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iko\Downloads\2024 TAXES\"/>
    </mc:Choice>
  </mc:AlternateContent>
  <xr:revisionPtr revIDLastSave="0" documentId="13_ncr:1_{88E3DD4E-6DDA-4865-8442-A13B22611608}" xr6:coauthVersionLast="47" xr6:coauthVersionMax="47" xr10:uidLastSave="{00000000-0000-0000-0000-000000000000}"/>
  <bookViews>
    <workbookView xWindow="-38520" yWindow="5655" windowWidth="38640" windowHeight="15720" xr2:uid="{00000000-000D-0000-FFFF-FFFF00000000}"/>
  </bookViews>
  <sheets>
    <sheet name="Transaction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3" l="1"/>
  <c r="F22" i="3"/>
  <c r="X19" i="3"/>
  <c r="W19" i="3"/>
  <c r="V19" i="3"/>
  <c r="U19" i="3"/>
  <c r="S19" i="3"/>
  <c r="R19" i="3"/>
  <c r="Q19" i="3"/>
  <c r="P19" i="3"/>
  <c r="N19" i="3"/>
  <c r="L19" i="3"/>
  <c r="J19" i="3"/>
  <c r="H19" i="3"/>
  <c r="F19" i="3"/>
  <c r="E19" i="3"/>
</calcChain>
</file>

<file path=xl/sharedStrings.xml><?xml version="1.0" encoding="utf-8"?>
<sst xmlns="http://schemas.openxmlformats.org/spreadsheetml/2006/main" count="95" uniqueCount="41">
  <si>
    <t>Awardee ID</t>
  </si>
  <si>
    <t>Last Name</t>
  </si>
  <si>
    <t>First Name</t>
  </si>
  <si>
    <t>Award Date</t>
  </si>
  <si>
    <t>Diko</t>
  </si>
  <si>
    <t>Martin</t>
  </si>
  <si>
    <t>2019-10-15</t>
  </si>
  <si>
    <t>2020-08-31</t>
  </si>
  <si>
    <t>2021-08-31</t>
  </si>
  <si>
    <t>2022-08-31</t>
  </si>
  <si>
    <t>2023-08-31</t>
  </si>
  <si>
    <t>2023-02-28</t>
  </si>
  <si>
    <t>2023-05-31</t>
  </si>
  <si>
    <t>2023-11-30</t>
  </si>
  <si>
    <t>Transaction Date</t>
  </si>
  <si>
    <t>Transaction Amt</t>
  </si>
  <si>
    <t>Fair Market Value</t>
  </si>
  <si>
    <t>Taxable Spread</t>
  </si>
  <si>
    <t>Federal Tax %</t>
  </si>
  <si>
    <t>Federal Tax Amt</t>
  </si>
  <si>
    <t>Medicare Tax%</t>
  </si>
  <si>
    <t>Medicare Tax Amt</t>
  </si>
  <si>
    <t>Social Security Tax %</t>
  </si>
  <si>
    <t>Social Security Tax Amt</t>
  </si>
  <si>
    <t>Non-US Income Tax %</t>
  </si>
  <si>
    <t xml:space="preserve">Non-US Income Tax Amt </t>
  </si>
  <si>
    <t>Total Taxes</t>
  </si>
  <si>
    <t>Shares For Taxes</t>
  </si>
  <si>
    <t>Net Shares</t>
  </si>
  <si>
    <t>Award Co. Income %</t>
  </si>
  <si>
    <t>Awarded Country Source Income</t>
  </si>
  <si>
    <t>Transaction Country Source Income</t>
  </si>
  <si>
    <t>Awarded Country Tax Due</t>
  </si>
  <si>
    <t>Transaction Country Tax Due</t>
  </si>
  <si>
    <t>2023-01-17</t>
  </si>
  <si>
    <t>2023-04-17</t>
  </si>
  <si>
    <t>2023-07-17</t>
  </si>
  <si>
    <t>2023-10-16</t>
  </si>
  <si>
    <t>Totals</t>
  </si>
  <si>
    <t>USA Taxes Paid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</si>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</sst>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#"/>
    <numFmt numFmtId="165" formatCode="\$#,##0.00"/>
    <numFmt numFmtId="166" formatCode="0.0000%"/>
    <numFmt numFmtId="167" formatCode="#,##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right" vertical="center"/>
    </xf>
    <xf numFmtId="44" fontId="2" fillId="0" borderId="0" xfId="1" applyFont="1" applyAlignment="1">
      <alignment horizontal="right" vertical="center"/>
    </xf>
    <xf numFmtId="2" fontId="2" fillId="0" borderId="0" xfId="1" applyNumberFormat="1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44" fontId="4" fillId="0" borderId="0" xfId="1" applyFont="1" applyAlignment="1">
      <alignment horizontal="right" vertical="center"/>
    </xf>
    <xf numFmtId="44" fontId="0" fillId="0" borderId="0" xfId="0" applyNumberFormat="1"/>
    <xf numFmtId="0" fontId="5" fillId="2" borderId="0" xfId="2" applyFont="1"/>
    <xf numFmtId="44" fontId="5" fillId="2" borderId="0" xfId="2" applyNumberFormat="1" applyFont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abSelected="1" zoomScale="85" zoomScaleNormal="85" workbookViewId="0">
      <selection activeCell="M35" sqref="M35"/>
    </sheetView>
  </sheetViews>
  <sheetFormatPr defaultRowHeight="15.5" x14ac:dyDescent="0.35"/>
  <cols>
    <col min="1" max="1" width="10.25" bestFit="1" customWidth="1"/>
    <col min="5" max="5" width="17.6640625" customWidth="1"/>
    <col min="6" max="6" width="12.83203125" customWidth="1"/>
    <col min="7" max="7" width="10.4140625" bestFit="1" customWidth="1"/>
    <col min="8" max="8" width="13.4140625" bestFit="1" customWidth="1"/>
    <col min="9" max="9" width="12.08203125" bestFit="1" customWidth="1"/>
    <col min="10" max="10" width="14.08203125" bestFit="1" customWidth="1"/>
    <col min="12" max="12" width="10.58203125" bestFit="1" customWidth="1"/>
    <col min="14" max="14" width="12.1640625" customWidth="1"/>
    <col min="15" max="15" width="11.1640625" customWidth="1"/>
    <col min="16" max="16" width="13.6640625" customWidth="1"/>
    <col min="17" max="17" width="11.83203125" customWidth="1"/>
    <col min="18" max="18" width="15.25" customWidth="1"/>
    <col min="19" max="19" width="11.1640625" customWidth="1"/>
    <col min="20" max="20" width="12.83203125" customWidth="1"/>
    <col min="21" max="21" width="19.83203125" customWidth="1"/>
    <col min="22" max="22" width="16.9140625" customWidth="1"/>
    <col min="23" max="23" width="15.4140625" customWidth="1"/>
    <col min="24" max="24" width="25.08203125" customWidth="1"/>
  </cols>
  <sheetData>
    <row r="1" spans="1:24" s="8" customFormat="1" ht="46.5" x14ac:dyDescent="0.35">
      <c r="A1" s="8" t="s">
        <v>0</v>
      </c>
      <c r="B1" s="8" t="s">
        <v>1</v>
      </c>
      <c r="C1" s="8" t="s">
        <v>2</v>
      </c>
      <c r="D1" s="8" t="s">
        <v>14</v>
      </c>
      <c r="E1" s="8" t="s">
        <v>15</v>
      </c>
      <c r="F1" s="8" t="s">
        <v>16</v>
      </c>
      <c r="G1" s="8" t="s">
        <v>3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8" t="s">
        <v>27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8" t="s">
        <v>33</v>
      </c>
    </row>
    <row r="2" spans="1:24" x14ac:dyDescent="0.35">
      <c r="A2">
        <v>1266330</v>
      </c>
      <c r="B2" t="s">
        <v>4</v>
      </c>
      <c r="C2" t="s">
        <v>5</v>
      </c>
      <c r="D2" t="s">
        <v>34</v>
      </c>
      <c r="E2" s="1">
        <v>35</v>
      </c>
      <c r="F2" s="2">
        <v>239.23</v>
      </c>
      <c r="G2" t="s">
        <v>6</v>
      </c>
      <c r="H2" s="2">
        <v>8373.0499999999993</v>
      </c>
      <c r="I2" s="3">
        <v>0.22</v>
      </c>
      <c r="J2" s="2">
        <v>1741.54</v>
      </c>
      <c r="K2" s="3">
        <v>1.37E-2</v>
      </c>
      <c r="L2" s="2">
        <v>114.78</v>
      </c>
      <c r="M2" s="3">
        <v>6.2E-2</v>
      </c>
      <c r="N2" s="2">
        <v>490.8</v>
      </c>
      <c r="O2" s="3">
        <v>0.35</v>
      </c>
      <c r="P2" s="2">
        <v>2930.77</v>
      </c>
      <c r="Q2" s="2">
        <v>5277.89</v>
      </c>
      <c r="R2" s="4">
        <v>22.062000000000001</v>
      </c>
      <c r="S2" s="4">
        <v>12.938000000000001</v>
      </c>
      <c r="T2" s="3">
        <v>0.94540000000000002</v>
      </c>
      <c r="U2" s="2">
        <v>7916.08</v>
      </c>
      <c r="V2" s="2">
        <v>8373.0499999999993</v>
      </c>
      <c r="W2" s="2">
        <v>2347.12</v>
      </c>
      <c r="X2" s="2">
        <v>2930.77</v>
      </c>
    </row>
    <row r="3" spans="1:24" x14ac:dyDescent="0.35">
      <c r="A3">
        <v>1266330</v>
      </c>
      <c r="B3" t="s">
        <v>4</v>
      </c>
      <c r="C3" t="s">
        <v>5</v>
      </c>
      <c r="D3" t="s">
        <v>11</v>
      </c>
      <c r="E3" s="1">
        <v>3</v>
      </c>
      <c r="F3" s="2">
        <v>250.16</v>
      </c>
      <c r="G3" t="s">
        <v>7</v>
      </c>
      <c r="H3" s="2">
        <v>750.48</v>
      </c>
      <c r="I3" s="3">
        <v>0.22</v>
      </c>
      <c r="J3" s="2">
        <v>145.72999999999999</v>
      </c>
      <c r="K3" s="3">
        <v>1.2800000000000001E-2</v>
      </c>
      <c r="L3" s="2">
        <v>9.61</v>
      </c>
      <c r="M3" s="3">
        <v>6.2E-2</v>
      </c>
      <c r="N3" s="2">
        <v>41.07</v>
      </c>
      <c r="O3" s="3">
        <v>0.35</v>
      </c>
      <c r="P3" s="2">
        <v>262.88</v>
      </c>
      <c r="Q3" s="2">
        <v>459.29</v>
      </c>
      <c r="R3" s="4">
        <v>1.8360000000000001</v>
      </c>
      <c r="S3" s="4">
        <v>1.1639999999999999</v>
      </c>
      <c r="T3" s="3">
        <v>0.88270000000000004</v>
      </c>
      <c r="U3" s="2">
        <v>662.43</v>
      </c>
      <c r="V3" s="2">
        <v>750.48</v>
      </c>
      <c r="W3" s="2">
        <v>196.41</v>
      </c>
      <c r="X3" s="2">
        <v>262.88</v>
      </c>
    </row>
    <row r="4" spans="1:24" x14ac:dyDescent="0.35">
      <c r="A4">
        <v>1266330</v>
      </c>
      <c r="B4" t="s">
        <v>4</v>
      </c>
      <c r="C4" t="s">
        <v>5</v>
      </c>
      <c r="D4" t="s">
        <v>11</v>
      </c>
      <c r="E4" s="1">
        <v>4</v>
      </c>
      <c r="F4" s="2">
        <v>250.16</v>
      </c>
      <c r="G4" t="s">
        <v>8</v>
      </c>
      <c r="H4" s="2">
        <v>1000.64</v>
      </c>
      <c r="I4" s="3">
        <v>0.22</v>
      </c>
      <c r="J4" s="2">
        <v>177.08</v>
      </c>
      <c r="K4" s="3">
        <v>1.17E-2</v>
      </c>
      <c r="L4" s="2">
        <v>11.67</v>
      </c>
      <c r="M4" s="3">
        <v>6.2E-2</v>
      </c>
      <c r="N4" s="2">
        <v>49.9</v>
      </c>
      <c r="O4" s="3">
        <v>0.35</v>
      </c>
      <c r="P4" s="2">
        <v>350.23</v>
      </c>
      <c r="Q4" s="2">
        <v>588.88</v>
      </c>
      <c r="R4" s="4">
        <v>2.3540000000000001</v>
      </c>
      <c r="S4" s="4">
        <v>1.6459999999999999</v>
      </c>
      <c r="T4" s="3">
        <v>0.8044</v>
      </c>
      <c r="U4" s="2">
        <v>804.9</v>
      </c>
      <c r="V4" s="2">
        <v>1000.64</v>
      </c>
      <c r="W4" s="2">
        <v>238.65</v>
      </c>
      <c r="X4" s="2">
        <v>350.23</v>
      </c>
    </row>
    <row r="5" spans="1:24" x14ac:dyDescent="0.35">
      <c r="A5">
        <v>1266330</v>
      </c>
      <c r="B5" t="s">
        <v>4</v>
      </c>
      <c r="C5" t="s">
        <v>5</v>
      </c>
      <c r="D5" t="s">
        <v>11</v>
      </c>
      <c r="E5" s="1">
        <v>12</v>
      </c>
      <c r="F5" s="2">
        <v>250.16</v>
      </c>
      <c r="G5" t="s">
        <v>9</v>
      </c>
      <c r="H5" s="2">
        <v>3001.92</v>
      </c>
      <c r="I5" s="3">
        <v>0.22</v>
      </c>
      <c r="J5" s="2">
        <v>272.14999999999998</v>
      </c>
      <c r="K5" s="3">
        <v>6.0000000000000001E-3</v>
      </c>
      <c r="L5" s="2">
        <v>17.940000000000001</v>
      </c>
      <c r="M5" s="3">
        <v>6.2E-2</v>
      </c>
      <c r="N5" s="2">
        <v>76.7</v>
      </c>
      <c r="O5" s="3">
        <v>0.35</v>
      </c>
      <c r="P5" s="2">
        <v>1050.8699999999999</v>
      </c>
      <c r="Q5" s="2">
        <v>1417.66</v>
      </c>
      <c r="R5" s="4">
        <v>5.6669999999999998</v>
      </c>
      <c r="S5" s="4">
        <v>6.3330000000000002</v>
      </c>
      <c r="T5" s="3">
        <v>0.41210000000000002</v>
      </c>
      <c r="U5" s="2">
        <v>1237.05</v>
      </c>
      <c r="V5" s="2">
        <v>3001.92</v>
      </c>
      <c r="W5" s="2">
        <v>366.79</v>
      </c>
      <c r="X5" s="2">
        <v>1050.8699999999999</v>
      </c>
    </row>
    <row r="6" spans="1:24" x14ac:dyDescent="0.35">
      <c r="A6">
        <v>1266330</v>
      </c>
      <c r="B6" t="s">
        <v>4</v>
      </c>
      <c r="C6" t="s">
        <v>5</v>
      </c>
      <c r="D6" t="s">
        <v>35</v>
      </c>
      <c r="E6" s="1">
        <v>36</v>
      </c>
      <c r="F6" s="2">
        <v>286.14</v>
      </c>
      <c r="G6" t="s">
        <v>6</v>
      </c>
      <c r="H6" s="2">
        <v>10301.040000000001</v>
      </c>
      <c r="I6" s="3">
        <v>0.22</v>
      </c>
      <c r="J6" s="2">
        <v>1992.02</v>
      </c>
      <c r="K6" s="3">
        <v>1.2699999999999999E-2</v>
      </c>
      <c r="L6" s="2">
        <v>131.29</v>
      </c>
      <c r="M6" s="3">
        <v>6.2E-2</v>
      </c>
      <c r="N6" s="2">
        <v>561.39</v>
      </c>
      <c r="O6" s="3">
        <v>0.35</v>
      </c>
      <c r="P6" s="2">
        <v>3605.52</v>
      </c>
      <c r="Q6" s="2">
        <v>6290.22</v>
      </c>
      <c r="R6" s="4">
        <v>21.983000000000001</v>
      </c>
      <c r="S6" s="4">
        <v>14.016999999999999</v>
      </c>
      <c r="T6" s="3">
        <v>0.879</v>
      </c>
      <c r="U6" s="2">
        <v>9054.6200000000008</v>
      </c>
      <c r="V6" s="2">
        <v>10301.040000000001</v>
      </c>
      <c r="W6" s="2">
        <v>2684.7</v>
      </c>
      <c r="X6" s="2">
        <v>3605.52</v>
      </c>
    </row>
    <row r="7" spans="1:24" x14ac:dyDescent="0.35">
      <c r="A7">
        <v>1266330</v>
      </c>
      <c r="B7" t="s">
        <v>4</v>
      </c>
      <c r="C7" t="s">
        <v>5</v>
      </c>
      <c r="D7" t="s">
        <v>12</v>
      </c>
      <c r="E7" s="1">
        <v>3</v>
      </c>
      <c r="F7" s="2">
        <v>331.21</v>
      </c>
      <c r="G7" t="s">
        <v>7</v>
      </c>
      <c r="H7" s="2">
        <v>993.63</v>
      </c>
      <c r="I7" s="3">
        <v>0.22</v>
      </c>
      <c r="J7" s="2">
        <v>175.27</v>
      </c>
      <c r="K7" s="3">
        <v>1.1599999999999999E-2</v>
      </c>
      <c r="L7" s="2">
        <v>11.55</v>
      </c>
      <c r="M7" s="3">
        <v>6.2E-2</v>
      </c>
      <c r="N7" s="2">
        <v>49.39</v>
      </c>
      <c r="O7" s="3">
        <v>0.35</v>
      </c>
      <c r="P7" s="2">
        <v>348.04</v>
      </c>
      <c r="Q7" s="2">
        <v>584.25</v>
      </c>
      <c r="R7" s="4">
        <v>1.764</v>
      </c>
      <c r="S7" s="4">
        <v>1.236</v>
      </c>
      <c r="T7" s="3">
        <v>0.80179999999999996</v>
      </c>
      <c r="U7" s="2">
        <v>796.69</v>
      </c>
      <c r="V7" s="2">
        <v>993.63</v>
      </c>
      <c r="W7" s="2">
        <v>236.21</v>
      </c>
      <c r="X7" s="2">
        <v>348.04</v>
      </c>
    </row>
    <row r="8" spans="1:24" x14ac:dyDescent="0.35">
      <c r="A8">
        <v>1266330</v>
      </c>
      <c r="B8" t="s">
        <v>4</v>
      </c>
      <c r="C8" t="s">
        <v>5</v>
      </c>
      <c r="D8" t="s">
        <v>12</v>
      </c>
      <c r="E8" s="1">
        <v>4</v>
      </c>
      <c r="F8" s="2">
        <v>331.21</v>
      </c>
      <c r="G8" t="s">
        <v>8</v>
      </c>
      <c r="H8" s="2">
        <v>1324.84</v>
      </c>
      <c r="I8" s="3">
        <v>0.22</v>
      </c>
      <c r="J8" s="2">
        <v>200.7</v>
      </c>
      <c r="K8" s="3">
        <v>0.01</v>
      </c>
      <c r="L8" s="2">
        <v>13.23</v>
      </c>
      <c r="M8" s="3">
        <v>6.2E-2</v>
      </c>
      <c r="N8" s="2">
        <v>56.56</v>
      </c>
      <c r="O8" s="3">
        <v>0.35</v>
      </c>
      <c r="P8" s="2">
        <v>463.8</v>
      </c>
      <c r="Q8" s="2">
        <v>734.29</v>
      </c>
      <c r="R8" s="4">
        <v>2.2170000000000001</v>
      </c>
      <c r="S8" s="4">
        <v>1.7829999999999999</v>
      </c>
      <c r="T8" s="3">
        <v>0.68859999999999999</v>
      </c>
      <c r="U8" s="2">
        <v>912.25</v>
      </c>
      <c r="V8" s="2">
        <v>1324.84</v>
      </c>
      <c r="W8" s="2">
        <v>270.49</v>
      </c>
      <c r="X8" s="2">
        <v>463.8</v>
      </c>
    </row>
    <row r="9" spans="1:24" x14ac:dyDescent="0.35">
      <c r="A9">
        <v>1266330</v>
      </c>
      <c r="B9" t="s">
        <v>4</v>
      </c>
      <c r="C9" t="s">
        <v>5</v>
      </c>
      <c r="D9" t="s">
        <v>12</v>
      </c>
      <c r="E9" s="1">
        <v>12</v>
      </c>
      <c r="F9" s="2">
        <v>331.21</v>
      </c>
      <c r="G9" t="s">
        <v>9</v>
      </c>
      <c r="H9" s="2">
        <v>3974.52</v>
      </c>
      <c r="I9" s="3">
        <v>0.22</v>
      </c>
      <c r="J9" s="2">
        <v>239.34</v>
      </c>
      <c r="K9" s="3">
        <v>4.0000000000000001E-3</v>
      </c>
      <c r="L9" s="2">
        <v>15.77</v>
      </c>
      <c r="M9" s="3">
        <v>6.2E-2</v>
      </c>
      <c r="N9" s="2">
        <v>67.45</v>
      </c>
      <c r="O9" s="3">
        <v>0.35</v>
      </c>
      <c r="P9" s="2">
        <v>1391.12</v>
      </c>
      <c r="Q9" s="2">
        <v>1713.68</v>
      </c>
      <c r="R9" s="4">
        <v>5.1740000000000004</v>
      </c>
      <c r="S9" s="4">
        <v>6.8259999999999996</v>
      </c>
      <c r="T9" s="3">
        <v>0.2737</v>
      </c>
      <c r="U9" s="2">
        <v>1087.92</v>
      </c>
      <c r="V9" s="2">
        <v>3974.52</v>
      </c>
      <c r="W9" s="2">
        <v>322.56</v>
      </c>
      <c r="X9" s="2">
        <v>1391.12</v>
      </c>
    </row>
    <row r="10" spans="1:24" x14ac:dyDescent="0.35">
      <c r="A10">
        <v>1266330</v>
      </c>
      <c r="B10" t="s">
        <v>4</v>
      </c>
      <c r="C10" t="s">
        <v>5</v>
      </c>
      <c r="D10" t="s">
        <v>36</v>
      </c>
      <c r="E10" s="1">
        <v>35</v>
      </c>
      <c r="F10" s="2">
        <v>345.24</v>
      </c>
      <c r="G10" t="s">
        <v>6</v>
      </c>
      <c r="H10" s="2">
        <v>12083.4</v>
      </c>
      <c r="I10" s="3">
        <v>0.22</v>
      </c>
      <c r="J10" s="2">
        <v>2181.6999999999998</v>
      </c>
      <c r="K10" s="3">
        <v>1.1900000000000001E-2</v>
      </c>
      <c r="L10" s="2">
        <v>143.79</v>
      </c>
      <c r="M10" s="3">
        <v>6.2E-2</v>
      </c>
      <c r="N10" s="2">
        <v>614.84</v>
      </c>
      <c r="O10" s="3">
        <v>0.35</v>
      </c>
      <c r="P10" s="2">
        <v>4229.2700000000004</v>
      </c>
      <c r="Q10" s="2">
        <v>7169.6</v>
      </c>
      <c r="R10" s="4">
        <v>20.766999999999999</v>
      </c>
      <c r="S10" s="4">
        <v>14.233000000000001</v>
      </c>
      <c r="T10" s="3">
        <v>0.82069999999999999</v>
      </c>
      <c r="U10" s="2">
        <v>9916.84</v>
      </c>
      <c r="V10" s="2">
        <v>12083.4</v>
      </c>
      <c r="W10" s="2">
        <v>2940.33</v>
      </c>
      <c r="X10" s="2">
        <v>4229.2700000000004</v>
      </c>
    </row>
    <row r="11" spans="1:24" x14ac:dyDescent="0.35">
      <c r="A11">
        <v>1266330</v>
      </c>
      <c r="B11" t="s">
        <v>4</v>
      </c>
      <c r="C11" t="s">
        <v>5</v>
      </c>
      <c r="D11" t="s">
        <v>10</v>
      </c>
      <c r="E11" s="1">
        <v>3</v>
      </c>
      <c r="F11" s="2">
        <v>328.79</v>
      </c>
      <c r="G11" t="s">
        <v>7</v>
      </c>
      <c r="H11" s="2">
        <v>986.37</v>
      </c>
      <c r="I11" s="3">
        <v>0.22</v>
      </c>
      <c r="J11" s="2">
        <v>159.38999999999999</v>
      </c>
      <c r="K11" s="3">
        <v>1.06E-2</v>
      </c>
      <c r="L11" s="2">
        <v>10.5</v>
      </c>
      <c r="M11" s="3">
        <v>6.2E-2</v>
      </c>
      <c r="N11" s="2">
        <v>44.92</v>
      </c>
      <c r="O11" s="3">
        <v>0.35</v>
      </c>
      <c r="P11" s="2">
        <v>345.45</v>
      </c>
      <c r="Q11" s="2">
        <v>560.26</v>
      </c>
      <c r="R11" s="4">
        <v>1.704</v>
      </c>
      <c r="S11" s="4">
        <v>1.296</v>
      </c>
      <c r="T11" s="3">
        <v>0.73450000000000004</v>
      </c>
      <c r="U11" s="2">
        <v>724.48</v>
      </c>
      <c r="V11" s="2">
        <v>986.37</v>
      </c>
      <c r="W11" s="2">
        <v>214.81</v>
      </c>
      <c r="X11" s="2">
        <v>345.45</v>
      </c>
    </row>
    <row r="12" spans="1:24" x14ac:dyDescent="0.35">
      <c r="A12">
        <v>1266330</v>
      </c>
      <c r="B12" t="s">
        <v>4</v>
      </c>
      <c r="C12" t="s">
        <v>5</v>
      </c>
      <c r="D12" t="s">
        <v>10</v>
      </c>
      <c r="E12" s="1">
        <v>5</v>
      </c>
      <c r="F12" s="2">
        <v>328.79</v>
      </c>
      <c r="G12" t="s">
        <v>8</v>
      </c>
      <c r="H12" s="2">
        <v>1643.95</v>
      </c>
      <c r="I12" s="3">
        <v>0.22</v>
      </c>
      <c r="J12" s="2">
        <v>217.69</v>
      </c>
      <c r="K12" s="3">
        <v>8.6999999999999994E-3</v>
      </c>
      <c r="L12" s="2">
        <v>14.35</v>
      </c>
      <c r="M12" s="3">
        <v>6.2E-2</v>
      </c>
      <c r="N12" s="2">
        <v>61.35</v>
      </c>
      <c r="O12" s="3">
        <v>0.35</v>
      </c>
      <c r="P12" s="2">
        <v>575.6</v>
      </c>
      <c r="Q12" s="2">
        <v>868.99</v>
      </c>
      <c r="R12" s="4">
        <v>2.6429999999999998</v>
      </c>
      <c r="S12" s="4">
        <v>2.3570000000000002</v>
      </c>
      <c r="T12" s="3">
        <v>0.60189999999999999</v>
      </c>
      <c r="U12" s="2">
        <v>989.52</v>
      </c>
      <c r="V12" s="2">
        <v>1643.95</v>
      </c>
      <c r="W12" s="2">
        <v>293.39</v>
      </c>
      <c r="X12" s="2">
        <v>575.6</v>
      </c>
    </row>
    <row r="13" spans="1:24" x14ac:dyDescent="0.35">
      <c r="A13">
        <v>1266330</v>
      </c>
      <c r="B13" t="s">
        <v>4</v>
      </c>
      <c r="C13" t="s">
        <v>5</v>
      </c>
      <c r="D13" t="s">
        <v>10</v>
      </c>
      <c r="E13" s="1">
        <v>13</v>
      </c>
      <c r="F13" s="2">
        <v>328.79</v>
      </c>
      <c r="G13" t="s">
        <v>9</v>
      </c>
      <c r="H13" s="2">
        <v>4274.2700000000004</v>
      </c>
      <c r="I13" s="3">
        <v>0.22</v>
      </c>
      <c r="J13" s="2">
        <v>192.69</v>
      </c>
      <c r="K13" s="3">
        <v>3.0000000000000001E-3</v>
      </c>
      <c r="L13" s="2">
        <v>12.7</v>
      </c>
      <c r="M13" s="3">
        <v>6.2E-2</v>
      </c>
      <c r="N13" s="2">
        <v>54.3</v>
      </c>
      <c r="O13" s="3">
        <v>0.35</v>
      </c>
      <c r="P13" s="2">
        <v>1496.05</v>
      </c>
      <c r="Q13" s="2">
        <v>1755.74</v>
      </c>
      <c r="R13" s="4">
        <v>5.34</v>
      </c>
      <c r="S13" s="4">
        <v>7.66</v>
      </c>
      <c r="T13" s="3">
        <v>0.2049</v>
      </c>
      <c r="U13" s="2">
        <v>875.88</v>
      </c>
      <c r="V13" s="2">
        <v>4274.2700000000004</v>
      </c>
      <c r="W13" s="2">
        <v>259.69</v>
      </c>
      <c r="X13" s="2">
        <v>1496.05</v>
      </c>
    </row>
    <row r="14" spans="1:24" x14ac:dyDescent="0.35">
      <c r="A14">
        <v>1266330</v>
      </c>
      <c r="B14" t="s">
        <v>4</v>
      </c>
      <c r="C14" t="s">
        <v>5</v>
      </c>
      <c r="D14" t="s">
        <v>37</v>
      </c>
      <c r="E14" s="1">
        <v>36</v>
      </c>
      <c r="F14" s="2">
        <v>327.73</v>
      </c>
      <c r="G14" t="s">
        <v>6</v>
      </c>
      <c r="H14" s="2">
        <v>11798.28</v>
      </c>
      <c r="I14" s="3">
        <v>0.22</v>
      </c>
      <c r="J14" s="2">
        <v>1997.72</v>
      </c>
      <c r="K14" s="3">
        <v>1.12E-2</v>
      </c>
      <c r="L14" s="2">
        <v>131.66999999999999</v>
      </c>
      <c r="M14" s="3">
        <v>6.2E-2</v>
      </c>
      <c r="N14" s="2">
        <v>562.99</v>
      </c>
      <c r="O14" s="3">
        <v>0.35</v>
      </c>
      <c r="P14" s="2">
        <v>4129.6499999999996</v>
      </c>
      <c r="Q14" s="2">
        <v>6822.03</v>
      </c>
      <c r="R14" s="4">
        <v>20.815999999999999</v>
      </c>
      <c r="S14" s="4">
        <v>15.183999999999999</v>
      </c>
      <c r="T14" s="3">
        <v>0.76970000000000005</v>
      </c>
      <c r="U14" s="2">
        <v>9080.56</v>
      </c>
      <c r="V14" s="2">
        <v>11798.28</v>
      </c>
      <c r="W14" s="2">
        <v>2692.38</v>
      </c>
      <c r="X14" s="2">
        <v>4129.6499999999996</v>
      </c>
    </row>
    <row r="15" spans="1:24" x14ac:dyDescent="0.35">
      <c r="A15">
        <v>1266330</v>
      </c>
      <c r="B15" t="s">
        <v>4</v>
      </c>
      <c r="C15" t="s">
        <v>5</v>
      </c>
      <c r="D15" t="s">
        <v>13</v>
      </c>
      <c r="E15" s="1">
        <v>3</v>
      </c>
      <c r="F15" s="2">
        <v>378.85</v>
      </c>
      <c r="G15" t="s">
        <v>7</v>
      </c>
      <c r="H15" s="2">
        <v>1136.55</v>
      </c>
      <c r="I15" s="3">
        <v>0.22</v>
      </c>
      <c r="J15" s="2">
        <v>169.57</v>
      </c>
      <c r="K15" s="3">
        <v>9.7999999999999997E-3</v>
      </c>
      <c r="L15" s="2">
        <v>11.18</v>
      </c>
      <c r="M15" s="3">
        <v>6.2E-2</v>
      </c>
      <c r="N15" s="2">
        <v>47.79</v>
      </c>
      <c r="O15" s="3">
        <v>0.35</v>
      </c>
      <c r="P15" s="2">
        <v>398.08</v>
      </c>
      <c r="Q15" s="2">
        <v>626.62</v>
      </c>
      <c r="R15" s="4">
        <v>1.6539999999999999</v>
      </c>
      <c r="S15" s="4">
        <v>1.3460000000000001</v>
      </c>
      <c r="T15" s="3">
        <v>0.67820000000000003</v>
      </c>
      <c r="U15" s="2">
        <v>770.79</v>
      </c>
      <c r="V15" s="2">
        <v>1136.55</v>
      </c>
      <c r="W15" s="2">
        <v>228.54</v>
      </c>
      <c r="X15" s="2">
        <v>398.08</v>
      </c>
    </row>
    <row r="16" spans="1:24" x14ac:dyDescent="0.35">
      <c r="A16">
        <v>1266330</v>
      </c>
      <c r="B16" t="s">
        <v>4</v>
      </c>
      <c r="C16" t="s">
        <v>5</v>
      </c>
      <c r="D16" t="s">
        <v>13</v>
      </c>
      <c r="E16" s="1">
        <v>4</v>
      </c>
      <c r="F16" s="2">
        <v>378.85</v>
      </c>
      <c r="G16" t="s">
        <v>8</v>
      </c>
      <c r="H16" s="2">
        <v>1515.4</v>
      </c>
      <c r="I16" s="3">
        <v>0.22</v>
      </c>
      <c r="J16" s="2">
        <v>178.46</v>
      </c>
      <c r="K16" s="3">
        <v>7.7999999999999996E-3</v>
      </c>
      <c r="L16" s="2">
        <v>11.76</v>
      </c>
      <c r="M16" s="3">
        <v>6.2E-2</v>
      </c>
      <c r="N16" s="2">
        <v>50.29</v>
      </c>
      <c r="O16" s="3">
        <v>0.35</v>
      </c>
      <c r="P16" s="2">
        <v>530.45000000000005</v>
      </c>
      <c r="Q16" s="2">
        <v>770.96</v>
      </c>
      <c r="R16" s="4">
        <v>2.0350000000000001</v>
      </c>
      <c r="S16" s="4">
        <v>1.9650000000000001</v>
      </c>
      <c r="T16" s="3">
        <v>0.5353</v>
      </c>
      <c r="U16" s="2">
        <v>811.16</v>
      </c>
      <c r="V16" s="2">
        <v>1515.4</v>
      </c>
      <c r="W16" s="2">
        <v>240.51</v>
      </c>
      <c r="X16" s="2">
        <v>530.45000000000005</v>
      </c>
    </row>
    <row r="17" spans="1:24" x14ac:dyDescent="0.35">
      <c r="A17">
        <v>1266330</v>
      </c>
      <c r="B17" t="s">
        <v>4</v>
      </c>
      <c r="C17" t="s">
        <v>5</v>
      </c>
      <c r="D17" t="s">
        <v>13</v>
      </c>
      <c r="E17" s="1">
        <v>12</v>
      </c>
      <c r="F17" s="2">
        <v>378.85</v>
      </c>
      <c r="G17" t="s">
        <v>9</v>
      </c>
      <c r="H17" s="2">
        <v>4546.2</v>
      </c>
      <c r="I17" s="3">
        <v>0.22</v>
      </c>
      <c r="J17" s="2">
        <v>164.14</v>
      </c>
      <c r="K17" s="3">
        <v>2.3999999999999998E-3</v>
      </c>
      <c r="L17" s="2">
        <v>10.82</v>
      </c>
      <c r="M17" s="3">
        <v>6.2E-2</v>
      </c>
      <c r="N17" s="2">
        <v>46.26</v>
      </c>
      <c r="O17" s="3">
        <v>0.35</v>
      </c>
      <c r="P17" s="2">
        <v>1591.2</v>
      </c>
      <c r="Q17" s="2">
        <v>1812.42</v>
      </c>
      <c r="R17" s="4">
        <v>4.7839999999999998</v>
      </c>
      <c r="S17" s="4">
        <v>7.2160000000000002</v>
      </c>
      <c r="T17" s="3">
        <v>0.1641</v>
      </c>
      <c r="U17" s="2">
        <v>746.09</v>
      </c>
      <c r="V17" s="2">
        <v>4546.2</v>
      </c>
      <c r="W17" s="2">
        <v>221.22</v>
      </c>
      <c r="X17" s="2">
        <v>1591.2</v>
      </c>
    </row>
    <row r="18" spans="1:24" x14ac:dyDescent="0.35">
      <c r="A18">
        <v>1266330</v>
      </c>
      <c r="B18" t="s">
        <v>4</v>
      </c>
      <c r="C18" t="s">
        <v>5</v>
      </c>
      <c r="D18" t="s">
        <v>13</v>
      </c>
      <c r="E18" s="1">
        <v>7</v>
      </c>
      <c r="F18" s="2">
        <v>378.85</v>
      </c>
      <c r="G18" t="s">
        <v>10</v>
      </c>
      <c r="H18" s="2">
        <v>2651.95</v>
      </c>
      <c r="L18" s="2">
        <v>0</v>
      </c>
      <c r="N18" s="2">
        <v>0</v>
      </c>
      <c r="O18" s="3">
        <v>0.5</v>
      </c>
      <c r="P18" s="2">
        <v>1326.35</v>
      </c>
      <c r="Q18" s="2">
        <v>1326.35</v>
      </c>
      <c r="R18" s="4">
        <v>3.5009999999999999</v>
      </c>
      <c r="S18" s="4">
        <v>3.4990000000000001</v>
      </c>
      <c r="T18" s="3">
        <v>0</v>
      </c>
      <c r="U18" s="2">
        <v>0</v>
      </c>
      <c r="V18" s="2">
        <v>0</v>
      </c>
      <c r="W18" s="2">
        <v>0</v>
      </c>
      <c r="X18" s="2">
        <v>0</v>
      </c>
    </row>
    <row r="19" spans="1:24" s="5" customFormat="1" ht="30" customHeight="1" x14ac:dyDescent="0.35">
      <c r="A19" s="5" t="s">
        <v>38</v>
      </c>
      <c r="E19" s="6">
        <f>SUM(E2:E18)</f>
        <v>227</v>
      </c>
      <c r="F19" s="6">
        <f>SUM(F2:F18)</f>
        <v>5444.2200000000012</v>
      </c>
      <c r="H19" s="6">
        <f>SUM(H2:H18)</f>
        <v>70356.490000000005</v>
      </c>
      <c r="J19" s="9">
        <f>SUM(J2:J18)</f>
        <v>10205.189999999999</v>
      </c>
      <c r="K19" s="6"/>
      <c r="L19" s="9">
        <f>SUM(L2:L18)</f>
        <v>672.61</v>
      </c>
      <c r="N19" s="9">
        <f>SUM(N2:N18)</f>
        <v>2876.0000000000009</v>
      </c>
      <c r="P19" s="6">
        <f>SUM(P2:P18)</f>
        <v>25025.33</v>
      </c>
      <c r="Q19" s="6">
        <f>SUM(Q2:Q18)</f>
        <v>38779.130000000005</v>
      </c>
      <c r="R19" s="7">
        <f>SUM(R2:R18)</f>
        <v>126.301</v>
      </c>
      <c r="S19" s="7">
        <f>SUM(S2:S18)</f>
        <v>100.699</v>
      </c>
      <c r="U19" s="6">
        <f>SUM(U2:U18)</f>
        <v>46387.259999999995</v>
      </c>
      <c r="V19" s="6">
        <f>SUM(V2:V18)</f>
        <v>67704.540000000008</v>
      </c>
      <c r="W19" s="9">
        <f>SUM(W2:W18)</f>
        <v>13753.8</v>
      </c>
      <c r="X19" s="6">
        <f>SUM(X2:X18)</f>
        <v>23698.980000000003</v>
      </c>
    </row>
    <row r="21" spans="1:24" x14ac:dyDescent="0.35">
      <c r="F21" s="10"/>
    </row>
    <row r="22" spans="1:24" x14ac:dyDescent="0.35">
      <c r="E22" s="11" t="s">
        <v>39</v>
      </c>
      <c r="F22" s="12">
        <f>SUM(J19,L19,N19)</f>
        <v>13753.8</v>
      </c>
      <c r="G22" s="11" t="s">
        <v>40</v>
      </c>
      <c r="L22" s="10">
        <f>SUM(L19:N19)</f>
        <v>3548.610000000001</v>
      </c>
    </row>
    <row r="26" spans="1:24" x14ac:dyDescent="0.35">
      <c r="J26" s="10"/>
    </row>
  </sheetData>
  <pageMargins left="0.7" right="0.7" top="0.75" bottom="0.75" header="0.3" footer="0.3"/>
  <pageSetup orientation="portrait" r:id="rId1"/>
  <ignoredErrors>
    <ignoredError sqref="A1:F1 A2:F18 H1:J1 H2:J18 G1 G2:G18 O1:P1 O2:P18 Q1:S1 Q2:S18 T1 T2:T18 U1:X1 U2:X18 K1:N1 K2:N18" numberStoredAsText="1"/>
  </ignoredError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Diko</cp:lastModifiedBy>
  <dcterms:modified xsi:type="dcterms:W3CDTF">2025-02-21T17:24:31Z</dcterms:modified>
</cp:coreProperties>
</file>