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er\Desktop\"/>
    </mc:Choice>
  </mc:AlternateContent>
  <xr:revisionPtr revIDLastSave="0" documentId="13_ncr:1_{2C9A376F-7D04-4203-BF42-F7D2C1197568}" xr6:coauthVersionLast="47" xr6:coauthVersionMax="47" xr10:uidLastSave="{00000000-0000-0000-0000-000000000000}"/>
  <bookViews>
    <workbookView xWindow="-120" yWindow="-120" windowWidth="38640" windowHeight="21240" xr2:uid="{321CB678-5A9D-4B86-9DBA-B3F4F6397B5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/>
  <c r="E66" i="2" a="1"/>
  <c r="E66" i="2"/>
  <c r="E67" i="2" a="1"/>
  <c r="E67" i="2" s="1"/>
  <c r="E68" i="2" a="1"/>
  <c r="E68" i="2" s="1"/>
  <c r="E69" i="2" a="1"/>
  <c r="E69" i="2"/>
  <c r="E70" i="2" a="1"/>
  <c r="E70" i="2"/>
  <c r="E1" i="2" a="1"/>
  <c r="E1" i="2" s="1"/>
  <c r="D68" i="2"/>
  <c r="D60" i="2"/>
  <c r="D59" i="2"/>
  <c r="D56" i="2"/>
  <c r="D55" i="2"/>
  <c r="D54" i="2"/>
  <c r="D53" i="2"/>
  <c r="D52" i="2"/>
  <c r="D51" i="2"/>
  <c r="D43" i="2"/>
  <c r="D42" i="2"/>
  <c r="D41" i="2"/>
  <c r="D40" i="2"/>
  <c r="D38" i="2"/>
  <c r="D33" i="2"/>
  <c r="D32" i="2"/>
  <c r="D31" i="2"/>
  <c r="D25" i="2"/>
  <c r="D24" i="2"/>
  <c r="D23" i="2"/>
  <c r="D22" i="2"/>
  <c r="D21" i="2"/>
  <c r="D20" i="2"/>
  <c r="D18" i="2"/>
  <c r="D17" i="2"/>
  <c r="D16" i="2"/>
  <c r="D12" i="2"/>
  <c r="D11" i="2"/>
  <c r="D4" i="2"/>
  <c r="D3" i="2"/>
  <c r="D2" i="2"/>
  <c r="D1" i="2"/>
  <c r="D70" i="2"/>
  <c r="D69" i="2"/>
  <c r="D67" i="2"/>
  <c r="D66" i="2"/>
  <c r="D65" i="2"/>
  <c r="D64" i="2"/>
  <c r="D63" i="2"/>
  <c r="D62" i="2"/>
  <c r="D61" i="2"/>
  <c r="D50" i="2"/>
  <c r="D49" i="2"/>
  <c r="D48" i="2"/>
  <c r="D47" i="2"/>
  <c r="D46" i="2"/>
  <c r="D45" i="2"/>
  <c r="D44" i="2"/>
  <c r="D39" i="2"/>
  <c r="D30" i="2"/>
  <c r="D29" i="2"/>
  <c r="D28" i="2"/>
  <c r="D27" i="2"/>
  <c r="D26" i="2"/>
  <c r="D19" i="2"/>
  <c r="D10" i="2"/>
  <c r="D9" i="2"/>
  <c r="D8" i="2"/>
  <c r="D7" i="2"/>
  <c r="D6" i="2"/>
  <c r="D5" i="2"/>
  <c r="D13" i="2"/>
  <c r="D14" i="2"/>
  <c r="D15" i="2"/>
  <c r="D34" i="2"/>
  <c r="D35" i="2"/>
  <c r="D36" i="2"/>
  <c r="D37" i="2"/>
  <c r="D57" i="2"/>
  <c r="D58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5" i="1"/>
  <c r="D36" i="1"/>
  <c r="D31" i="1"/>
  <c r="D32" i="1"/>
  <c r="D33" i="1"/>
  <c r="D34" i="1"/>
  <c r="D38" i="1"/>
  <c r="D37" i="1"/>
  <c r="D40" i="1"/>
  <c r="D39" i="1"/>
  <c r="D41" i="1"/>
  <c r="D42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<sst xmlns="http://schemas.openxmlformats.org/spreadsheetml/2006/main" count="768" uniqueCount="438">
  <si>
    <t>NAME</t>
  </si>
  <si>
    <t>:TgPipetype</t>
  </si>
  <si>
    <t>:TgRevision</t>
  </si>
  <si>
    <t>:TgDesc</t>
  </si>
  <si>
    <t>:TgRuiName</t>
  </si>
  <si>
    <t>:TgMedium</t>
  </si>
  <si>
    <t>:TgRulestd</t>
  </si>
  <si>
    <t>:TgPipeclass</t>
  </si>
  <si>
    <t>:TgCorroallow</t>
  </si>
  <si>
    <t>:TgStandard</t>
  </si>
  <si>
    <t>:TgDn01</t>
  </si>
  <si>
    <t>:TgNompress</t>
  </si>
  <si>
    <t>:TgOutdia01</t>
  </si>
  <si>
    <t>:TgWallthk01</t>
  </si>
  <si>
    <t>:TgMaterial</t>
  </si>
  <si>
    <t>:TgMatnumber</t>
  </si>
  <si>
    <t>:TgTestcertif</t>
  </si>
  <si>
    <t>:TgPsxdn</t>
  </si>
  <si>
    <t>Insu Link</t>
  </si>
  <si>
    <t>Insu Class</t>
  </si>
  <si>
    <t>TgPipe</t>
  </si>
  <si>
    <t>:TgCategory</t>
  </si>
  <si>
    <t>:TgModul</t>
  </si>
  <si>
    <t>:TgStatCalc</t>
  </si>
  <si>
    <t>:TgDesigncheck</t>
  </si>
  <si>
    <t>:TgInsuclass1</t>
  </si>
  <si>
    <t>:TgInsuthk</t>
  </si>
  <si>
    <t>:TgPressChk</t>
  </si>
  <si>
    <t>:TgMediChk</t>
  </si>
  <si>
    <t>:TgComment</t>
  </si>
  <si>
    <t>:TgDn01str</t>
  </si>
  <si>
    <t>:TgInsuthkstr</t>
  </si>
  <si>
    <t>:TgRKLPress</t>
  </si>
  <si>
    <t>:TgRKLTemp</t>
  </si>
  <si>
    <t>:TgInsuLnk</t>
  </si>
  <si>
    <t>:TgTempOpMax</t>
  </si>
  <si>
    <t>:TgPressOpMin</t>
  </si>
  <si>
    <t>:TgPressOpMax</t>
  </si>
  <si>
    <t>:TgTempOpMin</t>
  </si>
  <si>
    <t>:TgMedDensOpMin</t>
  </si>
  <si>
    <t>:TgMedDensOpMax</t>
  </si>
  <si>
    <t>:TgRuiNummer</t>
  </si>
  <si>
    <t>source</t>
  </si>
  <si>
    <t>TgObPipe</t>
  </si>
  <si>
    <t>TgValveSafetyDevResponsePressure_of_SafetyDevice</t>
  </si>
  <si>
    <t>TgInsulationThickness</t>
  </si>
  <si>
    <t>TgPressureNominalSizeProduct</t>
  </si>
  <si>
    <t>TgCommentPipe</t>
  </si>
  <si>
    <t>TgAssemblyGroup</t>
  </si>
  <si>
    <t>TgYearOfConstruction</t>
  </si>
  <si>
    <t>TgDesignationShort</t>
  </si>
  <si>
    <t>TgCEMarking</t>
  </si>
  <si>
    <t>TgNominalDiameter</t>
  </si>
  <si>
    <t>TgPressureDeviceNumber</t>
  </si>
  <si>
    <t>TgPressureCircuitClassification</t>
  </si>
  <si>
    <t>TgDesignReviewDGRL</t>
  </si>
  <si>
    <t>TgHazardPotentialDGUeWV</t>
  </si>
  <si>
    <t>TgManufacturer</t>
  </si>
  <si>
    <t>TgImporter</t>
  </si>
  <si>
    <t>TgDGRLCategory</t>
  </si>
  <si>
    <t>TgDesignationOperator</t>
  </si>
  <si>
    <t>TgModuleDGRL</t>
  </si>
  <si>
    <t>TgPipelineNumberHistoric</t>
  </si>
  <si>
    <t>TgPIDDesignation</t>
  </si>
  <si>
    <t>TgPIDNumber</t>
  </si>
  <si>
    <t>TgInspectionTestBookAvailable</t>
  </si>
  <si>
    <t>TgPipelineRoutingTo</t>
  </si>
  <si>
    <t>TgPipelineRoutingFrom</t>
  </si>
  <si>
    <t>TgSafetyValveAvailable</t>
  </si>
  <si>
    <t>TgDesignationLong</t>
  </si>
  <si>
    <t>TgSafetyValveNumber</t>
  </si>
  <si>
    <t>TgREFObMedium</t>
  </si>
  <si>
    <t>TgREFObPipeClass</t>
  </si>
  <si>
    <t>TgREFObInsulation</t>
  </si>
  <si>
    <t>TgREFObMaterialPipe</t>
  </si>
  <si>
    <t>TgPressureLoadCases_of_Medium</t>
  </si>
  <si>
    <t>TgDGRLFluidGroup_of_Medium</t>
  </si>
  <si>
    <t>TgMediumName_of_Medium</t>
  </si>
  <si>
    <t>TgFluidGroupFlushingAgent_of_Medium</t>
  </si>
  <si>
    <t>TgMediumFlushingAgent_of_Medium</t>
  </si>
  <si>
    <t>TgMediumStateOfMatter_of_Medium</t>
  </si>
  <si>
    <t>TgPressureNominal_of_Medium</t>
  </si>
  <si>
    <t>TgPressureDesignNegative_of_Medium</t>
  </si>
  <si>
    <t>TgPressureDesignOver_of_Medium</t>
  </si>
  <si>
    <t>TgMediumTesting_of_Medium</t>
  </si>
  <si>
    <t>TgPressureTest_of_Medium</t>
  </si>
  <si>
    <t>TgTemperatureDesignMaximum_of_Medium</t>
  </si>
  <si>
    <t>TgTemperatureDesignMinimum_of_Medium</t>
  </si>
  <si>
    <t>TgTemperatureLoadCases_of_Medium</t>
  </si>
  <si>
    <t>TgTemperatureOperatingMaximum_of_Medium</t>
  </si>
  <si>
    <t>TgTemperaturePermittedMaximum_of_Medium</t>
  </si>
  <si>
    <t>TgTemperaturePermittedMinimum_of_Medium</t>
  </si>
  <si>
    <t>TgTemperatureOperatingMinimum_of_Medium</t>
  </si>
  <si>
    <t>TgPressurePermittedMaximum_of_Medium</t>
  </si>
  <si>
    <t>TgPressurePermittedMinimum_of_Medium</t>
  </si>
  <si>
    <t>TgPressureOperatingMinimum_of_Medium</t>
  </si>
  <si>
    <t>TgPressureOperatingMaximum_of_Medium</t>
  </si>
  <si>
    <t>TgRegulations_of_PipeClass</t>
  </si>
  <si>
    <t>NAME_of_Material</t>
  </si>
  <si>
    <t>TgMaterialName_of_Material</t>
  </si>
  <si>
    <t>TgInsulationDensity_of_Insulation</t>
  </si>
  <si>
    <t>TgInsulationJacketThickness_of_Insulation</t>
  </si>
  <si>
    <t>TgInsulationStandard_of_Insulation</t>
  </si>
  <si>
    <t>TgInsulationType_of_Insulation</t>
  </si>
  <si>
    <t>TgInsulationJacketMaterial_of_Insulation</t>
  </si>
  <si>
    <t>TgTemperatureOperatingTarget</t>
  </si>
  <si>
    <t>TgREFObSafetyDevice</t>
  </si>
  <si>
    <t>TgPipePainting</t>
  </si>
  <si>
    <t>NAMN_of_PSPEC</t>
  </si>
  <si>
    <t>NAMN_of_DESIPIPE</t>
  </si>
  <si>
    <t>Medium</t>
  </si>
  <si>
    <t>PipeClass</t>
  </si>
  <si>
    <t>Material</t>
  </si>
  <si>
    <t>Insulation</t>
  </si>
  <si>
    <t>SafetyDevice</t>
  </si>
  <si>
    <t>PSPEC</t>
  </si>
  <si>
    <t>DESIPIPE</t>
  </si>
  <si>
    <t>TgValveSafetyDevResponseTemperature_of_SafetyDevice</t>
  </si>
  <si>
    <t>Rohrleitungsart</t>
  </si>
  <si>
    <t>Revision</t>
  </si>
  <si>
    <t>Beschreibung</t>
  </si>
  <si>
    <t>R&amp;I Schema</t>
  </si>
  <si>
    <t>Regelwerke</t>
  </si>
  <si>
    <t>Rohrklasse</t>
  </si>
  <si>
    <t>Korrosionszuschlag</t>
  </si>
  <si>
    <t>Norm</t>
  </si>
  <si>
    <t>Nennweite DN</t>
  </si>
  <si>
    <t>Nenndruck (PN)</t>
  </si>
  <si>
    <t>Aussen-Druchmesser [mm]</t>
  </si>
  <si>
    <t>Wand-Dicke [mm]</t>
  </si>
  <si>
    <t>Werkstoff</t>
  </si>
  <si>
    <t>Werkstoff Nummer</t>
  </si>
  <si>
    <t>Attestierung</t>
  </si>
  <si>
    <t>PSxDN</t>
  </si>
  <si>
    <t>Kategorie</t>
  </si>
  <si>
    <t>Modul</t>
  </si>
  <si>
    <t>stat. Berechnung</t>
  </si>
  <si>
    <t>Entwurfspruefung</t>
  </si>
  <si>
    <t>Isolierungsart</t>
  </si>
  <si>
    <t>Isolierungsdicke</t>
  </si>
  <si>
    <t>Prüfdruck [bar(ü)]</t>
  </si>
  <si>
    <t>Pruefmedium</t>
  </si>
  <si>
    <t>Bemerkung (intern)</t>
  </si>
  <si>
    <t>Nennweite DN string</t>
  </si>
  <si>
    <t>Isolierungsdicke als String</t>
  </si>
  <si>
    <t>Auslegungsdruck Rohrklasse [bar(ü)]</t>
  </si>
  <si>
    <t>Auslegungstemperatur Rohrklasse [°C]</t>
  </si>
  <si>
    <t>Link zu Isolierung</t>
  </si>
  <si>
    <t>max. zulässige Temperatur (TS) [°C]</t>
  </si>
  <si>
    <t>Betriebsdruck min. [bar(ü)]</t>
  </si>
  <si>
    <t>max. zulässiger Druck (PS) [bar(ü)]</t>
  </si>
  <si>
    <t>Betriebtemperatur min. [°C]</t>
  </si>
  <si>
    <t>Medium Dichte min. [kg/m³]</t>
  </si>
  <si>
    <t>Medium Dichte max. [kg/m³]</t>
  </si>
  <si>
    <t>R&amp;I Nr.</t>
  </si>
  <si>
    <t>desc</t>
  </si>
  <si>
    <t>Spalte2</t>
  </si>
  <si>
    <t>Name</t>
  </si>
  <si>
    <t>Sollwert Betriebstemperatur - TO [°C]</t>
  </si>
  <si>
    <t>TgREF_ObSafety_Device</t>
  </si>
  <si>
    <t>Farbkennzeichen</t>
  </si>
  <si>
    <t>Druck-Nennweitenprodukt nach DGRL/DGÜW-V</t>
  </si>
  <si>
    <t>Anmerkungen/Hinweise</t>
  </si>
  <si>
    <t>Baugruppe</t>
  </si>
  <si>
    <t>Baujahr [JJJJ]</t>
  </si>
  <si>
    <t>Bezeichnung kurz</t>
  </si>
  <si>
    <t>CE-Kennzeichnung</t>
  </si>
  <si>
    <t>Druckgeräte-Nr. [TÜV-Nr.]</t>
  </si>
  <si>
    <t>Einordnung Druckkreis</t>
  </si>
  <si>
    <t>Entwurfsprüfung gemäß DGRL bei Inverkehrbringung [Ja/Nein]</t>
  </si>
  <si>
    <t>Gefahrenpotential nach DGÜW-VGefahrenpotential nach DGÜW-V</t>
  </si>
  <si>
    <t>Hersteller</t>
  </si>
  <si>
    <t>Einführer</t>
  </si>
  <si>
    <t>Kategorie gemäß DGRL</t>
  </si>
  <si>
    <t>Bezeichnung Betreiber</t>
  </si>
  <si>
    <t>Modul gemäß DGRL</t>
  </si>
  <si>
    <t>Rohrleitungsbezeichnung bzw. -nummer ALT</t>
  </si>
  <si>
    <t>PID-Bezeichnung</t>
  </si>
  <si>
    <t>PID-Nummer</t>
  </si>
  <si>
    <t>Prüfbuch vorhanden [Ja/Nein]</t>
  </si>
  <si>
    <t>Rohrleitungsverlauf nach</t>
  </si>
  <si>
    <t>Rohrleitungsverlauf von</t>
  </si>
  <si>
    <t>Sicherheitsventil vorhanden [Ja/Nein]</t>
  </si>
  <si>
    <t>Bezeichnung lang</t>
  </si>
  <si>
    <t>Sicherheitsventil-Nummer</t>
  </si>
  <si>
    <t>TgREF_ObMedium</t>
  </si>
  <si>
    <t>TgREF_ObPipeClass</t>
  </si>
  <si>
    <t>TgREF_ObInsulation</t>
  </si>
  <si>
    <t>TgREF_ObMaterial_Pipe</t>
  </si>
  <si>
    <t>Drucklastzyklen zwischen POmin und POmax</t>
  </si>
  <si>
    <t>Fluidgruppe (gem. DGRL bzw. DGÜW-V)</t>
  </si>
  <si>
    <t>Fluidgruppe Spülmittel</t>
  </si>
  <si>
    <t>Medium für Spülung</t>
  </si>
  <si>
    <t>Medium Zustand</t>
  </si>
  <si>
    <t>Nenndruck PN</t>
  </si>
  <si>
    <t>minimaler Auslegungsdruck - PDmin [bar(ü)]</t>
  </si>
  <si>
    <t>maximaler Auslegungsdruck - PDmax [bar(ü)]</t>
  </si>
  <si>
    <t>Prüfmedium</t>
  </si>
  <si>
    <t>Prüfdruck - PT [bar(ü)]</t>
  </si>
  <si>
    <t>maximale Auslegungstemperatur - TDmax [°C]</t>
  </si>
  <si>
    <t>minimale Auslegungstemperatur - TDmin [°C]</t>
  </si>
  <si>
    <t>Temperaturlastzyklen zwischen TOmin und TOmax</t>
  </si>
  <si>
    <t>maximale Betriebstemperatur - TOmax [°C]</t>
  </si>
  <si>
    <t>zulässige maximale Temperatur - TSmax [°C]</t>
  </si>
  <si>
    <t>zulässige minimale Temperatur - TSmin [°C]</t>
  </si>
  <si>
    <t>minimale Betriebstemperatur - TOmin [°C]</t>
  </si>
  <si>
    <t>zulässiger maximaler Überdruck - PSmax [bar(ü)]</t>
  </si>
  <si>
    <t>zulässiger maximaler Unterdruck - PSmin [bar(ü)]</t>
  </si>
  <si>
    <t>minimaler Betriebsdruck - POmin [bar(ü)]</t>
  </si>
  <si>
    <t>maximaler Betriebsdruck - POmax [bar(ü)]</t>
  </si>
  <si>
    <t>Werkstoffbezeichnung</t>
  </si>
  <si>
    <t>Dichte Isolierung</t>
  </si>
  <si>
    <t>Dicke Außenmantel Isolierung</t>
  </si>
  <si>
    <t>Isolierstandard (Kurzbezeichnung)</t>
  </si>
  <si>
    <t>Isoliertyp</t>
  </si>
  <si>
    <t>Material Außenmantel Isolierung</t>
  </si>
  <si>
    <t>Sicherheitseinrichtung-Ansprechdruck [bar(ü)]</t>
  </si>
  <si>
    <t>Sicherheitseinrichtung-Ansprechtemperatur [°C]</t>
  </si>
  <si>
    <t>gefunden</t>
  </si>
  <si>
    <t>Auswahl</t>
  </si>
  <si>
    <t>befüllt</t>
  </si>
  <si>
    <t>nein</t>
  </si>
  <si>
    <t>mit Einheit</t>
  </si>
  <si>
    <t>Insu mac Temp</t>
  </si>
  <si>
    <t xml:space="preserve">   [1]  &lt;STRING&gt; 'Rohrklasse: E25C1B'</t>
  </si>
  <si>
    <t>Rohrklasse: E25C1B</t>
  </si>
  <si>
    <t>pMax:</t>
  </si>
  <si>
    <t>12.5</t>
  </si>
  <si>
    <t>pMin:</t>
  </si>
  <si>
    <t>1</t>
  </si>
  <si>
    <t>2.5</t>
  </si>
  <si>
    <t>pRkl:</t>
  </si>
  <si>
    <t>unset</t>
  </si>
  <si>
    <t>tMax:</t>
  </si>
  <si>
    <t>196</t>
  </si>
  <si>
    <t>tMin:</t>
  </si>
  <si>
    <t>135</t>
  </si>
  <si>
    <t>tRkl:</t>
  </si>
  <si>
    <t>Rohrklasse: V40ZN</t>
  </si>
  <si>
    <t>12</t>
  </si>
  <si>
    <t>13.5</t>
  </si>
  <si>
    <t>14</t>
  </si>
  <si>
    <t>18.5</t>
  </si>
  <si>
    <t>19</t>
  </si>
  <si>
    <t>-0.1</t>
  </si>
  <si>
    <t>0</t>
  </si>
  <si>
    <t>10.5</t>
  </si>
  <si>
    <t>4</t>
  </si>
  <si>
    <t>8</t>
  </si>
  <si>
    <t>8.5</t>
  </si>
  <si>
    <t>9.5</t>
  </si>
  <si>
    <t>120</t>
  </si>
  <si>
    <t>150</t>
  </si>
  <si>
    <t>160</t>
  </si>
  <si>
    <t>165</t>
  </si>
  <si>
    <t>20</t>
  </si>
  <si>
    <t>65</t>
  </si>
  <si>
    <t>85</t>
  </si>
  <si>
    <t>Rohrklasse: 10H20</t>
  </si>
  <si>
    <t>0.5</t>
  </si>
  <si>
    <t>12.8</t>
  </si>
  <si>
    <t>3.5</t>
  </si>
  <si>
    <t>7.5</t>
  </si>
  <si>
    <t>100</t>
  </si>
  <si>
    <t>Rohrklasse: V10ZN</t>
  </si>
  <si>
    <t>0.00</t>
  </si>
  <si>
    <t>0.01</t>
  </si>
  <si>
    <t>0.03</t>
  </si>
  <si>
    <t>0.2</t>
  </si>
  <si>
    <t>1,4</t>
  </si>
  <si>
    <t>1.06</t>
  </si>
  <si>
    <t>1.4</t>
  </si>
  <si>
    <t>1.5</t>
  </si>
  <si>
    <t>10</t>
  </si>
  <si>
    <t>14.5</t>
  </si>
  <si>
    <t>2</t>
  </si>
  <si>
    <t>2.4</t>
  </si>
  <si>
    <t>3</t>
  </si>
  <si>
    <t>3,6</t>
  </si>
  <si>
    <t>3.6</t>
  </si>
  <si>
    <t>4.5</t>
  </si>
  <si>
    <t>5</t>
  </si>
  <si>
    <t>5.7</t>
  </si>
  <si>
    <t>5.8</t>
  </si>
  <si>
    <t>6,7</t>
  </si>
  <si>
    <t>6.1</t>
  </si>
  <si>
    <t>6.2</t>
  </si>
  <si>
    <t>6.5</t>
  </si>
  <si>
    <t>6.7</t>
  </si>
  <si>
    <t>7</t>
  </si>
  <si>
    <t>7,3</t>
  </si>
  <si>
    <t>7.3</t>
  </si>
  <si>
    <t>7.6</t>
  </si>
  <si>
    <t>8.3</t>
  </si>
  <si>
    <t>-0.01</t>
  </si>
  <si>
    <t>-0.03</t>
  </si>
  <si>
    <t>-0.05</t>
  </si>
  <si>
    <t>0,01</t>
  </si>
  <si>
    <t>0,15</t>
  </si>
  <si>
    <t>0,9</t>
  </si>
  <si>
    <t>0.15</t>
  </si>
  <si>
    <t>0.3</t>
  </si>
  <si>
    <t>0.6</t>
  </si>
  <si>
    <t>0.9</t>
  </si>
  <si>
    <t>1,5</t>
  </si>
  <si>
    <t>11</t>
  </si>
  <si>
    <t>2,5</t>
  </si>
  <si>
    <t>6</t>
  </si>
  <si>
    <t>121</t>
  </si>
  <si>
    <t>127</t>
  </si>
  <si>
    <t>130</t>
  </si>
  <si>
    <t>140</t>
  </si>
  <si>
    <t>143</t>
  </si>
  <si>
    <t>156</t>
  </si>
  <si>
    <t>159</t>
  </si>
  <si>
    <t>170</t>
  </si>
  <si>
    <t>195</t>
  </si>
  <si>
    <t>50</t>
  </si>
  <si>
    <t>-10</t>
  </si>
  <si>
    <t>105</t>
  </si>
  <si>
    <t>110</t>
  </si>
  <si>
    <t>29</t>
  </si>
  <si>
    <t>40</t>
  </si>
  <si>
    <t>52</t>
  </si>
  <si>
    <t>55</t>
  </si>
  <si>
    <t>70</t>
  </si>
  <si>
    <t>75</t>
  </si>
  <si>
    <t>80</t>
  </si>
  <si>
    <t>90</t>
  </si>
  <si>
    <t>98</t>
  </si>
  <si>
    <t>Rohrklasse: D16P</t>
  </si>
  <si>
    <t>12.7</t>
  </si>
  <si>
    <t>3.67</t>
  </si>
  <si>
    <t>7,97</t>
  </si>
  <si>
    <t>7.97</t>
  </si>
  <si>
    <t>0.1</t>
  </si>
  <si>
    <t>3,1</t>
  </si>
  <si>
    <t>3.1</t>
  </si>
  <si>
    <t>48.5</t>
  </si>
  <si>
    <t>161</t>
  </si>
  <si>
    <t>240</t>
  </si>
  <si>
    <t>45</t>
  </si>
  <si>
    <t>92</t>
  </si>
  <si>
    <t>Rohrklasse: V25ZN</t>
  </si>
  <si>
    <t>11.3</t>
  </si>
  <si>
    <t>13,5</t>
  </si>
  <si>
    <t>13.54</t>
  </si>
  <si>
    <t>17</t>
  </si>
  <si>
    <t>19.5</t>
  </si>
  <si>
    <t>24.1</t>
  </si>
  <si>
    <t>3.4</t>
  </si>
  <si>
    <t>6.6</t>
  </si>
  <si>
    <t>1.1</t>
  </si>
  <si>
    <t>1.7</t>
  </si>
  <si>
    <t>6.8</t>
  </si>
  <si>
    <t>9</t>
  </si>
  <si>
    <t>9,5</t>
  </si>
  <si>
    <t>175</t>
  </si>
  <si>
    <t>60</t>
  </si>
  <si>
    <t>95</t>
  </si>
  <si>
    <t>Rohrklasse: V10ZS</t>
  </si>
  <si>
    <t>9.7</t>
  </si>
  <si>
    <t>0,5</t>
  </si>
  <si>
    <t>111</t>
  </si>
  <si>
    <t>Rohrklasse: E25</t>
  </si>
  <si>
    <t>180</t>
  </si>
  <si>
    <t>190</t>
  </si>
  <si>
    <t>Rohrklasse: V10ZG</t>
  </si>
  <si>
    <t>Rohrklasse: unset</t>
  </si>
  <si>
    <t xml:space="preserve">   [8]  &lt;STRING&gt; 'Rohrklasse: V40ZN'</t>
  </si>
  <si>
    <t xml:space="preserve">   [15]  &lt;STRING&gt; 'Rohrklasse: 10H20'</t>
  </si>
  <si>
    <t xml:space="preserve">   [22]  &lt;STRING&gt; 'Rohrklasse: V10ZN'</t>
  </si>
  <si>
    <t xml:space="preserve">   [29]  &lt;STRING&gt; 'Rohrklasse: D16P'</t>
  </si>
  <si>
    <t xml:space="preserve">   [36]  &lt;STRING&gt; 'Rohrklasse: V25ZN'</t>
  </si>
  <si>
    <t xml:space="preserve">   [43]  &lt;STRING&gt; 'Rohrklasse: V10ZS'</t>
  </si>
  <si>
    <t xml:space="preserve">   [50]  &lt;STRING&gt; 'Rohrklasse: E25'</t>
  </si>
  <si>
    <t xml:space="preserve">   [57]  &lt;STRING&gt; 'Rohrklasse: V10ZG'</t>
  </si>
  <si>
    <t xml:space="preserve">   [64]  &lt;STRING&gt; 'Rohrklasse: unset'</t>
  </si>
  <si>
    <t xml:space="preserve">   [65]  &lt;STRING&gt; 'pMax:'</t>
  </si>
  <si>
    <t xml:space="preserve">   [66]  &lt;STRING&gt; 'pMin:'</t>
  </si>
  <si>
    <t xml:space="preserve">   [67]  &lt;STRING&gt; 'pRkl:'</t>
  </si>
  <si>
    <t xml:space="preserve">   [68]  &lt;STRING&gt; 'tMax:'</t>
  </si>
  <si>
    <t xml:space="preserve">   [69]  &lt;STRING&gt; 'tMin:'</t>
  </si>
  <si>
    <t xml:space="preserve">   [70]  &lt;STRING&gt; 'tRkl:'</t>
  </si>
  <si>
    <t xml:space="preserve">   [2]  &lt;STRING&gt; 'pMax: 12.5'</t>
  </si>
  <si>
    <t xml:space="preserve">   [3]  &lt;STRING&gt; 'pMin: 1 2.5'</t>
  </si>
  <si>
    <t xml:space="preserve">   [4]  &lt;STRING&gt; 'pRkl: unset'</t>
  </si>
  <si>
    <t xml:space="preserve">   [5]  &lt;STRING&gt; 'tMax: 196'</t>
  </si>
  <si>
    <t xml:space="preserve">   [6]  &lt;STRING&gt; 'tMin: 135'</t>
  </si>
  <si>
    <t xml:space="preserve">   [7]  &lt;STRING&gt; 'tRkl: unset'</t>
  </si>
  <si>
    <t xml:space="preserve">   [9]  &lt;STRING&gt; 'pMax: 12.5 12 13.5 18.5 14 19 1'</t>
  </si>
  <si>
    <t xml:space="preserve">   [10]  &lt;STRING&gt; 'pMin: 2.5 -0.1 8 4 8.5 10.5 9.5 0'</t>
  </si>
  <si>
    <t xml:space="preserve">   [11]  &lt;STRING&gt; 'pRkl: unset'</t>
  </si>
  <si>
    <t xml:space="preserve">   [12]  &lt;STRING&gt; 'tMax: 196'</t>
  </si>
  <si>
    <t xml:space="preserve">   [13]  &lt;STRING&gt; 'tMin: 135 85 160 120 150 165 65 20 unset'</t>
  </si>
  <si>
    <t xml:space="preserve">   [14]  &lt;STRING&gt; 'tRkl: unset'</t>
  </si>
  <si>
    <t xml:space="preserve">   [16]  &lt;STRING&gt; 'pMax: 3.5 12.8 12 0.5'</t>
  </si>
  <si>
    <t xml:space="preserve">   [17]  &lt;STRING&gt; 'pMin: unset 7.5 4'</t>
  </si>
  <si>
    <t xml:space="preserve">   [18]  &lt;STRING&gt; 'pRkl: unset'</t>
  </si>
  <si>
    <t xml:space="preserve">   [19]  &lt;STRING&gt; 'tMax: 100 150 196'</t>
  </si>
  <si>
    <t xml:space="preserve">   [20]  &lt;STRING&gt; 'tMin: unset'</t>
  </si>
  <si>
    <t xml:space="preserve">   [21]  &lt;STRING&gt; 'tRkl: unset'</t>
  </si>
  <si>
    <t xml:space="preserve">   [23]  &lt;STRING&gt; 'pMax: 9.5 5.7 7.6 1 0.2 0.5 14 7.3 unset 5.8 2.4 6.5 6.2 4 3.5 1.06 7 12 1.4 2 0.03 3 3.6 0.01 6.1 4.5 14.5 5 0.00 6.7 8 10 1.5 7,3 8.3 1,4 6,7 3,6'</t>
  </si>
  <si>
    <t xml:space="preserve">   [24]  &lt;STRING&gt; 'pMin: 4.5 -0.1 0 0.2 unset 4 0.5 0.01 0.3 -0.05 2.5 2 1.5 6 -0.03 -0.01 3 11 0.6 0.15 0.9 0,01 0,15 0,9 1,5 2,5'</t>
  </si>
  <si>
    <t xml:space="preserve">   [25]  &lt;STRING&gt; 'pRkl: unset'</t>
  </si>
  <si>
    <t xml:space="preserve">   [26]  &lt;STRING&gt; 'tMax: 50 100 196 140 unset 150 127 170 195 121 130 143 159 156 160 135'</t>
  </si>
  <si>
    <t xml:space="preserve">   [27]  &lt;STRING&gt; 'tMin: 4 unset -10 40 90 98 100 110 85 105 20 160 80 29 55 120 70 75 52 140'</t>
  </si>
  <si>
    <t xml:space="preserve">   [28]  &lt;STRING&gt; 'tRkl: unset'</t>
  </si>
  <si>
    <t xml:space="preserve">   [30]  &lt;STRING&gt; 'pMax: 2.4 3.6 65 12.7 12.5 4 6.5 1.4 1 unset 0.5 3.67 7.97 2 12 7,97 3,6'</t>
  </si>
  <si>
    <t xml:space="preserve">   [31]  &lt;STRING&gt; 'pMin: 0.01 3.1 48.5 10 0 1 2.5 0.1 unset 3,1'</t>
  </si>
  <si>
    <t xml:space="preserve">   [32]  &lt;STRING&gt; 'pRkl: unset'</t>
  </si>
  <si>
    <t xml:space="preserve">   [33]  &lt;STRING&gt; 'tMax: 127 195 161 240 196 unset 130'</t>
  </si>
  <si>
    <t xml:space="preserve">   [34]  &lt;STRING&gt; 'tMin: unset 140 75 160 135 90 92 55 143 45'</t>
  </si>
  <si>
    <t xml:space="preserve">   [35]  &lt;STRING&gt; 'tRkl: unset'</t>
  </si>
  <si>
    <t xml:space="preserve">   [37]  &lt;STRING&gt; 'pMax: 5.7 24.1 14 7 12.7 12 3.6 13.5 19.5 14.5 13.54 12.8 17 1 6.6 6.7 12.5 4.5 1.5 11.3 5 19 7.6 5.8 18.5 3.4 4 0.5 unset 13,5'</t>
  </si>
  <si>
    <t xml:space="preserve">   [38]  &lt;STRING&gt; 'pMin: 0 8.5 2 1 3.1 4 4.5 8 9 11 2.4 7.5 0.2 9.5 6 unset 0.1 6.8 1.1 -0.05 9,5 0.5 1.7'</t>
  </si>
  <si>
    <t xml:space="preserve">   [39]  &lt;STRING&gt; 'pRkl: unset'</t>
  </si>
  <si>
    <t xml:space="preserve">   [40]  &lt;STRING&gt; 'tMax: 100 175 196 140 195 150 156 160 unset'</t>
  </si>
  <si>
    <t xml:space="preserve">   [41]  &lt;STRING&gt; 'tMin: 40 90 unset -10 98 100 140 143 160 120 110 60 150 165 45 75 135 95'</t>
  </si>
  <si>
    <t xml:space="preserve">   [42]  &lt;STRING&gt; 'tRkl: unset'</t>
  </si>
  <si>
    <t xml:space="preserve">   [44]  &lt;STRING&gt; 'pMax: 3 6.7 0.5 9.7 6,7'</t>
  </si>
  <si>
    <t xml:space="preserve">   [45]  &lt;STRING&gt; 'pMin: 0.5 0.15 0.00 0,5 0,15'</t>
  </si>
  <si>
    <t xml:space="preserve">   [46]  &lt;STRING&gt; 'pRkl: unset'</t>
  </si>
  <si>
    <t xml:space="preserve">   [47]  &lt;STRING&gt; 'tMax: 100 135 111'</t>
  </si>
  <si>
    <t xml:space="preserve">   [48]  &lt;STRING&gt; 'tMin: 80 85 unset'</t>
  </si>
  <si>
    <t xml:space="preserve">   [49]  &lt;STRING&gt; 'tRkl: unset'</t>
  </si>
  <si>
    <t xml:space="preserve">   [51]  &lt;STRING&gt; 'pMax: 12 12.5 4'</t>
  </si>
  <si>
    <t xml:space="preserve">   [52]  &lt;STRING&gt; 'pMin: 10 1 0.1'</t>
  </si>
  <si>
    <t xml:space="preserve">   [53]  &lt;STRING&gt; 'pRkl: unset'</t>
  </si>
  <si>
    <t xml:space="preserve">   [54]  &lt;STRING&gt; 'tMax: 240 195 196'</t>
  </si>
  <si>
    <t xml:space="preserve">   [55]  &lt;STRING&gt; 'tMin: 190 180 135 unset 90'</t>
  </si>
  <si>
    <t xml:space="preserve">   [56]  &lt;STRING&gt; 'tRkl: unset'</t>
  </si>
  <si>
    <t xml:space="preserve">   [58]  &lt;STRING&gt; 'pMax: 0.5 2 unset'</t>
  </si>
  <si>
    <t xml:space="preserve">   [59]  &lt;STRING&gt; 'pMin: unset'</t>
  </si>
  <si>
    <t xml:space="preserve">   [60]  &lt;STRING&gt; 'pRkl: unset'</t>
  </si>
  <si>
    <t xml:space="preserve">   [61]  &lt;STRING&gt; 'tMax: 100 130 unset'</t>
  </si>
  <si>
    <t xml:space="preserve">   [62]  &lt;STRING&gt; 'tMin: unset 90'</t>
  </si>
  <si>
    <t xml:space="preserve">   [63]  &lt;STRING&gt; 'tRkl: unset'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</si>
</sst>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4108D-C5F1-4D01-9241-76B6AADF7FA4}" name="TgObPipe" displayName="TgObPipe" ref="G1:K69" totalsRowShown="0">
  <autoFilter ref="G1:K69" xr:uid="{8AA4108D-C5F1-4D01-9241-76B6AADF7FA4}"/>
  <tableColumns count="5">
    <tableColumn id="1" xr3:uid="{53FF740D-1A55-4F6A-BB4E-452C87D26C1C}" name="TgObPipe"/>
    <tableColumn id="5" xr3:uid="{F043FA33-B65A-4152-80C8-42270B83BC21}" name="desc"/>
    <tableColumn id="2" xr3:uid="{0AA5DF36-6AE6-4EAB-A5ED-725E4B69805A}" name="source"/>
    <tableColumn id="3" xr3:uid="{6868939A-C7D1-41C7-A434-28C8F1C26CF9}" name="Auswahl"/>
    <tableColumn id="4" xr3:uid="{8D038350-449B-4612-B244-916E2736A0A9}" name="Spalt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C392CE-256E-4984-89C9-AC5099403852}" name="TgPipe" displayName="TgPipe" ref="A1:E43" totalsRowShown="0">
  <autoFilter ref="A1:E43" xr:uid="{47C392CE-256E-4984-89C9-AC5099403852}"/>
  <tableColumns count="5">
    <tableColumn id="1" xr3:uid="{1755DD61-7E0A-4AF4-BB8D-AF02B7F8FCB1}" name="desc"/>
    <tableColumn id="2" xr3:uid="{133B7DF2-B23F-4896-AE17-C126241F5D0E}" name="TgPipe"/>
    <tableColumn id="3" xr3:uid="{4739C140-4A5A-4A33-AB38-F5556F617B2B}" name="source"/>
    <tableColumn id="4" xr3:uid="{C2D9CCC3-733B-4156-A5B3-5944A4006E6E}" name="gefunden" dataDxfId="1">
      <calculatedColumnFormula>COUNTIF(TgObPipe[Auswahl],TgPipe[[#This Row],[desc]])</calculatedColumnFormula>
    </tableColumn>
    <tableColumn id="5" xr3:uid="{CA0D6AE5-FBCA-49BB-A437-0A1E04043980}" name="befül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FB4E-A343-4DCB-A2CD-697F3D4958AF}">
  <dimension ref="A1:K69"/>
  <sheetViews>
    <sheetView tabSelected="1" topLeftCell="A25" zoomScale="115" zoomScaleNormal="115" workbookViewId="0">
      <selection activeCell="G73" sqref="G73"/>
    </sheetView>
  </sheetViews>
  <sheetFormatPr baseColWidth="10" defaultRowHeight="12.75" x14ac:dyDescent="0.2"/>
  <cols>
    <col min="1" max="1" width="33.7109375" bestFit="1" customWidth="1"/>
    <col min="2" max="2" width="17.5703125" bestFit="1" customWidth="1"/>
    <col min="3" max="3" width="9.7109375" bestFit="1" customWidth="1"/>
    <col min="4" max="4" width="11.85546875" bestFit="1" customWidth="1"/>
    <col min="5" max="5" width="13.7109375" bestFit="1" customWidth="1"/>
    <col min="7" max="7" width="49.42578125" bestFit="1" customWidth="1"/>
    <col min="8" max="8" width="56.7109375" bestFit="1" customWidth="1"/>
    <col min="10" max="10" width="33.7109375" bestFit="1" customWidth="1"/>
  </cols>
  <sheetData>
    <row r="1" spans="1:11" x14ac:dyDescent="0.2">
      <c r="A1" t="s">
        <v>155</v>
      </c>
      <c r="B1" t="s">
        <v>20</v>
      </c>
      <c r="C1" t="s">
        <v>42</v>
      </c>
      <c r="D1" t="s">
        <v>218</v>
      </c>
      <c r="E1" t="s">
        <v>220</v>
      </c>
      <c r="G1" t="s">
        <v>43</v>
      </c>
      <c r="H1" t="s">
        <v>155</v>
      </c>
      <c r="I1" t="s">
        <v>42</v>
      </c>
      <c r="J1" t="s">
        <v>219</v>
      </c>
      <c r="K1" t="s">
        <v>156</v>
      </c>
    </row>
    <row r="2" spans="1:11" x14ac:dyDescent="0.2">
      <c r="A2" t="s">
        <v>157</v>
      </c>
      <c r="B2" t="s">
        <v>0</v>
      </c>
      <c r="D2">
        <f>COUNTIF(TgObPipe[Auswahl],TgPipe[[#This Row],[desc]])</f>
        <v>1</v>
      </c>
      <c r="G2" t="s">
        <v>0</v>
      </c>
      <c r="J2" t="s">
        <v>157</v>
      </c>
    </row>
    <row r="3" spans="1:11" x14ac:dyDescent="0.2">
      <c r="A3" t="s">
        <v>118</v>
      </c>
      <c r="B3" t="s">
        <v>1</v>
      </c>
      <c r="D3">
        <f>COUNTIF(TgObPipe[Auswahl],TgPipe[[#This Row],[desc]])</f>
        <v>0</v>
      </c>
      <c r="E3" t="s">
        <v>221</v>
      </c>
      <c r="G3" t="s">
        <v>105</v>
      </c>
      <c r="H3" t="s">
        <v>158</v>
      </c>
    </row>
    <row r="4" spans="1:11" x14ac:dyDescent="0.2">
      <c r="A4" t="s">
        <v>119</v>
      </c>
      <c r="B4" t="s">
        <v>2</v>
      </c>
      <c r="D4">
        <f>COUNTIF(TgObPipe[Auswahl],TgPipe[[#This Row],[desc]])</f>
        <v>0</v>
      </c>
      <c r="E4" t="s">
        <v>221</v>
      </c>
      <c r="G4" t="s">
        <v>106</v>
      </c>
      <c r="H4" t="s">
        <v>159</v>
      </c>
    </row>
    <row r="5" spans="1:11" x14ac:dyDescent="0.2">
      <c r="A5" t="s">
        <v>120</v>
      </c>
      <c r="B5" t="s">
        <v>3</v>
      </c>
      <c r="D5">
        <f>COUNTIF(TgObPipe[Auswahl],TgPipe[[#This Row],[desc]])</f>
        <v>1</v>
      </c>
      <c r="G5" t="s">
        <v>107</v>
      </c>
      <c r="H5" t="s">
        <v>160</v>
      </c>
    </row>
    <row r="6" spans="1:11" x14ac:dyDescent="0.2">
      <c r="A6" t="s">
        <v>121</v>
      </c>
      <c r="B6" t="s">
        <v>4</v>
      </c>
      <c r="D6">
        <f>COUNTIF(TgObPipe[Auswahl],TgPipe[[#This Row],[desc]])</f>
        <v>1</v>
      </c>
      <c r="G6" t="s">
        <v>45</v>
      </c>
      <c r="H6" t="s">
        <v>139</v>
      </c>
      <c r="J6" t="s">
        <v>144</v>
      </c>
    </row>
    <row r="7" spans="1:11" x14ac:dyDescent="0.2">
      <c r="A7" t="s">
        <v>110</v>
      </c>
      <c r="B7" t="s">
        <v>5</v>
      </c>
      <c r="D7">
        <f>COUNTIF(TgObPipe[Auswahl],TgPipe[[#This Row],[desc]])</f>
        <v>1</v>
      </c>
      <c r="G7" t="s">
        <v>46</v>
      </c>
      <c r="H7" t="s">
        <v>161</v>
      </c>
      <c r="J7" t="s">
        <v>133</v>
      </c>
    </row>
    <row r="8" spans="1:11" x14ac:dyDescent="0.2">
      <c r="A8" t="s">
        <v>122</v>
      </c>
      <c r="B8" t="s">
        <v>6</v>
      </c>
      <c r="D8">
        <f>COUNTIF(TgObPipe[Auswahl],TgPipe[[#This Row],[desc]])</f>
        <v>0</v>
      </c>
      <c r="E8" t="s">
        <v>221</v>
      </c>
      <c r="G8" t="s">
        <v>47</v>
      </c>
      <c r="H8" t="s">
        <v>162</v>
      </c>
      <c r="J8" t="s">
        <v>120</v>
      </c>
    </row>
    <row r="9" spans="1:11" x14ac:dyDescent="0.2">
      <c r="A9" t="s">
        <v>123</v>
      </c>
      <c r="B9" t="s">
        <v>7</v>
      </c>
      <c r="D9">
        <f>COUNTIF(TgObPipe[Auswahl],TgPipe[[#This Row],[desc]])</f>
        <v>1</v>
      </c>
      <c r="G9" t="s">
        <v>48</v>
      </c>
      <c r="H9" t="s">
        <v>163</v>
      </c>
    </row>
    <row r="10" spans="1:11" x14ac:dyDescent="0.2">
      <c r="A10" t="s">
        <v>124</v>
      </c>
      <c r="B10" t="s">
        <v>8</v>
      </c>
      <c r="D10">
        <f>COUNTIF(TgObPipe[Auswahl],TgPipe[[#This Row],[desc]])</f>
        <v>0</v>
      </c>
      <c r="E10" t="s">
        <v>221</v>
      </c>
      <c r="G10" t="s">
        <v>49</v>
      </c>
      <c r="H10" t="s">
        <v>164</v>
      </c>
    </row>
    <row r="11" spans="1:11" x14ac:dyDescent="0.2">
      <c r="A11" t="s">
        <v>125</v>
      </c>
      <c r="B11" t="s">
        <v>9</v>
      </c>
      <c r="D11">
        <f>COUNTIF(TgObPipe[Auswahl],TgPipe[[#This Row],[desc]])</f>
        <v>1</v>
      </c>
      <c r="G11" t="s">
        <v>50</v>
      </c>
      <c r="H11" t="s">
        <v>165</v>
      </c>
    </row>
    <row r="12" spans="1:11" x14ac:dyDescent="0.2">
      <c r="A12" t="s">
        <v>126</v>
      </c>
      <c r="B12" t="s">
        <v>10</v>
      </c>
      <c r="D12">
        <f>COUNTIF(TgObPipe[Auswahl],TgPipe[[#This Row],[desc]])</f>
        <v>0</v>
      </c>
      <c r="E12" t="s">
        <v>222</v>
      </c>
      <c r="G12" t="s">
        <v>51</v>
      </c>
      <c r="H12" t="s">
        <v>166</v>
      </c>
    </row>
    <row r="13" spans="1:11" x14ac:dyDescent="0.2">
      <c r="A13" t="s">
        <v>127</v>
      </c>
      <c r="B13" t="s">
        <v>11</v>
      </c>
      <c r="D13">
        <f>COUNTIF(TgObPipe[Auswahl],TgPipe[[#This Row],[desc]])</f>
        <v>0</v>
      </c>
      <c r="E13" t="s">
        <v>221</v>
      </c>
      <c r="G13" t="s">
        <v>52</v>
      </c>
      <c r="H13" t="s">
        <v>126</v>
      </c>
      <c r="J13" t="s">
        <v>143</v>
      </c>
    </row>
    <row r="14" spans="1:11" x14ac:dyDescent="0.2">
      <c r="A14" t="s">
        <v>128</v>
      </c>
      <c r="B14" t="s">
        <v>12</v>
      </c>
      <c r="D14">
        <f>COUNTIF(TgObPipe[Auswahl],TgPipe[[#This Row],[desc]])</f>
        <v>0</v>
      </c>
      <c r="E14" t="s">
        <v>221</v>
      </c>
      <c r="G14" t="s">
        <v>53</v>
      </c>
      <c r="H14" t="s">
        <v>167</v>
      </c>
    </row>
    <row r="15" spans="1:11" x14ac:dyDescent="0.2">
      <c r="A15" t="s">
        <v>129</v>
      </c>
      <c r="B15" t="s">
        <v>13</v>
      </c>
      <c r="D15">
        <f>COUNTIF(TgObPipe[Auswahl],TgPipe[[#This Row],[desc]])</f>
        <v>0</v>
      </c>
      <c r="E15" t="s">
        <v>221</v>
      </c>
      <c r="G15" t="s">
        <v>54</v>
      </c>
      <c r="H15" t="s">
        <v>168</v>
      </c>
    </row>
    <row r="16" spans="1:11" x14ac:dyDescent="0.2">
      <c r="A16" t="s">
        <v>130</v>
      </c>
      <c r="B16" t="s">
        <v>14</v>
      </c>
      <c r="D16">
        <f>COUNTIF(TgObPipe[Auswahl],TgPipe[[#This Row],[desc]])</f>
        <v>1</v>
      </c>
      <c r="G16" t="s">
        <v>55</v>
      </c>
      <c r="H16" t="s">
        <v>169</v>
      </c>
      <c r="J16" t="s">
        <v>132</v>
      </c>
    </row>
    <row r="17" spans="1:10" x14ac:dyDescent="0.2">
      <c r="A17" t="s">
        <v>131</v>
      </c>
      <c r="B17" t="s">
        <v>15</v>
      </c>
      <c r="D17">
        <f>COUNTIF(TgObPipe[Auswahl],TgPipe[[#This Row],[desc]])</f>
        <v>1</v>
      </c>
      <c r="G17" t="s">
        <v>56</v>
      </c>
      <c r="H17" t="s">
        <v>170</v>
      </c>
    </row>
    <row r="18" spans="1:10" x14ac:dyDescent="0.2">
      <c r="A18" t="s">
        <v>132</v>
      </c>
      <c r="B18" t="s">
        <v>16</v>
      </c>
      <c r="D18">
        <f>COUNTIF(TgObPipe[Auswahl],TgPipe[[#This Row],[desc]])</f>
        <v>1</v>
      </c>
      <c r="E18" t="s">
        <v>221</v>
      </c>
      <c r="G18" t="s">
        <v>57</v>
      </c>
      <c r="H18" t="s">
        <v>171</v>
      </c>
    </row>
    <row r="19" spans="1:10" x14ac:dyDescent="0.2">
      <c r="A19" t="s">
        <v>133</v>
      </c>
      <c r="B19" t="s">
        <v>17</v>
      </c>
      <c r="D19">
        <f>COUNTIF(TgObPipe[Auswahl],TgPipe[[#This Row],[desc]])</f>
        <v>1</v>
      </c>
      <c r="G19" t="s">
        <v>58</v>
      </c>
      <c r="H19" t="s">
        <v>172</v>
      </c>
    </row>
    <row r="20" spans="1:10" x14ac:dyDescent="0.2">
      <c r="A20" t="s">
        <v>134</v>
      </c>
      <c r="B20" t="s">
        <v>21</v>
      </c>
      <c r="D20">
        <f>COUNTIF(TgObPipe[Auswahl],TgPipe[[#This Row],[desc]])</f>
        <v>1</v>
      </c>
      <c r="E20" t="s">
        <v>221</v>
      </c>
      <c r="G20" t="s">
        <v>59</v>
      </c>
      <c r="H20" t="s">
        <v>173</v>
      </c>
      <c r="J20" t="s">
        <v>134</v>
      </c>
    </row>
    <row r="21" spans="1:10" x14ac:dyDescent="0.2">
      <c r="A21" t="s">
        <v>135</v>
      </c>
      <c r="B21" t="s">
        <v>22</v>
      </c>
      <c r="D21">
        <f>COUNTIF(TgObPipe[Auswahl],TgPipe[[#This Row],[desc]])</f>
        <v>1</v>
      </c>
      <c r="E21" t="s">
        <v>221</v>
      </c>
      <c r="G21" t="s">
        <v>60</v>
      </c>
      <c r="H21" t="s">
        <v>174</v>
      </c>
    </row>
    <row r="22" spans="1:10" x14ac:dyDescent="0.2">
      <c r="A22" t="s">
        <v>136</v>
      </c>
      <c r="B22" t="s">
        <v>23</v>
      </c>
      <c r="D22">
        <f>COUNTIF(TgObPipe[Auswahl],TgPipe[[#This Row],[desc]])</f>
        <v>0</v>
      </c>
      <c r="E22" t="s">
        <v>221</v>
      </c>
      <c r="G22" t="s">
        <v>61</v>
      </c>
      <c r="H22" t="s">
        <v>175</v>
      </c>
      <c r="J22" t="s">
        <v>135</v>
      </c>
    </row>
    <row r="23" spans="1:10" x14ac:dyDescent="0.2">
      <c r="A23" t="s">
        <v>137</v>
      </c>
      <c r="B23" t="s">
        <v>24</v>
      </c>
      <c r="D23">
        <f>COUNTIF(TgObPipe[Auswahl],TgPipe[[#This Row],[desc]])</f>
        <v>0</v>
      </c>
      <c r="E23" t="s">
        <v>221</v>
      </c>
      <c r="G23" t="s">
        <v>62</v>
      </c>
      <c r="H23" t="s">
        <v>176</v>
      </c>
    </row>
    <row r="24" spans="1:10" x14ac:dyDescent="0.2">
      <c r="A24" t="s">
        <v>138</v>
      </c>
      <c r="B24" t="s">
        <v>25</v>
      </c>
      <c r="D24">
        <f>COUNTIF(TgObPipe[Auswahl],TgPipe[[#This Row],[desc]])</f>
        <v>1</v>
      </c>
      <c r="E24" t="s">
        <v>221</v>
      </c>
      <c r="G24" t="s">
        <v>63</v>
      </c>
      <c r="H24" t="s">
        <v>177</v>
      </c>
      <c r="J24" t="s">
        <v>121</v>
      </c>
    </row>
    <row r="25" spans="1:10" x14ac:dyDescent="0.2">
      <c r="A25" t="s">
        <v>139</v>
      </c>
      <c r="B25" t="s">
        <v>26</v>
      </c>
      <c r="D25">
        <f>COUNTIF(TgObPipe[Auswahl],TgPipe[[#This Row],[desc]])</f>
        <v>0</v>
      </c>
      <c r="E25" t="s">
        <v>221</v>
      </c>
      <c r="G25" t="s">
        <v>64</v>
      </c>
      <c r="H25" t="s">
        <v>178</v>
      </c>
      <c r="J25" t="s">
        <v>154</v>
      </c>
    </row>
    <row r="26" spans="1:10" x14ac:dyDescent="0.2">
      <c r="A26" t="s">
        <v>140</v>
      </c>
      <c r="B26" t="s">
        <v>27</v>
      </c>
      <c r="D26">
        <f>COUNTIF(TgObPipe[Auswahl],TgPipe[[#This Row],[desc]])</f>
        <v>0</v>
      </c>
      <c r="E26" t="s">
        <v>221</v>
      </c>
      <c r="G26" t="s">
        <v>65</v>
      </c>
      <c r="H26" t="s">
        <v>179</v>
      </c>
    </row>
    <row r="27" spans="1:10" x14ac:dyDescent="0.2">
      <c r="A27" t="s">
        <v>141</v>
      </c>
      <c r="B27" t="s">
        <v>28</v>
      </c>
      <c r="D27">
        <f>COUNTIF(TgObPipe[Auswahl],TgPipe[[#This Row],[desc]])</f>
        <v>1</v>
      </c>
      <c r="G27" t="s">
        <v>66</v>
      </c>
      <c r="H27" t="s">
        <v>180</v>
      </c>
    </row>
    <row r="28" spans="1:10" x14ac:dyDescent="0.2">
      <c r="A28" t="s">
        <v>142</v>
      </c>
      <c r="B28" t="s">
        <v>29</v>
      </c>
      <c r="D28">
        <f>COUNTIF(TgObPipe[Auswahl],TgPipe[[#This Row],[desc]])</f>
        <v>0</v>
      </c>
      <c r="E28" t="s">
        <v>221</v>
      </c>
      <c r="G28" t="s">
        <v>67</v>
      </c>
      <c r="H28" t="s">
        <v>181</v>
      </c>
    </row>
    <row r="29" spans="1:10" x14ac:dyDescent="0.2">
      <c r="A29" t="s">
        <v>143</v>
      </c>
      <c r="B29" t="s">
        <v>30</v>
      </c>
      <c r="D29">
        <f>COUNTIF(TgObPipe[Auswahl],TgPipe[[#This Row],[desc]])</f>
        <v>1</v>
      </c>
      <c r="G29" t="s">
        <v>68</v>
      </c>
      <c r="H29" t="s">
        <v>182</v>
      </c>
    </row>
    <row r="30" spans="1:10" x14ac:dyDescent="0.2">
      <c r="A30" t="s">
        <v>144</v>
      </c>
      <c r="B30" t="s">
        <v>31</v>
      </c>
      <c r="D30">
        <f>COUNTIF(TgObPipe[Auswahl],TgPipe[[#This Row],[desc]])</f>
        <v>1</v>
      </c>
      <c r="G30" t="s">
        <v>69</v>
      </c>
      <c r="H30" t="s">
        <v>183</v>
      </c>
    </row>
    <row r="31" spans="1:10" x14ac:dyDescent="0.2">
      <c r="A31" t="s">
        <v>147</v>
      </c>
      <c r="B31" t="s">
        <v>34</v>
      </c>
      <c r="D31">
        <f>COUNTIF(TgObPipe[Auswahl],TgPipe[[#This Row],[desc]])</f>
        <v>1</v>
      </c>
      <c r="G31" t="s">
        <v>70</v>
      </c>
      <c r="H31" t="s">
        <v>184</v>
      </c>
    </row>
    <row r="32" spans="1:10" x14ac:dyDescent="0.2">
      <c r="A32" t="s">
        <v>139</v>
      </c>
      <c r="B32" t="s">
        <v>26</v>
      </c>
      <c r="C32" t="s">
        <v>18</v>
      </c>
      <c r="D32">
        <f>COUNTIF(TgObPipe[Auswahl],TgPipe[[#This Row],[desc]])</f>
        <v>0</v>
      </c>
      <c r="E32" t="s">
        <v>221</v>
      </c>
      <c r="G32" t="s">
        <v>71</v>
      </c>
      <c r="H32" t="s">
        <v>185</v>
      </c>
      <c r="J32" t="s">
        <v>110</v>
      </c>
    </row>
    <row r="33" spans="1:10" x14ac:dyDescent="0.2">
      <c r="A33" t="s">
        <v>138</v>
      </c>
      <c r="B33" t="s">
        <v>25</v>
      </c>
      <c r="C33" t="s">
        <v>19</v>
      </c>
      <c r="D33">
        <f>COUNTIF(TgObPipe[Auswahl],TgPipe[[#This Row],[desc]])</f>
        <v>1</v>
      </c>
      <c r="G33" t="s">
        <v>72</v>
      </c>
      <c r="H33" t="s">
        <v>186</v>
      </c>
      <c r="J33" t="s">
        <v>123</v>
      </c>
    </row>
    <row r="34" spans="1:10" x14ac:dyDescent="0.2">
      <c r="A34" t="s">
        <v>148</v>
      </c>
      <c r="B34" t="s">
        <v>35</v>
      </c>
      <c r="C34" t="s">
        <v>18</v>
      </c>
      <c r="D34">
        <f>COUNTIF(TgObPipe[Auswahl],TgPipe[[#This Row],[desc]])</f>
        <v>1</v>
      </c>
      <c r="E34" s="1" t="s">
        <v>223</v>
      </c>
      <c r="G34" t="s">
        <v>73</v>
      </c>
      <c r="H34" t="s">
        <v>187</v>
      </c>
      <c r="J34" t="s">
        <v>147</v>
      </c>
    </row>
    <row r="35" spans="1:10" x14ac:dyDescent="0.2">
      <c r="A35" t="s">
        <v>145</v>
      </c>
      <c r="B35" t="s">
        <v>32</v>
      </c>
      <c r="D35">
        <f>COUNTIF(TgObPipe[Auswahl],TgPipe[[#This Row],[desc]])</f>
        <v>1</v>
      </c>
      <c r="G35" t="s">
        <v>74</v>
      </c>
      <c r="H35" t="s">
        <v>188</v>
      </c>
      <c r="J35" t="s">
        <v>131</v>
      </c>
    </row>
    <row r="36" spans="1:10" x14ac:dyDescent="0.2">
      <c r="A36" t="s">
        <v>146</v>
      </c>
      <c r="B36" t="s">
        <v>33</v>
      </c>
      <c r="D36">
        <f>COUNTIF(TgObPipe[Auswahl],TgPipe[[#This Row],[desc]])</f>
        <v>1</v>
      </c>
      <c r="G36" t="s">
        <v>76</v>
      </c>
      <c r="H36" t="s">
        <v>190</v>
      </c>
      <c r="I36" t="s">
        <v>110</v>
      </c>
    </row>
    <row r="37" spans="1:10" x14ac:dyDescent="0.2">
      <c r="A37" t="s">
        <v>150</v>
      </c>
      <c r="B37" t="s">
        <v>37</v>
      </c>
      <c r="D37">
        <f>COUNTIF(TgObPipe[Auswahl],TgPipe[[#This Row],[desc]])</f>
        <v>1</v>
      </c>
      <c r="G37" t="s">
        <v>77</v>
      </c>
      <c r="H37" t="s">
        <v>110</v>
      </c>
      <c r="I37" t="s">
        <v>110</v>
      </c>
    </row>
    <row r="38" spans="1:10" x14ac:dyDescent="0.2">
      <c r="A38" t="s">
        <v>149</v>
      </c>
      <c r="B38" t="s">
        <v>36</v>
      </c>
      <c r="D38">
        <f>COUNTIF(TgObPipe[Auswahl],TgPipe[[#This Row],[desc]])</f>
        <v>1</v>
      </c>
      <c r="G38" t="s">
        <v>78</v>
      </c>
      <c r="H38" t="s">
        <v>191</v>
      </c>
      <c r="I38" t="s">
        <v>110</v>
      </c>
    </row>
    <row r="39" spans="1:10" x14ac:dyDescent="0.2">
      <c r="A39" t="s">
        <v>148</v>
      </c>
      <c r="B39" t="s">
        <v>35</v>
      </c>
      <c r="D39">
        <f>COUNTIF(TgObPipe[Auswahl],TgPipe[[#This Row],[desc]])</f>
        <v>1</v>
      </c>
      <c r="G39" t="s">
        <v>79</v>
      </c>
      <c r="H39" t="s">
        <v>192</v>
      </c>
      <c r="I39" t="s">
        <v>110</v>
      </c>
    </row>
    <row r="40" spans="1:10" x14ac:dyDescent="0.2">
      <c r="A40" t="s">
        <v>151</v>
      </c>
      <c r="B40" t="s">
        <v>38</v>
      </c>
      <c r="D40">
        <f>COUNTIF(TgObPipe[Auswahl],TgPipe[[#This Row],[desc]])</f>
        <v>1</v>
      </c>
      <c r="G40" t="s">
        <v>80</v>
      </c>
      <c r="H40" t="s">
        <v>193</v>
      </c>
      <c r="I40" t="s">
        <v>110</v>
      </c>
    </row>
    <row r="41" spans="1:10" x14ac:dyDescent="0.2">
      <c r="A41" t="s">
        <v>152</v>
      </c>
      <c r="B41" t="s">
        <v>39</v>
      </c>
      <c r="D41">
        <f>COUNTIF(TgObPipe[Auswahl],TgPipe[[#This Row],[desc]])</f>
        <v>0</v>
      </c>
      <c r="G41" t="s">
        <v>81</v>
      </c>
      <c r="H41" t="s">
        <v>194</v>
      </c>
      <c r="I41" t="s">
        <v>110</v>
      </c>
    </row>
    <row r="42" spans="1:10" x14ac:dyDescent="0.2">
      <c r="A42" t="s">
        <v>153</v>
      </c>
      <c r="B42" t="s">
        <v>40</v>
      </c>
      <c r="D42">
        <f>COUNTIF(TgObPipe[Auswahl],TgPipe[[#This Row],[desc]])</f>
        <v>0</v>
      </c>
      <c r="G42" t="s">
        <v>84</v>
      </c>
      <c r="H42" t="s">
        <v>197</v>
      </c>
      <c r="I42" t="s">
        <v>110</v>
      </c>
      <c r="J42" t="s">
        <v>141</v>
      </c>
    </row>
    <row r="43" spans="1:10" x14ac:dyDescent="0.2">
      <c r="A43" t="s">
        <v>154</v>
      </c>
      <c r="B43" t="s">
        <v>41</v>
      </c>
      <c r="D43">
        <f>COUNTIF(TgObPipe[Auswahl],TgPipe[[#This Row],[desc]])</f>
        <v>1</v>
      </c>
      <c r="G43" t="s">
        <v>85</v>
      </c>
      <c r="H43" t="s">
        <v>198</v>
      </c>
      <c r="I43" t="s">
        <v>110</v>
      </c>
    </row>
    <row r="44" spans="1:10" x14ac:dyDescent="0.2">
      <c r="G44" t="s">
        <v>88</v>
      </c>
      <c r="H44" t="s">
        <v>201</v>
      </c>
      <c r="I44" t="s">
        <v>110</v>
      </c>
    </row>
    <row r="45" spans="1:10" x14ac:dyDescent="0.2">
      <c r="G45" t="s">
        <v>86</v>
      </c>
      <c r="H45" t="s">
        <v>199</v>
      </c>
      <c r="I45" t="s">
        <v>110</v>
      </c>
      <c r="J45" t="s">
        <v>146</v>
      </c>
    </row>
    <row r="46" spans="1:10" x14ac:dyDescent="0.2">
      <c r="G46" t="s">
        <v>87</v>
      </c>
      <c r="H46" t="s">
        <v>200</v>
      </c>
      <c r="I46" t="s">
        <v>110</v>
      </c>
    </row>
    <row r="47" spans="1:10" x14ac:dyDescent="0.2">
      <c r="G47" t="s">
        <v>89</v>
      </c>
      <c r="H47" t="s">
        <v>202</v>
      </c>
      <c r="I47" t="s">
        <v>110</v>
      </c>
    </row>
    <row r="48" spans="1:10" x14ac:dyDescent="0.2">
      <c r="G48" t="s">
        <v>92</v>
      </c>
      <c r="H48" t="s">
        <v>205</v>
      </c>
      <c r="I48" t="s">
        <v>110</v>
      </c>
      <c r="J48" t="s">
        <v>151</v>
      </c>
    </row>
    <row r="49" spans="7:10" x14ac:dyDescent="0.2">
      <c r="G49" t="s">
        <v>90</v>
      </c>
      <c r="H49" t="s">
        <v>203</v>
      </c>
      <c r="I49" t="s">
        <v>110</v>
      </c>
      <c r="J49" t="s">
        <v>148</v>
      </c>
    </row>
    <row r="50" spans="7:10" x14ac:dyDescent="0.2">
      <c r="G50" t="s">
        <v>91</v>
      </c>
      <c r="H50" t="s">
        <v>204</v>
      </c>
      <c r="I50" t="s">
        <v>110</v>
      </c>
    </row>
    <row r="51" spans="7:10" x14ac:dyDescent="0.2">
      <c r="G51" t="s">
        <v>75</v>
      </c>
      <c r="H51" t="s">
        <v>189</v>
      </c>
      <c r="I51" t="s">
        <v>110</v>
      </c>
    </row>
    <row r="52" spans="7:10" x14ac:dyDescent="0.2">
      <c r="G52" t="s">
        <v>83</v>
      </c>
      <c r="H52" t="s">
        <v>196</v>
      </c>
      <c r="I52" t="s">
        <v>110</v>
      </c>
      <c r="J52" t="s">
        <v>145</v>
      </c>
    </row>
    <row r="53" spans="7:10" x14ac:dyDescent="0.2">
      <c r="G53" t="s">
        <v>82</v>
      </c>
      <c r="H53" t="s">
        <v>195</v>
      </c>
      <c r="I53" t="s">
        <v>110</v>
      </c>
    </row>
    <row r="54" spans="7:10" x14ac:dyDescent="0.2">
      <c r="G54" t="s">
        <v>96</v>
      </c>
      <c r="H54" t="s">
        <v>209</v>
      </c>
      <c r="I54" t="s">
        <v>110</v>
      </c>
    </row>
    <row r="55" spans="7:10" x14ac:dyDescent="0.2">
      <c r="G55" t="s">
        <v>95</v>
      </c>
      <c r="H55" t="s">
        <v>208</v>
      </c>
      <c r="I55" t="s">
        <v>110</v>
      </c>
      <c r="J55" t="s">
        <v>149</v>
      </c>
    </row>
    <row r="56" spans="7:10" x14ac:dyDescent="0.2">
      <c r="G56" t="s">
        <v>93</v>
      </c>
      <c r="H56" t="s">
        <v>206</v>
      </c>
      <c r="I56" t="s">
        <v>110</v>
      </c>
      <c r="J56" t="s">
        <v>150</v>
      </c>
    </row>
    <row r="57" spans="7:10" x14ac:dyDescent="0.2">
      <c r="G57" t="s">
        <v>94</v>
      </c>
      <c r="H57" t="s">
        <v>207</v>
      </c>
      <c r="I57" t="s">
        <v>110</v>
      </c>
    </row>
    <row r="58" spans="7:10" x14ac:dyDescent="0.2">
      <c r="G58" t="s">
        <v>97</v>
      </c>
      <c r="H58" t="s">
        <v>122</v>
      </c>
      <c r="I58" t="s">
        <v>111</v>
      </c>
      <c r="J58" t="s">
        <v>125</v>
      </c>
    </row>
    <row r="59" spans="7:10" x14ac:dyDescent="0.2">
      <c r="G59" t="s">
        <v>98</v>
      </c>
      <c r="I59" t="s">
        <v>112</v>
      </c>
    </row>
    <row r="60" spans="7:10" x14ac:dyDescent="0.2">
      <c r="G60" t="s">
        <v>99</v>
      </c>
      <c r="H60" t="s">
        <v>210</v>
      </c>
      <c r="I60" t="s">
        <v>112</v>
      </c>
      <c r="J60" t="s">
        <v>130</v>
      </c>
    </row>
    <row r="61" spans="7:10" x14ac:dyDescent="0.2">
      <c r="G61" t="s">
        <v>100</v>
      </c>
      <c r="H61" t="s">
        <v>211</v>
      </c>
      <c r="I61" t="s">
        <v>113</v>
      </c>
    </row>
    <row r="62" spans="7:10" x14ac:dyDescent="0.2">
      <c r="G62" t="s">
        <v>101</v>
      </c>
      <c r="H62" t="s">
        <v>212</v>
      </c>
      <c r="I62" t="s">
        <v>113</v>
      </c>
    </row>
    <row r="63" spans="7:10" x14ac:dyDescent="0.2">
      <c r="G63" t="s">
        <v>102</v>
      </c>
      <c r="H63" t="s">
        <v>213</v>
      </c>
      <c r="I63" t="s">
        <v>113</v>
      </c>
    </row>
    <row r="64" spans="7:10" x14ac:dyDescent="0.2">
      <c r="G64" t="s">
        <v>103</v>
      </c>
      <c r="H64" t="s">
        <v>214</v>
      </c>
      <c r="I64" t="s">
        <v>113</v>
      </c>
      <c r="J64" t="s">
        <v>138</v>
      </c>
    </row>
    <row r="65" spans="7:9" x14ac:dyDescent="0.2">
      <c r="G65" t="s">
        <v>104</v>
      </c>
      <c r="H65" t="s">
        <v>215</v>
      </c>
      <c r="I65" t="s">
        <v>113</v>
      </c>
    </row>
    <row r="66" spans="7:9" x14ac:dyDescent="0.2">
      <c r="G66" t="s">
        <v>44</v>
      </c>
      <c r="H66" t="s">
        <v>216</v>
      </c>
      <c r="I66" t="s">
        <v>114</v>
      </c>
    </row>
    <row r="67" spans="7:9" x14ac:dyDescent="0.2">
      <c r="G67" t="s">
        <v>117</v>
      </c>
      <c r="H67" t="s">
        <v>217</v>
      </c>
      <c r="I67" t="s">
        <v>114</v>
      </c>
    </row>
    <row r="68" spans="7:9" x14ac:dyDescent="0.2">
      <c r="G68" t="s">
        <v>108</v>
      </c>
      <c r="I68" t="s">
        <v>115</v>
      </c>
    </row>
    <row r="69" spans="7:9" x14ac:dyDescent="0.2">
      <c r="G69" t="s">
        <v>109</v>
      </c>
      <c r="I69" t="s">
        <v>116</v>
      </c>
    </row>
  </sheetData>
  <phoneticPr fontId="1" type="noConversion"/>
  <conditionalFormatting sqref="D2:D43">
    <cfRule type="cellIs" dxfId="0" priority="1" operator="equal">
      <formula>0</formula>
    </cfRule>
  </conditionalFormatting>
  <dataValidations count="1">
    <dataValidation type="list" allowBlank="1" showInputMessage="1" showErrorMessage="1" sqref="J2:J53 J54:J70" xr:uid="{FD00FA9A-289F-4402-A27C-37FCD53859CE}">
      <formula1>$A$2:$A$43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37D0-4F10-4780-8A3B-FF12C3A54D17}">
  <dimension ref="A1:AQ392"/>
  <sheetViews>
    <sheetView topLeftCell="D1" workbookViewId="0">
      <selection activeCell="F23" sqref="F23"/>
    </sheetView>
  </sheetViews>
  <sheetFormatPr baseColWidth="10" defaultRowHeight="12.75" x14ac:dyDescent="0.2"/>
  <cols>
    <col min="1" max="1" width="18.42578125" bestFit="1" customWidth="1"/>
    <col min="3" max="3" width="139.5703125" bestFit="1" customWidth="1"/>
    <col min="4" max="4" width="28" customWidth="1"/>
  </cols>
  <sheetData>
    <row r="1" spans="1:14" x14ac:dyDescent="0.2">
      <c r="A1" t="s">
        <v>225</v>
      </c>
      <c r="C1" t="s">
        <v>224</v>
      </c>
      <c r="D1" t="str">
        <f>SUBSTITUTE(RIGHT(C1, LEN(C1)-FIND("'",C1)),"'","")</f>
        <v>Rohrklasse: E25C1B</v>
      </c>
      <c r="E1" t="str" cm="1">
        <f t="array" ref="E1:F1">_xlfn.TEXTSPLIT(D1," ")</f>
        <v>Rohrklasse:</v>
      </c>
      <c r="F1" t="str">
        <v>E25C1B</v>
      </c>
    </row>
    <row r="2" spans="1:14" x14ac:dyDescent="0.2">
      <c r="A2" t="s">
        <v>226</v>
      </c>
      <c r="C2" t="s">
        <v>384</v>
      </c>
      <c r="D2" t="str">
        <f t="shared" ref="C2:D65" si="0">SUBSTITUTE(RIGHT(C2, LEN(C2)-FIND("'",C2)),"'","")</f>
        <v>pMax: 12.5</v>
      </c>
      <c r="E2" t="str" cm="1">
        <f t="array" ref="E2:F2">_xlfn.TEXTSPLIT(D2," ")</f>
        <v>pMax:</v>
      </c>
      <c r="F2" t="str">
        <v>12.5</v>
      </c>
    </row>
    <row r="3" spans="1:14" x14ac:dyDescent="0.2">
      <c r="A3" t="s">
        <v>227</v>
      </c>
      <c r="C3" t="s">
        <v>385</v>
      </c>
      <c r="D3" t="str">
        <f t="shared" si="0"/>
        <v>pMin: 1 2.5</v>
      </c>
      <c r="E3" t="str" cm="1">
        <f t="array" ref="E3:G3">_xlfn.TEXTSPLIT(D3," ")</f>
        <v>pMin:</v>
      </c>
      <c r="F3" t="str">
        <v>1</v>
      </c>
      <c r="G3" t="str">
        <v>2.5</v>
      </c>
    </row>
    <row r="4" spans="1:14" x14ac:dyDescent="0.2">
      <c r="A4" t="s">
        <v>228</v>
      </c>
      <c r="C4" t="s">
        <v>386</v>
      </c>
      <c r="D4" t="str">
        <f t="shared" si="0"/>
        <v>pRkl: unset</v>
      </c>
      <c r="E4" t="str" cm="1">
        <f t="array" ref="E4:F4">_xlfn.TEXTSPLIT(D4," ")</f>
        <v>pRkl:</v>
      </c>
      <c r="F4" t="str">
        <v>unset</v>
      </c>
    </row>
    <row r="5" spans="1:14" x14ac:dyDescent="0.2">
      <c r="A5" t="s">
        <v>229</v>
      </c>
      <c r="C5" t="s">
        <v>387</v>
      </c>
      <c r="D5" t="str">
        <f t="shared" si="0"/>
        <v>tMax: 196</v>
      </c>
      <c r="E5" t="str" cm="1">
        <f t="array" ref="E5:F5">_xlfn.TEXTSPLIT(D5," ")</f>
        <v>tMax:</v>
      </c>
      <c r="F5" t="str">
        <v>196</v>
      </c>
    </row>
    <row r="6" spans="1:14" x14ac:dyDescent="0.2">
      <c r="A6" t="s">
        <v>230</v>
      </c>
      <c r="C6" t="s">
        <v>388</v>
      </c>
      <c r="D6" t="str">
        <f t="shared" si="0"/>
        <v>tMin: 135</v>
      </c>
      <c r="E6" t="str" cm="1">
        <f t="array" ref="E6:F6">_xlfn.TEXTSPLIT(D6," ")</f>
        <v>tMin:</v>
      </c>
      <c r="F6" t="str">
        <v>135</v>
      </c>
    </row>
    <row r="7" spans="1:14" x14ac:dyDescent="0.2">
      <c r="A7" t="s">
        <v>231</v>
      </c>
      <c r="C7" t="s">
        <v>389</v>
      </c>
      <c r="D7" t="str">
        <f t="shared" si="0"/>
        <v>tRkl: unset</v>
      </c>
      <c r="E7" t="str" cm="1">
        <f t="array" ref="E7:F7">_xlfn.TEXTSPLIT(D7," ")</f>
        <v>tRkl:</v>
      </c>
      <c r="F7" t="str">
        <v>unset</v>
      </c>
    </row>
    <row r="8" spans="1:14" x14ac:dyDescent="0.2">
      <c r="A8" t="s">
        <v>232</v>
      </c>
      <c r="C8" t="s">
        <v>369</v>
      </c>
      <c r="D8" t="str">
        <f t="shared" si="0"/>
        <v>Rohrklasse: V40ZN</v>
      </c>
      <c r="E8" t="str" cm="1">
        <f t="array" ref="E8:F8">_xlfn.TEXTSPLIT(D8," ")</f>
        <v>Rohrklasse:</v>
      </c>
      <c r="F8" t="str">
        <v>V40ZN</v>
      </c>
    </row>
    <row r="9" spans="1:14" x14ac:dyDescent="0.2">
      <c r="A9" t="s">
        <v>233</v>
      </c>
      <c r="C9" t="s">
        <v>390</v>
      </c>
      <c r="D9" t="str">
        <f t="shared" si="0"/>
        <v>pMax: 12.5 12 13.5 18.5 14 19 1</v>
      </c>
      <c r="E9" t="str" cm="1">
        <f t="array" ref="E9:L9">_xlfn.TEXTSPLIT(D9," ")</f>
        <v>pMax:</v>
      </c>
      <c r="F9" t="str">
        <v>12.5</v>
      </c>
      <c r="G9" t="str">
        <v>12</v>
      </c>
      <c r="H9" t="str">
        <v>13.5</v>
      </c>
      <c r="I9" t="str">
        <v>18.5</v>
      </c>
      <c r="J9" t="str">
        <v>14</v>
      </c>
      <c r="K9" t="str">
        <v>19</v>
      </c>
      <c r="L9" t="str">
        <v>1</v>
      </c>
    </row>
    <row r="10" spans="1:14" x14ac:dyDescent="0.2">
      <c r="A10" t="s">
        <v>234</v>
      </c>
      <c r="C10" t="s">
        <v>391</v>
      </c>
      <c r="D10" t="str">
        <f t="shared" si="0"/>
        <v>pMin: 2.5 -0.1 8 4 8.5 10.5 9.5 0</v>
      </c>
      <c r="E10" t="str" cm="1">
        <f t="array" ref="E10:M10">_xlfn.TEXTSPLIT(D10," ")</f>
        <v>pMin:</v>
      </c>
      <c r="F10" t="str">
        <v>2.5</v>
      </c>
      <c r="G10" t="str">
        <v>-0.1</v>
      </c>
      <c r="H10" t="str">
        <v>8</v>
      </c>
      <c r="I10" t="str">
        <v>4</v>
      </c>
      <c r="J10" t="str">
        <v>8.5</v>
      </c>
      <c r="K10" t="str">
        <v>10.5</v>
      </c>
      <c r="L10" t="str">
        <v>9.5</v>
      </c>
      <c r="M10" t="str">
        <v>0</v>
      </c>
    </row>
    <row r="11" spans="1:14" x14ac:dyDescent="0.2">
      <c r="A11" t="s">
        <v>235</v>
      </c>
      <c r="C11" t="s">
        <v>392</v>
      </c>
      <c r="D11" t="str">
        <f t="shared" si="0"/>
        <v>pRkl: unset</v>
      </c>
      <c r="E11" t="str" cm="1">
        <f t="array" ref="E11:F11">_xlfn.TEXTSPLIT(D11," ")</f>
        <v>pRkl:</v>
      </c>
      <c r="F11" t="str">
        <v>unset</v>
      </c>
    </row>
    <row r="12" spans="1:14" x14ac:dyDescent="0.2">
      <c r="A12" t="s">
        <v>236</v>
      </c>
      <c r="C12" t="s">
        <v>393</v>
      </c>
      <c r="D12" t="str">
        <f t="shared" si="0"/>
        <v>tMax: 196</v>
      </c>
      <c r="E12" t="str" cm="1">
        <f t="array" ref="E12:F12">_xlfn.TEXTSPLIT(D12," ")</f>
        <v>tMax:</v>
      </c>
      <c r="F12" t="str">
        <v>196</v>
      </c>
    </row>
    <row r="13" spans="1:14" x14ac:dyDescent="0.2">
      <c r="A13" t="s">
        <v>237</v>
      </c>
      <c r="C13" t="s">
        <v>394</v>
      </c>
      <c r="D13" t="str">
        <f t="shared" si="0"/>
        <v>tMin: 135 85 160 120 150 165 65 20 unset</v>
      </c>
      <c r="E13" t="str" cm="1">
        <f t="array" ref="E13:N13">_xlfn.TEXTSPLIT(D13," ")</f>
        <v>tMin:</v>
      </c>
      <c r="F13" t="str">
        <v>135</v>
      </c>
      <c r="G13" t="str">
        <v>85</v>
      </c>
      <c r="H13" t="str">
        <v>160</v>
      </c>
      <c r="I13" t="str">
        <v>120</v>
      </c>
      <c r="J13" t="str">
        <v>150</v>
      </c>
      <c r="K13" t="str">
        <v>165</v>
      </c>
      <c r="L13" t="str">
        <v>65</v>
      </c>
      <c r="M13" t="str">
        <v>20</v>
      </c>
      <c r="N13" t="str">
        <v>unset</v>
      </c>
    </row>
    <row r="14" spans="1:14" x14ac:dyDescent="0.2">
      <c r="A14" t="s">
        <v>232</v>
      </c>
      <c r="C14" t="s">
        <v>395</v>
      </c>
      <c r="D14" t="str">
        <f t="shared" si="0"/>
        <v>tRkl: unset</v>
      </c>
      <c r="E14" t="str" cm="1">
        <f t="array" ref="E14:F14">_xlfn.TEXTSPLIT(D14," ")</f>
        <v>tRkl:</v>
      </c>
      <c r="F14" t="str">
        <v>unset</v>
      </c>
    </row>
    <row r="15" spans="1:14" x14ac:dyDescent="0.2">
      <c r="A15" t="s">
        <v>238</v>
      </c>
      <c r="C15" t="s">
        <v>370</v>
      </c>
      <c r="D15" t="str">
        <f t="shared" si="0"/>
        <v>Rohrklasse: 10H20</v>
      </c>
      <c r="E15" t="str" cm="1">
        <f t="array" ref="E15:F15">_xlfn.TEXTSPLIT(D15," ")</f>
        <v>Rohrklasse:</v>
      </c>
      <c r="F15" t="str">
        <v>10H20</v>
      </c>
    </row>
    <row r="16" spans="1:14" x14ac:dyDescent="0.2">
      <c r="A16" t="s">
        <v>226</v>
      </c>
      <c r="C16" t="s">
        <v>396</v>
      </c>
      <c r="D16" t="str">
        <f t="shared" si="0"/>
        <v>pMax: 3.5 12.8 12 0.5</v>
      </c>
      <c r="E16" t="str" cm="1">
        <f t="array" ref="E16:I16">_xlfn.TEXTSPLIT(D16," ")</f>
        <v>pMax:</v>
      </c>
      <c r="F16" t="str">
        <v>3.5</v>
      </c>
      <c r="G16" t="str">
        <v>12.8</v>
      </c>
      <c r="H16" t="str">
        <v>12</v>
      </c>
      <c r="I16" t="str">
        <v>0.5</v>
      </c>
    </row>
    <row r="17" spans="1:43" x14ac:dyDescent="0.2">
      <c r="A17" t="s">
        <v>229</v>
      </c>
      <c r="C17" t="s">
        <v>397</v>
      </c>
      <c r="D17" t="str">
        <f t="shared" si="0"/>
        <v>pMin: unset 7.5 4</v>
      </c>
      <c r="E17" t="str" cm="1">
        <f t="array" ref="E17:H17">_xlfn.TEXTSPLIT(D17," ")</f>
        <v>pMin:</v>
      </c>
      <c r="F17" t="str">
        <v>unset</v>
      </c>
      <c r="G17" t="str">
        <v>7.5</v>
      </c>
      <c r="H17" t="str">
        <v>4</v>
      </c>
    </row>
    <row r="18" spans="1:43" x14ac:dyDescent="0.2">
      <c r="A18" t="s">
        <v>239</v>
      </c>
      <c r="C18" t="s">
        <v>398</v>
      </c>
      <c r="D18" t="str">
        <f t="shared" si="0"/>
        <v>pRkl: unset</v>
      </c>
      <c r="E18" t="str" cm="1">
        <f t="array" ref="E18:F18">_xlfn.TEXTSPLIT(D18," ")</f>
        <v>pRkl:</v>
      </c>
      <c r="F18" t="str">
        <v>unset</v>
      </c>
    </row>
    <row r="19" spans="1:43" x14ac:dyDescent="0.2">
      <c r="A19" t="s">
        <v>227</v>
      </c>
      <c r="C19" t="s">
        <v>399</v>
      </c>
      <c r="D19" t="str">
        <f t="shared" si="0"/>
        <v>tMax: 100 150 196</v>
      </c>
      <c r="E19" t="str" cm="1">
        <f t="array" ref="E19:H19">_xlfn.TEXTSPLIT(D19," ")</f>
        <v>tMax:</v>
      </c>
      <c r="F19" t="str">
        <v>100</v>
      </c>
      <c r="G19" t="str">
        <v>150</v>
      </c>
      <c r="H19" t="str">
        <v>196</v>
      </c>
    </row>
    <row r="20" spans="1:43" x14ac:dyDescent="0.2">
      <c r="A20" t="s">
        <v>240</v>
      </c>
      <c r="C20" t="s">
        <v>400</v>
      </c>
      <c r="D20" t="str">
        <f t="shared" si="0"/>
        <v>tMin: unset</v>
      </c>
      <c r="E20" t="str" cm="1">
        <f t="array" ref="E20:F20">_xlfn.TEXTSPLIT(D20," ")</f>
        <v>tMin:</v>
      </c>
      <c r="F20" t="str">
        <v>unset</v>
      </c>
    </row>
    <row r="21" spans="1:43" x14ac:dyDescent="0.2">
      <c r="A21" t="s">
        <v>241</v>
      </c>
      <c r="C21" t="s">
        <v>401</v>
      </c>
      <c r="D21" t="str">
        <f t="shared" si="0"/>
        <v>tRkl: unset</v>
      </c>
      <c r="E21" t="str" cm="1">
        <f t="array" ref="E21:F21">_xlfn.TEXTSPLIT(D21," ")</f>
        <v>tRkl:</v>
      </c>
      <c r="F21" t="str">
        <v>unset</v>
      </c>
    </row>
    <row r="22" spans="1:43" x14ac:dyDescent="0.2">
      <c r="A22" t="s">
        <v>242</v>
      </c>
      <c r="C22" t="s">
        <v>371</v>
      </c>
      <c r="D22" t="str">
        <f t="shared" si="0"/>
        <v>Rohrklasse: V10ZN</v>
      </c>
      <c r="E22" t="str" cm="1">
        <f t="array" ref="E22:F22">_xlfn.TEXTSPLIT(D22," ")</f>
        <v>Rohrklasse:</v>
      </c>
      <c r="F22" t="str">
        <v>V10ZN</v>
      </c>
    </row>
    <row r="23" spans="1:43" x14ac:dyDescent="0.2">
      <c r="A23" t="s">
        <v>243</v>
      </c>
      <c r="C23" t="s">
        <v>402</v>
      </c>
      <c r="D23" t="str">
        <f t="shared" si="0"/>
        <v>pMax: 9.5 5.7 7.6 1 0.2 0.5 14 7.3 unset 5.8 2.4 6.5 6.2 4 3.5 1.06 7 12 1.4 2 0.03 3 3.6 0.01 6.1 4.5 14.5 5 0.00 6.7 8 10 1.5 7,3 8.3 1,4 6,7 3,6</v>
      </c>
      <c r="E23" t="str" cm="1">
        <f t="array" ref="E23:AQ23">_xlfn.TEXTSPLIT(D23," ")</f>
        <v>pMax:</v>
      </c>
      <c r="F23" t="str">
        <v>9.5</v>
      </c>
      <c r="G23" t="str">
        <v>5.7</v>
      </c>
      <c r="H23" t="str">
        <v>7.6</v>
      </c>
      <c r="I23" t="str">
        <v>1</v>
      </c>
      <c r="J23" t="str">
        <v>0.2</v>
      </c>
      <c r="K23" t="str">
        <v>0.5</v>
      </c>
      <c r="L23" t="str">
        <v>14</v>
      </c>
      <c r="M23" t="str">
        <v>7.3</v>
      </c>
      <c r="N23" t="str">
        <v>unset</v>
      </c>
      <c r="O23" t="str">
        <v>5.8</v>
      </c>
      <c r="P23" t="str">
        <v>2.4</v>
      </c>
      <c r="Q23" t="str">
        <v>6.5</v>
      </c>
      <c r="R23" t="str">
        <v>6.2</v>
      </c>
      <c r="S23" t="str">
        <v>4</v>
      </c>
      <c r="T23" t="str">
        <v>3.5</v>
      </c>
      <c r="U23" t="str">
        <v>1.06</v>
      </c>
      <c r="V23" t="str">
        <v>7</v>
      </c>
      <c r="W23" t="str">
        <v>12</v>
      </c>
      <c r="X23" t="str">
        <v>1.4</v>
      </c>
      <c r="Y23" t="str">
        <v>2</v>
      </c>
      <c r="Z23" t="str">
        <v>0.03</v>
      </c>
      <c r="AA23" t="str">
        <v>3</v>
      </c>
      <c r="AB23" t="str">
        <v>3.6</v>
      </c>
      <c r="AC23" t="str">
        <v>0.01</v>
      </c>
      <c r="AD23" t="str">
        <v>6.1</v>
      </c>
      <c r="AE23" t="str">
        <v>4.5</v>
      </c>
      <c r="AF23" t="str">
        <v>14.5</v>
      </c>
      <c r="AG23" t="str">
        <v>5</v>
      </c>
      <c r="AH23" t="str">
        <v>0.00</v>
      </c>
      <c r="AI23" t="str">
        <v>6.7</v>
      </c>
      <c r="AJ23" t="str">
        <v>8</v>
      </c>
      <c r="AK23" t="str">
        <v>10</v>
      </c>
      <c r="AL23" t="str">
        <v>1.5</v>
      </c>
      <c r="AM23" t="str">
        <v>7,3</v>
      </c>
      <c r="AN23" t="str">
        <v>8.3</v>
      </c>
      <c r="AO23" t="str">
        <v>1,4</v>
      </c>
      <c r="AP23" t="str">
        <v>6,7</v>
      </c>
      <c r="AQ23" t="str">
        <v>3,6</v>
      </c>
    </row>
    <row r="24" spans="1:43" x14ac:dyDescent="0.2">
      <c r="A24" t="s">
        <v>228</v>
      </c>
      <c r="C24" t="s">
        <v>403</v>
      </c>
      <c r="D24" t="str">
        <f t="shared" si="0"/>
        <v>pMin: 4.5 -0.1 0 0.2 unset 4 0.5 0.01 0.3 -0.05 2.5 2 1.5 6 -0.03 -0.01 3 11 0.6 0.15 0.9 0,01 0,15 0,9 1,5 2,5</v>
      </c>
      <c r="E24" t="str" cm="1">
        <f t="array" ref="E24:AE24">_xlfn.TEXTSPLIT(D24," ")</f>
        <v>pMin:</v>
      </c>
      <c r="F24" t="str">
        <v>4.5</v>
      </c>
      <c r="G24" t="str">
        <v>-0.1</v>
      </c>
      <c r="H24" t="str">
        <v>0</v>
      </c>
      <c r="I24" t="str">
        <v>0.2</v>
      </c>
      <c r="J24" t="str">
        <v>unset</v>
      </c>
      <c r="K24" t="str">
        <v>4</v>
      </c>
      <c r="L24" t="str">
        <v>0.5</v>
      </c>
      <c r="M24" t="str">
        <v>0.01</v>
      </c>
      <c r="N24" t="str">
        <v>0.3</v>
      </c>
      <c r="O24" t="str">
        <v>-0.05</v>
      </c>
      <c r="P24" t="str">
        <v>2.5</v>
      </c>
      <c r="Q24" t="str">
        <v>2</v>
      </c>
      <c r="R24" t="str">
        <v>1.5</v>
      </c>
      <c r="S24" t="str">
        <v>6</v>
      </c>
      <c r="T24" t="str">
        <v>-0.03</v>
      </c>
      <c r="U24" t="str">
        <v>-0.01</v>
      </c>
      <c r="V24" t="str">
        <v>3</v>
      </c>
      <c r="W24" t="str">
        <v>11</v>
      </c>
      <c r="X24" t="str">
        <v>0.6</v>
      </c>
      <c r="Y24" t="str">
        <v>0.15</v>
      </c>
      <c r="Z24" t="str">
        <v>0.9</v>
      </c>
      <c r="AA24" t="str">
        <v>0,01</v>
      </c>
      <c r="AB24" t="str">
        <v>0,15</v>
      </c>
      <c r="AC24" t="str">
        <v>0,9</v>
      </c>
      <c r="AD24" t="str">
        <v>1,5</v>
      </c>
      <c r="AE24" t="str">
        <v>2,5</v>
      </c>
    </row>
    <row r="25" spans="1:43" x14ac:dyDescent="0.2">
      <c r="A25" t="s">
        <v>244</v>
      </c>
      <c r="C25" t="s">
        <v>404</v>
      </c>
      <c r="D25" t="str">
        <f t="shared" si="0"/>
        <v>pRkl: unset</v>
      </c>
      <c r="E25" t="str" cm="1">
        <f t="array" ref="E25:F25">_xlfn.TEXTSPLIT(D25," ")</f>
        <v>pRkl:</v>
      </c>
      <c r="F25" t="str">
        <v>unset</v>
      </c>
    </row>
    <row r="26" spans="1:43" x14ac:dyDescent="0.2">
      <c r="A26" t="s">
        <v>245</v>
      </c>
      <c r="C26" t="s">
        <v>405</v>
      </c>
      <c r="D26" t="str">
        <f t="shared" si="0"/>
        <v>tMax: 50 100 196 140 unset 150 127 170 195 121 130 143 159 156 160 135</v>
      </c>
      <c r="E26" t="str" cm="1">
        <f t="array" ref="E26:U26">_xlfn.TEXTSPLIT(D26," ")</f>
        <v>tMax:</v>
      </c>
      <c r="F26" t="str">
        <v>50</v>
      </c>
      <c r="G26" t="str">
        <v>100</v>
      </c>
      <c r="H26" t="str">
        <v>196</v>
      </c>
      <c r="I26" t="str">
        <v>140</v>
      </c>
      <c r="J26" t="str">
        <v>unset</v>
      </c>
      <c r="K26" t="str">
        <v>150</v>
      </c>
      <c r="L26" t="str">
        <v>127</v>
      </c>
      <c r="M26" t="str">
        <v>170</v>
      </c>
      <c r="N26" t="str">
        <v>195</v>
      </c>
      <c r="O26" t="str">
        <v>121</v>
      </c>
      <c r="P26" t="str">
        <v>130</v>
      </c>
      <c r="Q26" t="str">
        <v>143</v>
      </c>
      <c r="R26" t="str">
        <v>159</v>
      </c>
      <c r="S26" t="str">
        <v>156</v>
      </c>
      <c r="T26" t="str">
        <v>160</v>
      </c>
      <c r="U26" t="str">
        <v>135</v>
      </c>
    </row>
    <row r="27" spans="1:43" x14ac:dyDescent="0.2">
      <c r="A27" t="s">
        <v>246</v>
      </c>
      <c r="C27" t="s">
        <v>406</v>
      </c>
      <c r="D27" t="str">
        <f t="shared" si="0"/>
        <v>tMin: 4 unset -10 40 90 98 100 110 85 105 20 160 80 29 55 120 70 75 52 140</v>
      </c>
      <c r="E27" t="str" cm="1">
        <f t="array" ref="E27:Y27">_xlfn.TEXTSPLIT(D27," ")</f>
        <v>tMin:</v>
      </c>
      <c r="F27" t="str">
        <v>4</v>
      </c>
      <c r="G27" t="str">
        <v>unset</v>
      </c>
      <c r="H27" t="str">
        <v>-10</v>
      </c>
      <c r="I27" t="str">
        <v>40</v>
      </c>
      <c r="J27" t="str">
        <v>90</v>
      </c>
      <c r="K27" t="str">
        <v>98</v>
      </c>
      <c r="L27" t="str">
        <v>100</v>
      </c>
      <c r="M27" t="str">
        <v>110</v>
      </c>
      <c r="N27" t="str">
        <v>85</v>
      </c>
      <c r="O27" t="str">
        <v>105</v>
      </c>
      <c r="P27" t="str">
        <v>20</v>
      </c>
      <c r="Q27" t="str">
        <v>160</v>
      </c>
      <c r="R27" t="str">
        <v>80</v>
      </c>
      <c r="S27" t="str">
        <v>29</v>
      </c>
      <c r="T27" t="str">
        <v>55</v>
      </c>
      <c r="U27" t="str">
        <v>120</v>
      </c>
      <c r="V27" t="str">
        <v>70</v>
      </c>
      <c r="W27" t="str">
        <v>75</v>
      </c>
      <c r="X27" t="str">
        <v>52</v>
      </c>
      <c r="Y27" t="str">
        <v>140</v>
      </c>
    </row>
    <row r="28" spans="1:43" x14ac:dyDescent="0.2">
      <c r="A28" t="s">
        <v>230</v>
      </c>
      <c r="C28" t="s">
        <v>407</v>
      </c>
      <c r="D28" t="str">
        <f t="shared" si="0"/>
        <v>tRkl: unset</v>
      </c>
      <c r="E28" t="str" cm="1">
        <f t="array" ref="E28:F28">_xlfn.TEXTSPLIT(D28," ")</f>
        <v>tRkl:</v>
      </c>
      <c r="F28" t="str">
        <v>unset</v>
      </c>
    </row>
    <row r="29" spans="1:43" x14ac:dyDescent="0.2">
      <c r="A29" t="s">
        <v>247</v>
      </c>
      <c r="C29" t="s">
        <v>372</v>
      </c>
      <c r="D29" t="str">
        <f t="shared" si="0"/>
        <v>Rohrklasse: D16P</v>
      </c>
      <c r="E29" t="str" cm="1">
        <f t="array" ref="E29:F29">_xlfn.TEXTSPLIT(D29," ")</f>
        <v>Rohrklasse:</v>
      </c>
      <c r="F29" t="str">
        <v>D16P</v>
      </c>
    </row>
    <row r="30" spans="1:43" x14ac:dyDescent="0.2">
      <c r="A30" t="s">
        <v>248</v>
      </c>
      <c r="C30" t="s">
        <v>408</v>
      </c>
      <c r="D30" t="str">
        <f t="shared" si="0"/>
        <v>pMax: 2.4 3.6 65 12.7 12.5 4 6.5 1.4 1 unset 0.5 3.67 7.97 2 12 7,97 3,6</v>
      </c>
      <c r="E30" t="str" cm="1">
        <f t="array" ref="E30:V30">_xlfn.TEXTSPLIT(D30," ")</f>
        <v>pMax:</v>
      </c>
      <c r="F30" t="str">
        <v>2.4</v>
      </c>
      <c r="G30" t="str">
        <v>3.6</v>
      </c>
      <c r="H30" t="str">
        <v>65</v>
      </c>
      <c r="I30" t="str">
        <v>12.7</v>
      </c>
      <c r="J30" t="str">
        <v>12.5</v>
      </c>
      <c r="K30" t="str">
        <v>4</v>
      </c>
      <c r="L30" t="str">
        <v>6.5</v>
      </c>
      <c r="M30" t="str">
        <v>1.4</v>
      </c>
      <c r="N30" t="str">
        <v>1</v>
      </c>
      <c r="O30" t="str">
        <v>unset</v>
      </c>
      <c r="P30" t="str">
        <v>0.5</v>
      </c>
      <c r="Q30" t="str">
        <v>3.67</v>
      </c>
      <c r="R30" t="str">
        <v>7.97</v>
      </c>
      <c r="S30" t="str">
        <v>2</v>
      </c>
      <c r="T30" t="str">
        <v>12</v>
      </c>
      <c r="U30" t="str">
        <v>7,97</v>
      </c>
      <c r="V30" t="str">
        <v>3,6</v>
      </c>
    </row>
    <row r="31" spans="1:43" x14ac:dyDescent="0.2">
      <c r="A31" t="s">
        <v>249</v>
      </c>
      <c r="C31" t="s">
        <v>409</v>
      </c>
      <c r="D31" t="str">
        <f t="shared" si="0"/>
        <v>pMin: 0.01 3.1 48.5 10 0 1 2.5 0.1 unset 3,1</v>
      </c>
      <c r="E31" t="str" cm="1">
        <f t="array" ref="E31:O31">_xlfn.TEXTSPLIT(D31," ")</f>
        <v>pMin:</v>
      </c>
      <c r="F31" t="str">
        <v>0.01</v>
      </c>
      <c r="G31" t="str">
        <v>3.1</v>
      </c>
      <c r="H31" t="str">
        <v>48.5</v>
      </c>
      <c r="I31" t="str">
        <v>10</v>
      </c>
      <c r="J31" t="str">
        <v>0</v>
      </c>
      <c r="K31" t="str">
        <v>1</v>
      </c>
      <c r="L31" t="str">
        <v>2.5</v>
      </c>
      <c r="M31" t="str">
        <v>0.1</v>
      </c>
      <c r="N31" t="str">
        <v>unset</v>
      </c>
      <c r="O31" t="str">
        <v>3,1</v>
      </c>
    </row>
    <row r="32" spans="1:43" x14ac:dyDescent="0.2">
      <c r="A32" t="s">
        <v>250</v>
      </c>
      <c r="C32" t="s">
        <v>410</v>
      </c>
      <c r="D32" t="str">
        <f t="shared" si="0"/>
        <v>pRkl: unset</v>
      </c>
      <c r="E32" t="str" cm="1">
        <f t="array" ref="E32:F32">_xlfn.TEXTSPLIT(D32," ")</f>
        <v>pRkl:</v>
      </c>
      <c r="F32" t="str">
        <v>unset</v>
      </c>
    </row>
    <row r="33" spans="1:35" x14ac:dyDescent="0.2">
      <c r="A33" t="s">
        <v>231</v>
      </c>
      <c r="C33" t="s">
        <v>411</v>
      </c>
      <c r="D33" t="str">
        <f t="shared" si="0"/>
        <v>tMax: 127 195 161 240 196 unset 130</v>
      </c>
      <c r="E33" t="str" cm="1">
        <f t="array" ref="E33:L33">_xlfn.TEXTSPLIT(D33," ")</f>
        <v>tMax:</v>
      </c>
      <c r="F33" t="str">
        <v>127</v>
      </c>
      <c r="G33" t="str">
        <v>195</v>
      </c>
      <c r="H33" t="str">
        <v>161</v>
      </c>
      <c r="I33" t="str">
        <v>240</v>
      </c>
      <c r="J33" t="str">
        <v>196</v>
      </c>
      <c r="K33" t="str">
        <v>unset</v>
      </c>
      <c r="L33" t="str">
        <v>130</v>
      </c>
    </row>
    <row r="34" spans="1:35" x14ac:dyDescent="0.2">
      <c r="A34" t="s">
        <v>232</v>
      </c>
      <c r="C34" t="s">
        <v>412</v>
      </c>
      <c r="D34" t="str">
        <f t="shared" si="0"/>
        <v>tMin: unset 140 75 160 135 90 92 55 143 45</v>
      </c>
      <c r="E34" t="str" cm="1">
        <f t="array" ref="E34:O34">_xlfn.TEXTSPLIT(D34," ")</f>
        <v>tMin:</v>
      </c>
      <c r="F34" t="str">
        <v>unset</v>
      </c>
      <c r="G34" t="str">
        <v>140</v>
      </c>
      <c r="H34" t="str">
        <v>75</v>
      </c>
      <c r="I34" t="str">
        <v>160</v>
      </c>
      <c r="J34" t="str">
        <v>135</v>
      </c>
      <c r="K34" t="str">
        <v>90</v>
      </c>
      <c r="L34" t="str">
        <v>92</v>
      </c>
      <c r="M34" t="str">
        <v>55</v>
      </c>
      <c r="N34" t="str">
        <v>143</v>
      </c>
      <c r="O34" t="str">
        <v>45</v>
      </c>
    </row>
    <row r="35" spans="1:35" x14ac:dyDescent="0.2">
      <c r="A35" t="s">
        <v>233</v>
      </c>
      <c r="C35" t="s">
        <v>413</v>
      </c>
      <c r="D35" t="str">
        <f t="shared" si="0"/>
        <v>tRkl: unset</v>
      </c>
      <c r="E35" t="str" cm="1">
        <f t="array" ref="E35:F35">_xlfn.TEXTSPLIT(D35," ")</f>
        <v>tRkl:</v>
      </c>
      <c r="F35" t="str">
        <v>unset</v>
      </c>
    </row>
    <row r="36" spans="1:35" x14ac:dyDescent="0.2">
      <c r="A36" t="s">
        <v>234</v>
      </c>
      <c r="C36" t="s">
        <v>373</v>
      </c>
      <c r="D36" t="str">
        <f t="shared" si="0"/>
        <v>Rohrklasse: V25ZN</v>
      </c>
      <c r="E36" t="str" cm="1">
        <f t="array" ref="E36:F36">_xlfn.TEXTSPLIT(D36," ")</f>
        <v>Rohrklasse:</v>
      </c>
      <c r="F36" t="str">
        <v>V25ZN</v>
      </c>
    </row>
    <row r="37" spans="1:35" x14ac:dyDescent="0.2">
      <c r="A37" t="s">
        <v>235</v>
      </c>
      <c r="C37" t="s">
        <v>414</v>
      </c>
      <c r="D37" t="str">
        <f t="shared" si="0"/>
        <v>pMax: 5.7 24.1 14 7 12.7 12 3.6 13.5 19.5 14.5 13.54 12.8 17 1 6.6 6.7 12.5 4.5 1.5 11.3 5 19 7.6 5.8 18.5 3.4 4 0.5 unset 13,5</v>
      </c>
      <c r="E37" t="str" cm="1">
        <f t="array" ref="E37:AI37">_xlfn.TEXTSPLIT(D37," ")</f>
        <v>pMax:</v>
      </c>
      <c r="F37" t="str">
        <v>5.7</v>
      </c>
      <c r="G37" t="str">
        <v>24.1</v>
      </c>
      <c r="H37" t="str">
        <v>14</v>
      </c>
      <c r="I37" t="str">
        <v>7</v>
      </c>
      <c r="J37" t="str">
        <v>12.7</v>
      </c>
      <c r="K37" t="str">
        <v>12</v>
      </c>
      <c r="L37" t="str">
        <v>3.6</v>
      </c>
      <c r="M37" t="str">
        <v>13.5</v>
      </c>
      <c r="N37" t="str">
        <v>19.5</v>
      </c>
      <c r="O37" t="str">
        <v>14.5</v>
      </c>
      <c r="P37" t="str">
        <v>13.54</v>
      </c>
      <c r="Q37" t="str">
        <v>12.8</v>
      </c>
      <c r="R37" t="str">
        <v>17</v>
      </c>
      <c r="S37" t="str">
        <v>1</v>
      </c>
      <c r="T37" t="str">
        <v>6.6</v>
      </c>
      <c r="U37" t="str">
        <v>6.7</v>
      </c>
      <c r="V37" t="str">
        <v>12.5</v>
      </c>
      <c r="W37" t="str">
        <v>4.5</v>
      </c>
      <c r="X37" t="str">
        <v>1.5</v>
      </c>
      <c r="Y37" t="str">
        <v>11.3</v>
      </c>
      <c r="Z37" t="str">
        <v>5</v>
      </c>
      <c r="AA37" t="str">
        <v>19</v>
      </c>
      <c r="AB37" t="str">
        <v>7.6</v>
      </c>
      <c r="AC37" t="str">
        <v>5.8</v>
      </c>
      <c r="AD37" t="str">
        <v>18.5</v>
      </c>
      <c r="AE37" t="str">
        <v>3.4</v>
      </c>
      <c r="AF37" t="str">
        <v>4</v>
      </c>
      <c r="AG37" t="str">
        <v>0.5</v>
      </c>
      <c r="AH37" t="str">
        <v>unset</v>
      </c>
      <c r="AI37" t="str">
        <v>13,5</v>
      </c>
    </row>
    <row r="38" spans="1:35" x14ac:dyDescent="0.2">
      <c r="A38" t="s">
        <v>251</v>
      </c>
      <c r="C38" t="s">
        <v>415</v>
      </c>
      <c r="D38" t="str">
        <f t="shared" si="0"/>
        <v>pMin: 0 8.5 2 1 3.1 4 4.5 8 9 11 2.4 7.5 0.2 9.5 6 unset 0.1 6.8 1.1 -0.05 9,5 0.5 1.7</v>
      </c>
      <c r="E38" t="str" cm="1">
        <f t="array" ref="E38:AB38">_xlfn.TEXTSPLIT(D38," ")</f>
        <v>pMin:</v>
      </c>
      <c r="F38" t="str">
        <v>0</v>
      </c>
      <c r="G38" t="str">
        <v>8.5</v>
      </c>
      <c r="H38" t="str">
        <v>2</v>
      </c>
      <c r="I38" t="str">
        <v>1</v>
      </c>
      <c r="J38" t="str">
        <v>3.1</v>
      </c>
      <c r="K38" t="str">
        <v>4</v>
      </c>
      <c r="L38" t="str">
        <v>4.5</v>
      </c>
      <c r="M38" t="str">
        <v>8</v>
      </c>
      <c r="N38" t="str">
        <v>9</v>
      </c>
      <c r="O38" t="str">
        <v>11</v>
      </c>
      <c r="P38" t="str">
        <v>2.4</v>
      </c>
      <c r="Q38" t="str">
        <v>7.5</v>
      </c>
      <c r="R38" t="str">
        <v>0.2</v>
      </c>
      <c r="S38" t="str">
        <v>9.5</v>
      </c>
      <c r="T38" t="str">
        <v>6</v>
      </c>
      <c r="U38" t="str">
        <v>unset</v>
      </c>
      <c r="V38" t="str">
        <v>0.1</v>
      </c>
      <c r="W38" t="str">
        <v>6.8</v>
      </c>
      <c r="X38" t="str">
        <v>1.1</v>
      </c>
      <c r="Y38" t="str">
        <v>-0.05</v>
      </c>
      <c r="Z38" t="str">
        <v>9,5</v>
      </c>
      <c r="AA38" t="str">
        <v>0.5</v>
      </c>
      <c r="AB38" t="str">
        <v>1.7</v>
      </c>
    </row>
    <row r="39" spans="1:35" x14ac:dyDescent="0.2">
      <c r="A39" t="s">
        <v>236</v>
      </c>
      <c r="C39" t="s">
        <v>416</v>
      </c>
      <c r="D39" t="str">
        <f t="shared" si="0"/>
        <v>pRkl: unset</v>
      </c>
      <c r="E39" t="str" cm="1">
        <f t="array" ref="E39:F39">_xlfn.TEXTSPLIT(D39," ")</f>
        <v>pRkl:</v>
      </c>
      <c r="F39" t="str">
        <v>unset</v>
      </c>
    </row>
    <row r="40" spans="1:35" x14ac:dyDescent="0.2">
      <c r="A40" t="s">
        <v>252</v>
      </c>
      <c r="C40" t="s">
        <v>417</v>
      </c>
      <c r="D40" t="str">
        <f t="shared" si="0"/>
        <v>tMax: 100 175 196 140 195 150 156 160 unset</v>
      </c>
      <c r="E40" t="str" cm="1">
        <f t="array" ref="E40:N40">_xlfn.TEXTSPLIT(D40," ")</f>
        <v>tMax:</v>
      </c>
      <c r="F40" t="str">
        <v>100</v>
      </c>
      <c r="G40" t="str">
        <v>175</v>
      </c>
      <c r="H40" t="str">
        <v>196</v>
      </c>
      <c r="I40" t="str">
        <v>140</v>
      </c>
      <c r="J40" t="str">
        <v>195</v>
      </c>
      <c r="K40" t="str">
        <v>150</v>
      </c>
      <c r="L40" t="str">
        <v>156</v>
      </c>
      <c r="M40" t="str">
        <v>160</v>
      </c>
      <c r="N40" t="str">
        <v>unset</v>
      </c>
    </row>
    <row r="41" spans="1:35" x14ac:dyDescent="0.2">
      <c r="A41" t="s">
        <v>253</v>
      </c>
      <c r="C41" t="s">
        <v>418</v>
      </c>
      <c r="D41" t="str">
        <f t="shared" si="0"/>
        <v>tMin: 40 90 unset -10 98 100 140 143 160 120 110 60 150 165 45 75 135 95</v>
      </c>
      <c r="E41" t="str" cm="1">
        <f t="array" ref="E41:W41">_xlfn.TEXTSPLIT(D41," ")</f>
        <v>tMin:</v>
      </c>
      <c r="F41" t="str">
        <v>40</v>
      </c>
      <c r="G41" t="str">
        <v>90</v>
      </c>
      <c r="H41" t="str">
        <v>unset</v>
      </c>
      <c r="I41" t="str">
        <v>-10</v>
      </c>
      <c r="J41" t="str">
        <v>98</v>
      </c>
      <c r="K41" t="str">
        <v>100</v>
      </c>
      <c r="L41" t="str">
        <v>140</v>
      </c>
      <c r="M41" t="str">
        <v>143</v>
      </c>
      <c r="N41" t="str">
        <v>160</v>
      </c>
      <c r="O41" t="str">
        <v>120</v>
      </c>
      <c r="P41" t="str">
        <v>110</v>
      </c>
      <c r="Q41" t="str">
        <v>60</v>
      </c>
      <c r="R41" t="str">
        <v>150</v>
      </c>
      <c r="S41" t="str">
        <v>165</v>
      </c>
      <c r="T41" t="str">
        <v>45</v>
      </c>
      <c r="U41" t="str">
        <v>75</v>
      </c>
      <c r="V41" t="str">
        <v>135</v>
      </c>
      <c r="W41" t="str">
        <v>95</v>
      </c>
    </row>
    <row r="42" spans="1:35" x14ac:dyDescent="0.2">
      <c r="A42" t="s">
        <v>254</v>
      </c>
      <c r="C42" t="s">
        <v>419</v>
      </c>
      <c r="D42" t="str">
        <f t="shared" si="0"/>
        <v>tRkl: unset</v>
      </c>
      <c r="E42" t="str" cm="1">
        <f t="array" ref="E42:F42">_xlfn.TEXTSPLIT(D42," ")</f>
        <v>tRkl:</v>
      </c>
      <c r="F42" t="str">
        <v>unset</v>
      </c>
    </row>
    <row r="43" spans="1:35" x14ac:dyDescent="0.2">
      <c r="A43" t="s">
        <v>255</v>
      </c>
      <c r="C43" t="s">
        <v>374</v>
      </c>
      <c r="D43" t="str">
        <f t="shared" si="0"/>
        <v>Rohrklasse: V10ZS</v>
      </c>
      <c r="E43" t="str" cm="1">
        <f t="array" ref="E43:F43">_xlfn.TEXTSPLIT(D43," ")</f>
        <v>Rohrklasse:</v>
      </c>
      <c r="F43" t="str">
        <v>V10ZS</v>
      </c>
    </row>
    <row r="44" spans="1:35" x14ac:dyDescent="0.2">
      <c r="A44" t="s">
        <v>256</v>
      </c>
      <c r="C44" t="s">
        <v>420</v>
      </c>
      <c r="D44" t="str">
        <f t="shared" si="0"/>
        <v>pMax: 3 6.7 0.5 9.7 6,7</v>
      </c>
      <c r="E44" t="str" cm="1">
        <f t="array" ref="E44:J44">_xlfn.TEXTSPLIT(D44," ")</f>
        <v>pMax:</v>
      </c>
      <c r="F44" t="str">
        <v>3</v>
      </c>
      <c r="G44" t="str">
        <v>6.7</v>
      </c>
      <c r="H44" t="str">
        <v>0.5</v>
      </c>
      <c r="I44" t="str">
        <v>9.7</v>
      </c>
      <c r="J44" t="str">
        <v>6,7</v>
      </c>
    </row>
    <row r="45" spans="1:35" x14ac:dyDescent="0.2">
      <c r="A45" t="s">
        <v>257</v>
      </c>
      <c r="C45" t="s">
        <v>421</v>
      </c>
      <c r="D45" t="str">
        <f t="shared" si="0"/>
        <v>pMin: 0.5 0.15 0.00 0,5 0,15</v>
      </c>
      <c r="E45" t="str" cm="1">
        <f t="array" ref="E45:J45">_xlfn.TEXTSPLIT(D45," ")</f>
        <v>pMin:</v>
      </c>
      <c r="F45" t="str">
        <v>0.5</v>
      </c>
      <c r="G45" t="str">
        <v>0.15</v>
      </c>
      <c r="H45" t="str">
        <v>0.00</v>
      </c>
      <c r="I45" t="str">
        <v>0,5</v>
      </c>
      <c r="J45" t="str">
        <v>0,15</v>
      </c>
    </row>
    <row r="46" spans="1:35" x14ac:dyDescent="0.2">
      <c r="A46" t="s">
        <v>232</v>
      </c>
      <c r="C46" t="s">
        <v>422</v>
      </c>
      <c r="D46" t="str">
        <f t="shared" si="0"/>
        <v>pRkl: unset</v>
      </c>
      <c r="E46" t="str" cm="1">
        <f t="array" ref="E46:F46">_xlfn.TEXTSPLIT(D46," ")</f>
        <v>pRkl:</v>
      </c>
      <c r="F46" t="str">
        <v>unset</v>
      </c>
    </row>
    <row r="47" spans="1:35" x14ac:dyDescent="0.2">
      <c r="A47" t="s">
        <v>237</v>
      </c>
      <c r="C47" t="s">
        <v>423</v>
      </c>
      <c r="D47" t="str">
        <f t="shared" si="0"/>
        <v>tMax: 100 135 111</v>
      </c>
      <c r="E47" t="str" cm="1">
        <f t="array" ref="E47:H47">_xlfn.TEXTSPLIT(D47," ")</f>
        <v>tMax:</v>
      </c>
      <c r="F47" t="str">
        <v>100</v>
      </c>
      <c r="G47" t="str">
        <v>135</v>
      </c>
      <c r="H47" t="str">
        <v>111</v>
      </c>
    </row>
    <row r="48" spans="1:35" x14ac:dyDescent="0.2">
      <c r="A48" t="s">
        <v>232</v>
      </c>
      <c r="C48" t="s">
        <v>424</v>
      </c>
      <c r="D48" t="str">
        <f t="shared" si="0"/>
        <v>tMin: 80 85 unset</v>
      </c>
      <c r="E48" t="str" cm="1">
        <f t="array" ref="E48:H48">_xlfn.TEXTSPLIT(D48," ")</f>
        <v>tMin:</v>
      </c>
      <c r="F48" t="str">
        <v>80</v>
      </c>
      <c r="G48" t="str">
        <v>85</v>
      </c>
      <c r="H48" t="str">
        <v>unset</v>
      </c>
    </row>
    <row r="49" spans="1:10" x14ac:dyDescent="0.2">
      <c r="A49" t="s">
        <v>258</v>
      </c>
      <c r="C49" t="s">
        <v>425</v>
      </c>
      <c r="D49" t="str">
        <f t="shared" si="0"/>
        <v>tRkl: unset</v>
      </c>
      <c r="E49" t="str" cm="1">
        <f t="array" ref="E49:F49">_xlfn.TEXTSPLIT(D49," ")</f>
        <v>tRkl:</v>
      </c>
      <c r="F49" t="str">
        <v>unset</v>
      </c>
    </row>
    <row r="50" spans="1:10" x14ac:dyDescent="0.2">
      <c r="A50" t="s">
        <v>226</v>
      </c>
      <c r="C50" t="s">
        <v>375</v>
      </c>
      <c r="D50" t="str">
        <f t="shared" si="0"/>
        <v>Rohrklasse: E25</v>
      </c>
      <c r="E50" t="str" cm="1">
        <f t="array" ref="E50:F50">_xlfn.TEXTSPLIT(D50," ")</f>
        <v>Rohrklasse:</v>
      </c>
      <c r="F50" t="str">
        <v>E25</v>
      </c>
    </row>
    <row r="51" spans="1:10" x14ac:dyDescent="0.2">
      <c r="A51" t="s">
        <v>259</v>
      </c>
      <c r="C51" t="s">
        <v>426</v>
      </c>
      <c r="D51" t="str">
        <f t="shared" si="0"/>
        <v>pMax: 12 12.5 4</v>
      </c>
      <c r="E51" t="str" cm="1">
        <f t="array" ref="E51:H51">_xlfn.TEXTSPLIT(D51," ")</f>
        <v>pMax:</v>
      </c>
      <c r="F51" t="str">
        <v>12</v>
      </c>
      <c r="G51" t="str">
        <v>12.5</v>
      </c>
      <c r="H51" t="str">
        <v>4</v>
      </c>
    </row>
    <row r="52" spans="1:10" x14ac:dyDescent="0.2">
      <c r="A52" t="s">
        <v>239</v>
      </c>
      <c r="C52" t="s">
        <v>427</v>
      </c>
      <c r="D52" t="str">
        <f t="shared" si="0"/>
        <v>pMin: 10 1 0.1</v>
      </c>
      <c r="E52" t="str" cm="1">
        <f t="array" ref="E52:H52">_xlfn.TEXTSPLIT(D52," ")</f>
        <v>pMin:</v>
      </c>
      <c r="F52" t="str">
        <v>10</v>
      </c>
      <c r="G52" t="str">
        <v>1</v>
      </c>
      <c r="H52" t="str">
        <v>0.1</v>
      </c>
    </row>
    <row r="53" spans="1:10" x14ac:dyDescent="0.2">
      <c r="A53" t="s">
        <v>260</v>
      </c>
      <c r="C53" t="s">
        <v>428</v>
      </c>
      <c r="D53" t="str">
        <f t="shared" si="0"/>
        <v>pRkl: unset</v>
      </c>
      <c r="E53" t="str" cm="1">
        <f t="array" ref="E53:F53">_xlfn.TEXTSPLIT(D53," ")</f>
        <v>pRkl:</v>
      </c>
      <c r="F53" t="str">
        <v>unset</v>
      </c>
    </row>
    <row r="54" spans="1:10" x14ac:dyDescent="0.2">
      <c r="A54" t="s">
        <v>261</v>
      </c>
      <c r="C54" t="s">
        <v>429</v>
      </c>
      <c r="D54" t="str">
        <f t="shared" si="0"/>
        <v>tMax: 240 195 196</v>
      </c>
      <c r="E54" t="str" cm="1">
        <f t="array" ref="E54:H54">_xlfn.TEXTSPLIT(D54," ")</f>
        <v>tMax:</v>
      </c>
      <c r="F54" t="str">
        <v>240</v>
      </c>
      <c r="G54" t="str">
        <v>195</v>
      </c>
      <c r="H54" t="str">
        <v>196</v>
      </c>
    </row>
    <row r="55" spans="1:10" x14ac:dyDescent="0.2">
      <c r="A55" t="s">
        <v>228</v>
      </c>
      <c r="C55" t="s">
        <v>430</v>
      </c>
      <c r="D55" t="str">
        <f t="shared" si="0"/>
        <v>tMin: 190 180 135 unset 90</v>
      </c>
      <c r="E55" t="str" cm="1">
        <f t="array" ref="E55:J55">_xlfn.TEXTSPLIT(D55," ")</f>
        <v>tMin:</v>
      </c>
      <c r="F55" t="str">
        <v>190</v>
      </c>
      <c r="G55" t="str">
        <v>180</v>
      </c>
      <c r="H55" t="str">
        <v>135</v>
      </c>
      <c r="I55" t="str">
        <v>unset</v>
      </c>
      <c r="J55" t="str">
        <v>90</v>
      </c>
    </row>
    <row r="56" spans="1:10" x14ac:dyDescent="0.2">
      <c r="A56" t="s">
        <v>247</v>
      </c>
      <c r="C56" t="s">
        <v>431</v>
      </c>
      <c r="D56" t="str">
        <f t="shared" si="0"/>
        <v>tRkl: unset</v>
      </c>
      <c r="E56" t="str" cm="1">
        <f t="array" ref="E56:F56">_xlfn.TEXTSPLIT(D56," ")</f>
        <v>tRkl:</v>
      </c>
      <c r="F56" t="str">
        <v>unset</v>
      </c>
    </row>
    <row r="57" spans="1:10" x14ac:dyDescent="0.2">
      <c r="A57" t="s">
        <v>262</v>
      </c>
      <c r="C57" t="s">
        <v>376</v>
      </c>
      <c r="D57" t="str">
        <f t="shared" si="0"/>
        <v>Rohrklasse: V10ZG</v>
      </c>
      <c r="E57" t="str" cm="1">
        <f t="array" ref="E57:F57">_xlfn.TEXTSPLIT(D57," ")</f>
        <v>Rohrklasse:</v>
      </c>
      <c r="F57" t="str">
        <v>V10ZG</v>
      </c>
    </row>
    <row r="58" spans="1:10" x14ac:dyDescent="0.2">
      <c r="A58" t="s">
        <v>232</v>
      </c>
      <c r="C58" t="s">
        <v>432</v>
      </c>
      <c r="D58" t="str">
        <f t="shared" si="0"/>
        <v>pMax: 0.5 2 unset</v>
      </c>
      <c r="E58" t="str" cm="1">
        <f t="array" ref="E58:H58">_xlfn.TEXTSPLIT(D58," ")</f>
        <v>pMax:</v>
      </c>
      <c r="F58" t="str">
        <v>0.5</v>
      </c>
      <c r="G58" t="str">
        <v>2</v>
      </c>
      <c r="H58" t="str">
        <v>unset</v>
      </c>
    </row>
    <row r="59" spans="1:10" x14ac:dyDescent="0.2">
      <c r="A59" t="s">
        <v>231</v>
      </c>
      <c r="C59" t="s">
        <v>433</v>
      </c>
      <c r="D59" t="str">
        <f t="shared" si="0"/>
        <v>pMin: unset</v>
      </c>
      <c r="E59" t="str" cm="1">
        <f t="array" ref="E59:F59">_xlfn.TEXTSPLIT(D59," ")</f>
        <v>pMin:</v>
      </c>
      <c r="F59" t="str">
        <v>unset</v>
      </c>
    </row>
    <row r="60" spans="1:10" x14ac:dyDescent="0.2">
      <c r="A60" t="s">
        <v>232</v>
      </c>
      <c r="C60" t="s">
        <v>434</v>
      </c>
      <c r="D60" t="str">
        <f t="shared" si="0"/>
        <v>pRkl: unset</v>
      </c>
      <c r="E60" t="str" cm="1">
        <f t="array" ref="E60:F60">_xlfn.TEXTSPLIT(D60," ")</f>
        <v>pRkl:</v>
      </c>
      <c r="F60" t="str">
        <v>unset</v>
      </c>
    </row>
    <row r="61" spans="1:10" x14ac:dyDescent="0.2">
      <c r="A61" t="s">
        <v>233</v>
      </c>
      <c r="C61" t="s">
        <v>435</v>
      </c>
      <c r="D61" t="str">
        <f t="shared" si="0"/>
        <v>tMax: 100 130 unset</v>
      </c>
      <c r="E61" t="str" cm="1">
        <f t="array" ref="E61:H61">_xlfn.TEXTSPLIT(D61," ")</f>
        <v>tMax:</v>
      </c>
      <c r="F61" t="str">
        <v>100</v>
      </c>
      <c r="G61" t="str">
        <v>130</v>
      </c>
      <c r="H61" t="str">
        <v>unset</v>
      </c>
    </row>
    <row r="62" spans="1:10" x14ac:dyDescent="0.2">
      <c r="A62" t="s">
        <v>263</v>
      </c>
      <c r="C62" t="s">
        <v>436</v>
      </c>
      <c r="D62" t="str">
        <f t="shared" si="0"/>
        <v>tMin: unset 90</v>
      </c>
      <c r="E62" t="str" cm="1">
        <f t="array" ref="E62:G62">_xlfn.TEXTSPLIT(D62," ")</f>
        <v>tMin:</v>
      </c>
      <c r="F62" t="str">
        <v>unset</v>
      </c>
      <c r="G62" t="str">
        <v>90</v>
      </c>
    </row>
    <row r="63" spans="1:10" x14ac:dyDescent="0.2">
      <c r="A63" t="s">
        <v>252</v>
      </c>
      <c r="C63" t="s">
        <v>437</v>
      </c>
      <c r="D63" t="str">
        <f t="shared" si="0"/>
        <v>tRkl: unset</v>
      </c>
      <c r="E63" t="str" cm="1">
        <f t="array" ref="E63:F63">_xlfn.TEXTSPLIT(D63," ")</f>
        <v>tRkl:</v>
      </c>
      <c r="F63" t="str">
        <v>unset</v>
      </c>
    </row>
    <row r="64" spans="1:10" x14ac:dyDescent="0.2">
      <c r="A64" t="s">
        <v>234</v>
      </c>
      <c r="C64" t="s">
        <v>377</v>
      </c>
      <c r="D64" t="str">
        <f t="shared" si="0"/>
        <v>Rohrklasse: unset</v>
      </c>
      <c r="E64" t="str" cm="1">
        <f t="array" ref="E64:F64">_xlfn.TEXTSPLIT(D64," ")</f>
        <v>Rohrklasse:</v>
      </c>
      <c r="F64" t="str">
        <v>unset</v>
      </c>
    </row>
    <row r="65" spans="1:5" x14ac:dyDescent="0.2">
      <c r="A65" t="s">
        <v>235</v>
      </c>
      <c r="C65" t="s">
        <v>378</v>
      </c>
      <c r="D65" t="str">
        <f t="shared" si="0"/>
        <v>pMax:</v>
      </c>
      <c r="E65" t="str" cm="1">
        <f t="array" ref="E65">_xlfn.TEXTSPLIT(D65," ")</f>
        <v>pMax:</v>
      </c>
    </row>
    <row r="66" spans="1:5" x14ac:dyDescent="0.2">
      <c r="A66" t="s">
        <v>232</v>
      </c>
      <c r="C66" t="s">
        <v>379</v>
      </c>
      <c r="D66" t="str">
        <f t="shared" ref="C66:D70" si="1">SUBSTITUTE(RIGHT(C66, LEN(C66)-FIND("'",C66)),"'","")</f>
        <v>pMin:</v>
      </c>
      <c r="E66" t="str" cm="1">
        <f t="array" ref="E66">_xlfn.TEXTSPLIT(D66," ")</f>
        <v>pMin:</v>
      </c>
    </row>
    <row r="67" spans="1:5" x14ac:dyDescent="0.2">
      <c r="A67" t="s">
        <v>237</v>
      </c>
      <c r="C67" t="s">
        <v>380</v>
      </c>
      <c r="D67" t="str">
        <f t="shared" si="1"/>
        <v>pRkl:</v>
      </c>
      <c r="E67" t="str" cm="1">
        <f t="array" ref="E67">_xlfn.TEXTSPLIT(D67," ")</f>
        <v>pRkl:</v>
      </c>
    </row>
    <row r="68" spans="1:5" x14ac:dyDescent="0.2">
      <c r="A68" t="s">
        <v>232</v>
      </c>
      <c r="C68" t="s">
        <v>381</v>
      </c>
      <c r="D68" t="str">
        <f t="shared" si="1"/>
        <v>tMax:</v>
      </c>
      <c r="E68" t="str" cm="1">
        <f t="array" ref="E68">_xlfn.TEXTSPLIT(D68," ")</f>
        <v>tMax:</v>
      </c>
    </row>
    <row r="69" spans="1:5" x14ac:dyDescent="0.2">
      <c r="A69" t="s">
        <v>264</v>
      </c>
      <c r="C69" t="s">
        <v>382</v>
      </c>
      <c r="D69" t="str">
        <f t="shared" si="1"/>
        <v>tMin:</v>
      </c>
      <c r="E69" t="str" cm="1">
        <f t="array" ref="E69">_xlfn.TEXTSPLIT(D69," ")</f>
        <v>tMin:</v>
      </c>
    </row>
    <row r="70" spans="1:5" x14ac:dyDescent="0.2">
      <c r="A70" t="s">
        <v>226</v>
      </c>
      <c r="C70" t="s">
        <v>383</v>
      </c>
      <c r="D70" t="str">
        <f t="shared" si="1"/>
        <v>tRkl:</v>
      </c>
      <c r="E70" t="str" cm="1">
        <f t="array" ref="E70">_xlfn.TEXTSPLIT(D70," ")</f>
        <v>tRkl:</v>
      </c>
    </row>
    <row r="71" spans="1:5" x14ac:dyDescent="0.2">
      <c r="A71" t="s">
        <v>265</v>
      </c>
    </row>
    <row r="72" spans="1:5" x14ac:dyDescent="0.2">
      <c r="A72" t="s">
        <v>266</v>
      </c>
    </row>
    <row r="73" spans="1:5" x14ac:dyDescent="0.2">
      <c r="A73" t="s">
        <v>267</v>
      </c>
    </row>
    <row r="74" spans="1:5" x14ac:dyDescent="0.2">
      <c r="A74" t="s">
        <v>268</v>
      </c>
    </row>
    <row r="75" spans="1:5" x14ac:dyDescent="0.2">
      <c r="A75" t="s">
        <v>259</v>
      </c>
    </row>
    <row r="76" spans="1:5" x14ac:dyDescent="0.2">
      <c r="A76" t="s">
        <v>229</v>
      </c>
    </row>
    <row r="77" spans="1:5" x14ac:dyDescent="0.2">
      <c r="A77" t="s">
        <v>269</v>
      </c>
    </row>
    <row r="78" spans="1:5" x14ac:dyDescent="0.2">
      <c r="A78" t="s">
        <v>270</v>
      </c>
    </row>
    <row r="79" spans="1:5" x14ac:dyDescent="0.2">
      <c r="A79" t="s">
        <v>271</v>
      </c>
    </row>
    <row r="80" spans="1:5" x14ac:dyDescent="0.2">
      <c r="A80" t="s">
        <v>272</v>
      </c>
    </row>
    <row r="81" spans="1:1" x14ac:dyDescent="0.2">
      <c r="A81" t="s">
        <v>273</v>
      </c>
    </row>
    <row r="82" spans="1:1" x14ac:dyDescent="0.2">
      <c r="A82" t="s">
        <v>239</v>
      </c>
    </row>
    <row r="83" spans="1:1" x14ac:dyDescent="0.2">
      <c r="A83" t="s">
        <v>241</v>
      </c>
    </row>
    <row r="84" spans="1:1" x14ac:dyDescent="0.2">
      <c r="A84" t="s">
        <v>274</v>
      </c>
    </row>
    <row r="85" spans="1:1" x14ac:dyDescent="0.2">
      <c r="A85" t="s">
        <v>275</v>
      </c>
    </row>
    <row r="86" spans="1:1" x14ac:dyDescent="0.2">
      <c r="A86" t="s">
        <v>276</v>
      </c>
    </row>
    <row r="87" spans="1:1" x14ac:dyDescent="0.2">
      <c r="A87" t="s">
        <v>277</v>
      </c>
    </row>
    <row r="88" spans="1:1" x14ac:dyDescent="0.2">
      <c r="A88" t="s">
        <v>278</v>
      </c>
    </row>
    <row r="89" spans="1:1" x14ac:dyDescent="0.2">
      <c r="A89" t="s">
        <v>261</v>
      </c>
    </row>
    <row r="90" spans="1:1" x14ac:dyDescent="0.2">
      <c r="A90" t="s">
        <v>279</v>
      </c>
    </row>
    <row r="91" spans="1:1" x14ac:dyDescent="0.2">
      <c r="A91" t="s">
        <v>247</v>
      </c>
    </row>
    <row r="92" spans="1:1" x14ac:dyDescent="0.2">
      <c r="A92" t="s">
        <v>280</v>
      </c>
    </row>
    <row r="93" spans="1:1" x14ac:dyDescent="0.2">
      <c r="A93" t="s">
        <v>281</v>
      </c>
    </row>
    <row r="94" spans="1:1" x14ac:dyDescent="0.2">
      <c r="A94" t="s">
        <v>282</v>
      </c>
    </row>
    <row r="95" spans="1:1" x14ac:dyDescent="0.2">
      <c r="A95" t="s">
        <v>283</v>
      </c>
    </row>
    <row r="96" spans="1:1" x14ac:dyDescent="0.2">
      <c r="A96" t="s">
        <v>284</v>
      </c>
    </row>
    <row r="97" spans="1:1" x14ac:dyDescent="0.2">
      <c r="A97" t="s">
        <v>285</v>
      </c>
    </row>
    <row r="98" spans="1:1" x14ac:dyDescent="0.2">
      <c r="A98" t="s">
        <v>286</v>
      </c>
    </row>
    <row r="99" spans="1:1" x14ac:dyDescent="0.2">
      <c r="A99" t="s">
        <v>287</v>
      </c>
    </row>
    <row r="100" spans="1:1" x14ac:dyDescent="0.2">
      <c r="A100" t="s">
        <v>288</v>
      </c>
    </row>
    <row r="101" spans="1:1" x14ac:dyDescent="0.2">
      <c r="A101" t="s">
        <v>289</v>
      </c>
    </row>
    <row r="102" spans="1:1" x14ac:dyDescent="0.2">
      <c r="A102" t="s">
        <v>290</v>
      </c>
    </row>
    <row r="103" spans="1:1" x14ac:dyDescent="0.2">
      <c r="A103" t="s">
        <v>291</v>
      </c>
    </row>
    <row r="104" spans="1:1" x14ac:dyDescent="0.2">
      <c r="A104" t="s">
        <v>292</v>
      </c>
    </row>
    <row r="105" spans="1:1" x14ac:dyDescent="0.2">
      <c r="A105" t="s">
        <v>248</v>
      </c>
    </row>
    <row r="106" spans="1:1" x14ac:dyDescent="0.2">
      <c r="A106" t="s">
        <v>293</v>
      </c>
    </row>
    <row r="107" spans="1:1" x14ac:dyDescent="0.2">
      <c r="A107" t="s">
        <v>250</v>
      </c>
    </row>
    <row r="108" spans="1:1" x14ac:dyDescent="0.2">
      <c r="A108" t="s">
        <v>232</v>
      </c>
    </row>
    <row r="109" spans="1:1" x14ac:dyDescent="0.2">
      <c r="A109" t="s">
        <v>228</v>
      </c>
    </row>
    <row r="110" spans="1:1" x14ac:dyDescent="0.2">
      <c r="A110" t="s">
        <v>294</v>
      </c>
    </row>
    <row r="111" spans="1:1" x14ac:dyDescent="0.2">
      <c r="A111" t="s">
        <v>295</v>
      </c>
    </row>
    <row r="112" spans="1:1" x14ac:dyDescent="0.2">
      <c r="A112" t="s">
        <v>296</v>
      </c>
    </row>
    <row r="113" spans="1:1" x14ac:dyDescent="0.2">
      <c r="A113" t="s">
        <v>244</v>
      </c>
    </row>
    <row r="114" spans="1:1" x14ac:dyDescent="0.2">
      <c r="A114" t="s">
        <v>245</v>
      </c>
    </row>
    <row r="115" spans="1:1" x14ac:dyDescent="0.2">
      <c r="A115" t="s">
        <v>297</v>
      </c>
    </row>
    <row r="116" spans="1:1" x14ac:dyDescent="0.2">
      <c r="A116" t="s">
        <v>298</v>
      </c>
    </row>
    <row r="117" spans="1:1" x14ac:dyDescent="0.2">
      <c r="A117" t="s">
        <v>299</v>
      </c>
    </row>
    <row r="118" spans="1:1" x14ac:dyDescent="0.2">
      <c r="A118" t="s">
        <v>266</v>
      </c>
    </row>
    <row r="119" spans="1:1" x14ac:dyDescent="0.2">
      <c r="A119" t="s">
        <v>300</v>
      </c>
    </row>
    <row r="120" spans="1:1" x14ac:dyDescent="0.2">
      <c r="A120" t="s">
        <v>268</v>
      </c>
    </row>
    <row r="121" spans="1:1" x14ac:dyDescent="0.2">
      <c r="A121" t="s">
        <v>301</v>
      </c>
    </row>
    <row r="122" spans="1:1" x14ac:dyDescent="0.2">
      <c r="A122" t="s">
        <v>259</v>
      </c>
    </row>
    <row r="123" spans="1:1" x14ac:dyDescent="0.2">
      <c r="A123" t="s">
        <v>302</v>
      </c>
    </row>
    <row r="124" spans="1:1" x14ac:dyDescent="0.2">
      <c r="A124" t="s">
        <v>303</v>
      </c>
    </row>
    <row r="125" spans="1:1" x14ac:dyDescent="0.2">
      <c r="A125" t="s">
        <v>304</v>
      </c>
    </row>
    <row r="126" spans="1:1" x14ac:dyDescent="0.2">
      <c r="A126" t="s">
        <v>272</v>
      </c>
    </row>
    <row r="127" spans="1:1" x14ac:dyDescent="0.2">
      <c r="A127" t="s">
        <v>305</v>
      </c>
    </row>
    <row r="128" spans="1:1" x14ac:dyDescent="0.2">
      <c r="A128" t="s">
        <v>275</v>
      </c>
    </row>
    <row r="129" spans="1:1" x14ac:dyDescent="0.2">
      <c r="A129" t="s">
        <v>306</v>
      </c>
    </row>
    <row r="130" spans="1:1" x14ac:dyDescent="0.2">
      <c r="A130" t="s">
        <v>230</v>
      </c>
    </row>
    <row r="131" spans="1:1" x14ac:dyDescent="0.2">
      <c r="A131" t="s">
        <v>277</v>
      </c>
    </row>
    <row r="132" spans="1:1" x14ac:dyDescent="0.2">
      <c r="A132" t="s">
        <v>247</v>
      </c>
    </row>
    <row r="133" spans="1:1" x14ac:dyDescent="0.2">
      <c r="A133" t="s">
        <v>280</v>
      </c>
    </row>
    <row r="134" spans="1:1" x14ac:dyDescent="0.2">
      <c r="A134" t="s">
        <v>307</v>
      </c>
    </row>
    <row r="135" spans="1:1" x14ac:dyDescent="0.2">
      <c r="A135" t="s">
        <v>232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263</v>
      </c>
    </row>
    <row r="140" spans="1:1" x14ac:dyDescent="0.2">
      <c r="A140" t="s">
        <v>308</v>
      </c>
    </row>
    <row r="141" spans="1:1" x14ac:dyDescent="0.2">
      <c r="A141" t="s">
        <v>309</v>
      </c>
    </row>
    <row r="142" spans="1:1" x14ac:dyDescent="0.2">
      <c r="A142" t="s">
        <v>310</v>
      </c>
    </row>
    <row r="143" spans="1:1" x14ac:dyDescent="0.2">
      <c r="A143" t="s">
        <v>236</v>
      </c>
    </row>
    <row r="144" spans="1:1" x14ac:dyDescent="0.2">
      <c r="A144" t="s">
        <v>311</v>
      </c>
    </row>
    <row r="145" spans="1:1" x14ac:dyDescent="0.2">
      <c r="A145" t="s">
        <v>312</v>
      </c>
    </row>
    <row r="146" spans="1:1" x14ac:dyDescent="0.2">
      <c r="A146" t="s">
        <v>252</v>
      </c>
    </row>
    <row r="147" spans="1:1" x14ac:dyDescent="0.2">
      <c r="A147" t="s">
        <v>313</v>
      </c>
    </row>
    <row r="148" spans="1:1" x14ac:dyDescent="0.2">
      <c r="A148" t="s">
        <v>314</v>
      </c>
    </row>
    <row r="149" spans="1:1" x14ac:dyDescent="0.2">
      <c r="A149" t="s">
        <v>253</v>
      </c>
    </row>
    <row r="150" spans="1:1" x14ac:dyDescent="0.2">
      <c r="A150" t="s">
        <v>315</v>
      </c>
    </row>
    <row r="151" spans="1:1" x14ac:dyDescent="0.2">
      <c r="A151" t="s">
        <v>316</v>
      </c>
    </row>
    <row r="152" spans="1:1" x14ac:dyDescent="0.2">
      <c r="A152" t="s">
        <v>234</v>
      </c>
    </row>
    <row r="153" spans="1:1" x14ac:dyDescent="0.2">
      <c r="A153" t="s">
        <v>317</v>
      </c>
    </row>
    <row r="154" spans="1:1" x14ac:dyDescent="0.2">
      <c r="A154" t="s">
        <v>232</v>
      </c>
    </row>
    <row r="155" spans="1:1" x14ac:dyDescent="0.2">
      <c r="A155" t="s">
        <v>235</v>
      </c>
    </row>
    <row r="156" spans="1:1" x14ac:dyDescent="0.2">
      <c r="A156" t="s">
        <v>318</v>
      </c>
    </row>
    <row r="157" spans="1:1" x14ac:dyDescent="0.2">
      <c r="A157" t="s">
        <v>263</v>
      </c>
    </row>
    <row r="158" spans="1:1" x14ac:dyDescent="0.2">
      <c r="A158" t="s">
        <v>319</v>
      </c>
    </row>
    <row r="159" spans="1:1" x14ac:dyDescent="0.2">
      <c r="A159" t="s">
        <v>320</v>
      </c>
    </row>
    <row r="160" spans="1:1" x14ac:dyDescent="0.2">
      <c r="A160" t="s">
        <v>251</v>
      </c>
    </row>
    <row r="161" spans="1:1" x14ac:dyDescent="0.2">
      <c r="A161" t="s">
        <v>311</v>
      </c>
    </row>
    <row r="162" spans="1:1" x14ac:dyDescent="0.2">
      <c r="A162" t="s">
        <v>253</v>
      </c>
    </row>
    <row r="163" spans="1:1" x14ac:dyDescent="0.2">
      <c r="A163" t="s">
        <v>255</v>
      </c>
    </row>
    <row r="164" spans="1:1" x14ac:dyDescent="0.2">
      <c r="A164" t="s">
        <v>321</v>
      </c>
    </row>
    <row r="165" spans="1:1" x14ac:dyDescent="0.2">
      <c r="A165" t="s">
        <v>247</v>
      </c>
    </row>
    <row r="166" spans="1:1" x14ac:dyDescent="0.2">
      <c r="A166" t="s">
        <v>322</v>
      </c>
    </row>
    <row r="167" spans="1:1" x14ac:dyDescent="0.2">
      <c r="A167" t="s">
        <v>323</v>
      </c>
    </row>
    <row r="168" spans="1:1" x14ac:dyDescent="0.2">
      <c r="A168" t="s">
        <v>324</v>
      </c>
    </row>
    <row r="169" spans="1:1" x14ac:dyDescent="0.2">
      <c r="A169" t="s">
        <v>325</v>
      </c>
    </row>
    <row r="170" spans="1:1" x14ac:dyDescent="0.2">
      <c r="A170" t="s">
        <v>326</v>
      </c>
    </row>
    <row r="171" spans="1:1" x14ac:dyDescent="0.2">
      <c r="A171" t="s">
        <v>327</v>
      </c>
    </row>
    <row r="172" spans="1:1" x14ac:dyDescent="0.2">
      <c r="A172" t="s">
        <v>257</v>
      </c>
    </row>
    <row r="173" spans="1:1" x14ac:dyDescent="0.2">
      <c r="A173" t="s">
        <v>328</v>
      </c>
    </row>
    <row r="174" spans="1:1" x14ac:dyDescent="0.2">
      <c r="A174" t="s">
        <v>329</v>
      </c>
    </row>
    <row r="175" spans="1:1" x14ac:dyDescent="0.2">
      <c r="A175" t="s">
        <v>232</v>
      </c>
    </row>
    <row r="176" spans="1:1" x14ac:dyDescent="0.2">
      <c r="A176" t="s">
        <v>237</v>
      </c>
    </row>
    <row r="177" spans="1:1" x14ac:dyDescent="0.2">
      <c r="A177" t="s">
        <v>232</v>
      </c>
    </row>
    <row r="178" spans="1:1" x14ac:dyDescent="0.2">
      <c r="A178" t="s">
        <v>330</v>
      </c>
    </row>
    <row r="179" spans="1:1" x14ac:dyDescent="0.2">
      <c r="A179" t="s">
        <v>226</v>
      </c>
    </row>
    <row r="180" spans="1:1" x14ac:dyDescent="0.2">
      <c r="A180" t="s">
        <v>259</v>
      </c>
    </row>
    <row r="181" spans="1:1" x14ac:dyDescent="0.2">
      <c r="A181" t="s">
        <v>229</v>
      </c>
    </row>
    <row r="182" spans="1:1" x14ac:dyDescent="0.2">
      <c r="A182" t="s">
        <v>271</v>
      </c>
    </row>
    <row r="183" spans="1:1" x14ac:dyDescent="0.2">
      <c r="A183" t="s">
        <v>239</v>
      </c>
    </row>
    <row r="184" spans="1:1" x14ac:dyDescent="0.2">
      <c r="A184" t="s">
        <v>227</v>
      </c>
    </row>
    <row r="185" spans="1:1" x14ac:dyDescent="0.2">
      <c r="A185" t="s">
        <v>331</v>
      </c>
    </row>
    <row r="186" spans="1:1" x14ac:dyDescent="0.2">
      <c r="A186" t="s">
        <v>275</v>
      </c>
    </row>
    <row r="187" spans="1:1" x14ac:dyDescent="0.2">
      <c r="A187" t="s">
        <v>276</v>
      </c>
    </row>
    <row r="188" spans="1:1" x14ac:dyDescent="0.2">
      <c r="A188" t="s">
        <v>278</v>
      </c>
    </row>
    <row r="189" spans="1:1" x14ac:dyDescent="0.2">
      <c r="A189" t="s">
        <v>279</v>
      </c>
    </row>
    <row r="190" spans="1:1" x14ac:dyDescent="0.2">
      <c r="A190" t="s">
        <v>332</v>
      </c>
    </row>
    <row r="191" spans="1:1" x14ac:dyDescent="0.2">
      <c r="A191" t="s">
        <v>247</v>
      </c>
    </row>
    <row r="192" spans="1:1" x14ac:dyDescent="0.2">
      <c r="A192" t="s">
        <v>287</v>
      </c>
    </row>
    <row r="193" spans="1:1" x14ac:dyDescent="0.2">
      <c r="A193" t="s">
        <v>256</v>
      </c>
    </row>
    <row r="194" spans="1:1" x14ac:dyDescent="0.2">
      <c r="A194" t="s">
        <v>333</v>
      </c>
    </row>
    <row r="195" spans="1:1" x14ac:dyDescent="0.2">
      <c r="A195" t="s">
        <v>334</v>
      </c>
    </row>
    <row r="196" spans="1:1" x14ac:dyDescent="0.2">
      <c r="A196" t="s">
        <v>232</v>
      </c>
    </row>
    <row r="197" spans="1:1" x14ac:dyDescent="0.2">
      <c r="A197" t="s">
        <v>228</v>
      </c>
    </row>
    <row r="198" spans="1:1" x14ac:dyDescent="0.2">
      <c r="A198" t="s">
        <v>245</v>
      </c>
    </row>
    <row r="199" spans="1:1" x14ac:dyDescent="0.2">
      <c r="A199" t="s">
        <v>266</v>
      </c>
    </row>
    <row r="200" spans="1:1" x14ac:dyDescent="0.2">
      <c r="A200" t="s">
        <v>335</v>
      </c>
    </row>
    <row r="201" spans="1:1" x14ac:dyDescent="0.2">
      <c r="A201" t="s">
        <v>229</v>
      </c>
    </row>
    <row r="202" spans="1:1" x14ac:dyDescent="0.2">
      <c r="A202" t="s">
        <v>273</v>
      </c>
    </row>
    <row r="203" spans="1:1" x14ac:dyDescent="0.2">
      <c r="A203" t="s">
        <v>230</v>
      </c>
    </row>
    <row r="204" spans="1:1" x14ac:dyDescent="0.2">
      <c r="A204" t="s">
        <v>336</v>
      </c>
    </row>
    <row r="205" spans="1:1" x14ac:dyDescent="0.2">
      <c r="A205" t="s">
        <v>337</v>
      </c>
    </row>
    <row r="206" spans="1:1" x14ac:dyDescent="0.2">
      <c r="A206" t="s">
        <v>338</v>
      </c>
    </row>
    <row r="207" spans="1:1" x14ac:dyDescent="0.2">
      <c r="A207" t="s">
        <v>232</v>
      </c>
    </row>
    <row r="208" spans="1:1" x14ac:dyDescent="0.2">
      <c r="A208" t="s">
        <v>231</v>
      </c>
    </row>
    <row r="209" spans="1:1" x14ac:dyDescent="0.2">
      <c r="A209" t="s">
        <v>232</v>
      </c>
    </row>
    <row r="210" spans="1:1" x14ac:dyDescent="0.2">
      <c r="A210" t="s">
        <v>233</v>
      </c>
    </row>
    <row r="211" spans="1:1" x14ac:dyDescent="0.2">
      <c r="A211" t="s">
        <v>309</v>
      </c>
    </row>
    <row r="212" spans="1:1" x14ac:dyDescent="0.2">
      <c r="A212" t="s">
        <v>310</v>
      </c>
    </row>
    <row r="213" spans="1:1" x14ac:dyDescent="0.2">
      <c r="A213" t="s">
        <v>339</v>
      </c>
    </row>
    <row r="214" spans="1:1" x14ac:dyDescent="0.2">
      <c r="A214" t="s">
        <v>316</v>
      </c>
    </row>
    <row r="215" spans="1:1" x14ac:dyDescent="0.2">
      <c r="A215" t="s">
        <v>234</v>
      </c>
    </row>
    <row r="216" spans="1:1" x14ac:dyDescent="0.2">
      <c r="A216" t="s">
        <v>340</v>
      </c>
    </row>
    <row r="217" spans="1:1" x14ac:dyDescent="0.2">
      <c r="A217" t="s">
        <v>232</v>
      </c>
    </row>
    <row r="218" spans="1:1" x14ac:dyDescent="0.2">
      <c r="A218" t="s">
        <v>235</v>
      </c>
    </row>
    <row r="219" spans="1:1" x14ac:dyDescent="0.2">
      <c r="A219" t="s">
        <v>236</v>
      </c>
    </row>
    <row r="220" spans="1:1" x14ac:dyDescent="0.2">
      <c r="A220" t="s">
        <v>311</v>
      </c>
    </row>
    <row r="221" spans="1:1" x14ac:dyDescent="0.2">
      <c r="A221" t="s">
        <v>312</v>
      </c>
    </row>
    <row r="222" spans="1:1" x14ac:dyDescent="0.2">
      <c r="A222" t="s">
        <v>253</v>
      </c>
    </row>
    <row r="223" spans="1:1" x14ac:dyDescent="0.2">
      <c r="A223" t="s">
        <v>341</v>
      </c>
    </row>
    <row r="224" spans="1:1" x14ac:dyDescent="0.2">
      <c r="A224" t="s">
        <v>324</v>
      </c>
    </row>
    <row r="225" spans="1:1" x14ac:dyDescent="0.2">
      <c r="A225" t="s">
        <v>326</v>
      </c>
    </row>
    <row r="226" spans="1:1" x14ac:dyDescent="0.2">
      <c r="A226" t="s">
        <v>328</v>
      </c>
    </row>
    <row r="227" spans="1:1" x14ac:dyDescent="0.2">
      <c r="A227" t="s">
        <v>342</v>
      </c>
    </row>
    <row r="228" spans="1:1" x14ac:dyDescent="0.2">
      <c r="A228" t="s">
        <v>232</v>
      </c>
    </row>
    <row r="229" spans="1:1" x14ac:dyDescent="0.2">
      <c r="A229" t="s">
        <v>237</v>
      </c>
    </row>
    <row r="230" spans="1:1" x14ac:dyDescent="0.2">
      <c r="A230" t="s">
        <v>232</v>
      </c>
    </row>
    <row r="231" spans="1:1" x14ac:dyDescent="0.2">
      <c r="A231" t="s">
        <v>343</v>
      </c>
    </row>
    <row r="232" spans="1:1" x14ac:dyDescent="0.2">
      <c r="A232" t="s">
        <v>226</v>
      </c>
    </row>
    <row r="233" spans="1:1" x14ac:dyDescent="0.2">
      <c r="A233" t="s">
        <v>259</v>
      </c>
    </row>
    <row r="234" spans="1:1" x14ac:dyDescent="0.2">
      <c r="A234" t="s">
        <v>229</v>
      </c>
    </row>
    <row r="235" spans="1:1" x14ac:dyDescent="0.2">
      <c r="A235" t="s">
        <v>272</v>
      </c>
    </row>
    <row r="236" spans="1:1" x14ac:dyDescent="0.2">
      <c r="A236" t="s">
        <v>344</v>
      </c>
    </row>
    <row r="237" spans="1:1" x14ac:dyDescent="0.2">
      <c r="A237" t="s">
        <v>239</v>
      </c>
    </row>
    <row r="238" spans="1:1" x14ac:dyDescent="0.2">
      <c r="A238" t="s">
        <v>227</v>
      </c>
    </row>
    <row r="239" spans="1:1" x14ac:dyDescent="0.2">
      <c r="A239" t="s">
        <v>331</v>
      </c>
    </row>
    <row r="240" spans="1:1" x14ac:dyDescent="0.2">
      <c r="A240" t="s">
        <v>260</v>
      </c>
    </row>
    <row r="241" spans="1:1" x14ac:dyDescent="0.2">
      <c r="A241" t="s">
        <v>345</v>
      </c>
    </row>
    <row r="242" spans="1:1" x14ac:dyDescent="0.2">
      <c r="A242" t="s">
        <v>240</v>
      </c>
    </row>
    <row r="243" spans="1:1" x14ac:dyDescent="0.2">
      <c r="A243" t="s">
        <v>346</v>
      </c>
    </row>
    <row r="244" spans="1:1" x14ac:dyDescent="0.2">
      <c r="A244" t="s">
        <v>241</v>
      </c>
    </row>
    <row r="245" spans="1:1" x14ac:dyDescent="0.2">
      <c r="A245" t="s">
        <v>274</v>
      </c>
    </row>
    <row r="246" spans="1:1" x14ac:dyDescent="0.2">
      <c r="A246" t="s">
        <v>347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348</v>
      </c>
    </row>
    <row r="250" spans="1:1" x14ac:dyDescent="0.2">
      <c r="A250" t="s">
        <v>349</v>
      </c>
    </row>
    <row r="251" spans="1:1" x14ac:dyDescent="0.2">
      <c r="A251" t="s">
        <v>350</v>
      </c>
    </row>
    <row r="252" spans="1:1" x14ac:dyDescent="0.2">
      <c r="A252" t="s">
        <v>279</v>
      </c>
    </row>
    <row r="253" spans="1:1" x14ac:dyDescent="0.2">
      <c r="A253" t="s">
        <v>247</v>
      </c>
    </row>
    <row r="254" spans="1:1" x14ac:dyDescent="0.2">
      <c r="A254" t="s">
        <v>280</v>
      </c>
    </row>
    <row r="255" spans="1:1" x14ac:dyDescent="0.2">
      <c r="A255" t="s">
        <v>281</v>
      </c>
    </row>
    <row r="256" spans="1:1" x14ac:dyDescent="0.2">
      <c r="A256" t="s">
        <v>282</v>
      </c>
    </row>
    <row r="257" spans="1:1" x14ac:dyDescent="0.2">
      <c r="A257" t="s">
        <v>283</v>
      </c>
    </row>
    <row r="258" spans="1:1" x14ac:dyDescent="0.2">
      <c r="A258" t="s">
        <v>351</v>
      </c>
    </row>
    <row r="259" spans="1:1" x14ac:dyDescent="0.2">
      <c r="A259" t="s">
        <v>288</v>
      </c>
    </row>
    <row r="260" spans="1:1" x14ac:dyDescent="0.2">
      <c r="A260" t="s">
        <v>289</v>
      </c>
    </row>
    <row r="261" spans="1:1" x14ac:dyDescent="0.2">
      <c r="A261" t="s">
        <v>292</v>
      </c>
    </row>
    <row r="262" spans="1:1" x14ac:dyDescent="0.2">
      <c r="A262" t="s">
        <v>232</v>
      </c>
    </row>
    <row r="263" spans="1:1" x14ac:dyDescent="0.2">
      <c r="A263" t="s">
        <v>228</v>
      </c>
    </row>
    <row r="264" spans="1:1" x14ac:dyDescent="0.2">
      <c r="A264" t="s">
        <v>296</v>
      </c>
    </row>
    <row r="265" spans="1:1" x14ac:dyDescent="0.2">
      <c r="A265" t="s">
        <v>245</v>
      </c>
    </row>
    <row r="266" spans="1:1" x14ac:dyDescent="0.2">
      <c r="A266" t="s">
        <v>335</v>
      </c>
    </row>
    <row r="267" spans="1:1" x14ac:dyDescent="0.2">
      <c r="A267" t="s">
        <v>268</v>
      </c>
    </row>
    <row r="268" spans="1:1" x14ac:dyDescent="0.2">
      <c r="A268" t="s">
        <v>259</v>
      </c>
    </row>
    <row r="269" spans="1:1" x14ac:dyDescent="0.2">
      <c r="A269" t="s">
        <v>229</v>
      </c>
    </row>
    <row r="270" spans="1:1" x14ac:dyDescent="0.2">
      <c r="A270" t="s">
        <v>352</v>
      </c>
    </row>
    <row r="271" spans="1:1" x14ac:dyDescent="0.2">
      <c r="A271" t="s">
        <v>353</v>
      </c>
    </row>
    <row r="272" spans="1:1" x14ac:dyDescent="0.2">
      <c r="A272" t="s">
        <v>305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337</v>
      </c>
    </row>
    <row r="276" spans="1:1" x14ac:dyDescent="0.2">
      <c r="A276" t="s">
        <v>247</v>
      </c>
    </row>
    <row r="277" spans="1:1" x14ac:dyDescent="0.2">
      <c r="A277" t="s">
        <v>280</v>
      </c>
    </row>
    <row r="278" spans="1:1" x14ac:dyDescent="0.2">
      <c r="A278" t="s">
        <v>307</v>
      </c>
    </row>
    <row r="279" spans="1:1" x14ac:dyDescent="0.2">
      <c r="A279" t="s">
        <v>354</v>
      </c>
    </row>
    <row r="280" spans="1:1" x14ac:dyDescent="0.2">
      <c r="A280" t="s">
        <v>262</v>
      </c>
    </row>
    <row r="281" spans="1:1" x14ac:dyDescent="0.2">
      <c r="A281" t="s">
        <v>248</v>
      </c>
    </row>
    <row r="282" spans="1:1" x14ac:dyDescent="0.2">
      <c r="A282" t="s">
        <v>249</v>
      </c>
    </row>
    <row r="283" spans="1:1" x14ac:dyDescent="0.2">
      <c r="A283" t="s">
        <v>355</v>
      </c>
    </row>
    <row r="284" spans="1:1" x14ac:dyDescent="0.2">
      <c r="A284" t="s">
        <v>356</v>
      </c>
    </row>
    <row r="285" spans="1:1" x14ac:dyDescent="0.2">
      <c r="A285" t="s">
        <v>250</v>
      </c>
    </row>
    <row r="286" spans="1:1" x14ac:dyDescent="0.2">
      <c r="A286" t="s">
        <v>232</v>
      </c>
    </row>
    <row r="287" spans="1:1" x14ac:dyDescent="0.2">
      <c r="A287" t="s">
        <v>231</v>
      </c>
    </row>
    <row r="288" spans="1:1" x14ac:dyDescent="0.2">
      <c r="A288" t="s">
        <v>232</v>
      </c>
    </row>
    <row r="289" spans="1:1" x14ac:dyDescent="0.2">
      <c r="A289" t="s">
        <v>233</v>
      </c>
    </row>
    <row r="290" spans="1:1" x14ac:dyDescent="0.2">
      <c r="A290" t="s">
        <v>263</v>
      </c>
    </row>
    <row r="291" spans="1:1" x14ac:dyDescent="0.2">
      <c r="A291" t="s">
        <v>311</v>
      </c>
    </row>
    <row r="292" spans="1:1" x14ac:dyDescent="0.2">
      <c r="A292" t="s">
        <v>252</v>
      </c>
    </row>
    <row r="293" spans="1:1" x14ac:dyDescent="0.2">
      <c r="A293" t="s">
        <v>313</v>
      </c>
    </row>
    <row r="294" spans="1:1" x14ac:dyDescent="0.2">
      <c r="A294" t="s">
        <v>253</v>
      </c>
    </row>
    <row r="295" spans="1:1" x14ac:dyDescent="0.2">
      <c r="A295" t="s">
        <v>357</v>
      </c>
    </row>
    <row r="296" spans="1:1" x14ac:dyDescent="0.2">
      <c r="A296" t="s">
        <v>316</v>
      </c>
    </row>
    <row r="297" spans="1:1" x14ac:dyDescent="0.2">
      <c r="A297" t="s">
        <v>234</v>
      </c>
    </row>
    <row r="298" spans="1:1" x14ac:dyDescent="0.2">
      <c r="A298" t="s">
        <v>232</v>
      </c>
    </row>
    <row r="299" spans="1:1" x14ac:dyDescent="0.2">
      <c r="A299" t="s">
        <v>235</v>
      </c>
    </row>
    <row r="300" spans="1:1" x14ac:dyDescent="0.2">
      <c r="A300" t="s">
        <v>318</v>
      </c>
    </row>
    <row r="301" spans="1:1" x14ac:dyDescent="0.2">
      <c r="A301" t="s">
        <v>263</v>
      </c>
    </row>
    <row r="302" spans="1:1" x14ac:dyDescent="0.2">
      <c r="A302" t="s">
        <v>320</v>
      </c>
    </row>
    <row r="303" spans="1:1" x14ac:dyDescent="0.2">
      <c r="A303" t="s">
        <v>251</v>
      </c>
    </row>
    <row r="304" spans="1:1" x14ac:dyDescent="0.2">
      <c r="A304" t="s">
        <v>236</v>
      </c>
    </row>
    <row r="305" spans="1:1" x14ac:dyDescent="0.2">
      <c r="A305" t="s">
        <v>311</v>
      </c>
    </row>
    <row r="306" spans="1:1" x14ac:dyDescent="0.2">
      <c r="A306" t="s">
        <v>312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322</v>
      </c>
    </row>
    <row r="311" spans="1:1" x14ac:dyDescent="0.2">
      <c r="A311" t="s">
        <v>341</v>
      </c>
    </row>
    <row r="312" spans="1:1" x14ac:dyDescent="0.2">
      <c r="A312" t="s">
        <v>358</v>
      </c>
    </row>
    <row r="313" spans="1:1" x14ac:dyDescent="0.2">
      <c r="A313" t="s">
        <v>326</v>
      </c>
    </row>
    <row r="314" spans="1:1" x14ac:dyDescent="0.2">
      <c r="A314" t="s">
        <v>328</v>
      </c>
    </row>
    <row r="315" spans="1:1" x14ac:dyDescent="0.2">
      <c r="A315" t="s">
        <v>359</v>
      </c>
    </row>
    <row r="316" spans="1:1" x14ac:dyDescent="0.2">
      <c r="A316" t="s">
        <v>329</v>
      </c>
    </row>
    <row r="317" spans="1:1" x14ac:dyDescent="0.2">
      <c r="A317" t="s">
        <v>232</v>
      </c>
    </row>
    <row r="318" spans="1:1" x14ac:dyDescent="0.2">
      <c r="A318" t="s">
        <v>237</v>
      </c>
    </row>
    <row r="319" spans="1:1" x14ac:dyDescent="0.2">
      <c r="A319" t="s">
        <v>232</v>
      </c>
    </row>
    <row r="320" spans="1:1" x14ac:dyDescent="0.2">
      <c r="A320" t="s">
        <v>360</v>
      </c>
    </row>
    <row r="321" spans="1:1" x14ac:dyDescent="0.2">
      <c r="A321" t="s">
        <v>226</v>
      </c>
    </row>
    <row r="322" spans="1:1" x14ac:dyDescent="0.2">
      <c r="A322" t="s">
        <v>259</v>
      </c>
    </row>
    <row r="323" spans="1:1" x14ac:dyDescent="0.2">
      <c r="A323" t="s">
        <v>277</v>
      </c>
    </row>
    <row r="324" spans="1:1" x14ac:dyDescent="0.2">
      <c r="A324" t="s">
        <v>284</v>
      </c>
    </row>
    <row r="325" spans="1:1" x14ac:dyDescent="0.2">
      <c r="A325" t="s">
        <v>288</v>
      </c>
    </row>
    <row r="326" spans="1:1" x14ac:dyDescent="0.2">
      <c r="A326" t="s">
        <v>361</v>
      </c>
    </row>
    <row r="327" spans="1:1" x14ac:dyDescent="0.2">
      <c r="A327" t="s">
        <v>228</v>
      </c>
    </row>
    <row r="328" spans="1:1" x14ac:dyDescent="0.2">
      <c r="A328" t="s">
        <v>298</v>
      </c>
    </row>
    <row r="329" spans="1:1" x14ac:dyDescent="0.2">
      <c r="A329" t="s">
        <v>362</v>
      </c>
    </row>
    <row r="330" spans="1:1" x14ac:dyDescent="0.2">
      <c r="A330" t="s">
        <v>265</v>
      </c>
    </row>
    <row r="331" spans="1:1" x14ac:dyDescent="0.2">
      <c r="A331" t="s">
        <v>300</v>
      </c>
    </row>
    <row r="332" spans="1:1" x14ac:dyDescent="0.2">
      <c r="A332" t="s">
        <v>259</v>
      </c>
    </row>
    <row r="333" spans="1:1" x14ac:dyDescent="0.2">
      <c r="A333" t="s">
        <v>231</v>
      </c>
    </row>
    <row r="334" spans="1:1" x14ac:dyDescent="0.2">
      <c r="A334" t="s">
        <v>232</v>
      </c>
    </row>
    <row r="335" spans="1:1" x14ac:dyDescent="0.2">
      <c r="A335" t="s">
        <v>233</v>
      </c>
    </row>
    <row r="336" spans="1:1" x14ac:dyDescent="0.2">
      <c r="A336" t="s">
        <v>263</v>
      </c>
    </row>
    <row r="337" spans="1:1" x14ac:dyDescent="0.2">
      <c r="A337" t="s">
        <v>363</v>
      </c>
    </row>
    <row r="338" spans="1:1" x14ac:dyDescent="0.2">
      <c r="A338" t="s">
        <v>236</v>
      </c>
    </row>
    <row r="339" spans="1:1" x14ac:dyDescent="0.2">
      <c r="A339" t="s">
        <v>235</v>
      </c>
    </row>
    <row r="340" spans="1:1" x14ac:dyDescent="0.2">
      <c r="A340" t="s">
        <v>327</v>
      </c>
    </row>
    <row r="341" spans="1:1" x14ac:dyDescent="0.2">
      <c r="A341" t="s">
        <v>257</v>
      </c>
    </row>
    <row r="342" spans="1:1" x14ac:dyDescent="0.2">
      <c r="A342" t="s">
        <v>232</v>
      </c>
    </row>
    <row r="343" spans="1:1" x14ac:dyDescent="0.2">
      <c r="A343" t="s">
        <v>237</v>
      </c>
    </row>
    <row r="344" spans="1:1" x14ac:dyDescent="0.2">
      <c r="A344" t="s">
        <v>232</v>
      </c>
    </row>
    <row r="345" spans="1:1" x14ac:dyDescent="0.2">
      <c r="A345" t="s">
        <v>364</v>
      </c>
    </row>
    <row r="346" spans="1:1" x14ac:dyDescent="0.2">
      <c r="A346" t="s">
        <v>226</v>
      </c>
    </row>
    <row r="347" spans="1:1" x14ac:dyDescent="0.2">
      <c r="A347" t="s">
        <v>239</v>
      </c>
    </row>
    <row r="348" spans="1:1" x14ac:dyDescent="0.2">
      <c r="A348" t="s">
        <v>227</v>
      </c>
    </row>
    <row r="349" spans="1:1" x14ac:dyDescent="0.2">
      <c r="A349" t="s">
        <v>247</v>
      </c>
    </row>
    <row r="350" spans="1:1" x14ac:dyDescent="0.2">
      <c r="A350" t="s">
        <v>228</v>
      </c>
    </row>
    <row r="351" spans="1:1" x14ac:dyDescent="0.2">
      <c r="A351" t="s">
        <v>335</v>
      </c>
    </row>
    <row r="352" spans="1:1" x14ac:dyDescent="0.2">
      <c r="A352" t="s">
        <v>229</v>
      </c>
    </row>
    <row r="353" spans="1:1" x14ac:dyDescent="0.2">
      <c r="A353" t="s">
        <v>273</v>
      </c>
    </row>
    <row r="354" spans="1:1" x14ac:dyDescent="0.2">
      <c r="A354" t="s">
        <v>231</v>
      </c>
    </row>
    <row r="355" spans="1:1" x14ac:dyDescent="0.2">
      <c r="A355" t="s">
        <v>232</v>
      </c>
    </row>
    <row r="356" spans="1:1" x14ac:dyDescent="0.2">
      <c r="A356" t="s">
        <v>233</v>
      </c>
    </row>
    <row r="357" spans="1:1" x14ac:dyDescent="0.2">
      <c r="A357" t="s">
        <v>316</v>
      </c>
    </row>
    <row r="358" spans="1:1" x14ac:dyDescent="0.2">
      <c r="A358" t="s">
        <v>234</v>
      </c>
    </row>
    <row r="359" spans="1:1" x14ac:dyDescent="0.2">
      <c r="A359" t="s">
        <v>340</v>
      </c>
    </row>
    <row r="360" spans="1:1" x14ac:dyDescent="0.2">
      <c r="A360" t="s">
        <v>235</v>
      </c>
    </row>
    <row r="361" spans="1:1" x14ac:dyDescent="0.2">
      <c r="A361" t="s">
        <v>236</v>
      </c>
    </row>
    <row r="362" spans="1:1" x14ac:dyDescent="0.2">
      <c r="A362" t="s">
        <v>365</v>
      </c>
    </row>
    <row r="363" spans="1:1" x14ac:dyDescent="0.2">
      <c r="A363" t="s">
        <v>366</v>
      </c>
    </row>
    <row r="364" spans="1:1" x14ac:dyDescent="0.2">
      <c r="A364" t="s">
        <v>328</v>
      </c>
    </row>
    <row r="365" spans="1:1" x14ac:dyDescent="0.2">
      <c r="A365" t="s">
        <v>232</v>
      </c>
    </row>
    <row r="366" spans="1:1" x14ac:dyDescent="0.2">
      <c r="A366" t="s">
        <v>237</v>
      </c>
    </row>
    <row r="367" spans="1:1" x14ac:dyDescent="0.2">
      <c r="A367" t="s">
        <v>232</v>
      </c>
    </row>
    <row r="368" spans="1:1" x14ac:dyDescent="0.2">
      <c r="A368" t="s">
        <v>367</v>
      </c>
    </row>
    <row r="369" spans="1:1" x14ac:dyDescent="0.2">
      <c r="A369" t="s">
        <v>226</v>
      </c>
    </row>
    <row r="370" spans="1:1" x14ac:dyDescent="0.2">
      <c r="A370" t="s">
        <v>259</v>
      </c>
    </row>
    <row r="371" spans="1:1" x14ac:dyDescent="0.2">
      <c r="A371" t="s">
        <v>275</v>
      </c>
    </row>
    <row r="372" spans="1:1" x14ac:dyDescent="0.2">
      <c r="A372" t="s">
        <v>232</v>
      </c>
    </row>
    <row r="373" spans="1:1" x14ac:dyDescent="0.2">
      <c r="A373" t="s">
        <v>228</v>
      </c>
    </row>
    <row r="374" spans="1:1" x14ac:dyDescent="0.2">
      <c r="A374" t="s">
        <v>232</v>
      </c>
    </row>
    <row r="375" spans="1:1" x14ac:dyDescent="0.2">
      <c r="A375" t="s">
        <v>231</v>
      </c>
    </row>
    <row r="376" spans="1:1" x14ac:dyDescent="0.2">
      <c r="A376" t="s">
        <v>232</v>
      </c>
    </row>
    <row r="377" spans="1:1" x14ac:dyDescent="0.2">
      <c r="A377" t="s">
        <v>233</v>
      </c>
    </row>
    <row r="378" spans="1:1" x14ac:dyDescent="0.2">
      <c r="A378" t="s">
        <v>263</v>
      </c>
    </row>
    <row r="379" spans="1:1" x14ac:dyDescent="0.2">
      <c r="A379" t="s">
        <v>310</v>
      </c>
    </row>
    <row r="380" spans="1:1" x14ac:dyDescent="0.2">
      <c r="A380" t="s">
        <v>232</v>
      </c>
    </row>
    <row r="381" spans="1:1" x14ac:dyDescent="0.2">
      <c r="A381" t="s">
        <v>235</v>
      </c>
    </row>
    <row r="382" spans="1:1" x14ac:dyDescent="0.2">
      <c r="A382" t="s">
        <v>328</v>
      </c>
    </row>
    <row r="383" spans="1:1" x14ac:dyDescent="0.2">
      <c r="A383" t="s">
        <v>232</v>
      </c>
    </row>
    <row r="384" spans="1:1" x14ac:dyDescent="0.2">
      <c r="A384" t="s">
        <v>237</v>
      </c>
    </row>
    <row r="385" spans="1:1" x14ac:dyDescent="0.2">
      <c r="A385" t="s">
        <v>232</v>
      </c>
    </row>
    <row r="386" spans="1:1" x14ac:dyDescent="0.2">
      <c r="A386" t="s">
        <v>368</v>
      </c>
    </row>
    <row r="387" spans="1:1" x14ac:dyDescent="0.2">
      <c r="A387" t="s">
        <v>226</v>
      </c>
    </row>
    <row r="388" spans="1:1" x14ac:dyDescent="0.2">
      <c r="A388" t="s">
        <v>228</v>
      </c>
    </row>
    <row r="389" spans="1:1" x14ac:dyDescent="0.2">
      <c r="A389" t="s">
        <v>231</v>
      </c>
    </row>
    <row r="390" spans="1:1" x14ac:dyDescent="0.2">
      <c r="A390" t="s">
        <v>233</v>
      </c>
    </row>
    <row r="391" spans="1:1" x14ac:dyDescent="0.2">
      <c r="A391" t="s">
        <v>235</v>
      </c>
    </row>
    <row r="392" spans="1:1" x14ac:dyDescent="0.2">
      <c r="A392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Mayer</dc:creator>
  <cp:lastModifiedBy>Martin Mayer</cp:lastModifiedBy>
  <dcterms:created xsi:type="dcterms:W3CDTF">2024-12-03T13:29:08Z</dcterms:created>
  <dcterms:modified xsi:type="dcterms:W3CDTF">2024-12-04T14:12:24Z</dcterms:modified>
</cp:coreProperties>
</file>