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johannesnilsen/OneDrive - NTNU/Fag/Datateknologi 1. semester/TDT4195 - Grunnleggende visuell databehandling/image processing/assignment2/"/>
    </mc:Choice>
  </mc:AlternateContent>
  <xr:revisionPtr revIDLastSave="0" documentId="13_ncr:1_{410FBF20-7B26-B045-9B14-6C372F44C689}" xr6:coauthVersionLast="47" xr6:coauthVersionMax="47" xr10:uidLastSave="{00000000-0000-0000-0000-000000000000}"/>
  <bookViews>
    <workbookView xWindow="0" yWindow="760" windowWidth="30240" windowHeight="18880" xr2:uid="{E16885F4-FE60-4A40-BDA2-C3A83C9E44D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6" i="1"/>
  <c r="E10" i="1"/>
  <c r="E7" i="1"/>
  <c r="E4" i="1"/>
  <c r="D13" i="1"/>
  <c r="D12" i="1"/>
  <c r="D11" i="1"/>
  <c r="D10" i="1"/>
  <c r="D9" i="1"/>
  <c r="D8" i="1"/>
  <c r="D7" i="1"/>
  <c r="D6" i="1"/>
  <c r="E18" i="1" l="1"/>
</calcChain>
</file>

<file path=xl/sharedStrings.xml><?xml version="1.0" encoding="utf-8"?>
<sst xmlns="http://schemas.openxmlformats.org/spreadsheetml/2006/main" count="29" uniqueCount="19">
  <si>
    <t xml:space="preserve">Input </t>
  </si>
  <si>
    <t>Activation shape</t>
  </si>
  <si>
    <t>Activation size</t>
  </si>
  <si>
    <t># Parameters</t>
  </si>
  <si>
    <t>Conv2D</t>
  </si>
  <si>
    <t>MaxPool2D</t>
  </si>
  <si>
    <t>Flatten</t>
  </si>
  <si>
    <t>Fully-Connected</t>
  </si>
  <si>
    <t>Conv2D(k=5, s=1, p=2)</t>
  </si>
  <si>
    <t>(16, 16, 32)</t>
  </si>
  <si>
    <t>(16, 16, 64)</t>
  </si>
  <si>
    <t>(32, 32, 32)</t>
  </si>
  <si>
    <t>(8, 8, 64)</t>
  </si>
  <si>
    <t>(8, 8, 128)</t>
  </si>
  <si>
    <t>(4, 4, 128)</t>
  </si>
  <si>
    <t>ReLU</t>
  </si>
  <si>
    <t>4*4*128</t>
  </si>
  <si>
    <t>SoftMax</t>
  </si>
  <si>
    <t>(32, 32, 1)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</si>
</sst>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4648-A67C-AB4E-9682-D3E1D00048FD}">
  <dimension ref="B2:E18"/>
  <sheetViews>
    <sheetView tabSelected="1" zoomScale="200" zoomScaleNormal="200" workbookViewId="0">
      <selection activeCell="E14" sqref="E14"/>
    </sheetView>
  </sheetViews>
  <sheetFormatPr baseColWidth="10" defaultRowHeight="16" x14ac:dyDescent="0.2"/>
  <cols>
    <col min="2" max="2" width="21.5" customWidth="1"/>
    <col min="3" max="3" width="15.6640625" customWidth="1"/>
    <col min="4" max="4" width="13.5" customWidth="1"/>
    <col min="5" max="5" width="12.1640625" customWidth="1"/>
  </cols>
  <sheetData>
    <row r="2" spans="2:5" x14ac:dyDescent="0.2">
      <c r="C2" t="s">
        <v>1</v>
      </c>
      <c r="D2" t="s">
        <v>2</v>
      </c>
      <c r="E2" t="s">
        <v>3</v>
      </c>
    </row>
    <row r="3" spans="2:5" x14ac:dyDescent="0.2">
      <c r="B3" t="s">
        <v>0</v>
      </c>
      <c r="C3" t="s">
        <v>18</v>
      </c>
      <c r="D3">
        <v>1024</v>
      </c>
      <c r="E3">
        <v>0</v>
      </c>
    </row>
    <row r="4" spans="2:5" x14ac:dyDescent="0.2">
      <c r="B4" t="s">
        <v>8</v>
      </c>
      <c r="C4" t="s">
        <v>11</v>
      </c>
      <c r="D4">
        <v>32768</v>
      </c>
      <c r="E4">
        <f>(5*5*1+1)*32</f>
        <v>832</v>
      </c>
    </row>
    <row r="5" spans="2:5" x14ac:dyDescent="0.2">
      <c r="B5" t="s">
        <v>15</v>
      </c>
      <c r="C5" t="s">
        <v>11</v>
      </c>
      <c r="D5">
        <v>32768</v>
      </c>
      <c r="E5">
        <v>0</v>
      </c>
    </row>
    <row r="6" spans="2:5" x14ac:dyDescent="0.2">
      <c r="B6" t="s">
        <v>5</v>
      </c>
      <c r="C6" t="s">
        <v>9</v>
      </c>
      <c r="D6">
        <f>16*16*32</f>
        <v>8192</v>
      </c>
      <c r="E6">
        <v>0</v>
      </c>
    </row>
    <row r="7" spans="2:5" x14ac:dyDescent="0.2">
      <c r="B7" t="s">
        <v>4</v>
      </c>
      <c r="C7" t="s">
        <v>10</v>
      </c>
      <c r="D7">
        <f>16*16*64</f>
        <v>16384</v>
      </c>
      <c r="E7">
        <f>(3*3*32+1)*64</f>
        <v>18496</v>
      </c>
    </row>
    <row r="8" spans="2:5" x14ac:dyDescent="0.2">
      <c r="B8" t="s">
        <v>15</v>
      </c>
      <c r="C8" t="s">
        <v>10</v>
      </c>
      <c r="D8">
        <f>16*16*64</f>
        <v>16384</v>
      </c>
      <c r="E8">
        <v>0</v>
      </c>
    </row>
    <row r="9" spans="2:5" x14ac:dyDescent="0.2">
      <c r="B9" t="s">
        <v>5</v>
      </c>
      <c r="C9" s="1" t="s">
        <v>12</v>
      </c>
      <c r="D9">
        <f>8*8*64</f>
        <v>4096</v>
      </c>
      <c r="E9">
        <v>0</v>
      </c>
    </row>
    <row r="10" spans="2:5" x14ac:dyDescent="0.2">
      <c r="B10" t="s">
        <v>4</v>
      </c>
      <c r="C10" t="s">
        <v>13</v>
      </c>
      <c r="D10">
        <f>8*8*128</f>
        <v>8192</v>
      </c>
      <c r="E10">
        <f>(3*3*64+1)*128</f>
        <v>73856</v>
      </c>
    </row>
    <row r="11" spans="2:5" x14ac:dyDescent="0.2">
      <c r="B11" t="s">
        <v>15</v>
      </c>
      <c r="C11" t="s">
        <v>13</v>
      </c>
      <c r="D11">
        <f>8*8*128</f>
        <v>8192</v>
      </c>
      <c r="E11">
        <v>0</v>
      </c>
    </row>
    <row r="12" spans="2:5" x14ac:dyDescent="0.2">
      <c r="B12" t="s">
        <v>5</v>
      </c>
      <c r="C12" t="s">
        <v>14</v>
      </c>
      <c r="D12">
        <f>4*4*128</f>
        <v>2048</v>
      </c>
      <c r="E12">
        <v>0</v>
      </c>
    </row>
    <row r="13" spans="2:5" x14ac:dyDescent="0.2">
      <c r="B13" t="s">
        <v>6</v>
      </c>
      <c r="C13" t="s">
        <v>16</v>
      </c>
      <c r="D13">
        <f>4*4*128</f>
        <v>2048</v>
      </c>
      <c r="E13">
        <v>0</v>
      </c>
    </row>
    <row r="14" spans="2:5" x14ac:dyDescent="0.2">
      <c r="B14" t="s">
        <v>7</v>
      </c>
      <c r="C14" s="2">
        <v>64</v>
      </c>
      <c r="D14">
        <v>64</v>
      </c>
      <c r="E14">
        <f>D14*D13+1*D14</f>
        <v>131136</v>
      </c>
    </row>
    <row r="15" spans="2:5" x14ac:dyDescent="0.2">
      <c r="B15" t="s">
        <v>15</v>
      </c>
      <c r="C15" s="2">
        <v>64</v>
      </c>
      <c r="D15">
        <v>64</v>
      </c>
      <c r="E15">
        <v>0</v>
      </c>
    </row>
    <row r="16" spans="2:5" x14ac:dyDescent="0.2">
      <c r="B16" t="s">
        <v>7</v>
      </c>
      <c r="C16" s="2">
        <v>10</v>
      </c>
      <c r="D16">
        <v>10</v>
      </c>
      <c r="E16">
        <f>D16*D15+1*D16</f>
        <v>650</v>
      </c>
    </row>
    <row r="17" spans="2:5" x14ac:dyDescent="0.2">
      <c r="B17" t="s">
        <v>17</v>
      </c>
      <c r="C17" s="2">
        <v>10</v>
      </c>
      <c r="D17">
        <v>10</v>
      </c>
      <c r="E17">
        <v>0</v>
      </c>
    </row>
    <row r="18" spans="2:5" x14ac:dyDescent="0.2">
      <c r="C18" s="2"/>
      <c r="E18">
        <f>SUM(E3:E17)</f>
        <v>224970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2021-11-08T15:52:51Z</dcterms:created>
  <dcterms:modified xsi:type="dcterms:W3CDTF">2021-11-08T20:20:13Z</dcterms:modified>
</cp:coreProperties>
</file>