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prync\Downloads\"/>
    </mc:Choice>
  </mc:AlternateContent>
  <xr:revisionPtr revIDLastSave="0" documentId="13_ncr:1_{88358D6F-EB24-498D-B380-5CD73F948BC3}" xr6:coauthVersionLast="47" xr6:coauthVersionMax="47" xr10:uidLastSave="{00000000-0000-0000-0000-000000000000}"/>
  <bookViews>
    <workbookView xWindow="-108" yWindow="-108" windowWidth="30936" windowHeight="16896" tabRatio="893" firstSheet="1" activeTab="1" xr2:uid="{00000000-000D-0000-FFFF-FFFF00000000}"/>
  </bookViews>
  <sheets>
    <sheet name="Introduction" sheetId="18" state="hidden" r:id="rId1"/>
    <sheet name="GanttChart" sheetId="26" r:id="rId2"/>
    <sheet name="Hidden" sheetId="6" state="hidden" r:id="rId3"/>
    <sheet name="HiddenWkly" sheetId="17" state="hidden" r:id="rId4"/>
  </sheets>
  <externalReferences>
    <externalReference r:id="rId5"/>
  </externalReferences>
  <definedNames>
    <definedName name="Initials">Hidden!#REF!</definedName>
    <definedName name="Names">Hidden!$E$2:$E$41</definedName>
    <definedName name="Owner">#REF!</definedName>
    <definedName name="prevWBS" localSheetId="1">GanttChart!$A1048576</definedName>
    <definedName name="_xlnm.Print_Area" localSheetId="0">Introduction!$B$1:$J$40</definedName>
    <definedName name="Stage">#REF!</definedName>
    <definedName name="Stat">Hidden!$C$2:$C$4</definedName>
    <definedName name="Stats">Hidden!$C$2:$C$5</definedName>
    <definedName name="Status">#REF!</definedName>
    <definedName name="Team">Hidden!$E$2:$E$41</definedName>
    <definedName name="Tool">'[1]SBS Forecast'!$A$41:$A$47</definedName>
    <definedName name="Tools">'[1]SBS Forecast'!$A$41:$A$45</definedName>
    <definedName name="Track">Hidden!$C$11:$C$16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26" l="1"/>
  <c r="J15" i="26" s="1"/>
  <c r="F14" i="26"/>
  <c r="J14" i="26" s="1"/>
  <c r="F13" i="26"/>
  <c r="J13" i="26" s="1"/>
  <c r="F12" i="26"/>
  <c r="H12" i="26" s="1"/>
  <c r="H10" i="26"/>
  <c r="F10" i="26"/>
  <c r="J10" i="26" s="1"/>
  <c r="H11" i="26"/>
  <c r="F11" i="26"/>
  <c r="J11" i="26" s="1"/>
  <c r="H9" i="26"/>
  <c r="F9" i="26"/>
  <c r="J9" i="26" s="1"/>
  <c r="M6" i="26"/>
  <c r="N6" i="26" s="1"/>
  <c r="N7" i="26" s="1"/>
  <c r="E10" i="17"/>
  <c r="K10" i="17"/>
  <c r="F10" i="17"/>
  <c r="B5" i="17"/>
  <c r="E11" i="17"/>
  <c r="K11" i="17"/>
  <c r="F11" i="17"/>
  <c r="B4" i="17"/>
  <c r="E12" i="17"/>
  <c r="G12" i="17"/>
  <c r="K12" i="17"/>
  <c r="J12" i="17"/>
  <c r="F12" i="17"/>
  <c r="E13" i="17"/>
  <c r="G13" i="17"/>
  <c r="K13" i="17"/>
  <c r="J13" i="17"/>
  <c r="F13" i="17"/>
  <c r="E14" i="17"/>
  <c r="O14" i="17" s="1"/>
  <c r="L14" i="17"/>
  <c r="K14" i="17"/>
  <c r="F14" i="17"/>
  <c r="E15" i="17"/>
  <c r="O15" i="17" s="1"/>
  <c r="G15" i="17"/>
  <c r="K15" i="17"/>
  <c r="J15" i="17"/>
  <c r="F15" i="17"/>
  <c r="E16" i="17"/>
  <c r="G16" i="17"/>
  <c r="K16" i="17"/>
  <c r="J16" i="17"/>
  <c r="F16" i="17"/>
  <c r="E17" i="17"/>
  <c r="G17" i="17"/>
  <c r="K17" i="17"/>
  <c r="J17" i="17"/>
  <c r="F17" i="17"/>
  <c r="E18" i="17"/>
  <c r="G18" i="17"/>
  <c r="K18" i="17"/>
  <c r="J18" i="17"/>
  <c r="F18" i="17"/>
  <c r="E19" i="17"/>
  <c r="O19" i="17"/>
  <c r="K19" i="17"/>
  <c r="F19" i="17"/>
  <c r="E20" i="17"/>
  <c r="L20" i="17" s="1"/>
  <c r="G20" i="17"/>
  <c r="K20" i="17"/>
  <c r="J20" i="17"/>
  <c r="F20" i="17"/>
  <c r="E21" i="17"/>
  <c r="L21" i="17" s="1"/>
  <c r="K21" i="17"/>
  <c r="F21" i="17"/>
  <c r="E22" i="17"/>
  <c r="O22" i="17" s="1"/>
  <c r="L22" i="17"/>
  <c r="G22" i="17"/>
  <c r="K22" i="17"/>
  <c r="J22" i="17"/>
  <c r="F22" i="17"/>
  <c r="E23" i="17"/>
  <c r="G23" i="17"/>
  <c r="K23" i="17"/>
  <c r="J23" i="17"/>
  <c r="F23" i="17"/>
  <c r="E24" i="17"/>
  <c r="L24" i="17" s="1"/>
  <c r="G24" i="17"/>
  <c r="K24" i="17"/>
  <c r="J24" i="17"/>
  <c r="F24" i="17"/>
  <c r="E25" i="17"/>
  <c r="G25" i="17"/>
  <c r="K25" i="17"/>
  <c r="J25" i="17"/>
  <c r="F25" i="17"/>
  <c r="E26" i="17"/>
  <c r="G26" i="17"/>
  <c r="K26" i="17"/>
  <c r="J26" i="17"/>
  <c r="F26" i="17"/>
  <c r="E27" i="17"/>
  <c r="N27" i="17" s="1"/>
  <c r="K27" i="17"/>
  <c r="F27" i="17"/>
  <c r="E28" i="17"/>
  <c r="G28" i="17"/>
  <c r="K28" i="17"/>
  <c r="J28" i="17"/>
  <c r="F28" i="17"/>
  <c r="E29" i="17"/>
  <c r="G29" i="17"/>
  <c r="K29" i="17"/>
  <c r="J29" i="17"/>
  <c r="F29" i="17"/>
  <c r="E30" i="17"/>
  <c r="G30" i="17"/>
  <c r="K30" i="17"/>
  <c r="J30" i="17"/>
  <c r="F30" i="17"/>
  <c r="E31" i="17"/>
  <c r="G31" i="17"/>
  <c r="K31" i="17"/>
  <c r="J31" i="17"/>
  <c r="F31" i="17"/>
  <c r="E32" i="17"/>
  <c r="L32" i="17" s="1"/>
  <c r="G32" i="17"/>
  <c r="K32" i="17"/>
  <c r="J32" i="17"/>
  <c r="F32" i="17"/>
  <c r="E33" i="17"/>
  <c r="O33" i="17" s="1"/>
  <c r="K33" i="17"/>
  <c r="F33" i="17"/>
  <c r="E34" i="17"/>
  <c r="L34" i="17" s="1"/>
  <c r="G34" i="17"/>
  <c r="K34" i="17"/>
  <c r="J34" i="17"/>
  <c r="F34" i="17"/>
  <c r="E35" i="17"/>
  <c r="N35" i="17" s="1"/>
  <c r="L35" i="17"/>
  <c r="G35" i="17"/>
  <c r="K35" i="17"/>
  <c r="J35" i="17"/>
  <c r="F35" i="17"/>
  <c r="E36" i="17"/>
  <c r="G36" i="17"/>
  <c r="K36" i="17"/>
  <c r="J36" i="17"/>
  <c r="F36" i="17"/>
  <c r="E37" i="17"/>
  <c r="O37" i="17"/>
  <c r="G37" i="17"/>
  <c r="K37" i="17"/>
  <c r="J37" i="17"/>
  <c r="F37" i="17"/>
  <c r="E38" i="17"/>
  <c r="G38" i="17"/>
  <c r="K38" i="17"/>
  <c r="J38" i="17"/>
  <c r="F38" i="17"/>
  <c r="E39" i="17"/>
  <c r="K39" i="17"/>
  <c r="F39" i="17"/>
  <c r="E40" i="17"/>
  <c r="O40" i="17" s="1"/>
  <c r="K40" i="17"/>
  <c r="F40" i="17"/>
  <c r="E41" i="17"/>
  <c r="K41" i="17"/>
  <c r="F41" i="17"/>
  <c r="E42" i="17"/>
  <c r="N42" i="17" s="1"/>
  <c r="K42" i="17"/>
  <c r="F42" i="17"/>
  <c r="E43" i="17"/>
  <c r="N43" i="17"/>
  <c r="P43" i="17" s="1"/>
  <c r="M43" i="17"/>
  <c r="K43" i="17"/>
  <c r="F43" i="17"/>
  <c r="E44" i="17"/>
  <c r="K44" i="17"/>
  <c r="F44" i="17"/>
  <c r="E45" i="17"/>
  <c r="L45" i="17"/>
  <c r="K45" i="17"/>
  <c r="F45" i="17"/>
  <c r="E46" i="17"/>
  <c r="L46" i="17" s="1"/>
  <c r="K46" i="17"/>
  <c r="F46" i="17"/>
  <c r="E47" i="17"/>
  <c r="O47" i="17"/>
  <c r="K47" i="17"/>
  <c r="F47" i="17"/>
  <c r="E48" i="17"/>
  <c r="K48" i="17"/>
  <c r="F48" i="17"/>
  <c r="E49" i="17"/>
  <c r="K49" i="17"/>
  <c r="F49" i="17"/>
  <c r="E50" i="17"/>
  <c r="O50" i="17" s="1"/>
  <c r="N50" i="17"/>
  <c r="K50" i="17"/>
  <c r="F50" i="17"/>
  <c r="E51" i="17"/>
  <c r="L51" i="17" s="1"/>
  <c r="K51" i="17"/>
  <c r="F51" i="17"/>
  <c r="E52" i="17"/>
  <c r="K52" i="17"/>
  <c r="F52" i="17"/>
  <c r="E53" i="17"/>
  <c r="K53" i="17"/>
  <c r="F53" i="17"/>
  <c r="E54" i="17"/>
  <c r="K54" i="17"/>
  <c r="F54" i="17"/>
  <c r="E55" i="17"/>
  <c r="L55" i="17"/>
  <c r="K55" i="17"/>
  <c r="F55" i="17"/>
  <c r="E56" i="17"/>
  <c r="O56" i="17" s="1"/>
  <c r="K56" i="17"/>
  <c r="F56" i="17"/>
  <c r="E57" i="17"/>
  <c r="I57" i="17" s="1"/>
  <c r="K57" i="17"/>
  <c r="F57" i="17"/>
  <c r="E58" i="17"/>
  <c r="O58" i="17" s="1"/>
  <c r="K58" i="17"/>
  <c r="F58" i="17"/>
  <c r="E59" i="17"/>
  <c r="N59" i="17"/>
  <c r="M59" i="17" s="1"/>
  <c r="K59" i="17"/>
  <c r="F59" i="17"/>
  <c r="E60" i="17"/>
  <c r="L60" i="17"/>
  <c r="K60" i="17"/>
  <c r="F60" i="17"/>
  <c r="E61" i="17"/>
  <c r="O61" i="17" s="1"/>
  <c r="K61" i="17"/>
  <c r="F61" i="17"/>
  <c r="E62" i="17"/>
  <c r="O62" i="17" s="1"/>
  <c r="K62" i="17"/>
  <c r="F62" i="17"/>
  <c r="E63" i="17"/>
  <c r="N63" i="17"/>
  <c r="K63" i="17"/>
  <c r="F63" i="17"/>
  <c r="E64" i="17"/>
  <c r="L64" i="17" s="1"/>
  <c r="K64" i="17"/>
  <c r="F64" i="17"/>
  <c r="E65" i="17"/>
  <c r="O65" i="17"/>
  <c r="K65" i="17"/>
  <c r="F65" i="17"/>
  <c r="E66" i="17"/>
  <c r="K66" i="17"/>
  <c r="F66" i="17"/>
  <c r="E67" i="17"/>
  <c r="L67" i="17" s="1"/>
  <c r="K67" i="17"/>
  <c r="F67" i="17"/>
  <c r="E68" i="17"/>
  <c r="L68" i="17"/>
  <c r="K68" i="17"/>
  <c r="F68" i="17"/>
  <c r="E69" i="17"/>
  <c r="K69" i="17"/>
  <c r="F69" i="17"/>
  <c r="E70" i="17"/>
  <c r="O70" i="17" s="1"/>
  <c r="K70" i="17"/>
  <c r="F70" i="17"/>
  <c r="E71" i="17"/>
  <c r="K71" i="17"/>
  <c r="F71" i="17"/>
  <c r="E72" i="17"/>
  <c r="O72" i="17"/>
  <c r="K72" i="17"/>
  <c r="F72" i="17"/>
  <c r="E73" i="17"/>
  <c r="K73" i="17"/>
  <c r="F73" i="17"/>
  <c r="E74" i="17"/>
  <c r="N74" i="17" s="1"/>
  <c r="K74" i="17"/>
  <c r="F74" i="17"/>
  <c r="E75" i="17"/>
  <c r="N75" i="17"/>
  <c r="K75" i="17"/>
  <c r="F75" i="17"/>
  <c r="E76" i="17"/>
  <c r="N76" i="17" s="1"/>
  <c r="K76" i="17"/>
  <c r="F76" i="17"/>
  <c r="E77" i="17"/>
  <c r="O77" i="17" s="1"/>
  <c r="K77" i="17"/>
  <c r="F77" i="17"/>
  <c r="E78" i="17"/>
  <c r="N78" i="17"/>
  <c r="K78" i="17"/>
  <c r="F78" i="17"/>
  <c r="E79" i="17"/>
  <c r="O79" i="17" s="1"/>
  <c r="K79" i="17"/>
  <c r="F79" i="17"/>
  <c r="E80" i="17"/>
  <c r="K80" i="17"/>
  <c r="F80" i="17"/>
  <c r="E81" i="17"/>
  <c r="O81" i="17"/>
  <c r="K81" i="17"/>
  <c r="F81" i="17"/>
  <c r="E82" i="17"/>
  <c r="K82" i="17"/>
  <c r="F82" i="17"/>
  <c r="E83" i="17"/>
  <c r="K83" i="17"/>
  <c r="F83" i="17"/>
  <c r="E84" i="17"/>
  <c r="K84" i="17"/>
  <c r="F84" i="17"/>
  <c r="E85" i="17"/>
  <c r="N85" i="17"/>
  <c r="K85" i="17"/>
  <c r="F85" i="17"/>
  <c r="E86" i="17"/>
  <c r="O86" i="17" s="1"/>
  <c r="K86" i="17"/>
  <c r="F86" i="17"/>
  <c r="E87" i="17"/>
  <c r="N87" i="17" s="1"/>
  <c r="K87" i="17"/>
  <c r="F87" i="17"/>
  <c r="E88" i="17"/>
  <c r="O88" i="17"/>
  <c r="K88" i="17"/>
  <c r="F88" i="17"/>
  <c r="E89" i="17"/>
  <c r="O89" i="17" s="1"/>
  <c r="K89" i="17"/>
  <c r="F89" i="17"/>
  <c r="E90" i="17"/>
  <c r="K90" i="17"/>
  <c r="F90" i="17"/>
  <c r="E91" i="17"/>
  <c r="K91" i="17"/>
  <c r="F91" i="17"/>
  <c r="E92" i="17"/>
  <c r="O92" i="17"/>
  <c r="K92" i="17"/>
  <c r="F92" i="17"/>
  <c r="E93" i="17"/>
  <c r="N93" i="17" s="1"/>
  <c r="O93" i="17"/>
  <c r="K93" i="17"/>
  <c r="F93" i="17"/>
  <c r="E94" i="17"/>
  <c r="K94" i="17"/>
  <c r="F94" i="17"/>
  <c r="E95" i="17"/>
  <c r="K95" i="17"/>
  <c r="F95" i="17"/>
  <c r="E96" i="17"/>
  <c r="L96" i="17" s="1"/>
  <c r="K96" i="17"/>
  <c r="F96" i="17"/>
  <c r="E97" i="17"/>
  <c r="O97" i="17"/>
  <c r="K97" i="17"/>
  <c r="F97" i="17"/>
  <c r="E98" i="17"/>
  <c r="K98" i="17"/>
  <c r="F98" i="17"/>
  <c r="E99" i="17"/>
  <c r="N99" i="17" s="1"/>
  <c r="K99" i="17"/>
  <c r="F99" i="17"/>
  <c r="E100" i="17"/>
  <c r="L100" i="17" s="1"/>
  <c r="K100" i="17"/>
  <c r="F100" i="17"/>
  <c r="E101" i="17"/>
  <c r="K101" i="17"/>
  <c r="F101" i="17"/>
  <c r="E102" i="17"/>
  <c r="K102" i="17"/>
  <c r="F102" i="17"/>
  <c r="E103" i="17"/>
  <c r="K103" i="17"/>
  <c r="F103" i="17"/>
  <c r="E104" i="17"/>
  <c r="L104" i="17"/>
  <c r="K104" i="17"/>
  <c r="F104" i="17"/>
  <c r="E105" i="17"/>
  <c r="N105" i="17" s="1"/>
  <c r="M105" i="17" s="1"/>
  <c r="K105" i="17"/>
  <c r="F105" i="17"/>
  <c r="E106" i="17"/>
  <c r="N106" i="17" s="1"/>
  <c r="K106" i="17"/>
  <c r="F106" i="17"/>
  <c r="E107" i="17"/>
  <c r="K107" i="17"/>
  <c r="F107" i="17"/>
  <c r="E108" i="17"/>
  <c r="K108" i="17"/>
  <c r="F108" i="17"/>
  <c r="E109" i="17"/>
  <c r="N109" i="17"/>
  <c r="K109" i="17"/>
  <c r="F109" i="17"/>
  <c r="H16" i="17"/>
  <c r="I16" i="17" s="1"/>
  <c r="H38" i="17"/>
  <c r="H37" i="17"/>
  <c r="H36" i="17"/>
  <c r="I36" i="17" s="1"/>
  <c r="H35" i="17"/>
  <c r="I35" i="17" s="1"/>
  <c r="H34" i="17"/>
  <c r="H32" i="17"/>
  <c r="H31" i="17"/>
  <c r="I31" i="17" s="1"/>
  <c r="H30" i="17"/>
  <c r="H29" i="17"/>
  <c r="H28" i="17"/>
  <c r="H26" i="17"/>
  <c r="H25" i="17"/>
  <c r="I25" i="17"/>
  <c r="H24" i="17"/>
  <c r="H23" i="17"/>
  <c r="H22" i="17"/>
  <c r="I22" i="17" s="1"/>
  <c r="H20" i="17"/>
  <c r="H18" i="17"/>
  <c r="H17" i="17"/>
  <c r="AD14" i="17"/>
  <c r="AE14" i="17" s="1"/>
  <c r="AD11" i="17"/>
  <c r="AD12" i="17"/>
  <c r="AD13" i="17"/>
  <c r="AE13" i="17"/>
  <c r="AF13" i="17" s="1"/>
  <c r="AG13" i="17" s="1"/>
  <c r="AD15" i="17"/>
  <c r="AE15" i="17" s="1"/>
  <c r="AD16" i="17"/>
  <c r="AE16" i="17" s="1"/>
  <c r="AD17" i="17"/>
  <c r="AD18" i="17"/>
  <c r="AE18" i="17" s="1"/>
  <c r="AF18" i="17" s="1"/>
  <c r="AG18" i="17" s="1"/>
  <c r="AD19" i="17"/>
  <c r="AE19" i="17"/>
  <c r="AF19" i="17" s="1"/>
  <c r="AG19" i="17" s="1"/>
  <c r="AD20" i="17"/>
  <c r="AE20" i="17"/>
  <c r="AF20" i="17" s="1"/>
  <c r="AG20" i="17" s="1"/>
  <c r="AD21" i="17"/>
  <c r="AE21" i="17"/>
  <c r="AF21" i="17" s="1"/>
  <c r="AG21" i="17" s="1"/>
  <c r="AD22" i="17"/>
  <c r="AE22" i="17" s="1"/>
  <c r="AF22" i="17" s="1"/>
  <c r="AG22" i="17" s="1"/>
  <c r="AD23" i="17"/>
  <c r="AD24" i="17"/>
  <c r="AD25" i="17"/>
  <c r="AE25" i="17" s="1"/>
  <c r="AD26" i="17"/>
  <c r="AE26" i="17"/>
  <c r="AF26" i="17"/>
  <c r="AD27" i="17"/>
  <c r="AD28" i="17"/>
  <c r="AD29" i="17"/>
  <c r="AD30" i="17"/>
  <c r="AE30" i="17" s="1"/>
  <c r="AF30" i="17" s="1"/>
  <c r="AG30" i="17" s="1"/>
  <c r="AD31" i="17"/>
  <c r="AD32" i="17"/>
  <c r="AE32" i="17" s="1"/>
  <c r="AF32" i="17" s="1"/>
  <c r="AG32" i="17" s="1"/>
  <c r="AD33" i="17"/>
  <c r="AE33" i="17" s="1"/>
  <c r="AF33" i="17"/>
  <c r="AG33" i="17" s="1"/>
  <c r="AD34" i="17"/>
  <c r="AE34" i="17" s="1"/>
  <c r="AF34" i="17" s="1"/>
  <c r="AG34" i="17"/>
  <c r="AD35" i="17"/>
  <c r="AE35" i="17" s="1"/>
  <c r="AF35" i="17"/>
  <c r="AG35" i="17" s="1"/>
  <c r="AD36" i="17"/>
  <c r="AE36" i="17" s="1"/>
  <c r="AF36" i="17" s="1"/>
  <c r="AG36" i="17"/>
  <c r="AD37" i="17"/>
  <c r="AE37" i="17" s="1"/>
  <c r="AF37" i="17" s="1"/>
  <c r="AG37" i="17" s="1"/>
  <c r="AD38" i="17"/>
  <c r="AE38" i="17" s="1"/>
  <c r="AF38" i="17" s="1"/>
  <c r="AG38" i="17"/>
  <c r="AD39" i="17"/>
  <c r="AE39" i="17" s="1"/>
  <c r="AF39" i="17"/>
  <c r="AG39" i="17"/>
  <c r="AD40" i="17"/>
  <c r="AE40" i="17" s="1"/>
  <c r="AF40" i="17" s="1"/>
  <c r="AG40" i="17" s="1"/>
  <c r="AD41" i="17"/>
  <c r="AE41" i="17" s="1"/>
  <c r="AF41" i="17" s="1"/>
  <c r="AG41" i="17" s="1"/>
  <c r="AD42" i="17"/>
  <c r="AE42" i="17" s="1"/>
  <c r="AF42" i="17" s="1"/>
  <c r="AG42" i="17"/>
  <c r="AD43" i="17"/>
  <c r="AE43" i="17" s="1"/>
  <c r="AF43" i="17"/>
  <c r="AG43" i="17" s="1"/>
  <c r="AD44" i="17"/>
  <c r="AE44" i="17" s="1"/>
  <c r="AF44" i="17" s="1"/>
  <c r="AG44" i="17" s="1"/>
  <c r="AD45" i="17"/>
  <c r="AE45" i="17" s="1"/>
  <c r="AF45" i="17" s="1"/>
  <c r="AG45" i="17" s="1"/>
  <c r="AD46" i="17"/>
  <c r="AE46" i="17" s="1"/>
  <c r="AF46" i="17" s="1"/>
  <c r="AG46" i="17" s="1"/>
  <c r="AD47" i="17"/>
  <c r="AE47" i="17" s="1"/>
  <c r="AF47" i="17"/>
  <c r="AG47" i="17" s="1"/>
  <c r="AD48" i="17"/>
  <c r="AE48" i="17" s="1"/>
  <c r="AF48" i="17" s="1"/>
  <c r="AG48" i="17" s="1"/>
  <c r="AD49" i="17"/>
  <c r="AE49" i="17" s="1"/>
  <c r="AF49" i="17"/>
  <c r="AG49" i="17" s="1"/>
  <c r="AD50" i="17"/>
  <c r="AE50" i="17" s="1"/>
  <c r="AF50" i="17" s="1"/>
  <c r="AG50" i="17"/>
  <c r="R90" i="6"/>
  <c r="U89" i="6" s="1"/>
  <c r="V89" i="6" s="1"/>
  <c r="R89" i="6"/>
  <c r="R91" i="6"/>
  <c r="J10" i="17"/>
  <c r="G10" i="17"/>
  <c r="G14" i="17"/>
  <c r="G19" i="17"/>
  <c r="G21" i="17"/>
  <c r="G27" i="17"/>
  <c r="G33" i="17"/>
  <c r="G43" i="17"/>
  <c r="G44" i="17"/>
  <c r="G45" i="17"/>
  <c r="J11" i="17"/>
  <c r="G11" i="17"/>
  <c r="J19" i="17"/>
  <c r="J21" i="17"/>
  <c r="J27" i="17"/>
  <c r="J33" i="17"/>
  <c r="G39" i="17"/>
  <c r="J39" i="17"/>
  <c r="G40" i="17"/>
  <c r="J40" i="17"/>
  <c r="G41" i="17"/>
  <c r="J41" i="17"/>
  <c r="G42" i="17"/>
  <c r="J42" i="17"/>
  <c r="L42" i="17"/>
  <c r="J43" i="17"/>
  <c r="J45" i="17"/>
  <c r="G47" i="17"/>
  <c r="J47" i="17"/>
  <c r="G48" i="17"/>
  <c r="J48" i="17"/>
  <c r="G49" i="17"/>
  <c r="J49" i="17"/>
  <c r="G50" i="17"/>
  <c r="J50" i="17"/>
  <c r="G51" i="17"/>
  <c r="J51" i="17"/>
  <c r="G52" i="17"/>
  <c r="J52" i="17"/>
  <c r="G53" i="17"/>
  <c r="J53" i="17"/>
  <c r="G55" i="17"/>
  <c r="J55" i="17"/>
  <c r="G56" i="17"/>
  <c r="J56" i="17"/>
  <c r="G57" i="17"/>
  <c r="J57" i="17"/>
  <c r="G58" i="17"/>
  <c r="J58" i="17"/>
  <c r="G59" i="17"/>
  <c r="J59" i="17"/>
  <c r="G60" i="17"/>
  <c r="J60" i="17"/>
  <c r="G61" i="17"/>
  <c r="J61" i="17"/>
  <c r="G63" i="17"/>
  <c r="J63" i="17"/>
  <c r="G65" i="17"/>
  <c r="J65" i="17"/>
  <c r="G66" i="17"/>
  <c r="J66" i="17"/>
  <c r="G67" i="17"/>
  <c r="J67" i="17"/>
  <c r="J44" i="17"/>
  <c r="J46" i="17"/>
  <c r="G46" i="17"/>
  <c r="J54" i="17"/>
  <c r="G54" i="17"/>
  <c r="J62" i="17"/>
  <c r="G62" i="17"/>
  <c r="G64" i="17"/>
  <c r="Q11" i="17"/>
  <c r="H13" i="17"/>
  <c r="H12" i="17"/>
  <c r="Q12" i="17"/>
  <c r="H19" i="17"/>
  <c r="I19" i="17"/>
  <c r="H14" i="17"/>
  <c r="I14" i="17" s="1"/>
  <c r="Q13" i="17"/>
  <c r="H15" i="17"/>
  <c r="I15" i="17"/>
  <c r="Q14" i="17"/>
  <c r="H44" i="17"/>
  <c r="Q15" i="17"/>
  <c r="H46" i="17"/>
  <c r="I46" i="17" s="1"/>
  <c r="H56" i="17"/>
  <c r="Q16" i="17"/>
  <c r="H21" i="17"/>
  <c r="I21" i="17"/>
  <c r="Q17" i="17"/>
  <c r="Q18" i="17"/>
  <c r="H33" i="17"/>
  <c r="I33" i="17"/>
  <c r="Q19" i="17"/>
  <c r="H57" i="17"/>
  <c r="Q20" i="17"/>
  <c r="Q21" i="17"/>
  <c r="Q22" i="17"/>
  <c r="Q23" i="17"/>
  <c r="Q24" i="17"/>
  <c r="Q25" i="17"/>
  <c r="Q26" i="17"/>
  <c r="Q27" i="17"/>
  <c r="Q28" i="17"/>
  <c r="Q29" i="17"/>
  <c r="H43" i="17"/>
  <c r="I43" i="17" s="1"/>
  <c r="Q30" i="17"/>
  <c r="Q31" i="17"/>
  <c r="H45" i="17"/>
  <c r="I45" i="17" s="1"/>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0" i="17"/>
  <c r="H10" i="17"/>
  <c r="H11" i="17"/>
  <c r="H27" i="17"/>
  <c r="I27" i="17" s="1"/>
  <c r="H39" i="17"/>
  <c r="I39" i="17" s="1"/>
  <c r="H40" i="17"/>
  <c r="H41" i="17"/>
  <c r="I41" i="17" s="1"/>
  <c r="H42" i="17"/>
  <c r="I42" i="17" s="1"/>
  <c r="H47" i="17"/>
  <c r="I47" i="17" s="1"/>
  <c r="H48" i="17"/>
  <c r="H49" i="17"/>
  <c r="H50" i="17"/>
  <c r="H51" i="17"/>
  <c r="I51" i="17"/>
  <c r="H52" i="17"/>
  <c r="I52" i="17" s="1"/>
  <c r="H53" i="17"/>
  <c r="I53" i="17" s="1"/>
  <c r="H54" i="17"/>
  <c r="I54" i="17" s="1"/>
  <c r="H55" i="17"/>
  <c r="H58" i="17"/>
  <c r="I58" i="17" s="1"/>
  <c r="H59" i="17"/>
  <c r="I59" i="17" s="1"/>
  <c r="H60" i="17"/>
  <c r="I60" i="17"/>
  <c r="H61" i="17"/>
  <c r="I61" i="17" s="1"/>
  <c r="H62" i="17"/>
  <c r="I62" i="17" s="1"/>
  <c r="H63" i="17"/>
  <c r="I63" i="17" s="1"/>
  <c r="H64" i="17"/>
  <c r="H65" i="17"/>
  <c r="I65" i="17" s="1"/>
  <c r="H66" i="17"/>
  <c r="H67" i="17"/>
  <c r="I67" i="17" s="1"/>
  <c r="H68" i="17"/>
  <c r="I68" i="17" s="1"/>
  <c r="H69" i="17"/>
  <c r="H70" i="17"/>
  <c r="H71" i="17"/>
  <c r="I71" i="17" s="1"/>
  <c r="H72" i="17"/>
  <c r="I72" i="17"/>
  <c r="H73" i="17"/>
  <c r="H74" i="17"/>
  <c r="I74" i="17" s="1"/>
  <c r="H75" i="17"/>
  <c r="I75" i="17"/>
  <c r="H76" i="17"/>
  <c r="H77" i="17"/>
  <c r="I77" i="17" s="1"/>
  <c r="H78" i="17"/>
  <c r="I78" i="17" s="1"/>
  <c r="H79" i="17"/>
  <c r="H80" i="17"/>
  <c r="H81" i="17"/>
  <c r="I81" i="17" s="1"/>
  <c r="H82" i="17"/>
  <c r="I82" i="17" s="1"/>
  <c r="H83" i="17"/>
  <c r="H84" i="17"/>
  <c r="I84" i="17" s="1"/>
  <c r="H85" i="17"/>
  <c r="H86" i="17"/>
  <c r="I86" i="17" s="1"/>
  <c r="H87" i="17"/>
  <c r="H88" i="17"/>
  <c r="I88" i="17"/>
  <c r="H89" i="17"/>
  <c r="I89" i="17" s="1"/>
  <c r="H90" i="17"/>
  <c r="I90" i="17"/>
  <c r="H91" i="17"/>
  <c r="H92" i="17"/>
  <c r="I92" i="17"/>
  <c r="H93" i="17"/>
  <c r="H94" i="17"/>
  <c r="I94" i="17" s="1"/>
  <c r="H95" i="17"/>
  <c r="H96" i="17"/>
  <c r="I96" i="17" s="1"/>
  <c r="H97" i="17"/>
  <c r="H98" i="17"/>
  <c r="I98" i="17" s="1"/>
  <c r="H99" i="17"/>
  <c r="I99" i="17" s="1"/>
  <c r="H100" i="17"/>
  <c r="H101" i="17"/>
  <c r="H102" i="17"/>
  <c r="I102" i="17" s="1"/>
  <c r="H103" i="17"/>
  <c r="I103" i="17"/>
  <c r="H104" i="17"/>
  <c r="I104" i="17" s="1"/>
  <c r="H105" i="17"/>
  <c r="I105" i="17"/>
  <c r="H106" i="17"/>
  <c r="H107" i="17"/>
  <c r="H108" i="17"/>
  <c r="H109" i="17"/>
  <c r="I109" i="17" s="1"/>
  <c r="L103" i="17"/>
  <c r="L78" i="17"/>
  <c r="L71" i="17"/>
  <c r="L69" i="17"/>
  <c r="L63" i="17"/>
  <c r="L58" i="17"/>
  <c r="J14" i="17"/>
  <c r="J64"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O30" i="6"/>
  <c r="Q30" i="6" s="1"/>
  <c r="F40" i="6"/>
  <c r="A86" i="6" s="1"/>
  <c r="F39" i="6"/>
  <c r="A85" i="6"/>
  <c r="F38" i="6"/>
  <c r="A84" i="6"/>
  <c r="F37" i="6"/>
  <c r="A83" i="6"/>
  <c r="F36" i="6"/>
  <c r="A82" i="6" s="1"/>
  <c r="F35" i="6"/>
  <c r="A81" i="6" s="1"/>
  <c r="F34" i="6"/>
  <c r="A80" i="6"/>
  <c r="F33" i="6"/>
  <c r="A79" i="6"/>
  <c r="F32" i="6"/>
  <c r="A78" i="6" s="1"/>
  <c r="F31" i="6"/>
  <c r="A77" i="6" s="1"/>
  <c r="F30" i="6"/>
  <c r="A76" i="6"/>
  <c r="F29" i="6"/>
  <c r="A75" i="6" s="1"/>
  <c r="F28" i="6"/>
  <c r="A74" i="6" s="1"/>
  <c r="F27" i="6"/>
  <c r="A73" i="6" s="1"/>
  <c r="F26" i="6"/>
  <c r="A72" i="6"/>
  <c r="F25" i="6"/>
  <c r="A71" i="6"/>
  <c r="F24" i="6"/>
  <c r="A70" i="6" s="1"/>
  <c r="F23" i="6"/>
  <c r="A69" i="6"/>
  <c r="F22" i="6"/>
  <c r="A68" i="6"/>
  <c r="F21" i="6"/>
  <c r="A67" i="6"/>
  <c r="F20" i="6"/>
  <c r="A66" i="6" s="1"/>
  <c r="F19" i="6"/>
  <c r="A65" i="6"/>
  <c r="F18" i="6"/>
  <c r="A64" i="6"/>
  <c r="F17" i="6"/>
  <c r="A63" i="6" s="1"/>
  <c r="F16" i="6"/>
  <c r="A62" i="6" s="1"/>
  <c r="F15" i="6"/>
  <c r="A61" i="6" s="1"/>
  <c r="F14" i="6"/>
  <c r="A60" i="6"/>
  <c r="F13" i="6"/>
  <c r="A59" i="6" s="1"/>
  <c r="F12" i="6"/>
  <c r="A58" i="6" s="1"/>
  <c r="F11" i="6"/>
  <c r="A57" i="6"/>
  <c r="F10" i="6"/>
  <c r="A56" i="6"/>
  <c r="F9" i="6"/>
  <c r="A55" i="6" s="1"/>
  <c r="F8" i="6"/>
  <c r="A54" i="6" s="1"/>
  <c r="F7" i="6"/>
  <c r="A53" i="6"/>
  <c r="F6" i="6"/>
  <c r="A52" i="6"/>
  <c r="F5" i="6"/>
  <c r="A51" i="6"/>
  <c r="F4" i="6"/>
  <c r="A50" i="6" s="1"/>
  <c r="F3" i="6"/>
  <c r="A49" i="6" s="1"/>
  <c r="F2" i="6"/>
  <c r="A48" i="6"/>
  <c r="F89" i="6"/>
  <c r="C89" i="6"/>
  <c r="E3" i="6"/>
  <c r="H3" i="6" s="1"/>
  <c r="E8" i="6"/>
  <c r="H8" i="6" s="1"/>
  <c r="E9" i="6"/>
  <c r="H9" i="6"/>
  <c r="E2" i="6"/>
  <c r="H2" i="6" s="1"/>
  <c r="E5" i="6"/>
  <c r="H5" i="6" s="1"/>
  <c r="E4" i="6"/>
  <c r="H4" i="6" s="1"/>
  <c r="E6" i="6"/>
  <c r="H6" i="6"/>
  <c r="E7" i="6"/>
  <c r="H7" i="6"/>
  <c r="E10" i="6"/>
  <c r="H10" i="6" s="1"/>
  <c r="E11" i="6"/>
  <c r="H11" i="6"/>
  <c r="E12" i="6"/>
  <c r="H12" i="6"/>
  <c r="E13" i="6"/>
  <c r="H13" i="6"/>
  <c r="E14" i="6"/>
  <c r="H14" i="6" s="1"/>
  <c r="E15" i="6"/>
  <c r="H15" i="6"/>
  <c r="E16" i="6"/>
  <c r="H16" i="6"/>
  <c r="E17" i="6"/>
  <c r="H17" i="6" s="1"/>
  <c r="E18" i="6"/>
  <c r="H18" i="6" s="1"/>
  <c r="E19" i="6"/>
  <c r="H19" i="6" s="1"/>
  <c r="E20" i="6"/>
  <c r="H20" i="6"/>
  <c r="E21" i="6"/>
  <c r="H21" i="6" s="1"/>
  <c r="E22" i="6"/>
  <c r="H22" i="6" s="1"/>
  <c r="E23" i="6"/>
  <c r="H23" i="6"/>
  <c r="E24" i="6"/>
  <c r="H24" i="6"/>
  <c r="E25" i="6"/>
  <c r="H25" i="6" s="1"/>
  <c r="E26" i="6"/>
  <c r="H26" i="6" s="1"/>
  <c r="E27" i="6"/>
  <c r="H27" i="6"/>
  <c r="E28" i="6"/>
  <c r="H28" i="6"/>
  <c r="E29" i="6"/>
  <c r="H29" i="6"/>
  <c r="E30" i="6"/>
  <c r="H30" i="6" s="1"/>
  <c r="E31" i="6"/>
  <c r="H31" i="6" s="1"/>
  <c r="E32" i="6"/>
  <c r="H32" i="6"/>
  <c r="E33" i="6"/>
  <c r="H33" i="6"/>
  <c r="E34" i="6"/>
  <c r="H34" i="6" s="1"/>
  <c r="E35" i="6"/>
  <c r="H35" i="6" s="1"/>
  <c r="E36" i="6"/>
  <c r="H36" i="6"/>
  <c r="E37" i="6"/>
  <c r="H37" i="6" s="1"/>
  <c r="E38" i="6"/>
  <c r="H38" i="6" s="1"/>
  <c r="E39" i="6"/>
  <c r="H39" i="6" s="1"/>
  <c r="E40" i="6"/>
  <c r="H40" i="6"/>
  <c r="E41" i="6"/>
  <c r="H41" i="6"/>
  <c r="AI11" i="17"/>
  <c r="AI10" i="17"/>
  <c r="AI12" i="17"/>
  <c r="AI18" i="17"/>
  <c r="AI13" i="17"/>
  <c r="AI14" i="17"/>
  <c r="AI15" i="17"/>
  <c r="AI16" i="17"/>
  <c r="AI17"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F41" i="6"/>
  <c r="G41" i="6"/>
  <c r="G2" i="6"/>
  <c r="O98" i="17"/>
  <c r="O54" i="17"/>
  <c r="N80" i="17"/>
  <c r="M80" i="17"/>
  <c r="N90" i="17"/>
  <c r="N71" i="17"/>
  <c r="P71" i="17" s="1"/>
  <c r="O71" i="17"/>
  <c r="N81" i="17"/>
  <c r="M81" i="17"/>
  <c r="O105" i="17"/>
  <c r="O57" i="17"/>
  <c r="L66" i="17"/>
  <c r="U92" i="6"/>
  <c r="M106" i="17"/>
  <c r="L106" i="17"/>
  <c r="O106" i="17"/>
  <c r="O63" i="17"/>
  <c r="O68" i="17"/>
  <c r="N58" i="17"/>
  <c r="P58" i="17" s="1"/>
  <c r="O109" i="17"/>
  <c r="O94" i="17"/>
  <c r="L62" i="17"/>
  <c r="L109" i="17"/>
  <c r="N67" i="17"/>
  <c r="L50" i="17"/>
  <c r="L40" i="17"/>
  <c r="L37" i="17"/>
  <c r="N97" i="17"/>
  <c r="L97" i="17"/>
  <c r="L81" i="17"/>
  <c r="L74" i="17"/>
  <c r="O74" i="17"/>
  <c r="M74" i="17"/>
  <c r="I64" i="17"/>
  <c r="N52" i="17"/>
  <c r="O104" i="17"/>
  <c r="L93" i="17"/>
  <c r="N65" i="17"/>
  <c r="L65" i="17"/>
  <c r="L99" i="17"/>
  <c r="O99" i="17"/>
  <c r="N70" i="17"/>
  <c r="L70" i="17"/>
  <c r="O75" i="17"/>
  <c r="L75" i="17"/>
  <c r="I24" i="17"/>
  <c r="I38" i="17"/>
  <c r="I23" i="17"/>
  <c r="L33" i="17"/>
  <c r="M27" i="17"/>
  <c r="O27" i="17"/>
  <c r="P27" i="17" s="1"/>
  <c r="N102" i="17"/>
  <c r="L102" i="17"/>
  <c r="O102" i="17"/>
  <c r="O90" i="17"/>
  <c r="L90" i="17"/>
  <c r="N86" i="17"/>
  <c r="M86" i="17" s="1"/>
  <c r="P86" i="17"/>
  <c r="L86" i="17"/>
  <c r="O51" i="17"/>
  <c r="N51" i="17"/>
  <c r="M51" i="17" s="1"/>
  <c r="O46" i="17"/>
  <c r="N46" i="17"/>
  <c r="L85" i="17"/>
  <c r="O85" i="17"/>
  <c r="I85" i="17"/>
  <c r="L87" i="17"/>
  <c r="O87" i="17"/>
  <c r="O67" i="17"/>
  <c r="O60" i="17"/>
  <c r="N56" i="17"/>
  <c r="I56" i="17"/>
  <c r="L56" i="17"/>
  <c r="O52" i="17"/>
  <c r="L52" i="17"/>
  <c r="N89" i="17"/>
  <c r="L89" i="17"/>
  <c r="N92" i="17"/>
  <c r="N88" i="17"/>
  <c r="N84" i="17"/>
  <c r="M84" i="17" s="1"/>
  <c r="O84" i="17"/>
  <c r="L84" i="17"/>
  <c r="L76" i="17"/>
  <c r="N72" i="17"/>
  <c r="O96" i="17"/>
  <c r="M99" i="17"/>
  <c r="L15" i="17"/>
  <c r="N82" i="17"/>
  <c r="L82" i="17"/>
  <c r="O82" i="17"/>
  <c r="L38" i="17"/>
  <c r="N55" i="17"/>
  <c r="N47" i="17"/>
  <c r="M47" i="17"/>
  <c r="I20" i="17"/>
  <c r="N40" i="17"/>
  <c r="M40" i="17"/>
  <c r="L23" i="17"/>
  <c r="O44" i="17"/>
  <c r="O42" i="17"/>
  <c r="L43" i="17"/>
  <c r="L39" i="17"/>
  <c r="L44" i="17"/>
  <c r="I34" i="17"/>
  <c r="I44" i="17"/>
  <c r="I40" i="17"/>
  <c r="N25" i="17"/>
  <c r="M25" i="17" s="1"/>
  <c r="N15" i="17"/>
  <c r="N37" i="17"/>
  <c r="P37" i="17" s="1"/>
  <c r="N41" i="17"/>
  <c r="M41" i="17"/>
  <c r="O35" i="17"/>
  <c r="N39" i="17"/>
  <c r="M39" i="17"/>
  <c r="N24" i="17"/>
  <c r="M24" i="17" s="1"/>
  <c r="N20" i="17"/>
  <c r="O38" i="17"/>
  <c r="O43" i="17"/>
  <c r="O32" i="17"/>
  <c r="O23" i="17"/>
  <c r="N38" i="17"/>
  <c r="P38" i="17" s="1"/>
  <c r="O39" i="17"/>
  <c r="N23" i="17"/>
  <c r="N44" i="17"/>
  <c r="P44" i="17" s="1"/>
  <c r="O24" i="17"/>
  <c r="N17" i="17"/>
  <c r="M17" i="17"/>
  <c r="N33" i="17"/>
  <c r="M33" i="17" s="1"/>
  <c r="N36" i="17"/>
  <c r="M36" i="17" s="1"/>
  <c r="O20" i="17"/>
  <c r="P75" i="17"/>
  <c r="P56" i="17"/>
  <c r="M56" i="17"/>
  <c r="M65" i="17"/>
  <c r="M63" i="17"/>
  <c r="M85" i="17"/>
  <c r="M50" i="17"/>
  <c r="M55" i="17"/>
  <c r="M82" i="17"/>
  <c r="AF16" i="17"/>
  <c r="AG16" i="17" s="1"/>
  <c r="AF15" i="17"/>
  <c r="AG15" i="17"/>
  <c r="AE27" i="17"/>
  <c r="AF27" i="17" s="1"/>
  <c r="AG27" i="17" s="1"/>
  <c r="AG26" i="17"/>
  <c r="AE28" i="17"/>
  <c r="AF28" i="17" s="1"/>
  <c r="AG28" i="17"/>
  <c r="AE24" i="17"/>
  <c r="AF24" i="17"/>
  <c r="AG24" i="17"/>
  <c r="AF14" i="17"/>
  <c r="AG14" i="17" s="1"/>
  <c r="AF25" i="17"/>
  <c r="AG25" i="17"/>
  <c r="AE29" i="17"/>
  <c r="AF29" i="17" s="1"/>
  <c r="AG29" i="17" s="1"/>
  <c r="AE12" i="17"/>
  <c r="AF12" i="17"/>
  <c r="AG12" i="17" s="1"/>
  <c r="AE11" i="17"/>
  <c r="AF11" i="17" s="1"/>
  <c r="AG11" i="17" s="1"/>
  <c r="AE23" i="17"/>
  <c r="AF23" i="17" s="1"/>
  <c r="AG23" i="17"/>
  <c r="AE17" i="17"/>
  <c r="AF17" i="17" s="1"/>
  <c r="AG17" i="17"/>
  <c r="AE31" i="17"/>
  <c r="AF31" i="17" s="1"/>
  <c r="AG31" i="17" s="1"/>
  <c r="P63" i="17"/>
  <c r="B63" i="17"/>
  <c r="C63" i="17" s="1"/>
  <c r="D63" i="17" s="1"/>
  <c r="P39" i="17"/>
  <c r="B39" i="17" s="1"/>
  <c r="C39" i="17" s="1"/>
  <c r="D39" i="17" s="1"/>
  <c r="N79" i="17"/>
  <c r="O78" i="17"/>
  <c r="P78" i="17"/>
  <c r="I76" i="17"/>
  <c r="P47" i="17"/>
  <c r="M78" i="17"/>
  <c r="P40" i="17"/>
  <c r="O59" i="17"/>
  <c r="B43" i="17"/>
  <c r="C43" i="17" s="1"/>
  <c r="D43" i="17" s="1"/>
  <c r="M79" i="17"/>
  <c r="N34" i="17"/>
  <c r="B34" i="17" s="1"/>
  <c r="C34" i="17" s="1"/>
  <c r="D34" i="17" s="1"/>
  <c r="P84" i="17"/>
  <c r="N60" i="17"/>
  <c r="M60" i="17"/>
  <c r="N64" i="17"/>
  <c r="L59" i="17"/>
  <c r="I26" i="17"/>
  <c r="L57" i="17"/>
  <c r="N57" i="17"/>
  <c r="N22" i="17"/>
  <c r="M22" i="17"/>
  <c r="O76" i="17"/>
  <c r="P76" i="17" s="1"/>
  <c r="I87" i="17"/>
  <c r="L80" i="17"/>
  <c r="O80" i="17"/>
  <c r="N69" i="17"/>
  <c r="O69" i="17"/>
  <c r="L61" i="17"/>
  <c r="B47" i="17"/>
  <c r="C47" i="17"/>
  <c r="D47" i="17" s="1"/>
  <c r="O45" i="17"/>
  <c r="O34" i="17"/>
  <c r="N14" i="17"/>
  <c r="O26" i="17"/>
  <c r="P22" i="17"/>
  <c r="B22" i="17" s="1"/>
  <c r="C22" i="17" s="1"/>
  <c r="D22" i="17" s="1"/>
  <c r="N96" i="17"/>
  <c r="P96" i="17"/>
  <c r="I97" i="17"/>
  <c r="I80" i="17"/>
  <c r="L88" i="17"/>
  <c r="L92" i="17"/>
  <c r="N61" i="17"/>
  <c r="L72" i="17"/>
  <c r="N68" i="17"/>
  <c r="P68" i="17"/>
  <c r="B68" i="17"/>
  <c r="C68" i="17" s="1"/>
  <c r="D68" i="17" s="1"/>
  <c r="O64" i="17"/>
  <c r="P64" i="17"/>
  <c r="B64" i="17" s="1"/>
  <c r="C64" i="17" s="1"/>
  <c r="D64" i="17" s="1"/>
  <c r="M64" i="17"/>
  <c r="I79" i="17"/>
  <c r="I69" i="17"/>
  <c r="I32" i="17"/>
  <c r="I37" i="17"/>
  <c r="P35" i="17"/>
  <c r="I93" i="17"/>
  <c r="N104" i="17"/>
  <c r="N62" i="17"/>
  <c r="L47" i="17"/>
  <c r="I70" i="17"/>
  <c r="I50" i="17"/>
  <c r="I30" i="17"/>
  <c r="P109" i="17"/>
  <c r="B109" i="17"/>
  <c r="C109" i="17"/>
  <c r="D109" i="17" s="1"/>
  <c r="M109" i="17"/>
  <c r="N107" i="17"/>
  <c r="O107" i="17"/>
  <c r="I107" i="17"/>
  <c r="O100" i="17"/>
  <c r="I100" i="17"/>
  <c r="N100" i="17"/>
  <c r="N53" i="17"/>
  <c r="L53" i="17"/>
  <c r="O53" i="17"/>
  <c r="L49" i="17"/>
  <c r="I49" i="17"/>
  <c r="N49" i="17"/>
  <c r="N28" i="17"/>
  <c r="M28" i="17" s="1"/>
  <c r="O28" i="17"/>
  <c r="P28" i="17"/>
  <c r="L28" i="17"/>
  <c r="O16" i="17"/>
  <c r="L16" i="17"/>
  <c r="L12" i="17"/>
  <c r="O12" i="17"/>
  <c r="N12" i="17"/>
  <c r="I12" i="17"/>
  <c r="O11" i="17"/>
  <c r="P11" i="17" s="1"/>
  <c r="B11" i="17" s="1"/>
  <c r="C11" i="17" s="1"/>
  <c r="L11" i="17"/>
  <c r="N11" i="17"/>
  <c r="I11" i="17"/>
  <c r="O10" i="17"/>
  <c r="L10" i="17"/>
  <c r="I10" i="17"/>
  <c r="O49" i="17"/>
  <c r="L107" i="17"/>
  <c r="N10" i="17"/>
  <c r="P20" i="17"/>
  <c r="B20" i="17"/>
  <c r="C20" i="17"/>
  <c r="D20" i="17" s="1"/>
  <c r="M20" i="17"/>
  <c r="N16" i="17"/>
  <c r="M72" i="17"/>
  <c r="P72" i="17"/>
  <c r="B72" i="17"/>
  <c r="C72" i="17"/>
  <c r="D72" i="17"/>
  <c r="P57" i="17"/>
  <c r="B57" i="17"/>
  <c r="C57" i="17"/>
  <c r="D57" i="17" s="1"/>
  <c r="M57" i="17"/>
  <c r="I28" i="17"/>
  <c r="M96" i="17"/>
  <c r="B96" i="17"/>
  <c r="C96" i="17" s="1"/>
  <c r="D96" i="17" s="1"/>
  <c r="M67" i="17"/>
  <c r="P67" i="17"/>
  <c r="B67" i="17" s="1"/>
  <c r="C67" i="17" s="1"/>
  <c r="D67" i="17" s="1"/>
  <c r="M68" i="17"/>
  <c r="P90" i="17"/>
  <c r="B90" i="17"/>
  <c r="C90" i="17"/>
  <c r="D90" i="17" s="1"/>
  <c r="M90" i="17"/>
  <c r="P24" i="17"/>
  <c r="B24" i="17" s="1"/>
  <c r="C24" i="17" s="1"/>
  <c r="D24" i="17" s="1"/>
  <c r="M70" i="17"/>
  <c r="P70" i="17"/>
  <c r="N73" i="17"/>
  <c r="I73" i="17"/>
  <c r="O73" i="17"/>
  <c r="N54" i="17"/>
  <c r="L54" i="17"/>
  <c r="L36" i="17"/>
  <c r="O36" i="17"/>
  <c r="P36" i="17"/>
  <c r="L31" i="17"/>
  <c r="O31" i="17"/>
  <c r="N31" i="17"/>
  <c r="P31" i="17"/>
  <c r="L25" i="17"/>
  <c r="O25" i="17"/>
  <c r="N19" i="17"/>
  <c r="L19" i="17"/>
  <c r="P34" i="17"/>
  <c r="P60" i="17"/>
  <c r="B60" i="17" s="1"/>
  <c r="C60" i="17" s="1"/>
  <c r="D60" i="17" s="1"/>
  <c r="P46" i="17"/>
  <c r="B46" i="17" s="1"/>
  <c r="C46" i="17" s="1"/>
  <c r="D46" i="17" s="1"/>
  <c r="M46" i="17"/>
  <c r="B86" i="17"/>
  <c r="C86" i="17"/>
  <c r="D86" i="17"/>
  <c r="P81" i="17"/>
  <c r="B81" i="17" s="1"/>
  <c r="C81" i="17" s="1"/>
  <c r="D81" i="17" s="1"/>
  <c r="M23" i="17"/>
  <c r="P23" i="17"/>
  <c r="B23" i="17"/>
  <c r="C23" i="17" s="1"/>
  <c r="D23" i="17" s="1"/>
  <c r="M76" i="17"/>
  <c r="P88" i="17"/>
  <c r="B88" i="17" s="1"/>
  <c r="C88" i="17" s="1"/>
  <c r="D88" i="17" s="1"/>
  <c r="M88" i="17"/>
  <c r="P51" i="17"/>
  <c r="B51" i="17" s="1"/>
  <c r="C51" i="17" s="1"/>
  <c r="D51" i="17" s="1"/>
  <c r="L73" i="17"/>
  <c r="P99" i="17"/>
  <c r="B99" i="17"/>
  <c r="C99" i="17"/>
  <c r="D99" i="17" s="1"/>
  <c r="L98" i="17"/>
  <c r="N98" i="17"/>
  <c r="N66" i="17"/>
  <c r="P66" i="17" s="1"/>
  <c r="B66" i="17" s="1"/>
  <c r="C66" i="17" s="1"/>
  <c r="D66" i="17" s="1"/>
  <c r="I66" i="17"/>
  <c r="O66" i="17"/>
  <c r="O55" i="17"/>
  <c r="I55" i="17"/>
  <c r="N48" i="17"/>
  <c r="O48" i="17"/>
  <c r="I48" i="17"/>
  <c r="L48" i="17"/>
  <c r="N45" i="17"/>
  <c r="P45" i="17" s="1"/>
  <c r="M61" i="17"/>
  <c r="F46" i="6"/>
  <c r="B46" i="6"/>
  <c r="C46" i="6"/>
  <c r="C66" i="6" s="1"/>
  <c r="E46" i="6"/>
  <c r="E50" i="6"/>
  <c r="D46" i="6"/>
  <c r="D62" i="6" s="1"/>
  <c r="B45" i="6"/>
  <c r="M35" i="17"/>
  <c r="B84" i="17"/>
  <c r="C84" i="17"/>
  <c r="D84" i="17"/>
  <c r="M62" i="17"/>
  <c r="P62" i="17"/>
  <c r="B62" i="17"/>
  <c r="C62" i="17" s="1"/>
  <c r="D62" i="17" s="1"/>
  <c r="M69" i="17"/>
  <c r="P69" i="17"/>
  <c r="B69" i="17"/>
  <c r="C69" i="17"/>
  <c r="D69" i="17" s="1"/>
  <c r="M31" i="17"/>
  <c r="B31" i="17"/>
  <c r="C31" i="17" s="1"/>
  <c r="D31" i="17" s="1"/>
  <c r="P73" i="17"/>
  <c r="M11" i="17"/>
  <c r="D11" i="17"/>
  <c r="M12" i="17"/>
  <c r="P49" i="17"/>
  <c r="B49" i="17"/>
  <c r="C49" i="17"/>
  <c r="D49" i="17" s="1"/>
  <c r="M49" i="17"/>
  <c r="P100" i="17"/>
  <c r="B100" i="17" s="1"/>
  <c r="C100" i="17" s="1"/>
  <c r="D100" i="17" s="1"/>
  <c r="M100" i="17"/>
  <c r="P107" i="17"/>
  <c r="B107" i="17" s="1"/>
  <c r="C107" i="17" s="1"/>
  <c r="D107" i="17" s="1"/>
  <c r="P19" i="17"/>
  <c r="B19" i="17"/>
  <c r="C19" i="17"/>
  <c r="D19" i="17" s="1"/>
  <c r="M19" i="17"/>
  <c r="M45" i="17"/>
  <c r="B45" i="17"/>
  <c r="C45" i="17" s="1"/>
  <c r="D45" i="17" s="1"/>
  <c r="H46" i="6"/>
  <c r="J46" i="6"/>
  <c r="K46" i="6"/>
  <c r="G46" i="6"/>
  <c r="G70" i="6" s="1"/>
  <c r="G45" i="6"/>
  <c r="I46" i="6"/>
  <c r="C53" i="6"/>
  <c r="C48" i="6"/>
  <c r="C83" i="6"/>
  <c r="D57" i="6"/>
  <c r="D83" i="6"/>
  <c r="D65" i="6"/>
  <c r="D82" i="6"/>
  <c r="D61" i="6"/>
  <c r="D60" i="6"/>
  <c r="D76" i="6"/>
  <c r="D86" i="6"/>
  <c r="D51" i="6"/>
  <c r="D69" i="6"/>
  <c r="D84" i="6"/>
  <c r="D59" i="6"/>
  <c r="D56" i="6"/>
  <c r="D52" i="6"/>
  <c r="D72" i="6"/>
  <c r="D50" i="6"/>
  <c r="E76" i="6"/>
  <c r="E71" i="6"/>
  <c r="E68" i="6"/>
  <c r="E58" i="6"/>
  <c r="E83" i="6"/>
  <c r="E72" i="6"/>
  <c r="E73" i="6"/>
  <c r="E54" i="6"/>
  <c r="E80" i="6"/>
  <c r="E67" i="6"/>
  <c r="E79" i="6"/>
  <c r="E82" i="6"/>
  <c r="E74" i="6"/>
  <c r="E49" i="6"/>
  <c r="E64" i="6"/>
  <c r="E52" i="6"/>
  <c r="E62" i="6"/>
  <c r="F60" i="6"/>
  <c r="F82" i="6"/>
  <c r="F66" i="6"/>
  <c r="F83" i="6"/>
  <c r="F61" i="6"/>
  <c r="F78" i="6"/>
  <c r="F69" i="6"/>
  <c r="F52" i="6"/>
  <c r="F48" i="6"/>
  <c r="F74" i="6"/>
  <c r="F65" i="6"/>
  <c r="F67" i="6"/>
  <c r="F51" i="6"/>
  <c r="F56" i="6"/>
  <c r="F54" i="6"/>
  <c r="F55" i="6"/>
  <c r="F64" i="6"/>
  <c r="F68" i="6"/>
  <c r="F80" i="6"/>
  <c r="F57" i="6"/>
  <c r="F72" i="6"/>
  <c r="F84" i="6"/>
  <c r="F79" i="6"/>
  <c r="F53" i="6"/>
  <c r="F50" i="6"/>
  <c r="F70" i="6"/>
  <c r="F73" i="6"/>
  <c r="F58" i="6"/>
  <c r="F86" i="6"/>
  <c r="F85" i="6"/>
  <c r="F62" i="6"/>
  <c r="F71" i="6"/>
  <c r="F76" i="6"/>
  <c r="M107" i="17"/>
  <c r="I85" i="6"/>
  <c r="I69" i="6"/>
  <c r="I48" i="6"/>
  <c r="I60" i="6"/>
  <c r="I86" i="6"/>
  <c r="I51" i="6"/>
  <c r="I74" i="6"/>
  <c r="I79" i="6"/>
  <c r="I71" i="6"/>
  <c r="I50" i="6"/>
  <c r="I77" i="6"/>
  <c r="I54" i="6"/>
  <c r="I68" i="6"/>
  <c r="I84" i="6"/>
  <c r="I76" i="6"/>
  <c r="I62" i="6"/>
  <c r="I57" i="6"/>
  <c r="I67" i="6"/>
  <c r="I80" i="6"/>
  <c r="I56" i="6"/>
  <c r="I58" i="6"/>
  <c r="I78" i="6"/>
  <c r="I66" i="6"/>
  <c r="I65" i="6"/>
  <c r="I70" i="6"/>
  <c r="I52" i="6"/>
  <c r="I73" i="6"/>
  <c r="I72" i="6"/>
  <c r="I64" i="6"/>
  <c r="I53" i="6"/>
  <c r="I83" i="6"/>
  <c r="I55" i="6"/>
  <c r="I82" i="6"/>
  <c r="G58" i="6"/>
  <c r="G53" i="6"/>
  <c r="G77" i="6"/>
  <c r="G72" i="6"/>
  <c r="G59" i="6"/>
  <c r="G57" i="6"/>
  <c r="G84" i="6"/>
  <c r="G76" i="6"/>
  <c r="G51" i="6"/>
  <c r="G78" i="6"/>
  <c r="G73" i="6"/>
  <c r="G74" i="6"/>
  <c r="G54" i="6"/>
  <c r="G50" i="6"/>
  <c r="G71" i="6"/>
  <c r="G66" i="6"/>
  <c r="G65" i="6"/>
  <c r="G67" i="6"/>
  <c r="G55" i="6"/>
  <c r="G49" i="6"/>
  <c r="G82" i="6"/>
  <c r="G68" i="6"/>
  <c r="G52" i="6"/>
  <c r="G69" i="6"/>
  <c r="G83" i="6"/>
  <c r="G56" i="6"/>
  <c r="G62" i="6"/>
  <c r="G64" i="6"/>
  <c r="G85" i="6"/>
  <c r="G75" i="6"/>
  <c r="K84" i="6"/>
  <c r="K66" i="6"/>
  <c r="K73" i="6"/>
  <c r="K80" i="6"/>
  <c r="K57" i="6"/>
  <c r="K68" i="6"/>
  <c r="K85" i="6"/>
  <c r="K53" i="6"/>
  <c r="K51" i="6"/>
  <c r="K59" i="6"/>
  <c r="K81" i="6"/>
  <c r="K76" i="6"/>
  <c r="K58" i="6"/>
  <c r="K60" i="6"/>
  <c r="K82" i="6"/>
  <c r="K69" i="6"/>
  <c r="K77" i="6"/>
  <c r="K86" i="6"/>
  <c r="K50" i="6"/>
  <c r="K78" i="6"/>
  <c r="K49" i="6"/>
  <c r="K48" i="6"/>
  <c r="K74" i="6"/>
  <c r="K56" i="6"/>
  <c r="K65" i="6"/>
  <c r="K67" i="6"/>
  <c r="K54" i="6"/>
  <c r="J52" i="6"/>
  <c r="J57" i="6"/>
  <c r="J72" i="6"/>
  <c r="J48" i="6"/>
  <c r="J55" i="6"/>
  <c r="J53" i="6"/>
  <c r="J56" i="6"/>
  <c r="J68" i="6"/>
  <c r="J60" i="6"/>
  <c r="J76" i="6"/>
  <c r="J81" i="6"/>
  <c r="J79" i="6"/>
  <c r="J85" i="6"/>
  <c r="J73" i="6"/>
  <c r="J86" i="6"/>
  <c r="J50" i="6"/>
  <c r="J51" i="6"/>
  <c r="J54" i="6"/>
  <c r="J82" i="6"/>
  <c r="J64" i="6"/>
  <c r="J69" i="6"/>
  <c r="J65" i="6"/>
  <c r="J58" i="6"/>
  <c r="J67" i="6"/>
  <c r="J71" i="6"/>
  <c r="J77" i="6"/>
  <c r="J70" i="6"/>
  <c r="J78" i="6"/>
  <c r="J62" i="6"/>
  <c r="J84" i="6"/>
  <c r="J80" i="6"/>
  <c r="J74" i="6"/>
  <c r="J66" i="6"/>
  <c r="J83" i="6"/>
  <c r="N46" i="6"/>
  <c r="P46" i="6"/>
  <c r="O46" i="6"/>
  <c r="L45" i="6"/>
  <c r="L46" i="6"/>
  <c r="M46" i="6"/>
  <c r="H73" i="6"/>
  <c r="H69" i="6"/>
  <c r="H75" i="6"/>
  <c r="H80" i="6"/>
  <c r="H74" i="6"/>
  <c r="H84" i="6"/>
  <c r="H56" i="6"/>
  <c r="H62" i="6"/>
  <c r="H79" i="6"/>
  <c r="H53" i="6"/>
  <c r="H64" i="6"/>
  <c r="H71" i="6"/>
  <c r="H85" i="6"/>
  <c r="H70" i="6"/>
  <c r="H52" i="6"/>
  <c r="H78" i="6"/>
  <c r="H67" i="6"/>
  <c r="H86" i="6"/>
  <c r="H83" i="6"/>
  <c r="H59" i="6"/>
  <c r="H65" i="6"/>
  <c r="H50" i="6"/>
  <c r="H82" i="6"/>
  <c r="H55" i="6"/>
  <c r="H72" i="6"/>
  <c r="H66" i="6"/>
  <c r="H51" i="6"/>
  <c r="H81" i="6"/>
  <c r="M60" i="6"/>
  <c r="M79" i="6"/>
  <c r="M62" i="6"/>
  <c r="M53" i="6"/>
  <c r="M85" i="6"/>
  <c r="M72" i="6"/>
  <c r="M67" i="6"/>
  <c r="M69" i="6"/>
  <c r="M59" i="6"/>
  <c r="M80" i="6"/>
  <c r="M54" i="6"/>
  <c r="M65" i="6"/>
  <c r="M83" i="6"/>
  <c r="M64" i="6"/>
  <c r="M74" i="6"/>
  <c r="M78" i="6"/>
  <c r="M77" i="6"/>
  <c r="M51" i="6"/>
  <c r="M71" i="6"/>
  <c r="M55" i="6"/>
  <c r="M48" i="6"/>
  <c r="M75" i="6"/>
  <c r="M52" i="6"/>
  <c r="M70" i="6"/>
  <c r="M56" i="6"/>
  <c r="M57" i="6"/>
  <c r="M81" i="6"/>
  <c r="M66" i="6"/>
  <c r="M73" i="6"/>
  <c r="O83" i="6"/>
  <c r="O56" i="6"/>
  <c r="O82" i="6"/>
  <c r="O69" i="6"/>
  <c r="O79" i="6"/>
  <c r="O75" i="6"/>
  <c r="O65" i="6"/>
  <c r="O53" i="6"/>
  <c r="T46" i="6"/>
  <c r="T67" i="6" s="1"/>
  <c r="S46" i="6"/>
  <c r="Q45" i="6"/>
  <c r="Q46" i="6"/>
  <c r="U46" i="6"/>
  <c r="R46" i="6"/>
  <c r="P80" i="6"/>
  <c r="P69" i="6"/>
  <c r="P81" i="6"/>
  <c r="P64" i="6"/>
  <c r="P49" i="6"/>
  <c r="P86" i="6"/>
  <c r="P61" i="6"/>
  <c r="P68" i="6"/>
  <c r="P52" i="6"/>
  <c r="P66" i="6"/>
  <c r="P48" i="6"/>
  <c r="P72" i="6"/>
  <c r="P57" i="6"/>
  <c r="P60" i="6"/>
  <c r="P78" i="6"/>
  <c r="P73" i="6"/>
  <c r="P71" i="6"/>
  <c r="P77" i="6"/>
  <c r="P82" i="6"/>
  <c r="P84" i="6"/>
  <c r="P85" i="6"/>
  <c r="P54" i="6"/>
  <c r="P75" i="6"/>
  <c r="P51" i="6"/>
  <c r="P83" i="6"/>
  <c r="P79" i="6"/>
  <c r="P53" i="6"/>
  <c r="P59" i="6"/>
  <c r="U65" i="6"/>
  <c r="U83" i="6"/>
  <c r="U56" i="6"/>
  <c r="U66" i="6"/>
  <c r="U54" i="6"/>
  <c r="U82" i="6"/>
  <c r="U84" i="6"/>
  <c r="U49" i="6"/>
  <c r="U67" i="6"/>
  <c r="U75" i="6"/>
  <c r="U50" i="6"/>
  <c r="U81" i="6"/>
  <c r="U72" i="6"/>
  <c r="U53" i="6"/>
  <c r="U71" i="6"/>
  <c r="U64" i="6"/>
  <c r="U77" i="6"/>
  <c r="U61" i="6"/>
  <c r="Q72" i="6"/>
  <c r="Q48" i="6"/>
  <c r="Q51" i="6"/>
  <c r="Q68" i="6"/>
  <c r="Q73" i="6"/>
  <c r="Q81" i="6"/>
  <c r="Q59" i="6"/>
  <c r="Q60" i="6"/>
  <c r="Q85" i="6"/>
  <c r="Q65" i="6"/>
  <c r="Q62" i="6"/>
  <c r="Q76" i="6"/>
  <c r="Q79" i="6"/>
  <c r="Q50" i="6"/>
  <c r="Q55" i="6"/>
  <c r="Q54" i="6"/>
  <c r="Q83" i="6"/>
  <c r="Q57" i="6"/>
  <c r="Q56" i="6"/>
  <c r="Q52" i="6"/>
  <c r="Q71" i="6"/>
  <c r="Q70" i="6"/>
  <c r="Q75" i="6"/>
  <c r="Q61" i="6"/>
  <c r="Q64" i="6"/>
  <c r="Q58" i="6"/>
  <c r="Q80" i="6"/>
  <c r="Q69" i="6"/>
  <c r="Q77" i="6"/>
  <c r="Q74" i="6"/>
  <c r="Q67" i="6"/>
  <c r="Q53" i="6"/>
  <c r="Q86" i="6"/>
  <c r="Q78" i="6"/>
  <c r="Q82" i="6"/>
  <c r="Q84" i="6"/>
  <c r="Q49" i="6"/>
  <c r="Q66" i="6"/>
  <c r="T84" i="6"/>
  <c r="T76" i="6"/>
  <c r="T52" i="6"/>
  <c r="T69" i="6"/>
  <c r="T62" i="6"/>
  <c r="T49" i="6"/>
  <c r="T85" i="6"/>
  <c r="T53" i="6"/>
  <c r="T77" i="6"/>
  <c r="T80" i="6"/>
  <c r="T78" i="6"/>
  <c r="T82" i="6"/>
  <c r="T48" i="6"/>
  <c r="T81" i="6"/>
  <c r="T66" i="6"/>
  <c r="T79" i="6"/>
  <c r="T50" i="6"/>
  <c r="T75" i="6"/>
  <c r="T68" i="6"/>
  <c r="T55" i="6"/>
  <c r="T58" i="6"/>
  <c r="T57" i="6"/>
  <c r="T54" i="6"/>
  <c r="T71" i="6"/>
  <c r="T59" i="6"/>
  <c r="T60" i="6"/>
  <c r="T86" i="6"/>
  <c r="T56" i="6"/>
  <c r="T64" i="6"/>
  <c r="T63" i="6"/>
  <c r="T70" i="6"/>
  <c r="T72" i="6"/>
  <c r="T73" i="6"/>
  <c r="T65" i="6"/>
  <c r="R81" i="6"/>
  <c r="Y46" i="6"/>
  <c r="Y48" i="6" s="1"/>
  <c r="W46" i="6"/>
  <c r="Z46" i="6"/>
  <c r="Z80" i="6" s="1"/>
  <c r="V46" i="6"/>
  <c r="V45" i="6"/>
  <c r="X46" i="6"/>
  <c r="S65" i="6"/>
  <c r="Y67" i="6"/>
  <c r="Y56" i="6"/>
  <c r="Y79" i="6"/>
  <c r="Y69" i="6"/>
  <c r="Y80" i="6"/>
  <c r="Y51" i="6"/>
  <c r="Y64" i="6"/>
  <c r="Y73" i="6"/>
  <c r="Y52" i="6"/>
  <c r="Y61" i="6"/>
  <c r="Y65" i="6"/>
  <c r="Y74" i="6"/>
  <c r="Y82" i="6"/>
  <c r="Y86" i="6"/>
  <c r="Y60" i="6"/>
  <c r="Y55" i="6"/>
  <c r="Y83" i="6"/>
  <c r="Y62" i="6"/>
  <c r="Y72" i="6"/>
  <c r="Y71" i="6"/>
  <c r="Y59" i="6"/>
  <c r="Y81" i="6"/>
  <c r="Y85" i="6"/>
  <c r="Y66" i="6"/>
  <c r="Y49" i="6"/>
  <c r="Y54" i="6"/>
  <c r="Y77" i="6"/>
  <c r="Y75" i="6"/>
  <c r="Y78" i="6"/>
  <c r="Y68" i="6"/>
  <c r="Y57" i="6"/>
  <c r="Y53" i="6"/>
  <c r="Y70" i="6"/>
  <c r="Y63" i="6"/>
  <c r="Z58" i="6"/>
  <c r="Z49" i="6"/>
  <c r="Z51" i="6"/>
  <c r="Z76" i="6"/>
  <c r="Z68" i="6"/>
  <c r="Z62" i="6"/>
  <c r="Z73" i="6"/>
  <c r="Z75" i="6"/>
  <c r="Z56" i="6"/>
  <c r="Z48" i="6"/>
  <c r="Z86" i="6"/>
  <c r="Z70" i="6"/>
  <c r="Z84" i="6"/>
  <c r="Z69" i="6"/>
  <c r="Z54" i="6"/>
  <c r="Z71" i="6"/>
  <c r="Z57" i="6"/>
  <c r="Z79" i="6"/>
  <c r="Z60" i="6"/>
  <c r="X85" i="6"/>
  <c r="X73" i="6"/>
  <c r="X64" i="6"/>
  <c r="X65" i="6"/>
  <c r="X81" i="6"/>
  <c r="X67" i="6"/>
  <c r="X84" i="6"/>
  <c r="X68" i="6"/>
  <c r="X69" i="6"/>
  <c r="X71" i="6"/>
  <c r="X63" i="6"/>
  <c r="X51" i="6"/>
  <c r="X79" i="6"/>
  <c r="X62" i="6"/>
  <c r="X54" i="6"/>
  <c r="X56" i="6"/>
  <c r="X58" i="6"/>
  <c r="X49" i="6"/>
  <c r="X55" i="6"/>
  <c r="AC46" i="6"/>
  <c r="AC61" i="6" s="1"/>
  <c r="AA45" i="6"/>
  <c r="AB46" i="6"/>
  <c r="AB67" i="6" s="1"/>
  <c r="AE46" i="6"/>
  <c r="AE78" i="6" s="1"/>
  <c r="AD46" i="6"/>
  <c r="AD75" i="6"/>
  <c r="AA46" i="6"/>
  <c r="AA76" i="6" s="1"/>
  <c r="W76" i="6"/>
  <c r="W55" i="6"/>
  <c r="W81" i="6"/>
  <c r="W51" i="6"/>
  <c r="W61" i="6"/>
  <c r="W78" i="6"/>
  <c r="W50" i="6"/>
  <c r="W60" i="6"/>
  <c r="W58" i="6"/>
  <c r="W70" i="6"/>
  <c r="W83" i="6"/>
  <c r="W66" i="6"/>
  <c r="W62" i="6"/>
  <c r="W56" i="6"/>
  <c r="W79" i="6"/>
  <c r="W77" i="6"/>
  <c r="W73" i="6"/>
  <c r="W65" i="6"/>
  <c r="W49" i="6"/>
  <c r="W68" i="6"/>
  <c r="W54" i="6"/>
  <c r="W72" i="6"/>
  <c r="W48" i="6"/>
  <c r="W63" i="6"/>
  <c r="W52" i="6"/>
  <c r="W86" i="6"/>
  <c r="W59" i="6"/>
  <c r="W84" i="6"/>
  <c r="W80" i="6"/>
  <c r="W53" i="6"/>
  <c r="W74" i="6"/>
  <c r="W64" i="6"/>
  <c r="W57" i="6"/>
  <c r="W69" i="6"/>
  <c r="W67" i="6"/>
  <c r="W82" i="6"/>
  <c r="W85" i="6"/>
  <c r="W75" i="6"/>
  <c r="W71" i="6"/>
  <c r="AE58" i="6"/>
  <c r="AE49" i="6"/>
  <c r="AE65" i="6"/>
  <c r="AE70" i="6"/>
  <c r="AE72" i="6"/>
  <c r="AE80" i="6"/>
  <c r="AE54" i="6"/>
  <c r="AE63" i="6"/>
  <c r="AE67" i="6"/>
  <c r="AE75" i="6"/>
  <c r="AE64" i="6"/>
  <c r="AE53" i="6"/>
  <c r="AE82" i="6"/>
  <c r="AE59" i="6"/>
  <c r="AE74" i="6"/>
  <c r="AA63" i="6"/>
  <c r="AA60" i="6"/>
  <c r="AA59" i="6"/>
  <c r="AA80" i="6"/>
  <c r="AA85" i="6"/>
  <c r="AA57" i="6"/>
  <c r="AA70" i="6"/>
  <c r="AA65" i="6"/>
  <c r="AA78" i="6"/>
  <c r="AA53" i="6"/>
  <c r="AA54" i="6"/>
  <c r="AA55" i="6"/>
  <c r="AA75" i="6"/>
  <c r="AA74" i="6"/>
  <c r="AA50" i="6"/>
  <c r="AA86" i="6"/>
  <c r="AA84" i="6"/>
  <c r="AA56" i="6"/>
  <c r="AI46" i="6"/>
  <c r="AI72" i="6" s="1"/>
  <c r="AF45" i="6"/>
  <c r="AF46" i="6"/>
  <c r="AF83" i="6" s="1"/>
  <c r="AJ46" i="6"/>
  <c r="AJ78" i="6" s="1"/>
  <c r="AG46" i="6"/>
  <c r="AH46" i="6"/>
  <c r="AH84" i="6" s="1"/>
  <c r="AD52" i="6"/>
  <c r="AD71" i="6"/>
  <c r="AD74" i="6"/>
  <c r="AD78" i="6"/>
  <c r="AD58" i="6"/>
  <c r="AD57" i="6"/>
  <c r="AD68" i="6"/>
  <c r="AB76" i="6"/>
  <c r="AB51" i="6"/>
  <c r="AB62" i="6"/>
  <c r="AB48" i="6"/>
  <c r="AB52" i="6"/>
  <c r="AB69" i="6"/>
  <c r="AB81" i="6"/>
  <c r="AB54" i="6"/>
  <c r="AB72" i="6"/>
  <c r="AB78" i="6"/>
  <c r="AB84" i="6"/>
  <c r="AB86" i="6"/>
  <c r="AB75" i="6"/>
  <c r="AB65" i="6"/>
  <c r="AB58" i="6"/>
  <c r="AB79" i="6"/>
  <c r="AB85" i="6"/>
  <c r="AB80" i="6"/>
  <c r="AB49" i="6"/>
  <c r="AB55" i="6"/>
  <c r="AB82" i="6"/>
  <c r="AB73" i="6"/>
  <c r="AB66" i="6"/>
  <c r="AB74" i="6"/>
  <c r="AB83" i="6"/>
  <c r="AB71" i="6"/>
  <c r="AB70" i="6"/>
  <c r="AB59" i="6"/>
  <c r="AB53" i="6"/>
  <c r="AB50" i="6"/>
  <c r="AB60" i="6"/>
  <c r="AB61" i="6"/>
  <c r="AB57" i="6"/>
  <c r="AB68" i="6"/>
  <c r="AC55" i="6"/>
  <c r="AC76" i="6"/>
  <c r="AK45" i="6"/>
  <c r="AK46" i="6"/>
  <c r="AK56" i="6" s="1"/>
  <c r="AL46" i="6"/>
  <c r="AL81" i="6" s="1"/>
  <c r="AO46" i="6"/>
  <c r="AO86" i="6" s="1"/>
  <c r="AM46" i="6"/>
  <c r="AM59" i="6" s="1"/>
  <c r="AN46" i="6"/>
  <c r="AH58" i="6"/>
  <c r="AH77" i="6"/>
  <c r="AH69" i="6"/>
  <c r="AH51" i="6"/>
  <c r="AH68" i="6"/>
  <c r="AH65" i="6"/>
  <c r="AH86" i="6"/>
  <c r="AH71" i="6"/>
  <c r="AH73" i="6"/>
  <c r="AH49" i="6"/>
  <c r="AH81" i="6"/>
  <c r="AH54" i="6"/>
  <c r="AH56" i="6"/>
  <c r="AH82" i="6"/>
  <c r="AH79" i="6"/>
  <c r="AH59" i="6"/>
  <c r="AH66" i="6"/>
  <c r="AI71" i="6"/>
  <c r="AI54" i="6"/>
  <c r="AI85" i="6"/>
  <c r="AI79" i="6"/>
  <c r="AI68" i="6"/>
  <c r="AI60" i="6"/>
  <c r="AI49" i="6"/>
  <c r="AI82" i="6"/>
  <c r="AI51" i="6"/>
  <c r="AI64" i="6"/>
  <c r="AI86" i="6"/>
  <c r="AI66" i="6"/>
  <c r="AI80" i="6"/>
  <c r="AI77" i="6"/>
  <c r="AI53" i="6"/>
  <c r="AI48" i="6"/>
  <c r="AI78" i="6"/>
  <c r="AI61" i="6"/>
  <c r="AI73" i="6"/>
  <c r="AI76" i="6"/>
  <c r="AI62" i="6"/>
  <c r="AI70" i="6"/>
  <c r="AI56" i="6"/>
  <c r="AI52" i="6"/>
  <c r="AI58" i="6"/>
  <c r="AG53" i="6"/>
  <c r="AG59" i="6"/>
  <c r="AG70" i="6"/>
  <c r="AG48" i="6"/>
  <c r="AG51" i="6"/>
  <c r="AG49" i="6"/>
  <c r="AG64" i="6"/>
  <c r="AG63" i="6"/>
  <c r="AG69" i="6"/>
  <c r="AF63" i="6"/>
  <c r="AF64" i="6"/>
  <c r="AF56" i="6"/>
  <c r="AF69" i="6"/>
  <c r="AF54" i="6"/>
  <c r="AF48" i="6"/>
  <c r="AF58" i="6"/>
  <c r="AF50" i="6"/>
  <c r="AF51" i="6"/>
  <c r="AF61" i="6"/>
  <c r="AF81" i="6"/>
  <c r="AF53" i="6"/>
  <c r="AF70" i="6"/>
  <c r="AF76" i="6"/>
  <c r="AF65" i="6"/>
  <c r="AF74" i="6"/>
  <c r="AF86" i="6"/>
  <c r="AF84" i="6"/>
  <c r="AF78" i="6"/>
  <c r="AT46" i="6"/>
  <c r="AT83" i="6"/>
  <c r="AP45" i="6"/>
  <c r="AQ46" i="6"/>
  <c r="AP46" i="6"/>
  <c r="AS46" i="6"/>
  <c r="AS62" i="6" s="1"/>
  <c r="AR46" i="6"/>
  <c r="AN78" i="6"/>
  <c r="AN70" i="6"/>
  <c r="AL78" i="6"/>
  <c r="AL66" i="6"/>
  <c r="AL64" i="6"/>
  <c r="AL56" i="6"/>
  <c r="AL70" i="6"/>
  <c r="AL75" i="6"/>
  <c r="AL61" i="6"/>
  <c r="AL85" i="6"/>
  <c r="AL73" i="6"/>
  <c r="AL86" i="6"/>
  <c r="AL72" i="6"/>
  <c r="AL74" i="6"/>
  <c r="AL68" i="6"/>
  <c r="AL51" i="6"/>
  <c r="AL65" i="6"/>
  <c r="AL57" i="6"/>
  <c r="AL53" i="6"/>
  <c r="AL58" i="6"/>
  <c r="AL67" i="6"/>
  <c r="AL77" i="6"/>
  <c r="AL59" i="6"/>
  <c r="AL76" i="6"/>
  <c r="AL80" i="6"/>
  <c r="AL83" i="6"/>
  <c r="AL62" i="6"/>
  <c r="AL50" i="6"/>
  <c r="AL49" i="6"/>
  <c r="AL79" i="6"/>
  <c r="AL55" i="6"/>
  <c r="AM74" i="6"/>
  <c r="AM51" i="6"/>
  <c r="AM56" i="6"/>
  <c r="AM70" i="6"/>
  <c r="AM85" i="6"/>
  <c r="AM61" i="6"/>
  <c r="AM50" i="6"/>
  <c r="AM69" i="6"/>
  <c r="AM48" i="6"/>
  <c r="AM72" i="6"/>
  <c r="AM68" i="6"/>
  <c r="AM66" i="6"/>
  <c r="AM75" i="6"/>
  <c r="AM65" i="6"/>
  <c r="AM77" i="6"/>
  <c r="AM84" i="6"/>
  <c r="AM86" i="6"/>
  <c r="AM80" i="6"/>
  <c r="AM55" i="6"/>
  <c r="AM60" i="6"/>
  <c r="AO82" i="6"/>
  <c r="AO72" i="6"/>
  <c r="AO50" i="6"/>
  <c r="AO66" i="6"/>
  <c r="AO54" i="6"/>
  <c r="AO67" i="6"/>
  <c r="AO64" i="6"/>
  <c r="AO57" i="6"/>
  <c r="AO71" i="6"/>
  <c r="AO55" i="6"/>
  <c r="AO56" i="6"/>
  <c r="AO63" i="6"/>
  <c r="AO58" i="6"/>
  <c r="AO83" i="6"/>
  <c r="AO48" i="6"/>
  <c r="AO75" i="6"/>
  <c r="AO53" i="6"/>
  <c r="AO74" i="6"/>
  <c r="AO60" i="6"/>
  <c r="AO69" i="6"/>
  <c r="AO51" i="6"/>
  <c r="AO77" i="6"/>
  <c r="AO79" i="6"/>
  <c r="AO52" i="6"/>
  <c r="AO65" i="6"/>
  <c r="AO59" i="6"/>
  <c r="AO80" i="6"/>
  <c r="AO76" i="6"/>
  <c r="AO68" i="6"/>
  <c r="AO62" i="6"/>
  <c r="AO73" i="6"/>
  <c r="AO78" i="6"/>
  <c r="AO49" i="6"/>
  <c r="AO84" i="6"/>
  <c r="AO81" i="6"/>
  <c r="AO70" i="6"/>
  <c r="AO85" i="6"/>
  <c r="AO61" i="6"/>
  <c r="AK62" i="6"/>
  <c r="AR60" i="6"/>
  <c r="AR77" i="6"/>
  <c r="AR64" i="6"/>
  <c r="AQ78" i="6"/>
  <c r="AQ79" i="6"/>
  <c r="AQ66" i="6"/>
  <c r="AQ50" i="6"/>
  <c r="AQ56" i="6"/>
  <c r="AQ65" i="6"/>
  <c r="AQ49" i="6"/>
  <c r="AQ81" i="6"/>
  <c r="AQ53" i="6"/>
  <c r="AQ62" i="6"/>
  <c r="AQ85" i="6"/>
  <c r="AQ84" i="6"/>
  <c r="AQ54" i="6"/>
  <c r="AQ75" i="6"/>
  <c r="AQ80" i="6"/>
  <c r="AQ68" i="6"/>
  <c r="AQ58" i="6"/>
  <c r="AQ55" i="6"/>
  <c r="AQ77" i="6"/>
  <c r="AQ57" i="6"/>
  <c r="AQ48" i="6"/>
  <c r="AQ60" i="6"/>
  <c r="AQ69" i="6"/>
  <c r="AQ67" i="6"/>
  <c r="AQ51" i="6"/>
  <c r="AQ63" i="6"/>
  <c r="AQ76" i="6"/>
  <c r="AQ82" i="6"/>
  <c r="AQ74" i="6"/>
  <c r="AQ86" i="6"/>
  <c r="AQ59" i="6"/>
  <c r="AQ73" i="6"/>
  <c r="AQ61" i="6"/>
  <c r="AQ71" i="6"/>
  <c r="AQ83" i="6"/>
  <c r="AQ64" i="6"/>
  <c r="AQ70" i="6"/>
  <c r="AQ52" i="6"/>
  <c r="AQ72" i="6"/>
  <c r="AS56" i="6"/>
  <c r="AS79" i="6"/>
  <c r="AS86" i="6"/>
  <c r="AS74" i="6"/>
  <c r="AS77" i="6"/>
  <c r="AS52" i="6"/>
  <c r="AS51" i="6"/>
  <c r="AS75" i="6"/>
  <c r="AS65" i="6"/>
  <c r="AS76" i="6"/>
  <c r="AS80" i="6"/>
  <c r="AS64" i="6"/>
  <c r="AP71" i="6"/>
  <c r="AP50" i="6"/>
  <c r="AP72" i="6"/>
  <c r="AP49" i="6"/>
  <c r="AP54" i="6"/>
  <c r="AP80" i="6"/>
  <c r="AP69" i="6"/>
  <c r="AP60" i="6"/>
  <c r="AP76" i="6"/>
  <c r="AP58" i="6"/>
  <c r="AP57" i="6"/>
  <c r="AP67" i="6"/>
  <c r="AP59" i="6"/>
  <c r="AP81" i="6"/>
  <c r="AP55" i="6"/>
  <c r="AP74" i="6"/>
  <c r="AP79" i="6"/>
  <c r="AP78" i="6"/>
  <c r="AP73" i="6"/>
  <c r="AP56" i="6"/>
  <c r="AP66" i="6"/>
  <c r="AP53" i="6"/>
  <c r="AP51" i="6"/>
  <c r="AP68" i="6"/>
  <c r="AP82" i="6"/>
  <c r="AP86" i="6"/>
  <c r="AP61" i="6"/>
  <c r="AP48" i="6"/>
  <c r="AP75" i="6"/>
  <c r="AP62" i="6"/>
  <c r="AP85" i="6"/>
  <c r="AP64" i="6"/>
  <c r="AP77" i="6"/>
  <c r="AP63" i="6"/>
  <c r="AP84" i="6"/>
  <c r="AP70" i="6"/>
  <c r="AP83" i="6"/>
  <c r="AP52" i="6"/>
  <c r="AP65" i="6"/>
  <c r="AV46" i="6"/>
  <c r="AX46" i="6"/>
  <c r="AW46" i="6"/>
  <c r="AW86" i="6" s="1"/>
  <c r="AU46" i="6"/>
  <c r="AU71" i="6" s="1"/>
  <c r="AY46" i="6"/>
  <c r="AY73" i="6" s="1"/>
  <c r="AU45" i="6"/>
  <c r="AT51" i="6"/>
  <c r="AT85" i="6"/>
  <c r="AT75" i="6"/>
  <c r="AT61" i="6"/>
  <c r="AT86" i="6"/>
  <c r="AT82" i="6"/>
  <c r="AT54" i="6"/>
  <c r="AT77" i="6"/>
  <c r="AT50" i="6"/>
  <c r="AT80" i="6"/>
  <c r="AT56" i="6"/>
  <c r="AT60" i="6"/>
  <c r="AT74" i="6"/>
  <c r="AT49" i="6"/>
  <c r="BA46" i="6"/>
  <c r="BA71" i="6" s="1"/>
  <c r="AZ45" i="6"/>
  <c r="BB46" i="6"/>
  <c r="BB58" i="6" s="1"/>
  <c r="AZ46" i="6"/>
  <c r="AZ49" i="6" s="1"/>
  <c r="BC46" i="6"/>
  <c r="BD46" i="6"/>
  <c r="BD53" i="6"/>
  <c r="AY56" i="6"/>
  <c r="AY61" i="6"/>
  <c r="AY75" i="6"/>
  <c r="AY80" i="6"/>
  <c r="AY69" i="6"/>
  <c r="AY77" i="6"/>
  <c r="AY83" i="6"/>
  <c r="AY76" i="6"/>
  <c r="AY79" i="6"/>
  <c r="AY64" i="6"/>
  <c r="AY60" i="6"/>
  <c r="AY48" i="6"/>
  <c r="AY66" i="6"/>
  <c r="AY52" i="6"/>
  <c r="AY58" i="6"/>
  <c r="AY53" i="6"/>
  <c r="AY84" i="6"/>
  <c r="AY62" i="6"/>
  <c r="AY71" i="6"/>
  <c r="AY54" i="6"/>
  <c r="AY59" i="6"/>
  <c r="AY65" i="6"/>
  <c r="AY85" i="6"/>
  <c r="AY81" i="6"/>
  <c r="AY82" i="6"/>
  <c r="AW73" i="6"/>
  <c r="AW78" i="6"/>
  <c r="AW55" i="6"/>
  <c r="AW67" i="6"/>
  <c r="AW52" i="6"/>
  <c r="AW68" i="6"/>
  <c r="AW48" i="6"/>
  <c r="AW75" i="6"/>
  <c r="AW77" i="6"/>
  <c r="AW83" i="6"/>
  <c r="AW58" i="6"/>
  <c r="AW70" i="6"/>
  <c r="AW50" i="6"/>
  <c r="AU85" i="6"/>
  <c r="AU72" i="6"/>
  <c r="AU81" i="6"/>
  <c r="AU55" i="6"/>
  <c r="AV67" i="6"/>
  <c r="AV55" i="6"/>
  <c r="AV72" i="6"/>
  <c r="AV52" i="6"/>
  <c r="AV77" i="6"/>
  <c r="AV76" i="6"/>
  <c r="AV69" i="6"/>
  <c r="AV86" i="6"/>
  <c r="AV65" i="6"/>
  <c r="AV84" i="6"/>
  <c r="AV62" i="6"/>
  <c r="AV73" i="6"/>
  <c r="AV57" i="6"/>
  <c r="AV58" i="6"/>
  <c r="AV80" i="6"/>
  <c r="AV81" i="6"/>
  <c r="AV75" i="6"/>
  <c r="AV78" i="6"/>
  <c r="AV82" i="6"/>
  <c r="AV51" i="6"/>
  <c r="AV71" i="6"/>
  <c r="AV68" i="6"/>
  <c r="AV53" i="6"/>
  <c r="AV48" i="6"/>
  <c r="AV54" i="6"/>
  <c r="AV83" i="6"/>
  <c r="AV63" i="6"/>
  <c r="AV60" i="6"/>
  <c r="AV49" i="6"/>
  <c r="AV79" i="6"/>
  <c r="AV61" i="6"/>
  <c r="AV74" i="6"/>
  <c r="AV50" i="6"/>
  <c r="AV66" i="6"/>
  <c r="AV56" i="6"/>
  <c r="AV85" i="6"/>
  <c r="AV64" i="6"/>
  <c r="AV70" i="6"/>
  <c r="AV59" i="6"/>
  <c r="AX66" i="6"/>
  <c r="AX61" i="6"/>
  <c r="AX70" i="6"/>
  <c r="AX63" i="6"/>
  <c r="AX71" i="6"/>
  <c r="AX67" i="6"/>
  <c r="AX75" i="6"/>
  <c r="AX48" i="6"/>
  <c r="AX56" i="6"/>
  <c r="AX85" i="6"/>
  <c r="AX52" i="6"/>
  <c r="AX64" i="6"/>
  <c r="AX81" i="6"/>
  <c r="AX69" i="6"/>
  <c r="AX78" i="6"/>
  <c r="AX73" i="6"/>
  <c r="AX68" i="6"/>
  <c r="AX76" i="6"/>
  <c r="BD81" i="6"/>
  <c r="BD73" i="6"/>
  <c r="BD59" i="6"/>
  <c r="BD65" i="6"/>
  <c r="BD58" i="6"/>
  <c r="BD55" i="6"/>
  <c r="BD83" i="6"/>
  <c r="BD82" i="6"/>
  <c r="BD60" i="6"/>
  <c r="BD57" i="6"/>
  <c r="BD69" i="6"/>
  <c r="BD71" i="6"/>
  <c r="BD86" i="6"/>
  <c r="BD76" i="6"/>
  <c r="BD56" i="6"/>
  <c r="BD63" i="6"/>
  <c r="BD72" i="6"/>
  <c r="BD84" i="6"/>
  <c r="BD64" i="6"/>
  <c r="AZ81" i="6"/>
  <c r="AZ63" i="6"/>
  <c r="BH46" i="6"/>
  <c r="BI46" i="6"/>
  <c r="BI57" i="6" s="1"/>
  <c r="BG46" i="6"/>
  <c r="BG71" i="6" s="1"/>
  <c r="BE45" i="6"/>
  <c r="BE46" i="6"/>
  <c r="BE73" i="6" s="1"/>
  <c r="BE68" i="6"/>
  <c r="BF46" i="6"/>
  <c r="BF48" i="6" s="1"/>
  <c r="BC59" i="6"/>
  <c r="BC82" i="6"/>
  <c r="BC66" i="6"/>
  <c r="BC49" i="6"/>
  <c r="BC78" i="6"/>
  <c r="BC60" i="6"/>
  <c r="BC58" i="6"/>
  <c r="BC55" i="6"/>
  <c r="BC76" i="6"/>
  <c r="BC80" i="6"/>
  <c r="BC75" i="6"/>
  <c r="BC65" i="6"/>
  <c r="BC74" i="6"/>
  <c r="BC69" i="6"/>
  <c r="BC70" i="6"/>
  <c r="BC72" i="6"/>
  <c r="BC79" i="6"/>
  <c r="BC71" i="6"/>
  <c r="BC68" i="6"/>
  <c r="BC54" i="6"/>
  <c r="BC48" i="6"/>
  <c r="BC52" i="6"/>
  <c r="BC61" i="6"/>
  <c r="BC63" i="6"/>
  <c r="BC64" i="6"/>
  <c r="BC67" i="6"/>
  <c r="BC81" i="6"/>
  <c r="BC50" i="6"/>
  <c r="BC73" i="6"/>
  <c r="BC56" i="6"/>
  <c r="BC83" i="6"/>
  <c r="BC84" i="6"/>
  <c r="BC85" i="6"/>
  <c r="BC51" i="6"/>
  <c r="BC86" i="6"/>
  <c r="BC62" i="6"/>
  <c r="BC53" i="6"/>
  <c r="BC57" i="6"/>
  <c r="BC77" i="6"/>
  <c r="BA56" i="6"/>
  <c r="BA80" i="6"/>
  <c r="BA84" i="6"/>
  <c r="BA78" i="6"/>
  <c r="BA62" i="6"/>
  <c r="BA57" i="6"/>
  <c r="BA81" i="6"/>
  <c r="BA50" i="6"/>
  <c r="BA48" i="6"/>
  <c r="BA67" i="6"/>
  <c r="BA82" i="6"/>
  <c r="BA75" i="6"/>
  <c r="BA66" i="6"/>
  <c r="BA79" i="6"/>
  <c r="BA51" i="6"/>
  <c r="BA72" i="6"/>
  <c r="BA76" i="6"/>
  <c r="BA86" i="6"/>
  <c r="BA55" i="6"/>
  <c r="BA74" i="6"/>
  <c r="BA73" i="6"/>
  <c r="BA64" i="6"/>
  <c r="BA63" i="6"/>
  <c r="BA58" i="6"/>
  <c r="BA68" i="6"/>
  <c r="BA85" i="6"/>
  <c r="BA83" i="6"/>
  <c r="BA61" i="6"/>
  <c r="BA54" i="6"/>
  <c r="BA53" i="6"/>
  <c r="BA70" i="6"/>
  <c r="BA60" i="6"/>
  <c r="BA49" i="6"/>
  <c r="BA77" i="6"/>
  <c r="BF54" i="6"/>
  <c r="BF77" i="6"/>
  <c r="BF55" i="6"/>
  <c r="BF86" i="6"/>
  <c r="BF76" i="6"/>
  <c r="BF75" i="6"/>
  <c r="BF83" i="6"/>
  <c r="BF53" i="6"/>
  <c r="BF71" i="6"/>
  <c r="BF57" i="6"/>
  <c r="BF51" i="6"/>
  <c r="BF85" i="6"/>
  <c r="BF72" i="6"/>
  <c r="BF70" i="6"/>
  <c r="BF66" i="6"/>
  <c r="BF52" i="6"/>
  <c r="BF81" i="6"/>
  <c r="BF56" i="6"/>
  <c r="BF63" i="6"/>
  <c r="BF67" i="6"/>
  <c r="BF65" i="6"/>
  <c r="BF59" i="6"/>
  <c r="BF68" i="6"/>
  <c r="BF69" i="6"/>
  <c r="BF80" i="6"/>
  <c r="BF62" i="6"/>
  <c r="BF58" i="6"/>
  <c r="BF49" i="6"/>
  <c r="BF74" i="6"/>
  <c r="BF61" i="6"/>
  <c r="BF79" i="6"/>
  <c r="BF73" i="6"/>
  <c r="BF84" i="6"/>
  <c r="BF82" i="6"/>
  <c r="BE62" i="6"/>
  <c r="BE52" i="6"/>
  <c r="BE75" i="6"/>
  <c r="BE82" i="6"/>
  <c r="BG67" i="6"/>
  <c r="BG54" i="6"/>
  <c r="BG53" i="6"/>
  <c r="BG73" i="6"/>
  <c r="BG56" i="6"/>
  <c r="BG83" i="6"/>
  <c r="BG78" i="6"/>
  <c r="BG64" i="6"/>
  <c r="BG82" i="6"/>
  <c r="BG59" i="6"/>
  <c r="BG65" i="6"/>
  <c r="BG60" i="6"/>
  <c r="BG69" i="6"/>
  <c r="BG79" i="6"/>
  <c r="BG58" i="6"/>
  <c r="BG63" i="6"/>
  <c r="BG51" i="6"/>
  <c r="BG77" i="6"/>
  <c r="BG66" i="6"/>
  <c r="BH51" i="6"/>
  <c r="BH82" i="6"/>
  <c r="BJ45" i="6"/>
  <c r="BM46" i="6"/>
  <c r="BM55" i="6" s="1"/>
  <c r="BK46" i="6"/>
  <c r="BN46" i="6"/>
  <c r="BN80" i="6" s="1"/>
  <c r="BN62" i="6"/>
  <c r="BJ46" i="6"/>
  <c r="BJ82" i="6" s="1"/>
  <c r="BL46" i="6"/>
  <c r="BL69" i="6" s="1"/>
  <c r="BI71" i="6"/>
  <c r="BI72" i="6"/>
  <c r="BI52" i="6"/>
  <c r="BI63" i="6"/>
  <c r="BI77" i="6"/>
  <c r="BI49" i="6"/>
  <c r="BI59" i="6"/>
  <c r="BI75" i="6"/>
  <c r="BI48" i="6"/>
  <c r="BJ55" i="6"/>
  <c r="BJ61" i="6"/>
  <c r="BJ65" i="6"/>
  <c r="BJ74" i="6"/>
  <c r="BJ63" i="6"/>
  <c r="BJ68" i="6"/>
  <c r="BJ49" i="6"/>
  <c r="BJ81" i="6"/>
  <c r="BJ54" i="6"/>
  <c r="BJ83" i="6"/>
  <c r="BJ52" i="6"/>
  <c r="BJ75" i="6"/>
  <c r="BJ79" i="6"/>
  <c r="BJ62" i="6"/>
  <c r="BJ80" i="6"/>
  <c r="BJ72" i="6"/>
  <c r="BJ50" i="6"/>
  <c r="BJ78" i="6"/>
  <c r="BJ53" i="6"/>
  <c r="BL48" i="6"/>
  <c r="BL51" i="6"/>
  <c r="BL78" i="6"/>
  <c r="BL81" i="6"/>
  <c r="BL72" i="6"/>
  <c r="BL74" i="6"/>
  <c r="BL58" i="6"/>
  <c r="BL82" i="6"/>
  <c r="BL62" i="6"/>
  <c r="BL56" i="6"/>
  <c r="BL55" i="6"/>
  <c r="BL54" i="6"/>
  <c r="BL83" i="6"/>
  <c r="BL52" i="6"/>
  <c r="BL63" i="6"/>
  <c r="BL59" i="6"/>
  <c r="BL77" i="6"/>
  <c r="BL57" i="6"/>
  <c r="BL73" i="6"/>
  <c r="BL49" i="6"/>
  <c r="BL53" i="6"/>
  <c r="BL66" i="6"/>
  <c r="BL65" i="6"/>
  <c r="BL84" i="6"/>
  <c r="BL79" i="6"/>
  <c r="BL68" i="6"/>
  <c r="BL50" i="6"/>
  <c r="BL61" i="6"/>
  <c r="BL86" i="6"/>
  <c r="BM63" i="6"/>
  <c r="BM81" i="6"/>
  <c r="BM56" i="6"/>
  <c r="BM78" i="6"/>
  <c r="BM69" i="6"/>
  <c r="BM66" i="6"/>
  <c r="BM62" i="6"/>
  <c r="BM53" i="6"/>
  <c r="BM64" i="6"/>
  <c r="BM58" i="6"/>
  <c r="BM75" i="6"/>
  <c r="BM67" i="6"/>
  <c r="BM54" i="6"/>
  <c r="BM59" i="6"/>
  <c r="BM80" i="6"/>
  <c r="BM61" i="6"/>
  <c r="BM51" i="6"/>
  <c r="BM73" i="6"/>
  <c r="BM82" i="6"/>
  <c r="BM68" i="6"/>
  <c r="BM52" i="6"/>
  <c r="BM85" i="6"/>
  <c r="BM76" i="6"/>
  <c r="BM49" i="6"/>
  <c r="BM83" i="6"/>
  <c r="BM86" i="6"/>
  <c r="BM70" i="6"/>
  <c r="BM79" i="6"/>
  <c r="BM74" i="6"/>
  <c r="BM50" i="6"/>
  <c r="BM77" i="6"/>
  <c r="BM71" i="6"/>
  <c r="BM48" i="6"/>
  <c r="BM65" i="6"/>
  <c r="BK77" i="6"/>
  <c r="BK80" i="6"/>
  <c r="BK54" i="6"/>
  <c r="BK52" i="6"/>
  <c r="BK60" i="6"/>
  <c r="BK72" i="6"/>
  <c r="BK83" i="6"/>
  <c r="BK58" i="6"/>
  <c r="BK61" i="6"/>
  <c r="BK53" i="6"/>
  <c r="BK55" i="6"/>
  <c r="BK84" i="6"/>
  <c r="BK82" i="6"/>
  <c r="BK49" i="6"/>
  <c r="BK56" i="6"/>
  <c r="BK64" i="6"/>
  <c r="BK62" i="6"/>
  <c r="BK66" i="6"/>
  <c r="BK73" i="6"/>
  <c r="BO46" i="6"/>
  <c r="BO49" i="6" s="1"/>
  <c r="BR46" i="6"/>
  <c r="BQ46" i="6"/>
  <c r="BQ78" i="6" s="1"/>
  <c r="BS46" i="6"/>
  <c r="BS65" i="6" s="1"/>
  <c r="BS48" i="6"/>
  <c r="BO45" i="6"/>
  <c r="BP46" i="6"/>
  <c r="BP66" i="6" s="1"/>
  <c r="BP80" i="6"/>
  <c r="BP72" i="6"/>
  <c r="BP62" i="6"/>
  <c r="BP48" i="6"/>
  <c r="BP63" i="6"/>
  <c r="BP67" i="6"/>
  <c r="BP78" i="6"/>
  <c r="BP54" i="6"/>
  <c r="BP56" i="6"/>
  <c r="BP74" i="6"/>
  <c r="BP52" i="6"/>
  <c r="BP71" i="6"/>
  <c r="BP79" i="6"/>
  <c r="BP70" i="6"/>
  <c r="BP55" i="6"/>
  <c r="BP68" i="6"/>
  <c r="BP51" i="6"/>
  <c r="BP73" i="6"/>
  <c r="BP86" i="6"/>
  <c r="BP53" i="6"/>
  <c r="BP75" i="6"/>
  <c r="BP49" i="6"/>
  <c r="BP82" i="6"/>
  <c r="BP64" i="6"/>
  <c r="BP83" i="6"/>
  <c r="BP58" i="6"/>
  <c r="BP76" i="6"/>
  <c r="BP69" i="6"/>
  <c r="BP50" i="6"/>
  <c r="BS75" i="6"/>
  <c r="BS57" i="6"/>
  <c r="BS81" i="6"/>
  <c r="BQ63" i="6"/>
  <c r="BQ48" i="6"/>
  <c r="BQ72" i="6"/>
  <c r="BQ80" i="6"/>
  <c r="BQ50" i="6"/>
  <c r="BQ49" i="6"/>
  <c r="BQ86" i="6"/>
  <c r="BQ73" i="6"/>
  <c r="BQ61" i="6"/>
  <c r="BQ71" i="6"/>
  <c r="BQ83" i="6"/>
  <c r="BQ65" i="6"/>
  <c r="BQ82" i="6"/>
  <c r="BQ59" i="6"/>
  <c r="BO74" i="6"/>
  <c r="BO61" i="6"/>
  <c r="BO84" i="6"/>
  <c r="BO68" i="6"/>
  <c r="BO63" i="6"/>
  <c r="BO57" i="6"/>
  <c r="BO80" i="6"/>
  <c r="BO48" i="6"/>
  <c r="BO58" i="6"/>
  <c r="BO54" i="6"/>
  <c r="BO59" i="6"/>
  <c r="BO72" i="6"/>
  <c r="BO83" i="6"/>
  <c r="BO60" i="6"/>
  <c r="BO77" i="6"/>
  <c r="BO73" i="6"/>
  <c r="BO66" i="6"/>
  <c r="BR73" i="6"/>
  <c r="BR67" i="6"/>
  <c r="BR66" i="6"/>
  <c r="BR81" i="6"/>
  <c r="BR48" i="6"/>
  <c r="BR77" i="6"/>
  <c r="BR79" i="6"/>
  <c r="BR70" i="6"/>
  <c r="BR84" i="6"/>
  <c r="BR86" i="6"/>
  <c r="BR68" i="6"/>
  <c r="BR56" i="6"/>
  <c r="BR60" i="6"/>
  <c r="BR61" i="6"/>
  <c r="BR58" i="6"/>
  <c r="BR50" i="6"/>
  <c r="BR62" i="6"/>
  <c r="BR74" i="6"/>
  <c r="BR53" i="6"/>
  <c r="BR49" i="6"/>
  <c r="BR57" i="6"/>
  <c r="BR82" i="6"/>
  <c r="BR83" i="6"/>
  <c r="BR76" i="6"/>
  <c r="BR59" i="6"/>
  <c r="BR54" i="6"/>
  <c r="BR63" i="6"/>
  <c r="BR78" i="6"/>
  <c r="BR51" i="6"/>
  <c r="BR85" i="6"/>
  <c r="BR72" i="6"/>
  <c r="BR52" i="6"/>
  <c r="BR69" i="6"/>
  <c r="BR75" i="6"/>
  <c r="BR55" i="6"/>
  <c r="BR71" i="6"/>
  <c r="BR64" i="6"/>
  <c r="BR80" i="6"/>
  <c r="BR65" i="6"/>
  <c r="BT45" i="6"/>
  <c r="BU46" i="6"/>
  <c r="BV46" i="6"/>
  <c r="BV83" i="6"/>
  <c r="BT46" i="6"/>
  <c r="BW46" i="6"/>
  <c r="BW64" i="6" s="1"/>
  <c r="BX46" i="6"/>
  <c r="BX62" i="6"/>
  <c r="BX85" i="6"/>
  <c r="BX68" i="6"/>
  <c r="BX49" i="6"/>
  <c r="BX55" i="6"/>
  <c r="BX64" i="6"/>
  <c r="BX78" i="6"/>
  <c r="BX74" i="6"/>
  <c r="BX69" i="6"/>
  <c r="BX77" i="6"/>
  <c r="BX81" i="6"/>
  <c r="BX50" i="6"/>
  <c r="BX70" i="6"/>
  <c r="BX58" i="6"/>
  <c r="BX54" i="6"/>
  <c r="BX67" i="6"/>
  <c r="BX61" i="6"/>
  <c r="BX57" i="6"/>
  <c r="BX72" i="6"/>
  <c r="BX52" i="6"/>
  <c r="BX84" i="6"/>
  <c r="BX79" i="6"/>
  <c r="BX60" i="6"/>
  <c r="BX75" i="6"/>
  <c r="BX73" i="6"/>
  <c r="BX66" i="6"/>
  <c r="BX82" i="6"/>
  <c r="BX51" i="6"/>
  <c r="BX83" i="6"/>
  <c r="BX65" i="6"/>
  <c r="BX56" i="6"/>
  <c r="BX53" i="6"/>
  <c r="BX76" i="6"/>
  <c r="BX71" i="6"/>
  <c r="BX80" i="6"/>
  <c r="BX86" i="6"/>
  <c r="BX63" i="6"/>
  <c r="BX59" i="6"/>
  <c r="BX48" i="6"/>
  <c r="BV75" i="6"/>
  <c r="BV61" i="6"/>
  <c r="BV77" i="6"/>
  <c r="BV59" i="6"/>
  <c r="BV72" i="6"/>
  <c r="BV79" i="6"/>
  <c r="BW60" i="6"/>
  <c r="BW48" i="6"/>
  <c r="BW59" i="6"/>
  <c r="BW74" i="6"/>
  <c r="BW51" i="6"/>
  <c r="BW67" i="6"/>
  <c r="BW70" i="6"/>
  <c r="BW63" i="6"/>
  <c r="BW66" i="6"/>
  <c r="BW53" i="6"/>
  <c r="BW54" i="6"/>
  <c r="BW83" i="6"/>
  <c r="BW82" i="6"/>
  <c r="BW57" i="6"/>
  <c r="BW69" i="6"/>
  <c r="BW77" i="6"/>
  <c r="BW61" i="6"/>
  <c r="BW80" i="6"/>
  <c r="BW52" i="6"/>
  <c r="BW81" i="6"/>
  <c r="BW75" i="6"/>
  <c r="BW79" i="6"/>
  <c r="BW84" i="6"/>
  <c r="BW62" i="6"/>
  <c r="BW72" i="6"/>
  <c r="BW71" i="6"/>
  <c r="BW76" i="6"/>
  <c r="BU82" i="6"/>
  <c r="BU49" i="6"/>
  <c r="BU67" i="6"/>
  <c r="BR47" i="6"/>
  <c r="CB46" i="6"/>
  <c r="CB65" i="6"/>
  <c r="BZ46" i="6"/>
  <c r="BZ78" i="6" s="1"/>
  <c r="CC46" i="6"/>
  <c r="BY46" i="6"/>
  <c r="BY81" i="6" s="1"/>
  <c r="BY45" i="6"/>
  <c r="CA46" i="6"/>
  <c r="CA54" i="6" s="1"/>
  <c r="BT78" i="6"/>
  <c r="BT82" i="6"/>
  <c r="BT61" i="6"/>
  <c r="BT59" i="6"/>
  <c r="BT57" i="6"/>
  <c r="BT75" i="6"/>
  <c r="BT86" i="6"/>
  <c r="BT76" i="6"/>
  <c r="BT65" i="6"/>
  <c r="BT55" i="6"/>
  <c r="BT77" i="6"/>
  <c r="BT68" i="6"/>
  <c r="BT58" i="6"/>
  <c r="BT66" i="6"/>
  <c r="BT79" i="6"/>
  <c r="BT53" i="6"/>
  <c r="BT72" i="6"/>
  <c r="BT56" i="6"/>
  <c r="BT69" i="6"/>
  <c r="BT51" i="6"/>
  <c r="BT81" i="6"/>
  <c r="BT62" i="6"/>
  <c r="BT85" i="6"/>
  <c r="BT67" i="6"/>
  <c r="BT71" i="6"/>
  <c r="BT83" i="6"/>
  <c r="BT80" i="6"/>
  <c r="BT73" i="6"/>
  <c r="BT60" i="6"/>
  <c r="BT70" i="6"/>
  <c r="BY56" i="6"/>
  <c r="BY49" i="6"/>
  <c r="BY80" i="6"/>
  <c r="BY68" i="6"/>
  <c r="BY85" i="6"/>
  <c r="BY55" i="6"/>
  <c r="BY79" i="6"/>
  <c r="BY77" i="6"/>
  <c r="BY69" i="6"/>
  <c r="BY71" i="6"/>
  <c r="BY84" i="6"/>
  <c r="BY63" i="6"/>
  <c r="BY66" i="6"/>
  <c r="BY48" i="6"/>
  <c r="BY86" i="6"/>
  <c r="BY60" i="6"/>
  <c r="BY82" i="6"/>
  <c r="BY65" i="6"/>
  <c r="BY73" i="6"/>
  <c r="BY72" i="6"/>
  <c r="BY62" i="6"/>
  <c r="BY59" i="6"/>
  <c r="BY75" i="6"/>
  <c r="BY76" i="6"/>
  <c r="BY57" i="6"/>
  <c r="BY64" i="6"/>
  <c r="BY70" i="6"/>
  <c r="BY54" i="6"/>
  <c r="BY52" i="6"/>
  <c r="CA81" i="6"/>
  <c r="CA78" i="6"/>
  <c r="CA64" i="6"/>
  <c r="CA48" i="6"/>
  <c r="CA85" i="6"/>
  <c r="CA74" i="6"/>
  <c r="CA62" i="6"/>
  <c r="CA71" i="6"/>
  <c r="CA55" i="6"/>
  <c r="CA51" i="6"/>
  <c r="CH46" i="6"/>
  <c r="CF46" i="6"/>
  <c r="CF50" i="6" s="1"/>
  <c r="CF63" i="6"/>
  <c r="CD46" i="6"/>
  <c r="CD52" i="6" s="1"/>
  <c r="CD45" i="6"/>
  <c r="CE46" i="6"/>
  <c r="CG46" i="6"/>
  <c r="CG61" i="6"/>
  <c r="BZ65" i="6"/>
  <c r="BZ52" i="6"/>
  <c r="BZ71" i="6"/>
  <c r="BZ48" i="6"/>
  <c r="BZ57" i="6"/>
  <c r="BZ58" i="6"/>
  <c r="BZ73" i="6"/>
  <c r="BZ69" i="6"/>
  <c r="BZ63" i="6"/>
  <c r="BZ74" i="6"/>
  <c r="BZ72" i="6"/>
  <c r="BZ86" i="6"/>
  <c r="BZ81" i="6"/>
  <c r="BZ82" i="6"/>
  <c r="CB72" i="6"/>
  <c r="CB49" i="6"/>
  <c r="CB79" i="6"/>
  <c r="CB60" i="6"/>
  <c r="CB48" i="6"/>
  <c r="CB52" i="6"/>
  <c r="CB85" i="6"/>
  <c r="CB51" i="6"/>
  <c r="CB86" i="6"/>
  <c r="CB74" i="6"/>
  <c r="CB71" i="6"/>
  <c r="CB67" i="6"/>
  <c r="CB57" i="6"/>
  <c r="CB59" i="6"/>
  <c r="CB56" i="6"/>
  <c r="CB84" i="6"/>
  <c r="CB76" i="6"/>
  <c r="CB50" i="6"/>
  <c r="CB80" i="6"/>
  <c r="CB61" i="6"/>
  <c r="CC54" i="6"/>
  <c r="CC84" i="6"/>
  <c r="CC74" i="6"/>
  <c r="CC48" i="6"/>
  <c r="CC53" i="6"/>
  <c r="CC83" i="6"/>
  <c r="CC80" i="6"/>
  <c r="CC85" i="6"/>
  <c r="CC60" i="6"/>
  <c r="CC76" i="6"/>
  <c r="CC73" i="6"/>
  <c r="CC71" i="6"/>
  <c r="CC63" i="6"/>
  <c r="CC49" i="6"/>
  <c r="CC65" i="6"/>
  <c r="CC50" i="6"/>
  <c r="CC61" i="6"/>
  <c r="CC57" i="6"/>
  <c r="CC67" i="6"/>
  <c r="CC55" i="6"/>
  <c r="CC56" i="6"/>
  <c r="CC51" i="6"/>
  <c r="CC70" i="6"/>
  <c r="CC58" i="6"/>
  <c r="CC79" i="6"/>
  <c r="CC77" i="6"/>
  <c r="CC69" i="6"/>
  <c r="CC64" i="6"/>
  <c r="CC82" i="6"/>
  <c r="CC78" i="6"/>
  <c r="CC68" i="6"/>
  <c r="CC81" i="6"/>
  <c r="CC66" i="6"/>
  <c r="CC59" i="6"/>
  <c r="CC72" i="6"/>
  <c r="CC52" i="6"/>
  <c r="CC86" i="6"/>
  <c r="CC75" i="6"/>
  <c r="CC62" i="6"/>
  <c r="CI46" i="6"/>
  <c r="CM46" i="6"/>
  <c r="CM71" i="6" s="1"/>
  <c r="CK46" i="6"/>
  <c r="CK53" i="6" s="1"/>
  <c r="CJ46" i="6"/>
  <c r="CI45" i="6"/>
  <c r="CL46" i="6"/>
  <c r="CL83" i="6" s="1"/>
  <c r="CF67" i="6"/>
  <c r="CH59" i="6"/>
  <c r="CH50" i="6"/>
  <c r="CH55" i="6"/>
  <c r="CH53" i="6"/>
  <c r="CH82" i="6"/>
  <c r="CH84" i="6"/>
  <c r="CH68" i="6"/>
  <c r="CH70" i="6"/>
  <c r="CH63" i="6"/>
  <c r="CH48" i="6"/>
  <c r="CH85" i="6"/>
  <c r="CH66" i="6"/>
  <c r="CH49" i="6"/>
  <c r="CH72" i="6"/>
  <c r="CH69" i="6"/>
  <c r="CH64" i="6"/>
  <c r="CH56" i="6"/>
  <c r="CH78" i="6"/>
  <c r="CH75" i="6"/>
  <c r="CH81" i="6"/>
  <c r="CH86" i="6"/>
  <c r="CH76" i="6"/>
  <c r="CH54" i="6"/>
  <c r="CH57" i="6"/>
  <c r="CH77" i="6"/>
  <c r="CH51" i="6"/>
  <c r="CH61" i="6"/>
  <c r="CH62" i="6"/>
  <c r="CH80" i="6"/>
  <c r="CH74" i="6"/>
  <c r="CH83" i="6"/>
  <c r="CH52" i="6"/>
  <c r="CH71" i="6"/>
  <c r="CH67" i="6"/>
  <c r="CH73" i="6"/>
  <c r="CH65" i="6"/>
  <c r="CH79" i="6"/>
  <c r="CH60" i="6"/>
  <c r="CH58" i="6"/>
  <c r="CG52" i="6"/>
  <c r="CG60" i="6"/>
  <c r="CG70" i="6"/>
  <c r="CE56" i="6"/>
  <c r="CE59" i="6"/>
  <c r="CE52" i="6"/>
  <c r="CE57" i="6"/>
  <c r="CE73" i="6"/>
  <c r="CE81" i="6"/>
  <c r="CE84" i="6"/>
  <c r="CE80" i="6"/>
  <c r="CE82" i="6"/>
  <c r="CE77" i="6"/>
  <c r="CE83" i="6"/>
  <c r="CE69" i="6"/>
  <c r="CE71" i="6"/>
  <c r="CE64" i="6"/>
  <c r="CE50" i="6"/>
  <c r="CE78" i="6"/>
  <c r="CE58" i="6"/>
  <c r="CE79" i="6"/>
  <c r="CE66" i="6"/>
  <c r="CE76" i="6"/>
  <c r="CE75" i="6"/>
  <c r="CE65" i="6"/>
  <c r="CE51" i="6"/>
  <c r="CE49" i="6"/>
  <c r="CE62" i="6"/>
  <c r="CE68" i="6"/>
  <c r="CE53" i="6"/>
  <c r="CE55" i="6"/>
  <c r="CE86" i="6"/>
  <c r="CE74" i="6"/>
  <c r="CE60" i="6"/>
  <c r="CE72" i="6"/>
  <c r="CE61" i="6"/>
  <c r="CE85" i="6"/>
  <c r="CE54" i="6"/>
  <c r="CE48" i="6"/>
  <c r="CE63" i="6"/>
  <c r="CE67" i="6"/>
  <c r="CE70" i="6"/>
  <c r="CD78" i="6"/>
  <c r="CD84" i="6"/>
  <c r="CD86" i="6"/>
  <c r="CD57" i="6"/>
  <c r="CD64" i="6"/>
  <c r="CD48" i="6"/>
  <c r="CD69" i="6"/>
  <c r="CD50" i="6"/>
  <c r="CD72" i="6"/>
  <c r="CD62" i="6"/>
  <c r="CL75" i="6"/>
  <c r="CL62" i="6"/>
  <c r="CL70" i="6"/>
  <c r="CL48" i="6"/>
  <c r="CL53" i="6"/>
  <c r="CL79" i="6"/>
  <c r="CL51" i="6"/>
  <c r="CL68" i="6"/>
  <c r="CL86" i="6"/>
  <c r="CL55" i="6"/>
  <c r="CL59" i="6"/>
  <c r="CL84" i="6"/>
  <c r="CL63" i="6"/>
  <c r="CL58" i="6"/>
  <c r="CL78" i="6"/>
  <c r="CM73" i="6"/>
  <c r="CM52" i="6"/>
  <c r="CM72" i="6"/>
  <c r="CM70" i="6"/>
  <c r="CJ62" i="6"/>
  <c r="CJ81" i="6"/>
  <c r="CJ58" i="6"/>
  <c r="CJ50" i="6"/>
  <c r="CJ61" i="6"/>
  <c r="CJ56" i="6"/>
  <c r="CJ63" i="6"/>
  <c r="CJ59" i="6"/>
  <c r="CJ54" i="6"/>
  <c r="CJ55" i="6"/>
  <c r="CJ70" i="6"/>
  <c r="CJ52" i="6"/>
  <c r="CJ60" i="6"/>
  <c r="CJ75" i="6"/>
  <c r="CJ84" i="6"/>
  <c r="CJ66" i="6"/>
  <c r="CJ69" i="6"/>
  <c r="CJ79" i="6"/>
  <c r="CJ73" i="6"/>
  <c r="CJ64" i="6"/>
  <c r="CJ72" i="6"/>
  <c r="CJ74" i="6"/>
  <c r="CJ57" i="6"/>
  <c r="CJ83" i="6"/>
  <c r="CJ67" i="6"/>
  <c r="CJ51" i="6"/>
  <c r="CJ77" i="6"/>
  <c r="CJ48" i="6"/>
  <c r="CJ65" i="6"/>
  <c r="CJ76" i="6"/>
  <c r="CJ68" i="6"/>
  <c r="CJ82" i="6"/>
  <c r="CJ71" i="6"/>
  <c r="CJ85" i="6"/>
  <c r="CJ80" i="6"/>
  <c r="CJ78" i="6"/>
  <c r="CJ86" i="6"/>
  <c r="CJ53" i="6"/>
  <c r="CJ49" i="6"/>
  <c r="CI78" i="6"/>
  <c r="CI65" i="6"/>
  <c r="CI74" i="6"/>
  <c r="CI59" i="6"/>
  <c r="CI70" i="6"/>
  <c r="CI68" i="6"/>
  <c r="CI77" i="6"/>
  <c r="CI50" i="6"/>
  <c r="CI76" i="6"/>
  <c r="CI63" i="6"/>
  <c r="CI66" i="6"/>
  <c r="CI56" i="6"/>
  <c r="CI83" i="6"/>
  <c r="CI54" i="6"/>
  <c r="CI72" i="6"/>
  <c r="CI55" i="6"/>
  <c r="CI85" i="6"/>
  <c r="CI71" i="6"/>
  <c r="CI49" i="6"/>
  <c r="CI61" i="6"/>
  <c r="CI82" i="6"/>
  <c r="CI75" i="6"/>
  <c r="CI73" i="6"/>
  <c r="CI69" i="6"/>
  <c r="CI52" i="6"/>
  <c r="CI67" i="6"/>
  <c r="CI62" i="6"/>
  <c r="CI60" i="6"/>
  <c r="CI81" i="6"/>
  <c r="CI51" i="6"/>
  <c r="CI58" i="6"/>
  <c r="CI48" i="6"/>
  <c r="CI53" i="6"/>
  <c r="CI84" i="6"/>
  <c r="CI86" i="6"/>
  <c r="CI80" i="6"/>
  <c r="CI57" i="6"/>
  <c r="CI79" i="6"/>
  <c r="CI64" i="6"/>
  <c r="CO46" i="6"/>
  <c r="CO48" i="6" s="1"/>
  <c r="CQ46" i="6"/>
  <c r="CQ53" i="6" s="1"/>
  <c r="CN46" i="6"/>
  <c r="CN70" i="6" s="1"/>
  <c r="CP46" i="6"/>
  <c r="CP72" i="6" s="1"/>
  <c r="CN45" i="6"/>
  <c r="CR46" i="6"/>
  <c r="CT46" i="6"/>
  <c r="CS45" i="6"/>
  <c r="CV46" i="6"/>
  <c r="CV75" i="6" s="1"/>
  <c r="CW46" i="6"/>
  <c r="CW67" i="6" s="1"/>
  <c r="CS46" i="6"/>
  <c r="CU46" i="6"/>
  <c r="CU49" i="6" s="1"/>
  <c r="CU80" i="6"/>
  <c r="CQ60" i="6"/>
  <c r="CQ74" i="6"/>
  <c r="CQ67" i="6"/>
  <c r="CQ72" i="6"/>
  <c r="CP70" i="6"/>
  <c r="CP77" i="6"/>
  <c r="CP59" i="6"/>
  <c r="CP57" i="6"/>
  <c r="CP82" i="6"/>
  <c r="CN80" i="6"/>
  <c r="CN56" i="6"/>
  <c r="CN79" i="6"/>
  <c r="CN81" i="6"/>
  <c r="CN78" i="6"/>
  <c r="CN59" i="6"/>
  <c r="CN54" i="6"/>
  <c r="CN74" i="6"/>
  <c r="CN71" i="6"/>
  <c r="CN76" i="6"/>
  <c r="CN82" i="6"/>
  <c r="CO83" i="6"/>
  <c r="CO77" i="6"/>
  <c r="CO70" i="6"/>
  <c r="CO59" i="6"/>
  <c r="CO53" i="6"/>
  <c r="CO85" i="6"/>
  <c r="CO74" i="6"/>
  <c r="CO56" i="6"/>
  <c r="CO68" i="6"/>
  <c r="CO50" i="6"/>
  <c r="CO62" i="6"/>
  <c r="CO84" i="6"/>
  <c r="CO86" i="6"/>
  <c r="CO76" i="6"/>
  <c r="CO75" i="6"/>
  <c r="CO80" i="6"/>
  <c r="CO71" i="6"/>
  <c r="CO63" i="6"/>
  <c r="CO58" i="6"/>
  <c r="CO49" i="6"/>
  <c r="CO73" i="6"/>
  <c r="CO72" i="6"/>
  <c r="CO82" i="6"/>
  <c r="CO81" i="6"/>
  <c r="CO60" i="6"/>
  <c r="CO51" i="6"/>
  <c r="CO61" i="6"/>
  <c r="CO57" i="6"/>
  <c r="CO79" i="6"/>
  <c r="CU84" i="6"/>
  <c r="CU63" i="6"/>
  <c r="CU59" i="6"/>
  <c r="CU76" i="6"/>
  <c r="CU79" i="6"/>
  <c r="CU48" i="6"/>
  <c r="CU82" i="6"/>
  <c r="CU61" i="6"/>
  <c r="CU72" i="6"/>
  <c r="CU50" i="6"/>
  <c r="CU67" i="6"/>
  <c r="CU57" i="6"/>
  <c r="CU53" i="6"/>
  <c r="CU69" i="6"/>
  <c r="CV48" i="6"/>
  <c r="CV79" i="6"/>
  <c r="CV57" i="6"/>
  <c r="CV56" i="6"/>
  <c r="CV77" i="6"/>
  <c r="CV78" i="6"/>
  <c r="CV60" i="6"/>
  <c r="CV65" i="6"/>
  <c r="CV71" i="6"/>
  <c r="CV67" i="6"/>
  <c r="CV51" i="6"/>
  <c r="CV64" i="6"/>
  <c r="CV81" i="6"/>
  <c r="CV69" i="6"/>
  <c r="CV53" i="6"/>
  <c r="CV59" i="6"/>
  <c r="CV76" i="6"/>
  <c r="CV70" i="6"/>
  <c r="CV50" i="6"/>
  <c r="CV74" i="6"/>
  <c r="CV54" i="6"/>
  <c r="CV49" i="6"/>
  <c r="CV52" i="6"/>
  <c r="CV63" i="6"/>
  <c r="CV66" i="6"/>
  <c r="CV86" i="6"/>
  <c r="CV82" i="6"/>
  <c r="CV58" i="6"/>
  <c r="CV80" i="6"/>
  <c r="CS68" i="6"/>
  <c r="CS73" i="6"/>
  <c r="CS64" i="6"/>
  <c r="CS76" i="6"/>
  <c r="CS85" i="6"/>
  <c r="CS84" i="6"/>
  <c r="CS69" i="6"/>
  <c r="CS60" i="6"/>
  <c r="CS83" i="6"/>
  <c r="CS82" i="6"/>
  <c r="CS51" i="6"/>
  <c r="CS59" i="6"/>
  <c r="CS70" i="6"/>
  <c r="CS61" i="6"/>
  <c r="CS77" i="6"/>
  <c r="CS65" i="6"/>
  <c r="CS58" i="6"/>
  <c r="CS80" i="6"/>
  <c r="CS67" i="6"/>
  <c r="CS79" i="6"/>
  <c r="CS55" i="6"/>
  <c r="CS54" i="6"/>
  <c r="CS71" i="6"/>
  <c r="CS81" i="6"/>
  <c r="CS56" i="6"/>
  <c r="CS48" i="6"/>
  <c r="CS75" i="6"/>
  <c r="CS63" i="6"/>
  <c r="CS74" i="6"/>
  <c r="CS52" i="6"/>
  <c r="CS86" i="6"/>
  <c r="CS57" i="6"/>
  <c r="CS78" i="6"/>
  <c r="CS66" i="6"/>
  <c r="CS49" i="6"/>
  <c r="CS62" i="6"/>
  <c r="CS53" i="6"/>
  <c r="CS72" i="6"/>
  <c r="CS50" i="6"/>
  <c r="DB46" i="6"/>
  <c r="CX46" i="6"/>
  <c r="CX79" i="6" s="1"/>
  <c r="CX86" i="6"/>
  <c r="CZ46" i="6"/>
  <c r="CY46" i="6"/>
  <c r="CY85" i="6" s="1"/>
  <c r="DA46" i="6"/>
  <c r="DA61" i="6" s="1"/>
  <c r="CX45" i="6"/>
  <c r="CW70" i="6"/>
  <c r="CW71" i="6"/>
  <c r="CT71" i="6"/>
  <c r="CT49" i="6"/>
  <c r="CT58" i="6"/>
  <c r="CT54" i="6"/>
  <c r="CT83" i="6"/>
  <c r="CT48" i="6"/>
  <c r="CT67" i="6"/>
  <c r="CT61" i="6"/>
  <c r="CT84" i="6"/>
  <c r="CT85" i="6"/>
  <c r="CT81" i="6"/>
  <c r="CT55" i="6"/>
  <c r="CT57" i="6"/>
  <c r="CT65" i="6"/>
  <c r="CT74" i="6"/>
  <c r="CT79" i="6"/>
  <c r="CT86" i="6"/>
  <c r="CT76" i="6"/>
  <c r="CT70" i="6"/>
  <c r="CT69" i="6"/>
  <c r="CT78" i="6"/>
  <c r="CT51" i="6"/>
  <c r="CT59" i="6"/>
  <c r="CT68" i="6"/>
  <c r="CT50" i="6"/>
  <c r="CT73" i="6"/>
  <c r="CT75" i="6"/>
  <c r="CT53" i="6"/>
  <c r="CT77" i="6"/>
  <c r="CT66" i="6"/>
  <c r="CT60" i="6"/>
  <c r="CT82" i="6"/>
  <c r="CT80" i="6"/>
  <c r="CT52" i="6"/>
  <c r="CT64" i="6"/>
  <c r="CT56" i="6"/>
  <c r="CT72" i="6"/>
  <c r="CT63" i="6"/>
  <c r="CT62" i="6"/>
  <c r="CY58" i="6"/>
  <c r="CY49" i="6"/>
  <c r="CY72" i="6"/>
  <c r="CY79" i="6"/>
  <c r="CY56" i="6"/>
  <c r="CY81" i="6"/>
  <c r="CX85" i="6"/>
  <c r="CX78" i="6"/>
  <c r="CX49" i="6"/>
  <c r="CX58" i="6"/>
  <c r="CX72" i="6"/>
  <c r="CX70" i="6"/>
  <c r="CX60" i="6"/>
  <c r="CX48" i="6"/>
  <c r="CX53" i="6"/>
  <c r="CX83" i="6"/>
  <c r="CX50" i="6"/>
  <c r="CX61" i="6"/>
  <c r="CX57" i="6"/>
  <c r="CX52" i="6"/>
  <c r="CX59" i="6"/>
  <c r="CZ71" i="6"/>
  <c r="CZ50" i="6"/>
  <c r="CZ70" i="6"/>
  <c r="CZ64" i="6"/>
  <c r="CZ51" i="6"/>
  <c r="CZ83" i="6"/>
  <c r="CZ77" i="6"/>
  <c r="CZ81" i="6"/>
  <c r="CZ54" i="6"/>
  <c r="CZ86" i="6"/>
  <c r="CZ48" i="6"/>
  <c r="CZ65" i="6"/>
  <c r="CZ80" i="6"/>
  <c r="CZ82" i="6"/>
  <c r="CZ61" i="6"/>
  <c r="CZ63" i="6"/>
  <c r="CZ53" i="6"/>
  <c r="CZ52" i="6"/>
  <c r="CZ69" i="6"/>
  <c r="CZ66" i="6"/>
  <c r="CZ85" i="6"/>
  <c r="CZ76" i="6"/>
  <c r="CZ60" i="6"/>
  <c r="CZ78" i="6"/>
  <c r="CZ67" i="6"/>
  <c r="CZ59" i="6"/>
  <c r="CZ72" i="6"/>
  <c r="CZ57" i="6"/>
  <c r="CZ75" i="6"/>
  <c r="CZ73" i="6"/>
  <c r="CZ58" i="6"/>
  <c r="CZ79" i="6"/>
  <c r="CZ68" i="6"/>
  <c r="CZ49" i="6"/>
  <c r="CZ56" i="6"/>
  <c r="CZ55" i="6"/>
  <c r="CZ74" i="6"/>
  <c r="CZ62" i="6"/>
  <c r="CZ84" i="6"/>
  <c r="DB80" i="6"/>
  <c r="DB65" i="6"/>
  <c r="DB82" i="6"/>
  <c r="DB67" i="6"/>
  <c r="DB86" i="6"/>
  <c r="DB63" i="6"/>
  <c r="DB61" i="6"/>
  <c r="DB50" i="6"/>
  <c r="DB78" i="6"/>
  <c r="DB59" i="6"/>
  <c r="DB52" i="6"/>
  <c r="DB66" i="6"/>
  <c r="DB77" i="6"/>
  <c r="DB53" i="6"/>
  <c r="DB60" i="6"/>
  <c r="DB55" i="6"/>
  <c r="DB83" i="6"/>
  <c r="DB58" i="6"/>
  <c r="DB76" i="6"/>
  <c r="DB81" i="6"/>
  <c r="DB75" i="6"/>
  <c r="DB68" i="6"/>
  <c r="DB64" i="6"/>
  <c r="DB84" i="6"/>
  <c r="DB69" i="6"/>
  <c r="DB51" i="6"/>
  <c r="DB71" i="6"/>
  <c r="DB57" i="6"/>
  <c r="DB74" i="6"/>
  <c r="DB85" i="6"/>
  <c r="DB48" i="6"/>
  <c r="DB62" i="6"/>
  <c r="DB49" i="6"/>
  <c r="DB70" i="6"/>
  <c r="DB73" i="6"/>
  <c r="DB79" i="6"/>
  <c r="DB56" i="6"/>
  <c r="DB54" i="6"/>
  <c r="DB72" i="6"/>
  <c r="DA56" i="6"/>
  <c r="DA79" i="6"/>
  <c r="DA55" i="6"/>
  <c r="DA68" i="6"/>
  <c r="DA85" i="6"/>
  <c r="DA69" i="6"/>
  <c r="DA80" i="6"/>
  <c r="DA76" i="6"/>
  <c r="DA83" i="6"/>
  <c r="DA73" i="6"/>
  <c r="DA64" i="6"/>
  <c r="DA72" i="6"/>
  <c r="DA63" i="6"/>
  <c r="DA57" i="6"/>
  <c r="DA50" i="6"/>
  <c r="DA70" i="6"/>
  <c r="DA81" i="6"/>
  <c r="DA51" i="6"/>
  <c r="DA67" i="6"/>
  <c r="DA84" i="6"/>
  <c r="DA48" i="6"/>
  <c r="DA60" i="6"/>
  <c r="DA52" i="6"/>
  <c r="DA62" i="6"/>
  <c r="DA78" i="6"/>
  <c r="DA74" i="6"/>
  <c r="DA53" i="6"/>
  <c r="DA65" i="6"/>
  <c r="DA77" i="6"/>
  <c r="DA66" i="6"/>
  <c r="DF46" i="6"/>
  <c r="DF76" i="6"/>
  <c r="DC46" i="6"/>
  <c r="DC83" i="6" s="1"/>
  <c r="DD46" i="6"/>
  <c r="DD68" i="6" s="1"/>
  <c r="DC45" i="6"/>
  <c r="DE46" i="6"/>
  <c r="DE56" i="6"/>
  <c r="DG46" i="6"/>
  <c r="DG58" i="6" s="1"/>
  <c r="DD80" i="6"/>
  <c r="DG57" i="6"/>
  <c r="DG50" i="6"/>
  <c r="DG72" i="6"/>
  <c r="DG76" i="6"/>
  <c r="DG65" i="6"/>
  <c r="DG86" i="6"/>
  <c r="DG85" i="6"/>
  <c r="DG84" i="6"/>
  <c r="DG63" i="6"/>
  <c r="DG78" i="6"/>
  <c r="DG73" i="6"/>
  <c r="DG51" i="6"/>
  <c r="DG62" i="6"/>
  <c r="DG54" i="6"/>
  <c r="DG49" i="6"/>
  <c r="DG67" i="6"/>
  <c r="DC74" i="6"/>
  <c r="DC57" i="6"/>
  <c r="DC48" i="6"/>
  <c r="DC71" i="6"/>
  <c r="DC64" i="6"/>
  <c r="DC52" i="6"/>
  <c r="DC80" i="6"/>
  <c r="DC85" i="6"/>
  <c r="DC68" i="6"/>
  <c r="DC56" i="6"/>
  <c r="DC66" i="6"/>
  <c r="DC72" i="6"/>
  <c r="DC55" i="6"/>
  <c r="DC60" i="6"/>
  <c r="DC86" i="6"/>
  <c r="DC61" i="6"/>
  <c r="DC63" i="6"/>
  <c r="DC79" i="6"/>
  <c r="DE86" i="6"/>
  <c r="DE82" i="6"/>
  <c r="DE78" i="6"/>
  <c r="DE48" i="6"/>
  <c r="DE65" i="6"/>
  <c r="DE61" i="6"/>
  <c r="DE62" i="6"/>
  <c r="DE83" i="6"/>
  <c r="DE55" i="6"/>
  <c r="DE50" i="6"/>
  <c r="DE52" i="6"/>
  <c r="DE54" i="6"/>
  <c r="DE59" i="6"/>
  <c r="DE69" i="6"/>
  <c r="DE77" i="6"/>
  <c r="DE79" i="6"/>
  <c r="DE81" i="6"/>
  <c r="DE51" i="6"/>
  <c r="DE72" i="6"/>
  <c r="DK46" i="6"/>
  <c r="DK86" i="6" s="1"/>
  <c r="DH45" i="6"/>
  <c r="DL46" i="6"/>
  <c r="DL50" i="6" s="1"/>
  <c r="DH46" i="6"/>
  <c r="DH80" i="6" s="1"/>
  <c r="DH51" i="6"/>
  <c r="DI46" i="6"/>
  <c r="DI50" i="6" s="1"/>
  <c r="DI54" i="6"/>
  <c r="DJ46" i="6"/>
  <c r="DF53" i="6"/>
  <c r="DF62" i="6"/>
  <c r="DF55" i="6"/>
  <c r="DF73" i="6"/>
  <c r="DF61" i="6"/>
  <c r="DF72" i="6"/>
  <c r="DF68" i="6"/>
  <c r="DF74" i="6"/>
  <c r="DF60" i="6"/>
  <c r="DF77" i="6"/>
  <c r="DF54" i="6"/>
  <c r="DF86" i="6"/>
  <c r="DF75" i="6"/>
  <c r="DF50" i="6"/>
  <c r="DF64" i="6"/>
  <c r="DF78" i="6"/>
  <c r="DF81" i="6"/>
  <c r="DF69" i="6"/>
  <c r="DF65" i="6"/>
  <c r="DF66" i="6"/>
  <c r="DI80" i="6"/>
  <c r="DI56" i="6"/>
  <c r="DI71" i="6"/>
  <c r="DI79" i="6"/>
  <c r="DI69" i="6"/>
  <c r="DI49" i="6"/>
  <c r="DI85" i="6"/>
  <c r="DI67" i="6"/>
  <c r="DI81" i="6"/>
  <c r="DI52" i="6"/>
  <c r="DM45" i="6"/>
  <c r="DP46" i="6"/>
  <c r="DO46" i="6"/>
  <c r="DQ46" i="6"/>
  <c r="DQ56" i="6" s="1"/>
  <c r="DM46" i="6"/>
  <c r="DM67" i="6"/>
  <c r="DN46" i="6"/>
  <c r="DN57" i="6" s="1"/>
  <c r="DH72" i="6"/>
  <c r="DH63" i="6"/>
  <c r="DH83" i="6"/>
  <c r="DH65" i="6"/>
  <c r="DH69" i="6"/>
  <c r="DH70" i="6"/>
  <c r="DH62" i="6"/>
  <c r="DH84" i="6"/>
  <c r="DH75" i="6"/>
  <c r="DH59" i="6"/>
  <c r="DH53" i="6"/>
  <c r="DH49" i="6"/>
  <c r="DH74" i="6"/>
  <c r="DH76" i="6"/>
  <c r="DH50" i="6"/>
  <c r="DH79" i="6"/>
  <c r="DH61" i="6"/>
  <c r="DH82" i="6"/>
  <c r="DH68" i="6"/>
  <c r="DH78" i="6"/>
  <c r="DH86" i="6"/>
  <c r="DH67" i="6"/>
  <c r="DH57" i="6"/>
  <c r="DH77" i="6"/>
  <c r="DH81" i="6"/>
  <c r="DH55" i="6"/>
  <c r="DH48" i="6"/>
  <c r="DH85" i="6"/>
  <c r="DH60" i="6"/>
  <c r="DH52" i="6"/>
  <c r="DH64" i="6"/>
  <c r="DK69" i="6"/>
  <c r="DK68" i="6"/>
  <c r="DL58" i="6"/>
  <c r="DL65" i="6"/>
  <c r="DL54" i="6"/>
  <c r="DL84" i="6"/>
  <c r="DL66" i="6"/>
  <c r="DL69" i="6"/>
  <c r="DL77" i="6"/>
  <c r="DQ62" i="6"/>
  <c r="DQ83" i="6"/>
  <c r="DQ64" i="6"/>
  <c r="DQ57" i="6"/>
  <c r="DQ61" i="6"/>
  <c r="DQ72" i="6"/>
  <c r="DQ68" i="6"/>
  <c r="DQ82" i="6"/>
  <c r="DQ86" i="6"/>
  <c r="DQ78" i="6"/>
  <c r="DQ76" i="6"/>
  <c r="DQ53" i="6"/>
  <c r="DQ50" i="6"/>
  <c r="DQ67" i="6"/>
  <c r="DQ84" i="6"/>
  <c r="DQ58" i="6"/>
  <c r="DQ77" i="6"/>
  <c r="DQ66" i="6"/>
  <c r="DQ54" i="6"/>
  <c r="DQ63" i="6"/>
  <c r="DQ80" i="6"/>
  <c r="DQ71" i="6"/>
  <c r="DQ85" i="6"/>
  <c r="DQ69" i="6"/>
  <c r="DP60" i="6"/>
  <c r="DP65" i="6"/>
  <c r="DP70" i="6"/>
  <c r="DP61" i="6"/>
  <c r="DP56" i="6"/>
  <c r="DP77" i="6"/>
  <c r="DP71" i="6"/>
  <c r="DP50" i="6"/>
  <c r="DP76" i="6"/>
  <c r="DP72" i="6"/>
  <c r="DP59" i="6"/>
  <c r="DP84" i="6"/>
  <c r="DP82" i="6"/>
  <c r="DP53" i="6"/>
  <c r="DP55" i="6"/>
  <c r="DP67" i="6"/>
  <c r="DP52" i="6"/>
  <c r="DP68" i="6"/>
  <c r="DP75" i="6"/>
  <c r="DP86" i="6"/>
  <c r="DP73" i="6"/>
  <c r="DP79" i="6"/>
  <c r="DP64" i="6"/>
  <c r="DP63" i="6"/>
  <c r="DP74" i="6"/>
  <c r="DP62" i="6"/>
  <c r="DP66" i="6"/>
  <c r="DP78" i="6"/>
  <c r="DP81" i="6"/>
  <c r="DP80" i="6"/>
  <c r="DP49" i="6"/>
  <c r="DP57" i="6"/>
  <c r="DP51" i="6"/>
  <c r="DP83" i="6"/>
  <c r="DP58" i="6"/>
  <c r="DP85" i="6"/>
  <c r="DP48" i="6"/>
  <c r="DP54" i="6"/>
  <c r="DP69" i="6"/>
  <c r="DM73" i="6"/>
  <c r="DM58" i="6"/>
  <c r="DM68" i="6"/>
  <c r="DM77" i="6"/>
  <c r="DM69" i="6"/>
  <c r="DM53" i="6"/>
  <c r="DM71" i="6"/>
  <c r="DM62" i="6"/>
  <c r="DM79" i="6"/>
  <c r="DM61" i="6"/>
  <c r="DM64" i="6"/>
  <c r="DM83" i="6"/>
  <c r="DM49" i="6"/>
  <c r="DM86" i="6"/>
  <c r="DM65" i="6"/>
  <c r="DM50" i="6"/>
  <c r="DM48" i="6"/>
  <c r="DM81" i="6"/>
  <c r="DM59" i="6"/>
  <c r="DT46" i="6"/>
  <c r="DV46" i="6"/>
  <c r="DV84" i="6" s="1"/>
  <c r="DV50" i="6"/>
  <c r="DR46" i="6"/>
  <c r="DR60" i="6" s="1"/>
  <c r="DR51" i="6"/>
  <c r="DS46" i="6"/>
  <c r="DS49" i="6" s="1"/>
  <c r="DR45" i="6"/>
  <c r="DU46" i="6"/>
  <c r="DO51" i="6"/>
  <c r="DO49" i="6"/>
  <c r="DO77" i="6"/>
  <c r="DO63" i="6"/>
  <c r="DO71" i="6"/>
  <c r="DN75" i="6"/>
  <c r="DN52" i="6"/>
  <c r="DN58" i="6"/>
  <c r="DN69" i="6"/>
  <c r="DN71" i="6"/>
  <c r="DN63" i="6"/>
  <c r="DN50" i="6"/>
  <c r="DN86" i="6"/>
  <c r="DN54" i="6"/>
  <c r="DN81" i="6"/>
  <c r="DN62" i="6"/>
  <c r="DN49" i="6"/>
  <c r="DN61" i="6"/>
  <c r="DN82" i="6"/>
  <c r="DN64" i="6"/>
  <c r="DN79" i="6"/>
  <c r="DN85" i="6"/>
  <c r="DN53" i="6"/>
  <c r="DN60" i="6"/>
  <c r="DN68" i="6"/>
  <c r="DN74" i="6"/>
  <c r="DN51" i="6"/>
  <c r="DN77" i="6"/>
  <c r="DN56" i="6"/>
  <c r="DN76" i="6"/>
  <c r="DN80" i="6"/>
  <c r="DN65" i="6"/>
  <c r="DN67" i="6"/>
  <c r="DN78" i="6"/>
  <c r="DR85" i="6"/>
  <c r="DR70" i="6"/>
  <c r="DR49" i="6"/>
  <c r="DR67" i="6"/>
  <c r="DR73" i="6"/>
  <c r="DR83" i="6"/>
  <c r="DR56" i="6"/>
  <c r="DR84" i="6"/>
  <c r="DR76" i="6"/>
  <c r="DR54" i="6"/>
  <c r="DR75" i="6"/>
  <c r="DR61" i="6"/>
  <c r="DR79" i="6"/>
  <c r="DR65" i="6"/>
  <c r="DR55" i="6"/>
  <c r="DR68" i="6"/>
  <c r="DR62" i="6"/>
  <c r="DR82" i="6"/>
  <c r="DT64" i="6"/>
  <c r="DT73" i="6"/>
  <c r="DT79" i="6"/>
  <c r="DT52" i="6"/>
  <c r="DT62" i="6"/>
  <c r="DT59" i="6"/>
  <c r="DT63" i="6"/>
  <c r="DV78" i="6"/>
  <c r="DV83" i="6"/>
  <c r="DV59" i="6"/>
  <c r="DV60" i="6"/>
  <c r="DV56" i="6"/>
  <c r="DV51" i="6"/>
  <c r="DV57" i="6"/>
  <c r="DV67" i="6"/>
  <c r="DV80" i="6"/>
  <c r="DV58" i="6"/>
  <c r="DV61" i="6"/>
  <c r="DV68" i="6"/>
  <c r="DV73" i="6"/>
  <c r="DV66" i="6"/>
  <c r="DV55" i="6"/>
  <c r="DV81" i="6"/>
  <c r="DV77" i="6"/>
  <c r="DV86" i="6"/>
  <c r="DV49" i="6"/>
  <c r="DV71" i="6"/>
  <c r="DV75" i="6"/>
  <c r="DV85" i="6"/>
  <c r="DV62" i="6"/>
  <c r="DV72" i="6"/>
  <c r="DV79" i="6"/>
  <c r="DV53" i="6"/>
  <c r="DU73" i="6"/>
  <c r="DU52" i="6"/>
  <c r="DU79" i="6"/>
  <c r="DU78" i="6"/>
  <c r="DU58" i="6"/>
  <c r="DU62" i="6"/>
  <c r="DU57" i="6"/>
  <c r="DU53" i="6"/>
  <c r="DW46" i="6"/>
  <c r="DW66" i="6" s="1"/>
  <c r="DW45" i="6"/>
  <c r="EA46" i="6"/>
  <c r="EA71" i="6" s="1"/>
  <c r="DZ46" i="6"/>
  <c r="DZ51" i="6"/>
  <c r="DY46" i="6"/>
  <c r="DY80" i="6"/>
  <c r="DX46" i="6"/>
  <c r="DX86" i="6" s="1"/>
  <c r="DS72" i="6"/>
  <c r="DS54" i="6"/>
  <c r="DS77" i="6"/>
  <c r="DS64" i="6"/>
  <c r="DS78" i="6"/>
  <c r="DS60" i="6"/>
  <c r="DS53" i="6"/>
  <c r="DS76" i="6"/>
  <c r="DS73" i="6"/>
  <c r="DS68" i="6"/>
  <c r="DS86" i="6"/>
  <c r="DS52" i="6"/>
  <c r="DS58" i="6"/>
  <c r="DS55" i="6"/>
  <c r="DS82" i="6"/>
  <c r="DS85" i="6"/>
  <c r="DS69" i="6"/>
  <c r="DS63" i="6"/>
  <c r="DS56" i="6"/>
  <c r="DS74" i="6"/>
  <c r="DS62" i="6"/>
  <c r="DS65" i="6"/>
  <c r="DS84" i="6"/>
  <c r="DS70" i="6"/>
  <c r="DS83" i="6"/>
  <c r="DS57" i="6"/>
  <c r="DS75" i="6"/>
  <c r="DS59" i="6"/>
  <c r="DS51" i="6"/>
  <c r="DS61" i="6"/>
  <c r="DX79" i="6"/>
  <c r="DX78" i="6"/>
  <c r="DX81" i="6"/>
  <c r="DX59" i="6"/>
  <c r="DX80" i="6"/>
  <c r="DX68" i="6"/>
  <c r="DX62" i="6"/>
  <c r="DX51" i="6"/>
  <c r="DX50" i="6"/>
  <c r="DX73" i="6"/>
  <c r="DX83" i="6"/>
  <c r="DX48" i="6"/>
  <c r="DX70" i="6"/>
  <c r="DY64" i="6"/>
  <c r="DY77" i="6"/>
  <c r="DY50" i="6"/>
  <c r="DY56" i="6"/>
  <c r="DY70" i="6"/>
  <c r="DY75" i="6"/>
  <c r="DY49" i="6"/>
  <c r="DY59" i="6"/>
  <c r="DY61" i="6"/>
  <c r="DY84" i="6"/>
  <c r="DY79" i="6"/>
  <c r="DY67" i="6"/>
  <c r="DY83" i="6"/>
  <c r="DY54" i="6"/>
  <c r="DY66" i="6"/>
  <c r="DY51" i="6"/>
  <c r="DY76" i="6"/>
  <c r="DY72" i="6"/>
  <c r="DY74" i="6"/>
  <c r="DY52" i="6"/>
  <c r="DY48" i="6"/>
  <c r="DY78" i="6"/>
  <c r="DY58" i="6"/>
  <c r="DY65" i="6"/>
  <c r="DY81" i="6"/>
  <c r="DY55" i="6"/>
  <c r="DY53" i="6"/>
  <c r="DY68" i="6"/>
  <c r="DY86" i="6"/>
  <c r="DW49" i="6"/>
  <c r="DW85" i="6"/>
  <c r="DW62" i="6"/>
  <c r="DW79" i="6"/>
  <c r="DW72" i="6"/>
  <c r="DW61" i="6"/>
  <c r="DW51" i="6"/>
  <c r="DW54" i="6"/>
  <c r="DW84" i="6"/>
  <c r="DW56" i="6"/>
  <c r="DW55" i="6"/>
  <c r="DW69" i="6"/>
  <c r="DW73" i="6"/>
  <c r="DW48" i="6"/>
  <c r="DW71" i="6"/>
  <c r="DW75" i="6"/>
  <c r="DW74" i="6"/>
  <c r="DW68" i="6"/>
  <c r="DW50" i="6"/>
  <c r="DW59" i="6"/>
  <c r="DW53" i="6"/>
  <c r="DW60" i="6"/>
  <c r="EA58" i="6"/>
  <c r="EA48" i="6"/>
  <c r="EA63" i="6"/>
  <c r="EA52" i="6"/>
  <c r="EA83" i="6"/>
  <c r="EA86" i="6"/>
  <c r="EA69" i="6"/>
  <c r="EA66" i="6"/>
  <c r="EA61" i="6"/>
  <c r="EA81" i="6"/>
  <c r="EA78" i="6"/>
  <c r="EA67" i="6"/>
  <c r="EA79" i="6"/>
  <c r="EA54" i="6"/>
  <c r="EA74" i="6"/>
  <c r="EA50" i="6"/>
  <c r="EA85" i="6"/>
  <c r="EA84" i="6"/>
  <c r="EA51" i="6"/>
  <c r="EA70" i="6"/>
  <c r="EA68" i="6"/>
  <c r="EA82" i="6"/>
  <c r="EA77" i="6"/>
  <c r="EA59" i="6"/>
  <c r="EA76" i="6"/>
  <c r="EA65" i="6"/>
  <c r="EA49" i="6"/>
  <c r="EA57" i="6"/>
  <c r="EA64" i="6"/>
  <c r="CQ48" i="6"/>
  <c r="CQ59" i="6"/>
  <c r="CQ83" i="6"/>
  <c r="CQ50" i="6"/>
  <c r="CQ82" i="6"/>
  <c r="CQ76" i="6"/>
  <c r="CQ64" i="6"/>
  <c r="CQ58" i="6"/>
  <c r="CQ81" i="6"/>
  <c r="CQ80" i="6"/>
  <c r="CQ63" i="6"/>
  <c r="CQ73" i="6"/>
  <c r="CQ62" i="6"/>
  <c r="CQ68" i="6"/>
  <c r="CQ75" i="6"/>
  <c r="CQ71" i="6"/>
  <c r="CQ79" i="6"/>
  <c r="CQ51" i="6"/>
  <c r="CQ77" i="6"/>
  <c r="CQ78" i="6"/>
  <c r="CQ56" i="6"/>
  <c r="CQ84" i="6"/>
  <c r="CQ54" i="6"/>
  <c r="CQ85" i="6"/>
  <c r="CQ70" i="6"/>
  <c r="CQ66" i="6"/>
  <c r="CQ61" i="6"/>
  <c r="CQ65" i="6"/>
  <c r="CQ86" i="6"/>
  <c r="CE47" i="6"/>
  <c r="CG80" i="6"/>
  <c r="CG79" i="6"/>
  <c r="CF66" i="6"/>
  <c r="CF59" i="6"/>
  <c r="AJ74" i="6"/>
  <c r="AJ58" i="6"/>
  <c r="AJ53" i="6"/>
  <c r="AJ48" i="6"/>
  <c r="AJ82" i="6"/>
  <c r="AJ68" i="6"/>
  <c r="AJ64" i="6"/>
  <c r="AJ80" i="6"/>
  <c r="AJ57" i="6"/>
  <c r="AJ54" i="6"/>
  <c r="AJ76" i="6"/>
  <c r="AJ55" i="6"/>
  <c r="AJ60" i="6"/>
  <c r="AJ67" i="6"/>
  <c r="AJ63" i="6"/>
  <c r="AJ69" i="6"/>
  <c r="AJ72" i="6"/>
  <c r="AJ65" i="6"/>
  <c r="AJ49" i="6"/>
  <c r="AJ73" i="6"/>
  <c r="AJ50" i="6"/>
  <c r="AJ77" i="6"/>
  <c r="AJ83" i="6"/>
  <c r="AJ79" i="6"/>
  <c r="AJ70" i="6"/>
  <c r="AJ62" i="6"/>
  <c r="AJ59" i="6"/>
  <c r="AJ61" i="6"/>
  <c r="AJ81" i="6"/>
  <c r="AJ56" i="6"/>
  <c r="AJ71" i="6"/>
  <c r="AJ52" i="6"/>
  <c r="AJ66" i="6"/>
  <c r="AJ51" i="6"/>
  <c r="AJ75" i="6"/>
  <c r="AJ84" i="6"/>
  <c r="AJ86" i="6"/>
  <c r="DZ57" i="6"/>
  <c r="DZ86" i="6"/>
  <c r="DZ81" i="6"/>
  <c r="DZ83" i="6"/>
  <c r="DZ61" i="6"/>
  <c r="DZ82" i="6"/>
  <c r="DZ74" i="6"/>
  <c r="DZ58" i="6"/>
  <c r="DZ59" i="6"/>
  <c r="DZ62" i="6"/>
  <c r="DZ73" i="6"/>
  <c r="DZ80" i="6"/>
  <c r="DZ75" i="6"/>
  <c r="DZ84" i="6"/>
  <c r="DZ49" i="6"/>
  <c r="DZ79" i="6"/>
  <c r="DZ50" i="6"/>
  <c r="DZ55" i="6"/>
  <c r="DZ60" i="6"/>
  <c r="DZ64" i="6"/>
  <c r="DZ76" i="6"/>
  <c r="DZ72" i="6"/>
  <c r="DZ65" i="6"/>
  <c r="DZ77" i="6"/>
  <c r="DZ69" i="6"/>
  <c r="DZ66" i="6"/>
  <c r="DZ85" i="6"/>
  <c r="DZ54" i="6"/>
  <c r="DZ53" i="6"/>
  <c r="CG64" i="6"/>
  <c r="CG77" i="6"/>
  <c r="CG62" i="6"/>
  <c r="CG50" i="6"/>
  <c r="CG75" i="6"/>
  <c r="CG63" i="6"/>
  <c r="CG66" i="6"/>
  <c r="CG74" i="6"/>
  <c r="CG59" i="6"/>
  <c r="CG84" i="6"/>
  <c r="CG67" i="6"/>
  <c r="CG68" i="6"/>
  <c r="CG85" i="6"/>
  <c r="CG83" i="6"/>
  <c r="CG58" i="6"/>
  <c r="CG48" i="6"/>
  <c r="CG71" i="6"/>
  <c r="CG49" i="6"/>
  <c r="CG53" i="6"/>
  <c r="CG54" i="6"/>
  <c r="CG56" i="6"/>
  <c r="CG86" i="6"/>
  <c r="CG51" i="6"/>
  <c r="CG47" i="6" s="1"/>
  <c r="CG72" i="6"/>
  <c r="CG65" i="6"/>
  <c r="CG55" i="6"/>
  <c r="CG73" i="6"/>
  <c r="CG69" i="6"/>
  <c r="CG57" i="6"/>
  <c r="CF48" i="6"/>
  <c r="CF64" i="6"/>
  <c r="CF70" i="6"/>
  <c r="CF56" i="6"/>
  <c r="CF71" i="6"/>
  <c r="CF73" i="6"/>
  <c r="CF62" i="6"/>
  <c r="CF61" i="6"/>
  <c r="CF53" i="6"/>
  <c r="CF60" i="6"/>
  <c r="CF82" i="6"/>
  <c r="CF57" i="6"/>
  <c r="CF84" i="6"/>
  <c r="CF51" i="6"/>
  <c r="CF69" i="6"/>
  <c r="CF55" i="6"/>
  <c r="CF72" i="6"/>
  <c r="CF68" i="6"/>
  <c r="CF86" i="6"/>
  <c r="CF52" i="6"/>
  <c r="CF79" i="6"/>
  <c r="CF81" i="6"/>
  <c r="CF65" i="6"/>
  <c r="CF58" i="6"/>
  <c r="CF54" i="6"/>
  <c r="CF77" i="6"/>
  <c r="CF83" i="6"/>
  <c r="CF80" i="6"/>
  <c r="CF85" i="6"/>
  <c r="BN86" i="6"/>
  <c r="BN65" i="6"/>
  <c r="BN75" i="6"/>
  <c r="BN60" i="6"/>
  <c r="BN68" i="6"/>
  <c r="BN66" i="6"/>
  <c r="BN74" i="6"/>
  <c r="BN56" i="6"/>
  <c r="BN50" i="6"/>
  <c r="BN59" i="6"/>
  <c r="BN69" i="6"/>
  <c r="BN73" i="6"/>
  <c r="BN72" i="6"/>
  <c r="BN53" i="6"/>
  <c r="BN85" i="6"/>
  <c r="BN49" i="6"/>
  <c r="BN51" i="6"/>
  <c r="BN55" i="6"/>
  <c r="BN61" i="6"/>
  <c r="BN67" i="6"/>
  <c r="BN70" i="6"/>
  <c r="BN81" i="6"/>
  <c r="BN52" i="6"/>
  <c r="BN64" i="6"/>
  <c r="BN48" i="6"/>
  <c r="BN79" i="6"/>
  <c r="BN76" i="6"/>
  <c r="BN57" i="6"/>
  <c r="BN63" i="6"/>
  <c r="BN58" i="6"/>
  <c r="BN54" i="6"/>
  <c r="BN82" i="6"/>
  <c r="BN71" i="6"/>
  <c r="BN78" i="6"/>
  <c r="DZ70" i="6"/>
  <c r="DO73" i="6"/>
  <c r="DO56" i="6"/>
  <c r="DO55" i="6"/>
  <c r="DO67" i="6"/>
  <c r="DO78" i="6"/>
  <c r="DO62" i="6"/>
  <c r="DO82" i="6"/>
  <c r="DO60" i="6"/>
  <c r="DO70" i="6"/>
  <c r="DO79" i="6"/>
  <c r="DO86" i="6"/>
  <c r="DO64" i="6"/>
  <c r="DO69" i="6"/>
  <c r="DO83" i="6"/>
  <c r="DO54" i="6"/>
  <c r="DO61" i="6"/>
  <c r="DO57" i="6"/>
  <c r="DO48" i="6"/>
  <c r="DO50" i="6"/>
  <c r="DO81" i="6"/>
  <c r="DO74" i="6"/>
  <c r="DO58" i="6"/>
  <c r="DO75" i="6"/>
  <c r="DO76" i="6"/>
  <c r="DO52" i="6"/>
  <c r="DO72" i="6"/>
  <c r="DO53" i="6"/>
  <c r="DO65" i="6"/>
  <c r="DO80" i="6"/>
  <c r="DD70" i="6"/>
  <c r="DD83" i="6"/>
  <c r="DD63" i="6"/>
  <c r="DD54" i="6"/>
  <c r="DD57" i="6"/>
  <c r="DD74" i="6"/>
  <c r="DD51" i="6"/>
  <c r="DD58" i="6"/>
  <c r="DD79" i="6"/>
  <c r="DD48" i="6"/>
  <c r="DD77" i="6"/>
  <c r="DD56" i="6"/>
  <c r="DD75" i="6"/>
  <c r="DD53" i="6"/>
  <c r="DD55" i="6"/>
  <c r="DD61" i="6"/>
  <c r="DD86" i="6"/>
  <c r="DD71" i="6"/>
  <c r="DD60" i="6"/>
  <c r="DD62" i="6"/>
  <c r="DD84" i="6"/>
  <c r="DD85" i="6"/>
  <c r="DD59" i="6"/>
  <c r="DD65" i="6"/>
  <c r="DD69" i="6"/>
  <c r="DD73" i="6"/>
  <c r="DD64" i="6"/>
  <c r="DD72" i="6"/>
  <c r="DD50" i="6"/>
  <c r="CR56" i="6"/>
  <c r="CR54" i="6"/>
  <c r="CR61" i="6"/>
  <c r="CR57" i="6"/>
  <c r="CR82" i="6"/>
  <c r="CR49" i="6"/>
  <c r="CR77" i="6"/>
  <c r="CR68" i="6"/>
  <c r="CR85" i="6"/>
  <c r="CR65" i="6"/>
  <c r="CR79" i="6"/>
  <c r="CR69" i="6"/>
  <c r="CR50" i="6"/>
  <c r="CR55" i="6"/>
  <c r="CR86" i="6"/>
  <c r="CR63" i="6"/>
  <c r="CR70" i="6"/>
  <c r="CR76" i="6"/>
  <c r="CR62" i="6"/>
  <c r="CR71" i="6"/>
  <c r="CR52" i="6"/>
  <c r="CR51" i="6"/>
  <c r="CR67" i="6"/>
  <c r="CR53" i="6"/>
  <c r="CR66" i="6"/>
  <c r="CR83" i="6"/>
  <c r="CR84" i="6"/>
  <c r="CR64" i="6"/>
  <c r="CR80" i="6"/>
  <c r="DZ63" i="6"/>
  <c r="DD82" i="6"/>
  <c r="DD49" i="6"/>
  <c r="CW66" i="6"/>
  <c r="CW62" i="6"/>
  <c r="CY63" i="6"/>
  <c r="CY57" i="6"/>
  <c r="CY54" i="6"/>
  <c r="CY60" i="6"/>
  <c r="CY51" i="6"/>
  <c r="CY62" i="6"/>
  <c r="CY74" i="6"/>
  <c r="CY84" i="6"/>
  <c r="CY76" i="6"/>
  <c r="CY52" i="6"/>
  <c r="CY75" i="6"/>
  <c r="CY69" i="6"/>
  <c r="CY55" i="6"/>
  <c r="CY70" i="6"/>
  <c r="CY50" i="6"/>
  <c r="CY68" i="6"/>
  <c r="CY73" i="6"/>
  <c r="CY59" i="6"/>
  <c r="CY78" i="6"/>
  <c r="CY67" i="6"/>
  <c r="CY65" i="6"/>
  <c r="CY86" i="6"/>
  <c r="CY82" i="6"/>
  <c r="CY71" i="6"/>
  <c r="CY66" i="6"/>
  <c r="CY83" i="6"/>
  <c r="CY53" i="6"/>
  <c r="CY61" i="6"/>
  <c r="CY64" i="6"/>
  <c r="CR81" i="6"/>
  <c r="CR48" i="6"/>
  <c r="CQ49" i="6"/>
  <c r="CQ69" i="6"/>
  <c r="CQ52" i="6"/>
  <c r="CG82" i="6"/>
  <c r="CG81" i="6"/>
  <c r="CF76" i="6"/>
  <c r="CF49" i="6"/>
  <c r="CF78" i="6"/>
  <c r="CK78" i="6"/>
  <c r="CK76" i="6"/>
  <c r="CK81" i="6"/>
  <c r="CK73" i="6"/>
  <c r="CK51" i="6"/>
  <c r="CK60" i="6"/>
  <c r="BN84" i="6"/>
  <c r="BN77" i="6"/>
  <c r="BC47" i="6"/>
  <c r="BB86" i="6"/>
  <c r="BB79" i="6"/>
  <c r="BB63" i="6"/>
  <c r="BB54" i="6"/>
  <c r="BB68" i="6"/>
  <c r="BB72" i="6"/>
  <c r="BB64" i="6"/>
  <c r="BB55" i="6"/>
  <c r="BB49" i="6"/>
  <c r="BB65" i="6"/>
  <c r="BB69" i="6"/>
  <c r="BB75" i="6"/>
  <c r="BB73" i="6"/>
  <c r="BB61" i="6"/>
  <c r="BB56" i="6"/>
  <c r="BB80" i="6"/>
  <c r="BB66" i="6"/>
  <c r="BB77" i="6"/>
  <c r="BB71" i="6"/>
  <c r="BB53" i="6"/>
  <c r="BB78" i="6"/>
  <c r="BB82" i="6"/>
  <c r="BB50" i="6"/>
  <c r="BB70" i="6"/>
  <c r="BB51" i="6"/>
  <c r="BB81" i="6"/>
  <c r="BB85" i="6"/>
  <c r="BB59" i="6"/>
  <c r="BB83" i="6"/>
  <c r="BB62" i="6"/>
  <c r="BB74" i="6"/>
  <c r="BB52" i="6"/>
  <c r="BB76" i="6"/>
  <c r="BB84" i="6"/>
  <c r="BB67" i="6"/>
  <c r="BB57" i="6"/>
  <c r="AN71" i="6"/>
  <c r="AN66" i="6"/>
  <c r="AN53" i="6"/>
  <c r="AN56" i="6"/>
  <c r="AN80" i="6"/>
  <c r="AN74" i="6"/>
  <c r="AN68" i="6"/>
  <c r="AN48" i="6"/>
  <c r="AN52" i="6"/>
  <c r="AN59" i="6"/>
  <c r="AN49" i="6"/>
  <c r="AN54" i="6"/>
  <c r="AN65" i="6"/>
  <c r="AN69" i="6"/>
  <c r="AN77" i="6"/>
  <c r="AN86" i="6"/>
  <c r="AN61" i="6"/>
  <c r="AN60" i="6"/>
  <c r="AN81" i="6"/>
  <c r="AN85" i="6"/>
  <c r="AN62" i="6"/>
  <c r="AN55" i="6"/>
  <c r="AN83" i="6"/>
  <c r="AN79" i="6"/>
  <c r="AN76" i="6"/>
  <c r="AN64" i="6"/>
  <c r="AN51" i="6"/>
  <c r="AN75" i="6"/>
  <c r="AN72" i="6"/>
  <c r="AN63" i="6"/>
  <c r="AN57" i="6"/>
  <c r="AN58" i="6"/>
  <c r="AN84" i="6"/>
  <c r="AN67" i="6"/>
  <c r="AN73" i="6"/>
  <c r="AN50" i="6"/>
  <c r="AN82" i="6"/>
  <c r="AK59" i="6"/>
  <c r="AK73" i="6"/>
  <c r="AK81" i="6"/>
  <c r="AK65" i="6"/>
  <c r="AK57" i="6"/>
  <c r="AK58" i="6"/>
  <c r="AK79" i="6"/>
  <c r="AK53" i="6"/>
  <c r="AK48" i="6"/>
  <c r="AK72" i="6"/>
  <c r="AK76" i="6"/>
  <c r="AK71" i="6"/>
  <c r="AK84" i="6"/>
  <c r="AK86" i="6"/>
  <c r="AK55" i="6"/>
  <c r="AK75" i="6"/>
  <c r="AK63" i="6"/>
  <c r="AK50" i="6"/>
  <c r="AK69" i="6"/>
  <c r="AK52" i="6"/>
  <c r="AK82" i="6"/>
  <c r="AK61" i="6"/>
  <c r="AK54" i="6"/>
  <c r="AK68" i="6"/>
  <c r="AK74" i="6"/>
  <c r="AK83" i="6"/>
  <c r="AK85" i="6"/>
  <c r="AK78" i="6"/>
  <c r="AK66" i="6"/>
  <c r="AK51" i="6"/>
  <c r="AK67" i="6"/>
  <c r="AK80" i="6"/>
  <c r="AK77" i="6"/>
  <c r="AK49" i="6"/>
  <c r="AK64" i="6"/>
  <c r="AK70" i="6"/>
  <c r="AK60" i="6"/>
  <c r="CW82" i="6"/>
  <c r="CW80" i="6"/>
  <c r="CW48" i="6"/>
  <c r="CW64" i="6"/>
  <c r="CW77" i="6"/>
  <c r="CW58" i="6"/>
  <c r="CW76" i="6"/>
  <c r="CW57" i="6"/>
  <c r="CW60" i="6"/>
  <c r="CW73" i="6"/>
  <c r="CW86" i="6"/>
  <c r="CW56" i="6"/>
  <c r="CW68" i="6"/>
  <c r="CW53" i="6"/>
  <c r="CW83" i="6"/>
  <c r="CW51" i="6"/>
  <c r="CW84" i="6"/>
  <c r="CW74" i="6"/>
  <c r="CW69" i="6"/>
  <c r="CW78" i="6"/>
  <c r="CW65" i="6"/>
  <c r="CW52" i="6"/>
  <c r="CW55" i="6"/>
  <c r="CW61" i="6"/>
  <c r="CW85" i="6"/>
  <c r="CW50" i="6"/>
  <c r="CW49" i="6"/>
  <c r="CW72" i="6"/>
  <c r="CW79" i="6"/>
  <c r="DZ78" i="6"/>
  <c r="DZ67" i="6"/>
  <c r="DO68" i="6"/>
  <c r="DO59" i="6"/>
  <c r="DT49" i="6"/>
  <c r="DT61" i="6"/>
  <c r="DT69" i="6"/>
  <c r="DT66" i="6"/>
  <c r="DT51" i="6"/>
  <c r="DT86" i="6"/>
  <c r="DT50" i="6"/>
  <c r="DT58" i="6"/>
  <c r="DT80" i="6"/>
  <c r="DT78" i="6"/>
  <c r="DT74" i="6"/>
  <c r="DT81" i="6"/>
  <c r="DT55" i="6"/>
  <c r="DT77" i="6"/>
  <c r="DT85" i="6"/>
  <c r="DT53" i="6"/>
  <c r="DT71" i="6"/>
  <c r="DT70" i="6"/>
  <c r="DT56" i="6"/>
  <c r="DT82" i="6"/>
  <c r="DT76" i="6"/>
  <c r="DT65" i="6"/>
  <c r="DT67" i="6"/>
  <c r="DT84" i="6"/>
  <c r="DT68" i="6"/>
  <c r="DT48" i="6"/>
  <c r="DT75" i="6"/>
  <c r="DT83" i="6"/>
  <c r="DT54" i="6"/>
  <c r="DZ68" i="6"/>
  <c r="DZ56" i="6"/>
  <c r="DZ71" i="6"/>
  <c r="DT72" i="6"/>
  <c r="DT57" i="6"/>
  <c r="DT60" i="6"/>
  <c r="DO85" i="6"/>
  <c r="DO66" i="6"/>
  <c r="DO84" i="6"/>
  <c r="DL81" i="6"/>
  <c r="DL56" i="6"/>
  <c r="DL79" i="6"/>
  <c r="DL82" i="6"/>
  <c r="DL86" i="6"/>
  <c r="DL83" i="6"/>
  <c r="DL71" i="6"/>
  <c r="DL57" i="6"/>
  <c r="DL59" i="6"/>
  <c r="DL52" i="6"/>
  <c r="DL67" i="6"/>
  <c r="DL76" i="6"/>
  <c r="DL85" i="6"/>
  <c r="DL70" i="6"/>
  <c r="DL80" i="6"/>
  <c r="DL64" i="6"/>
  <c r="DL78" i="6"/>
  <c r="DL60" i="6"/>
  <c r="DL55" i="6"/>
  <c r="DL49" i="6"/>
  <c r="DL62" i="6"/>
  <c r="DL68" i="6"/>
  <c r="DL75" i="6"/>
  <c r="DL73" i="6"/>
  <c r="DL48" i="6"/>
  <c r="DL61" i="6"/>
  <c r="DL53" i="6"/>
  <c r="DL63" i="6"/>
  <c r="DL51" i="6"/>
  <c r="DD52" i="6"/>
  <c r="DD78" i="6"/>
  <c r="DD67" i="6"/>
  <c r="DB47" i="6"/>
  <c r="CZ47" i="6"/>
  <c r="CY48" i="6"/>
  <c r="CY80" i="6"/>
  <c r="CW81" i="6"/>
  <c r="CW59" i="6"/>
  <c r="CW75" i="6"/>
  <c r="CR74" i="6"/>
  <c r="CR60" i="6"/>
  <c r="CR75" i="6"/>
  <c r="CQ55" i="6"/>
  <c r="CQ57" i="6"/>
  <c r="CG76" i="6"/>
  <c r="CG78" i="6"/>
  <c r="CF74" i="6"/>
  <c r="CF75" i="6"/>
  <c r="BN83" i="6"/>
  <c r="AR70" i="6"/>
  <c r="AR51" i="6"/>
  <c r="AR62" i="6"/>
  <c r="AR85" i="6"/>
  <c r="AR71" i="6"/>
  <c r="AR81" i="6"/>
  <c r="AR57" i="6"/>
  <c r="AR73" i="6"/>
  <c r="AR54" i="6"/>
  <c r="AR79" i="6"/>
  <c r="AR58" i="6"/>
  <c r="AR61" i="6"/>
  <c r="AR47" i="6" s="1"/>
  <c r="AR75" i="6"/>
  <c r="AR49" i="6"/>
  <c r="AR55" i="6"/>
  <c r="AR48" i="6"/>
  <c r="AR78" i="6"/>
  <c r="AR67" i="6"/>
  <c r="AR84" i="6"/>
  <c r="AR74" i="6"/>
  <c r="AR52" i="6"/>
  <c r="AR65" i="6"/>
  <c r="AR56" i="6"/>
  <c r="AR76" i="6"/>
  <c r="AR69" i="6"/>
  <c r="AR53" i="6"/>
  <c r="AR63" i="6"/>
  <c r="AR86" i="6"/>
  <c r="AR50" i="6"/>
  <c r="AR59" i="6"/>
  <c r="AR66" i="6"/>
  <c r="AR82" i="6"/>
  <c r="AR68" i="6"/>
  <c r="AR72" i="6"/>
  <c r="AR80" i="6"/>
  <c r="AR83" i="6"/>
  <c r="O101" i="17"/>
  <c r="N101" i="17"/>
  <c r="L101" i="17"/>
  <c r="O95" i="17"/>
  <c r="N95" i="17"/>
  <c r="L95" i="17"/>
  <c r="L83" i="17"/>
  <c r="O83" i="17"/>
  <c r="I83" i="17"/>
  <c r="N83" i="17"/>
  <c r="L18" i="17"/>
  <c r="O18" i="17"/>
  <c r="N18" i="17"/>
  <c r="I18" i="17"/>
  <c r="DW57" i="6"/>
  <c r="DW76" i="6"/>
  <c r="DW82" i="6"/>
  <c r="DW63" i="6"/>
  <c r="DW52" i="6"/>
  <c r="DW67" i="6"/>
  <c r="DW83" i="6"/>
  <c r="DW80" i="6"/>
  <c r="DW81" i="6"/>
  <c r="DY63" i="6"/>
  <c r="DY85" i="6"/>
  <c r="DY57" i="6"/>
  <c r="DY62" i="6"/>
  <c r="DY71" i="6"/>
  <c r="DY73" i="6"/>
  <c r="DY69" i="6"/>
  <c r="DY82" i="6"/>
  <c r="DY60" i="6"/>
  <c r="DY47" i="6" s="1"/>
  <c r="DX75" i="6"/>
  <c r="DX56" i="6"/>
  <c r="DX65" i="6"/>
  <c r="DX85" i="6"/>
  <c r="DX57" i="6"/>
  <c r="DX71" i="6"/>
  <c r="DX76" i="6"/>
  <c r="DX67" i="6"/>
  <c r="DX54" i="6"/>
  <c r="DV48" i="6"/>
  <c r="DV64" i="6"/>
  <c r="DV63" i="6"/>
  <c r="DR59" i="6"/>
  <c r="DR69" i="6"/>
  <c r="DR57" i="6"/>
  <c r="DR66" i="6"/>
  <c r="DR58" i="6"/>
  <c r="DR86" i="6"/>
  <c r="DR78" i="6"/>
  <c r="DR81" i="6"/>
  <c r="DR50" i="6"/>
  <c r="DM70" i="6"/>
  <c r="DM82" i="6"/>
  <c r="DM60" i="6"/>
  <c r="DM54" i="6"/>
  <c r="DM78" i="6"/>
  <c r="DM52" i="6"/>
  <c r="DM56" i="6"/>
  <c r="DM74" i="6"/>
  <c r="DM76" i="6"/>
  <c r="DM75" i="6"/>
  <c r="DK53" i="6"/>
  <c r="DK61" i="6"/>
  <c r="DK58" i="6"/>
  <c r="DK62" i="6"/>
  <c r="DK50" i="6"/>
  <c r="DH54" i="6"/>
  <c r="DH58" i="6"/>
  <c r="DH56" i="6"/>
  <c r="DI77" i="6"/>
  <c r="DI48" i="6"/>
  <c r="DI73" i="6"/>
  <c r="DI61" i="6"/>
  <c r="DI72" i="6"/>
  <c r="DI83" i="6"/>
  <c r="DI62" i="6"/>
  <c r="DI53" i="6"/>
  <c r="DI75" i="6"/>
  <c r="DI78" i="6"/>
  <c r="DF49" i="6"/>
  <c r="DF85" i="6"/>
  <c r="DF63" i="6"/>
  <c r="DF79" i="6"/>
  <c r="DF80" i="6"/>
  <c r="DF56" i="6"/>
  <c r="DF70" i="6"/>
  <c r="DF59" i="6"/>
  <c r="DF83" i="6"/>
  <c r="DE58" i="6"/>
  <c r="DE68" i="6"/>
  <c r="DE80" i="6"/>
  <c r="DE70" i="6"/>
  <c r="DE76" i="6"/>
  <c r="DE71" i="6"/>
  <c r="DE64" i="6"/>
  <c r="DE75" i="6"/>
  <c r="DE84" i="6"/>
  <c r="DE49" i="6"/>
  <c r="CX65" i="6"/>
  <c r="CX66" i="6"/>
  <c r="CX73" i="6"/>
  <c r="CX56" i="6"/>
  <c r="CX81" i="6"/>
  <c r="CX76" i="6"/>
  <c r="CX63" i="6"/>
  <c r="CX75" i="6"/>
  <c r="CX82" i="6"/>
  <c r="CX51" i="6"/>
  <c r="CU62" i="6"/>
  <c r="CU52" i="6"/>
  <c r="CU56" i="6"/>
  <c r="CU73" i="6"/>
  <c r="CU58" i="6"/>
  <c r="CU77" i="6"/>
  <c r="CU65" i="6"/>
  <c r="CU64" i="6"/>
  <c r="CU51" i="6"/>
  <c r="CU55" i="6"/>
  <c r="CP85" i="6"/>
  <c r="CP54" i="6"/>
  <c r="CP83" i="6"/>
  <c r="CP69" i="6"/>
  <c r="CP58" i="6"/>
  <c r="CP78" i="6"/>
  <c r="CP53" i="6"/>
  <c r="CP62" i="6"/>
  <c r="CP55" i="6"/>
  <c r="CB53" i="6"/>
  <c r="CB81" i="6"/>
  <c r="CB55" i="6"/>
  <c r="CB78" i="6"/>
  <c r="CB77" i="6"/>
  <c r="CB70" i="6"/>
  <c r="CB58" i="6"/>
  <c r="CB68" i="6"/>
  <c r="CB66" i="6"/>
  <c r="BV57" i="6"/>
  <c r="BV67" i="6"/>
  <c r="BV66" i="6"/>
  <c r="BV84" i="6"/>
  <c r="BT50" i="6"/>
  <c r="BT63" i="6"/>
  <c r="BT49" i="6"/>
  <c r="BT54" i="6"/>
  <c r="BT48" i="6"/>
  <c r="BT84" i="6"/>
  <c r="BT52" i="6"/>
  <c r="BT74" i="6"/>
  <c r="BT64" i="6"/>
  <c r="BS63" i="6"/>
  <c r="BS77" i="6"/>
  <c r="BS84" i="6"/>
  <c r="BS53" i="6"/>
  <c r="BO79" i="6"/>
  <c r="BO62" i="6"/>
  <c r="BO82" i="6"/>
  <c r="BO53" i="6"/>
  <c r="BO67" i="6"/>
  <c r="BO76" i="6"/>
  <c r="BO69" i="6"/>
  <c r="BO85" i="6"/>
  <c r="BO55" i="6"/>
  <c r="BO81" i="6"/>
  <c r="BO70" i="6"/>
  <c r="BO65" i="6"/>
  <c r="BO86" i="6"/>
  <c r="BO50" i="6"/>
  <c r="BO71" i="6"/>
  <c r="BO64" i="6"/>
  <c r="BO78" i="6"/>
  <c r="BO75" i="6"/>
  <c r="BO56" i="6"/>
  <c r="BK76" i="6"/>
  <c r="BK69" i="6"/>
  <c r="BK70" i="6"/>
  <c r="BK59" i="6"/>
  <c r="BK81" i="6"/>
  <c r="BK79" i="6"/>
  <c r="BK57" i="6"/>
  <c r="BK78" i="6"/>
  <c r="BK63" i="6"/>
  <c r="BK67" i="6"/>
  <c r="BK85" i="6"/>
  <c r="BK51" i="6"/>
  <c r="BK71" i="6"/>
  <c r="BK86" i="6"/>
  <c r="BK48" i="6"/>
  <c r="BK68" i="6"/>
  <c r="BK65" i="6"/>
  <c r="BK74" i="6"/>
  <c r="BK50" i="6"/>
  <c r="BK75" i="6"/>
  <c r="BH67" i="6"/>
  <c r="BE57" i="6"/>
  <c r="AU73" i="6"/>
  <c r="AU57" i="6"/>
  <c r="AU59" i="6"/>
  <c r="AU65" i="6"/>
  <c r="AU54" i="6"/>
  <c r="AU50" i="6"/>
  <c r="AU79" i="6"/>
  <c r="AU67" i="6"/>
  <c r="AU78" i="6"/>
  <c r="AU76" i="6"/>
  <c r="AU64" i="6"/>
  <c r="AU82" i="6"/>
  <c r="AU52" i="6"/>
  <c r="AU86" i="6"/>
  <c r="AU61" i="6"/>
  <c r="AU75" i="6"/>
  <c r="AU49" i="6"/>
  <c r="AU68" i="6"/>
  <c r="AU53" i="6"/>
  <c r="AU58" i="6"/>
  <c r="AU84" i="6"/>
  <c r="AU83" i="6"/>
  <c r="AU51" i="6"/>
  <c r="AU66" i="6"/>
  <c r="AU62" i="6"/>
  <c r="AU77" i="6"/>
  <c r="AU70" i="6"/>
  <c r="AU69" i="6"/>
  <c r="AU74" i="6"/>
  <c r="AQ47" i="6"/>
  <c r="AC53" i="6"/>
  <c r="AD59" i="6"/>
  <c r="AD79" i="6"/>
  <c r="L58" i="6"/>
  <c r="L62" i="6"/>
  <c r="L76" i="6"/>
  <c r="L52" i="6"/>
  <c r="L75" i="6"/>
  <c r="L55" i="6"/>
  <c r="L51" i="6"/>
  <c r="L81" i="6"/>
  <c r="L79" i="6"/>
  <c r="L68" i="6"/>
  <c r="L63" i="6"/>
  <c r="L53" i="6"/>
  <c r="L74" i="6"/>
  <c r="L64" i="6"/>
  <c r="L56" i="6"/>
  <c r="L85" i="6"/>
  <c r="L49" i="6"/>
  <c r="L86" i="6"/>
  <c r="L60" i="6"/>
  <c r="L66" i="6"/>
  <c r="L65" i="6"/>
  <c r="L83" i="6"/>
  <c r="L59" i="6"/>
  <c r="L71" i="6"/>
  <c r="L61" i="6"/>
  <c r="L54" i="6"/>
  <c r="L50" i="6"/>
  <c r="L70" i="6"/>
  <c r="L80" i="6"/>
  <c r="L82" i="6"/>
  <c r="L78" i="6"/>
  <c r="L73" i="6"/>
  <c r="L69" i="6"/>
  <c r="L48" i="6"/>
  <c r="L84" i="6"/>
  <c r="L72" i="6"/>
  <c r="L57" i="6"/>
  <c r="L77" i="6"/>
  <c r="P89" i="17"/>
  <c r="B89" i="17" s="1"/>
  <c r="C89" i="17" s="1"/>
  <c r="M89" i="17"/>
  <c r="D89" i="17"/>
  <c r="P74" i="17"/>
  <c r="B74" i="17" s="1"/>
  <c r="C74" i="17" s="1"/>
  <c r="D74" i="17" s="1"/>
  <c r="O91" i="17"/>
  <c r="N91" i="17"/>
  <c r="L91" i="17"/>
  <c r="I91" i="17"/>
  <c r="M87" i="17"/>
  <c r="P87" i="17"/>
  <c r="B87" i="17" s="1"/>
  <c r="C87" i="17"/>
  <c r="D87" i="17" s="1"/>
  <c r="L29" i="17"/>
  <c r="O29" i="17"/>
  <c r="N29" i="17"/>
  <c r="M29" i="17" s="1"/>
  <c r="N13" i="17"/>
  <c r="L13" i="17"/>
  <c r="O13" i="17"/>
  <c r="G92" i="6"/>
  <c r="BV68" i="6"/>
  <c r="BV82" i="6"/>
  <c r="BV48" i="6"/>
  <c r="BV52" i="6"/>
  <c r="BV55" i="6"/>
  <c r="BV60" i="6"/>
  <c r="BV74" i="6"/>
  <c r="BV63" i="6"/>
  <c r="BV62" i="6"/>
  <c r="BV58" i="6"/>
  <c r="BV73" i="6"/>
  <c r="BV85" i="6"/>
  <c r="BV78" i="6"/>
  <c r="BV54" i="6"/>
  <c r="BV51" i="6"/>
  <c r="BV86" i="6"/>
  <c r="BV49" i="6"/>
  <c r="BV53" i="6"/>
  <c r="BV76" i="6"/>
  <c r="BS79" i="6"/>
  <c r="BS60" i="6"/>
  <c r="BS55" i="6"/>
  <c r="BS54" i="6"/>
  <c r="BS51" i="6"/>
  <c r="BS86" i="6"/>
  <c r="BS85" i="6"/>
  <c r="BS49" i="6"/>
  <c r="BS50" i="6"/>
  <c r="BS67" i="6"/>
  <c r="BS62" i="6"/>
  <c r="BS80" i="6"/>
  <c r="BS74" i="6"/>
  <c r="BS56" i="6"/>
  <c r="BS58" i="6"/>
  <c r="BS83" i="6"/>
  <c r="BS68" i="6"/>
  <c r="BS61" i="6"/>
  <c r="BS69" i="6"/>
  <c r="BS73" i="6"/>
  <c r="BE60" i="6"/>
  <c r="BE69" i="6"/>
  <c r="BE63" i="6"/>
  <c r="BE86" i="6"/>
  <c r="BE83" i="6"/>
  <c r="BE66" i="6"/>
  <c r="BE56" i="6"/>
  <c r="BE55" i="6"/>
  <c r="BE53" i="6"/>
  <c r="BE71" i="6"/>
  <c r="BE84" i="6"/>
  <c r="BE65" i="6"/>
  <c r="BE81" i="6"/>
  <c r="BE51" i="6"/>
  <c r="BE70" i="6"/>
  <c r="BE59" i="6"/>
  <c r="BE74" i="6"/>
  <c r="BE49" i="6"/>
  <c r="BE80" i="6"/>
  <c r="BE64" i="6"/>
  <c r="BE72" i="6"/>
  <c r="BE77" i="6"/>
  <c r="BE50" i="6"/>
  <c r="BE85" i="6"/>
  <c r="BE79" i="6"/>
  <c r="BE76" i="6"/>
  <c r="BE67" i="6"/>
  <c r="BE54" i="6"/>
  <c r="BE48" i="6"/>
  <c r="BH49" i="6"/>
  <c r="BH79" i="6"/>
  <c r="BH72" i="6"/>
  <c r="BH70" i="6"/>
  <c r="BH54" i="6"/>
  <c r="BH64" i="6"/>
  <c r="BH58" i="6"/>
  <c r="BH85" i="6"/>
  <c r="BH77" i="6"/>
  <c r="BH78" i="6"/>
  <c r="BH74" i="6"/>
  <c r="BH69" i="6"/>
  <c r="BH71" i="6"/>
  <c r="BH52" i="6"/>
  <c r="BH57" i="6"/>
  <c r="BH48" i="6"/>
  <c r="BH61" i="6"/>
  <c r="BH68" i="6"/>
  <c r="BH66" i="6"/>
  <c r="BH59" i="6"/>
  <c r="BH86" i="6"/>
  <c r="BH73" i="6"/>
  <c r="BH75" i="6"/>
  <c r="BH62" i="6"/>
  <c r="BH53" i="6"/>
  <c r="BH55" i="6"/>
  <c r="BH80" i="6"/>
  <c r="BH81" i="6"/>
  <c r="BH83" i="6"/>
  <c r="R62" i="6"/>
  <c r="R52" i="6"/>
  <c r="R64" i="6"/>
  <c r="R74" i="6"/>
  <c r="R65" i="6"/>
  <c r="R61" i="6"/>
  <c r="R69" i="6"/>
  <c r="R48" i="6"/>
  <c r="R70" i="6"/>
  <c r="R58" i="6"/>
  <c r="R66" i="6"/>
  <c r="R73" i="6"/>
  <c r="R57" i="6"/>
  <c r="R53" i="6"/>
  <c r="R86" i="6"/>
  <c r="R82" i="6"/>
  <c r="R79" i="6"/>
  <c r="R55" i="6"/>
  <c r="R54" i="6"/>
  <c r="R67" i="6"/>
  <c r="R51" i="6"/>
  <c r="R78" i="6"/>
  <c r="R56" i="6"/>
  <c r="R85" i="6"/>
  <c r="R68" i="6"/>
  <c r="R83" i="6"/>
  <c r="R76" i="6"/>
  <c r="R50" i="6"/>
  <c r="R77" i="6"/>
  <c r="R80" i="6"/>
  <c r="R59" i="6"/>
  <c r="R84" i="6"/>
  <c r="R71" i="6"/>
  <c r="R60" i="6"/>
  <c r="R63" i="6"/>
  <c r="R72" i="6"/>
  <c r="R75" i="6"/>
  <c r="S59" i="6"/>
  <c r="S53" i="6"/>
  <c r="S55" i="6"/>
  <c r="S77" i="6"/>
  <c r="S63" i="6"/>
  <c r="S85" i="6"/>
  <c r="S50" i="6"/>
  <c r="S61" i="6"/>
  <c r="S86" i="6"/>
  <c r="S79" i="6"/>
  <c r="S72" i="6"/>
  <c r="S67" i="6"/>
  <c r="S68" i="6"/>
  <c r="S78" i="6"/>
  <c r="S52" i="6"/>
  <c r="S49" i="6"/>
  <c r="S75" i="6"/>
  <c r="S56" i="6"/>
  <c r="S76" i="6"/>
  <c r="S84" i="6"/>
  <c r="S81" i="6"/>
  <c r="S70" i="6"/>
  <c r="S57" i="6"/>
  <c r="S74" i="6"/>
  <c r="S64" i="6"/>
  <c r="S54" i="6"/>
  <c r="S60" i="6"/>
  <c r="S82" i="6"/>
  <c r="S62" i="6"/>
  <c r="S58" i="6"/>
  <c r="S51" i="6"/>
  <c r="S83" i="6"/>
  <c r="S69" i="6"/>
  <c r="S71" i="6"/>
  <c r="S66" i="6"/>
  <c r="S80" i="6"/>
  <c r="S48" i="6"/>
  <c r="N55" i="6"/>
  <c r="N49" i="6"/>
  <c r="N83" i="6"/>
  <c r="N71" i="6"/>
  <c r="N48" i="6"/>
  <c r="N63" i="6"/>
  <c r="N77" i="6"/>
  <c r="N68" i="6"/>
  <c r="N75" i="6"/>
  <c r="N76" i="6"/>
  <c r="N52" i="6"/>
  <c r="N64" i="6"/>
  <c r="N81" i="6"/>
  <c r="N72" i="6"/>
  <c r="N82" i="6"/>
  <c r="N70" i="6"/>
  <c r="N62" i="6"/>
  <c r="N50" i="6"/>
  <c r="N53" i="6"/>
  <c r="N56" i="6"/>
  <c r="N74" i="6"/>
  <c r="N80" i="6"/>
  <c r="N60" i="6"/>
  <c r="N59" i="6"/>
  <c r="N65" i="6"/>
  <c r="N78" i="6"/>
  <c r="N85" i="6"/>
  <c r="N57" i="6"/>
  <c r="N67" i="6"/>
  <c r="N61" i="6"/>
  <c r="N84" i="6"/>
  <c r="N79" i="6"/>
  <c r="N54" i="6"/>
  <c r="N47" i="6" s="1"/>
  <c r="N69" i="6"/>
  <c r="N86" i="6"/>
  <c r="N51" i="6"/>
  <c r="N58" i="6"/>
  <c r="N66" i="6"/>
  <c r="P97" i="17"/>
  <c r="B97" i="17"/>
  <c r="C97" i="17"/>
  <c r="D97" i="17" s="1"/>
  <c r="M97" i="17"/>
  <c r="P65" i="17"/>
  <c r="B65" i="17"/>
  <c r="C65" i="17" s="1"/>
  <c r="D65" i="17" s="1"/>
  <c r="DX64" i="6"/>
  <c r="DX69" i="6"/>
  <c r="DX82" i="6"/>
  <c r="DX53" i="6"/>
  <c r="DX60" i="6"/>
  <c r="DX61" i="6"/>
  <c r="DX49" i="6"/>
  <c r="DX63" i="6"/>
  <c r="DX58" i="6"/>
  <c r="DR72" i="6"/>
  <c r="DR63" i="6"/>
  <c r="DR80" i="6"/>
  <c r="DR53" i="6"/>
  <c r="DR71" i="6"/>
  <c r="DR77" i="6"/>
  <c r="DR74" i="6"/>
  <c r="DR48" i="6"/>
  <c r="DR64" i="6"/>
  <c r="DM57" i="6"/>
  <c r="DM51" i="6"/>
  <c r="DM84" i="6"/>
  <c r="DM85" i="6"/>
  <c r="DM55" i="6"/>
  <c r="DM72" i="6"/>
  <c r="DM66" i="6"/>
  <c r="DM63" i="6"/>
  <c r="DM80" i="6"/>
  <c r="DK57" i="6"/>
  <c r="DK72" i="6"/>
  <c r="DK56" i="6"/>
  <c r="DK75" i="6"/>
  <c r="DK70" i="6"/>
  <c r="DK79" i="6"/>
  <c r="DK51" i="6"/>
  <c r="DK82" i="6"/>
  <c r="DI63" i="6"/>
  <c r="DI64" i="6"/>
  <c r="DI60" i="6"/>
  <c r="DI65" i="6"/>
  <c r="DI57" i="6"/>
  <c r="DI74" i="6"/>
  <c r="DI86" i="6"/>
  <c r="DI51" i="6"/>
  <c r="DI70" i="6"/>
  <c r="DF58" i="6"/>
  <c r="DF67" i="6"/>
  <c r="DF47" i="6" s="1"/>
  <c r="DF48" i="6"/>
  <c r="DF71" i="6"/>
  <c r="DF52" i="6"/>
  <c r="DF51" i="6"/>
  <c r="DF84" i="6"/>
  <c r="DF57" i="6"/>
  <c r="DF82" i="6"/>
  <c r="DE53" i="6"/>
  <c r="DE47" i="6" s="1"/>
  <c r="DE67" i="6"/>
  <c r="DE73" i="6"/>
  <c r="DE57" i="6"/>
  <c r="DE63" i="6"/>
  <c r="DE66" i="6"/>
  <c r="DE60" i="6"/>
  <c r="DE74" i="6"/>
  <c r="DE85" i="6"/>
  <c r="CX74" i="6"/>
  <c r="CX67" i="6"/>
  <c r="CX69" i="6"/>
  <c r="CX71" i="6"/>
  <c r="CX55" i="6"/>
  <c r="CX62" i="6"/>
  <c r="CX84" i="6"/>
  <c r="CX80" i="6"/>
  <c r="CU83" i="6"/>
  <c r="CU75" i="6"/>
  <c r="CU71" i="6"/>
  <c r="CU81" i="6"/>
  <c r="CU54" i="6"/>
  <c r="CU85" i="6"/>
  <c r="CU68" i="6"/>
  <c r="CU66" i="6"/>
  <c r="CU86" i="6"/>
  <c r="CP84" i="6"/>
  <c r="CP52" i="6"/>
  <c r="CP50" i="6"/>
  <c r="CP75" i="6"/>
  <c r="CP71" i="6"/>
  <c r="CP67" i="6"/>
  <c r="CP49" i="6"/>
  <c r="CP86" i="6"/>
  <c r="CP51" i="6"/>
  <c r="CB73" i="6"/>
  <c r="CB63" i="6"/>
  <c r="CB75" i="6"/>
  <c r="CB82" i="6"/>
  <c r="CB69" i="6"/>
  <c r="CB54" i="6"/>
  <c r="CB64" i="6"/>
  <c r="CB83" i="6"/>
  <c r="CB62" i="6"/>
  <c r="BV50" i="6"/>
  <c r="BV56" i="6"/>
  <c r="BV81" i="6"/>
  <c r="BV70" i="6"/>
  <c r="BV69" i="6"/>
  <c r="BS82" i="6"/>
  <c r="BS70" i="6"/>
  <c r="BS59" i="6"/>
  <c r="BS52" i="6"/>
  <c r="BH76" i="6"/>
  <c r="BH84" i="6"/>
  <c r="BH63" i="6"/>
  <c r="BE58" i="6"/>
  <c r="BE78" i="6"/>
  <c r="BE61" i="6"/>
  <c r="AV47" i="6"/>
  <c r="W47" i="6"/>
  <c r="AD70" i="6"/>
  <c r="AD48" i="6"/>
  <c r="AD64" i="6"/>
  <c r="AD51" i="6"/>
  <c r="AD50" i="6"/>
  <c r="AD55" i="6"/>
  <c r="AD47" i="6" s="1"/>
  <c r="AD56" i="6"/>
  <c r="AD49" i="6"/>
  <c r="AD60" i="6"/>
  <c r="AD80" i="6"/>
  <c r="AD72" i="6"/>
  <c r="AD69" i="6"/>
  <c r="AD61" i="6"/>
  <c r="AD86" i="6"/>
  <c r="AD76" i="6"/>
  <c r="AD82" i="6"/>
  <c r="AD73" i="6"/>
  <c r="AD85" i="6"/>
  <c r="AD53" i="6"/>
  <c r="AD54" i="6"/>
  <c r="AD62" i="6"/>
  <c r="AD67" i="6"/>
  <c r="AD66" i="6"/>
  <c r="AD77" i="6"/>
  <c r="AD65" i="6"/>
  <c r="AD84" i="6"/>
  <c r="AD63" i="6"/>
  <c r="AD81" i="6"/>
  <c r="AD83" i="6"/>
  <c r="AC66" i="6"/>
  <c r="AC82" i="6"/>
  <c r="AC80" i="6"/>
  <c r="AC50" i="6"/>
  <c r="AC49" i="6"/>
  <c r="AC51" i="6"/>
  <c r="AC75" i="6"/>
  <c r="AC56" i="6"/>
  <c r="AC52" i="6"/>
  <c r="AC81" i="6"/>
  <c r="AC70" i="6"/>
  <c r="AC77" i="6"/>
  <c r="AC48" i="6"/>
  <c r="AC54" i="6"/>
  <c r="AC78" i="6"/>
  <c r="AC69" i="6"/>
  <c r="AC68" i="6"/>
  <c r="AC72" i="6"/>
  <c r="AC86" i="6"/>
  <c r="AC85" i="6"/>
  <c r="AC62" i="6"/>
  <c r="AC79" i="6"/>
  <c r="AC64" i="6"/>
  <c r="AC60" i="6"/>
  <c r="AC71" i="6"/>
  <c r="AC63" i="6"/>
  <c r="AC57" i="6"/>
  <c r="AC67" i="6"/>
  <c r="AC59" i="6"/>
  <c r="AC84" i="6"/>
  <c r="S73" i="6"/>
  <c r="S47" i="6" s="1"/>
  <c r="R49" i="6"/>
  <c r="L67" i="6"/>
  <c r="N73" i="6"/>
  <c r="B68" i="6"/>
  <c r="B59" i="6"/>
  <c r="B60" i="6"/>
  <c r="B61" i="6"/>
  <c r="B66" i="6"/>
  <c r="B51" i="6"/>
  <c r="B76" i="6"/>
  <c r="B48" i="6"/>
  <c r="B55" i="6"/>
  <c r="B74" i="6"/>
  <c r="B85" i="6"/>
  <c r="B54" i="6"/>
  <c r="B69" i="6"/>
  <c r="B62" i="6"/>
  <c r="B53" i="6"/>
  <c r="B80" i="6"/>
  <c r="B67" i="6"/>
  <c r="B49" i="6"/>
  <c r="B83" i="6"/>
  <c r="B58" i="6"/>
  <c r="B56" i="6"/>
  <c r="B63" i="6"/>
  <c r="B71" i="6"/>
  <c r="B57" i="6"/>
  <c r="B81" i="6"/>
  <c r="B77" i="6"/>
  <c r="B73" i="6"/>
  <c r="B79" i="6"/>
  <c r="B50" i="6"/>
  <c r="B52" i="6"/>
  <c r="B84" i="6"/>
  <c r="B65" i="6"/>
  <c r="B64" i="6"/>
  <c r="B75" i="6"/>
  <c r="B82" i="6"/>
  <c r="B70" i="6"/>
  <c r="B72" i="6"/>
  <c r="B78" i="6"/>
  <c r="B86" i="6"/>
  <c r="M54" i="17"/>
  <c r="P54" i="17"/>
  <c r="B54" i="17" s="1"/>
  <c r="C54" i="17" s="1"/>
  <c r="D54" i="17"/>
  <c r="BD80" i="6"/>
  <c r="BD77" i="6"/>
  <c r="BD51" i="6"/>
  <c r="BD68" i="6"/>
  <c r="BD49" i="6"/>
  <c r="BD61" i="6"/>
  <c r="BD67" i="6"/>
  <c r="BD75" i="6"/>
  <c r="BD50" i="6"/>
  <c r="BD48" i="6"/>
  <c r="AW79" i="6"/>
  <c r="AW61" i="6"/>
  <c r="AW62" i="6"/>
  <c r="AW81" i="6"/>
  <c r="AW54" i="6"/>
  <c r="AW80" i="6"/>
  <c r="AW66" i="6"/>
  <c r="AW71" i="6"/>
  <c r="AW57" i="6"/>
  <c r="AW85" i="6"/>
  <c r="AT55" i="6"/>
  <c r="AT48" i="6"/>
  <c r="AT59" i="6"/>
  <c r="AT69" i="6"/>
  <c r="AT73" i="6"/>
  <c r="AT72" i="6"/>
  <c r="AT81" i="6"/>
  <c r="AT67" i="6"/>
  <c r="AT63" i="6"/>
  <c r="AS66" i="6"/>
  <c r="AS84" i="6"/>
  <c r="AS85" i="6"/>
  <c r="AS71" i="6"/>
  <c r="AS61" i="6"/>
  <c r="AS49" i="6"/>
  <c r="AS60" i="6"/>
  <c r="AS58" i="6"/>
  <c r="AS54" i="6"/>
  <c r="AM52" i="6"/>
  <c r="AM67" i="6"/>
  <c r="AM54" i="6"/>
  <c r="AM49" i="6"/>
  <c r="AM71" i="6"/>
  <c r="AM73" i="6"/>
  <c r="AM79" i="6"/>
  <c r="AM57" i="6"/>
  <c r="AM81" i="6"/>
  <c r="AF85" i="6"/>
  <c r="AF72" i="6"/>
  <c r="AF73" i="6"/>
  <c r="AF71" i="6"/>
  <c r="AF60" i="6"/>
  <c r="AF57" i="6"/>
  <c r="AF80" i="6"/>
  <c r="AF66" i="6"/>
  <c r="AF68" i="6"/>
  <c r="AF49" i="6"/>
  <c r="AE66" i="6"/>
  <c r="AE50" i="6"/>
  <c r="AE51" i="6"/>
  <c r="AE86" i="6"/>
  <c r="AE69" i="6"/>
  <c r="AE77" i="6"/>
  <c r="AE55" i="6"/>
  <c r="AE57" i="6"/>
  <c r="AE48" i="6"/>
  <c r="AE61" i="6"/>
  <c r="BD66" i="6"/>
  <c r="BD74" i="6"/>
  <c r="BD52" i="6"/>
  <c r="BD62" i="6"/>
  <c r="BD78" i="6"/>
  <c r="BD70" i="6"/>
  <c r="BD54" i="6"/>
  <c r="BD79" i="6"/>
  <c r="BD85" i="6"/>
  <c r="AW49" i="6"/>
  <c r="AW76" i="6"/>
  <c r="AW65" i="6"/>
  <c r="AW60" i="6"/>
  <c r="AW59" i="6"/>
  <c r="AW74" i="6"/>
  <c r="AW56" i="6"/>
  <c r="AW53" i="6"/>
  <c r="AT52" i="6"/>
  <c r="AT66" i="6"/>
  <c r="AT70" i="6"/>
  <c r="AT68" i="6"/>
  <c r="AT57" i="6"/>
  <c r="AT78" i="6"/>
  <c r="AT62" i="6"/>
  <c r="AT71" i="6"/>
  <c r="AT79" i="6"/>
  <c r="AS55" i="6"/>
  <c r="AS48" i="6"/>
  <c r="AS69" i="6"/>
  <c r="AS81" i="6"/>
  <c r="AS57" i="6"/>
  <c r="AS50" i="6"/>
  <c r="AS83" i="6"/>
  <c r="AS63" i="6"/>
  <c r="AS82" i="6"/>
  <c r="AM78" i="6"/>
  <c r="AM76" i="6"/>
  <c r="AM83" i="6"/>
  <c r="AM58" i="6"/>
  <c r="AM53" i="6"/>
  <c r="AM64" i="6"/>
  <c r="AM62" i="6"/>
  <c r="AM82" i="6"/>
  <c r="AM63" i="6"/>
  <c r="AF67" i="6"/>
  <c r="AF59" i="6"/>
  <c r="AF75" i="6"/>
  <c r="AF79" i="6"/>
  <c r="AF62" i="6"/>
  <c r="AF82" i="6"/>
  <c r="AF52" i="6"/>
  <c r="AF77" i="6"/>
  <c r="AF55" i="6"/>
  <c r="AE73" i="6"/>
  <c r="AE79" i="6"/>
  <c r="AE56" i="6"/>
  <c r="AE52" i="6"/>
  <c r="AE71" i="6"/>
  <c r="AE83" i="6"/>
  <c r="AE81" i="6"/>
  <c r="AE68" i="6"/>
  <c r="AE60" i="6"/>
  <c r="P16" i="17"/>
  <c r="B16" i="17" s="1"/>
  <c r="C16" i="17" s="1"/>
  <c r="D16" i="17" s="1"/>
  <c r="M16" i="17"/>
  <c r="B36" i="17"/>
  <c r="C36" i="17"/>
  <c r="D36" i="17"/>
  <c r="M10" i="17"/>
  <c r="P10" i="17"/>
  <c r="B10" i="17" s="1"/>
  <c r="C10" i="17" s="1"/>
  <c r="V108" i="17" s="1"/>
  <c r="U108" i="17" s="1"/>
  <c r="T108" i="17" s="1"/>
  <c r="S108" i="17" s="1"/>
  <c r="P14" i="17"/>
  <c r="B14" i="17"/>
  <c r="C14" i="17"/>
  <c r="D14" i="17"/>
  <c r="M14" i="17"/>
  <c r="K75" i="6"/>
  <c r="K62" i="6"/>
  <c r="K61" i="6"/>
  <c r="K79" i="6"/>
  <c r="K64" i="6"/>
  <c r="K72" i="6"/>
  <c r="K52" i="6"/>
  <c r="K83" i="6"/>
  <c r="K70" i="6"/>
  <c r="K71" i="6"/>
  <c r="P55" i="17"/>
  <c r="B55" i="17" s="1"/>
  <c r="C55" i="17"/>
  <c r="D55" i="17"/>
  <c r="M98" i="17"/>
  <c r="P98" i="17"/>
  <c r="B98" i="17"/>
  <c r="C98" i="17"/>
  <c r="D98" i="17" s="1"/>
  <c r="P25" i="17"/>
  <c r="B25" i="17"/>
  <c r="C25" i="17"/>
  <c r="D25" i="17"/>
  <c r="M73" i="17"/>
  <c r="B73" i="17"/>
  <c r="C73" i="17"/>
  <c r="D73" i="17" s="1"/>
  <c r="E57" i="6"/>
  <c r="E65" i="6"/>
  <c r="E85" i="6"/>
  <c r="E66" i="6"/>
  <c r="E70" i="6"/>
  <c r="E60" i="6"/>
  <c r="E63" i="6"/>
  <c r="E78" i="6"/>
  <c r="E48" i="6"/>
  <c r="E81" i="6"/>
  <c r="M48" i="17"/>
  <c r="B35" i="17"/>
  <c r="C35" i="17" s="1"/>
  <c r="D35" i="17" s="1"/>
  <c r="B76" i="17"/>
  <c r="C76" i="17" s="1"/>
  <c r="D76" i="17" s="1"/>
  <c r="P59" i="17"/>
  <c r="B59" i="17" s="1"/>
  <c r="C59" i="17" s="1"/>
  <c r="D59" i="17" s="1"/>
  <c r="P102" i="17"/>
  <c r="B102" i="17" s="1"/>
  <c r="C102" i="17" s="1"/>
  <c r="D102" i="17" s="1"/>
  <c r="M102" i="17"/>
  <c r="M52" i="17"/>
  <c r="P52" i="17"/>
  <c r="B52" i="17"/>
  <c r="C52" i="17"/>
  <c r="D52" i="17"/>
  <c r="I29" i="17"/>
  <c r="O108" i="17"/>
  <c r="P108" i="17" s="1"/>
  <c r="B108" i="17" s="1"/>
  <c r="C108" i="17" s="1"/>
  <c r="D108" i="17" s="1"/>
  <c r="I108" i="17"/>
  <c r="L108" i="17"/>
  <c r="N108" i="17"/>
  <c r="P92" i="17"/>
  <c r="B92" i="17"/>
  <c r="C92" i="17"/>
  <c r="D92" i="17" s="1"/>
  <c r="M92" i="17"/>
  <c r="E77" i="6"/>
  <c r="E84" i="6"/>
  <c r="E53" i="6"/>
  <c r="E55" i="6"/>
  <c r="E56" i="6"/>
  <c r="E69" i="6"/>
  <c r="E51" i="6"/>
  <c r="E86" i="6"/>
  <c r="B37" i="17"/>
  <c r="C37" i="17" s="1"/>
  <c r="D37" i="17" s="1"/>
  <c r="P80" i="17"/>
  <c r="B80" i="17"/>
  <c r="C80" i="17"/>
  <c r="D80" i="17" s="1"/>
  <c r="P79" i="17"/>
  <c r="B79" i="17"/>
  <c r="C79" i="17" s="1"/>
  <c r="D79" i="17" s="1"/>
  <c r="M15" i="17"/>
  <c r="P15" i="17"/>
  <c r="B15" i="17" s="1"/>
  <c r="C15" i="17" s="1"/>
  <c r="D15" i="17" s="1"/>
  <c r="P82" i="17"/>
  <c r="B82" i="17" s="1"/>
  <c r="C82" i="17" s="1"/>
  <c r="D82" i="17" s="1"/>
  <c r="M93" i="17"/>
  <c r="P93" i="17"/>
  <c r="B93" i="17"/>
  <c r="C93" i="17" s="1"/>
  <c r="D93" i="17"/>
  <c r="P50" i="17"/>
  <c r="B50" i="17"/>
  <c r="C50" i="17" s="1"/>
  <c r="D50" i="17" s="1"/>
  <c r="I95" i="17"/>
  <c r="I13" i="17"/>
  <c r="B71" i="17"/>
  <c r="C71" i="17"/>
  <c r="D71" i="17"/>
  <c r="I101" i="17"/>
  <c r="N94" i="17"/>
  <c r="L94" i="17"/>
  <c r="V17" i="17"/>
  <c r="V20" i="17"/>
  <c r="V32" i="17"/>
  <c r="V103" i="17"/>
  <c r="V106" i="17"/>
  <c r="U106" i="17" s="1"/>
  <c r="T106" i="17" s="1"/>
  <c r="S106" i="17" s="1"/>
  <c r="V71" i="17"/>
  <c r="V88" i="17"/>
  <c r="V61" i="17"/>
  <c r="W61" i="17" s="1"/>
  <c r="Y61" i="17" s="1"/>
  <c r="V24" i="17"/>
  <c r="V69" i="17"/>
  <c r="W69" i="17" s="1"/>
  <c r="V13" i="17"/>
  <c r="W13" i="17" s="1"/>
  <c r="V59" i="17"/>
  <c r="V76" i="17"/>
  <c r="W76" i="17" s="1"/>
  <c r="Y76" i="17" s="1"/>
  <c r="V83" i="17"/>
  <c r="W83" i="17" s="1"/>
  <c r="Y83" i="17" s="1"/>
  <c r="M94" i="17"/>
  <c r="P94" i="17"/>
  <c r="B94" i="17"/>
  <c r="C94" i="17" s="1"/>
  <c r="D94" i="17" s="1"/>
  <c r="M108" i="17"/>
  <c r="BD47" i="6"/>
  <c r="M13" i="17"/>
  <c r="P13" i="17"/>
  <c r="L47" i="6"/>
  <c r="BK47" i="6"/>
  <c r="M83" i="17"/>
  <c r="P83" i="17"/>
  <c r="B83" i="17" s="1"/>
  <c r="C83" i="17" s="1"/>
  <c r="D83" i="17" s="1"/>
  <c r="P101" i="17"/>
  <c r="B101" i="17"/>
  <c r="C101" i="17"/>
  <c r="D101" i="17"/>
  <c r="M101" i="17"/>
  <c r="CQ47" i="6"/>
  <c r="P29" i="17"/>
  <c r="B29" i="17" s="1"/>
  <c r="C29" i="17" s="1"/>
  <c r="D29" i="17" s="1"/>
  <c r="P91" i="17"/>
  <c r="M91" i="17"/>
  <c r="B91" i="17"/>
  <c r="C91" i="17" s="1"/>
  <c r="D91" i="17" s="1"/>
  <c r="P18" i="17"/>
  <c r="B18" i="17"/>
  <c r="C18" i="17"/>
  <c r="D18" i="17"/>
  <c r="M18" i="17"/>
  <c r="M95" i="17"/>
  <c r="P95" i="17"/>
  <c r="B95" i="17" s="1"/>
  <c r="C95" i="17" s="1"/>
  <c r="D95" i="17" s="1"/>
  <c r="AK47" i="6"/>
  <c r="BN47" i="6"/>
  <c r="BT47" i="6"/>
  <c r="DT47" i="6"/>
  <c r="AN47" i="6"/>
  <c r="CF47" i="6"/>
  <c r="U61" i="17"/>
  <c r="T61" i="17" s="1"/>
  <c r="S61" i="17" s="1"/>
  <c r="W71" i="17"/>
  <c r="U71" i="17"/>
  <c r="T71" i="17" s="1"/>
  <c r="S71" i="17" s="1"/>
  <c r="W17" i="17"/>
  <c r="U17" i="17"/>
  <c r="T17" i="17" s="1"/>
  <c r="S17" i="17" s="1"/>
  <c r="U83" i="17"/>
  <c r="T83" i="17" s="1"/>
  <c r="S83" i="17" s="1"/>
  <c r="U76" i="17"/>
  <c r="T76" i="17" s="1"/>
  <c r="S76" i="17" s="1"/>
  <c r="U13" i="17"/>
  <c r="T13" i="17" s="1"/>
  <c r="S13" i="17" s="1"/>
  <c r="U69" i="17"/>
  <c r="T69" i="17" s="1"/>
  <c r="S69" i="17" s="1"/>
  <c r="U88" i="17"/>
  <c r="T88" i="17"/>
  <c r="S88" i="17" s="1"/>
  <c r="W88" i="17"/>
  <c r="W108" i="17"/>
  <c r="U20" i="17"/>
  <c r="T20" i="17" s="1"/>
  <c r="S20" i="17" s="1"/>
  <c r="W20" i="17"/>
  <c r="X20" i="17" s="1"/>
  <c r="AA20" i="17"/>
  <c r="Y88" i="17"/>
  <c r="AA17" i="17"/>
  <c r="AA83" i="17"/>
  <c r="Z83" i="17"/>
  <c r="X83" i="17"/>
  <c r="AA69" i="17"/>
  <c r="X69" i="17"/>
  <c r="AA76" i="17"/>
  <c r="Z76" i="17"/>
  <c r="X76" i="17"/>
  <c r="X61" i="17"/>
  <c r="AA61" i="17"/>
  <c r="Z61" i="17"/>
  <c r="J12" i="26" l="1"/>
  <c r="H13" i="26"/>
  <c r="H14" i="26"/>
  <c r="H15" i="26"/>
  <c r="M5" i="26"/>
  <c r="O6" i="26"/>
  <c r="M7" i="26"/>
  <c r="M4" i="26"/>
  <c r="X108" i="17"/>
  <c r="Y108" i="17"/>
  <c r="AA108" i="17"/>
  <c r="U24" i="17"/>
  <c r="T24" i="17" s="1"/>
  <c r="S24" i="17" s="1"/>
  <c r="W24" i="17"/>
  <c r="Z88" i="17"/>
  <c r="X88" i="17"/>
  <c r="AA88" i="17"/>
  <c r="Y17" i="17"/>
  <c r="Z17" i="17"/>
  <c r="X17" i="17"/>
  <c r="Z108" i="17"/>
  <c r="U103" i="17"/>
  <c r="T103" i="17" s="1"/>
  <c r="S103" i="17" s="1"/>
  <c r="W103" i="17"/>
  <c r="X71" i="17"/>
  <c r="Z71" i="17"/>
  <c r="Y71" i="17"/>
  <c r="AA71" i="17"/>
  <c r="Z13" i="17"/>
  <c r="Y13" i="17"/>
  <c r="AA13" i="17"/>
  <c r="X13" i="17"/>
  <c r="U32" i="17"/>
  <c r="T32" i="17" s="1"/>
  <c r="S32" i="17" s="1"/>
  <c r="W32" i="17"/>
  <c r="Z69" i="17"/>
  <c r="Y69" i="17"/>
  <c r="R47" i="6"/>
  <c r="V53" i="17"/>
  <c r="Y20" i="17"/>
  <c r="V57" i="17"/>
  <c r="V78" i="17"/>
  <c r="V26" i="17"/>
  <c r="V92" i="17"/>
  <c r="V72" i="17"/>
  <c r="V58" i="17"/>
  <c r="V90" i="17"/>
  <c r="V62" i="17"/>
  <c r="V104" i="17"/>
  <c r="V43" i="17"/>
  <c r="V46" i="17"/>
  <c r="V64" i="17"/>
  <c r="V74" i="17"/>
  <c r="D10" i="17"/>
  <c r="V100" i="17"/>
  <c r="V73" i="17"/>
  <c r="V10" i="17"/>
  <c r="V31" i="17"/>
  <c r="V41" i="17"/>
  <c r="V86" i="17"/>
  <c r="V35" i="17"/>
  <c r="V47" i="17"/>
  <c r="V48" i="17"/>
  <c r="V12" i="17"/>
  <c r="V77" i="17"/>
  <c r="V40" i="17"/>
  <c r="V22" i="17"/>
  <c r="V79" i="17"/>
  <c r="V36" i="17"/>
  <c r="V80" i="17"/>
  <c r="V89" i="17"/>
  <c r="V27" i="17"/>
  <c r="V70" i="17"/>
  <c r="V49" i="17"/>
  <c r="V23" i="17"/>
  <c r="V21" i="17"/>
  <c r="V30" i="17"/>
  <c r="V34" i="17"/>
  <c r="V93" i="17"/>
  <c r="V25" i="17"/>
  <c r="V16" i="17"/>
  <c r="V67" i="17"/>
  <c r="V37" i="17"/>
  <c r="V94" i="17"/>
  <c r="V42" i="17"/>
  <c r="V15" i="17"/>
  <c r="V75" i="17"/>
  <c r="V18" i="17"/>
  <c r="V81" i="17"/>
  <c r="V84" i="17"/>
  <c r="V65" i="17"/>
  <c r="V60" i="17"/>
  <c r="V107" i="17"/>
  <c r="V11" i="17"/>
  <c r="V97" i="17"/>
  <c r="V102" i="17"/>
  <c r="V87" i="17"/>
  <c r="V28" i="17"/>
  <c r="V109" i="17"/>
  <c r="V45" i="17"/>
  <c r="V38" i="17"/>
  <c r="V54" i="17"/>
  <c r="V85" i="17"/>
  <c r="V50" i="17"/>
  <c r="V33" i="17"/>
  <c r="V63" i="17"/>
  <c r="V68" i="17"/>
  <c r="V99" i="17"/>
  <c r="V98" i="17"/>
  <c r="V44" i="17"/>
  <c r="V29" i="17"/>
  <c r="V95" i="17"/>
  <c r="V19" i="17"/>
  <c r="V56" i="17"/>
  <c r="V91" i="17"/>
  <c r="V82" i="17"/>
  <c r="V51" i="17"/>
  <c r="V39" i="17"/>
  <c r="V52" i="17"/>
  <c r="V96" i="17"/>
  <c r="V55" i="17"/>
  <c r="V105" i="17"/>
  <c r="V66" i="17"/>
  <c r="Z20" i="17"/>
  <c r="W106" i="17"/>
  <c r="V101" i="17"/>
  <c r="V14" i="17"/>
  <c r="U59" i="17"/>
  <c r="T59" i="17" s="1"/>
  <c r="S59" i="17" s="1"/>
  <c r="W59" i="17"/>
  <c r="BE47" i="6"/>
  <c r="B47" i="6"/>
  <c r="DO47" i="6"/>
  <c r="CK65" i="6"/>
  <c r="CK82" i="6"/>
  <c r="CK66" i="6"/>
  <c r="CK50" i="6"/>
  <c r="CK75" i="6"/>
  <c r="CK86" i="6"/>
  <c r="CK74" i="6"/>
  <c r="CK68" i="6"/>
  <c r="CK67" i="6"/>
  <c r="CK58" i="6"/>
  <c r="CK59" i="6"/>
  <c r="CK72" i="6"/>
  <c r="CK84" i="6"/>
  <c r="CK63" i="6"/>
  <c r="CK55" i="6"/>
  <c r="CK85" i="6"/>
  <c r="CK70" i="6"/>
  <c r="CK54" i="6"/>
  <c r="CK49" i="6"/>
  <c r="CK48" i="6"/>
  <c r="CK62" i="6"/>
  <c r="CK80" i="6"/>
  <c r="CK52" i="6"/>
  <c r="CK64" i="6"/>
  <c r="CK83" i="6"/>
  <c r="CK77" i="6"/>
  <c r="CK69" i="6"/>
  <c r="CC47" i="6"/>
  <c r="CK57" i="6"/>
  <c r="CK79" i="6"/>
  <c r="DJ49" i="6"/>
  <c r="DJ51" i="6"/>
  <c r="DJ54" i="6"/>
  <c r="DJ71" i="6"/>
  <c r="DJ50" i="6"/>
  <c r="DJ65" i="6"/>
  <c r="DJ75" i="6"/>
  <c r="DJ83" i="6"/>
  <c r="DJ73" i="6"/>
  <c r="DJ64" i="6"/>
  <c r="DJ61" i="6"/>
  <c r="DJ62" i="6"/>
  <c r="DJ59" i="6"/>
  <c r="DJ68" i="6"/>
  <c r="DJ72" i="6"/>
  <c r="DJ80" i="6"/>
  <c r="DJ78" i="6"/>
  <c r="DJ48" i="6"/>
  <c r="DJ57" i="6"/>
  <c r="DJ63" i="6"/>
  <c r="DJ52" i="6"/>
  <c r="DJ70" i="6"/>
  <c r="DJ81" i="6"/>
  <c r="DJ74" i="6"/>
  <c r="DJ84" i="6"/>
  <c r="DJ56" i="6"/>
  <c r="DJ60" i="6"/>
  <c r="DJ58" i="6"/>
  <c r="DJ69" i="6"/>
  <c r="DJ66" i="6"/>
  <c r="DJ53" i="6"/>
  <c r="DJ85" i="6"/>
  <c r="DJ82" i="6"/>
  <c r="DJ67" i="6"/>
  <c r="DJ86" i="6"/>
  <c r="DJ79" i="6"/>
  <c r="DJ76" i="6"/>
  <c r="DJ55" i="6"/>
  <c r="CI47" i="6"/>
  <c r="B13" i="17"/>
  <c r="C13" i="17" s="1"/>
  <c r="D13" i="17" s="1"/>
  <c r="CK56" i="6"/>
  <c r="CK71" i="6"/>
  <c r="CK61" i="6"/>
  <c r="DJ77" i="6"/>
  <c r="DK49" i="6"/>
  <c r="DK60" i="6"/>
  <c r="DK59" i="6"/>
  <c r="DK74" i="6"/>
  <c r="DK77" i="6"/>
  <c r="DK83" i="6"/>
  <c r="DK81" i="6"/>
  <c r="DK55" i="6"/>
  <c r="DK54" i="6"/>
  <c r="DK52" i="6"/>
  <c r="DK64" i="6"/>
  <c r="DK71" i="6"/>
  <c r="DK67" i="6"/>
  <c r="DK84" i="6"/>
  <c r="DK85" i="6"/>
  <c r="DK65" i="6"/>
  <c r="DK63" i="6"/>
  <c r="DK66" i="6"/>
  <c r="DK76" i="6"/>
  <c r="DK78" i="6"/>
  <c r="DZ48" i="6"/>
  <c r="DZ52" i="6"/>
  <c r="DK80" i="6"/>
  <c r="DK48" i="6"/>
  <c r="DU75" i="6"/>
  <c r="DU64" i="6"/>
  <c r="DU70" i="6"/>
  <c r="DU86" i="6"/>
  <c r="DU65" i="6"/>
  <c r="DU68" i="6"/>
  <c r="DU74" i="6"/>
  <c r="DU59" i="6"/>
  <c r="DU61" i="6"/>
  <c r="DU85" i="6"/>
  <c r="DU49" i="6"/>
  <c r="DU81" i="6"/>
  <c r="DU82" i="6"/>
  <c r="DU77" i="6"/>
  <c r="DU60" i="6"/>
  <c r="DU55" i="6"/>
  <c r="DU76" i="6"/>
  <c r="DU66" i="6"/>
  <c r="DU54" i="6"/>
  <c r="DU80" i="6"/>
  <c r="DU84" i="6"/>
  <c r="DU69" i="6"/>
  <c r="DU72" i="6"/>
  <c r="DU67" i="6"/>
  <c r="DU63" i="6"/>
  <c r="DU56" i="6"/>
  <c r="DU71" i="6"/>
  <c r="DU83" i="6"/>
  <c r="DU50" i="6"/>
  <c r="DK73" i="6"/>
  <c r="DU51" i="6"/>
  <c r="DU48" i="6"/>
  <c r="EA73" i="6"/>
  <c r="EA72" i="6"/>
  <c r="EA53" i="6"/>
  <c r="EA80" i="6"/>
  <c r="EA75" i="6"/>
  <c r="DW78" i="6"/>
  <c r="DW58" i="6"/>
  <c r="DW47" i="6" s="1"/>
  <c r="DW77" i="6"/>
  <c r="DW86" i="6"/>
  <c r="DX66" i="6"/>
  <c r="DX55" i="6"/>
  <c r="DS71" i="6"/>
  <c r="DS67" i="6"/>
  <c r="DS80" i="6"/>
  <c r="DS50" i="6"/>
  <c r="DS48" i="6"/>
  <c r="DV69" i="6"/>
  <c r="DV70" i="6"/>
  <c r="DV76" i="6"/>
  <c r="DV82" i="6"/>
  <c r="DV74" i="6"/>
  <c r="DV47" i="6" s="1"/>
  <c r="DR52" i="6"/>
  <c r="DR47" i="6" s="1"/>
  <c r="DN48" i="6"/>
  <c r="DN66" i="6"/>
  <c r="DN84" i="6"/>
  <c r="DN72" i="6"/>
  <c r="DN73" i="6"/>
  <c r="DQ70" i="6"/>
  <c r="DQ48" i="6"/>
  <c r="DQ47" i="6" s="1"/>
  <c r="DQ52" i="6"/>
  <c r="DQ59" i="6"/>
  <c r="DQ81" i="6"/>
  <c r="DL72" i="6"/>
  <c r="DH66" i="6"/>
  <c r="DH71" i="6"/>
  <c r="DH73" i="6"/>
  <c r="DH47" i="6" s="1"/>
  <c r="DI82" i="6"/>
  <c r="DI68" i="6"/>
  <c r="DC53" i="6"/>
  <c r="DC69" i="6"/>
  <c r="DC62" i="6"/>
  <c r="DG79" i="6"/>
  <c r="DG56" i="6"/>
  <c r="DG53" i="6"/>
  <c r="DG59" i="6"/>
  <c r="CN69" i="6"/>
  <c r="CR72" i="6"/>
  <c r="CR73" i="6"/>
  <c r="CR78" i="6"/>
  <c r="CM58" i="6"/>
  <c r="CM69" i="6"/>
  <c r="CM77" i="6"/>
  <c r="CM59" i="6"/>
  <c r="CM78" i="6"/>
  <c r="CM85" i="6"/>
  <c r="CM54" i="6"/>
  <c r="CM53" i="6"/>
  <c r="CM68" i="6"/>
  <c r="CM65" i="6"/>
  <c r="CM60" i="6"/>
  <c r="CM67" i="6"/>
  <c r="CM80" i="6"/>
  <c r="CM82" i="6"/>
  <c r="CM83" i="6"/>
  <c r="CM49" i="6"/>
  <c r="CM63" i="6"/>
  <c r="CM56" i="6"/>
  <c r="CM74" i="6"/>
  <c r="CM76" i="6"/>
  <c r="CM81" i="6"/>
  <c r="CM51" i="6"/>
  <c r="CM86" i="6"/>
  <c r="CM48" i="6"/>
  <c r="CM79" i="6"/>
  <c r="CM62" i="6"/>
  <c r="CM57" i="6"/>
  <c r="CM84" i="6"/>
  <c r="CM50" i="6"/>
  <c r="DD66" i="6"/>
  <c r="DD47" i="6" s="1"/>
  <c r="DC84" i="6"/>
  <c r="DC54" i="6"/>
  <c r="DC59" i="6"/>
  <c r="DC81" i="6"/>
  <c r="DC82" i="6"/>
  <c r="DC77" i="6"/>
  <c r="DC50" i="6"/>
  <c r="DC76" i="6"/>
  <c r="CM61" i="6"/>
  <c r="CH47" i="6"/>
  <c r="BU59" i="6"/>
  <c r="BU70" i="6"/>
  <c r="BU69" i="6"/>
  <c r="BU52" i="6"/>
  <c r="BU47" i="6" s="1"/>
  <c r="BU61" i="6"/>
  <c r="BU77" i="6"/>
  <c r="BU51" i="6"/>
  <c r="BU79" i="6"/>
  <c r="BU86" i="6"/>
  <c r="BU71" i="6"/>
  <c r="BU54" i="6"/>
  <c r="BU68" i="6"/>
  <c r="BU60" i="6"/>
  <c r="BU58" i="6"/>
  <c r="BU62" i="6"/>
  <c r="BU75" i="6"/>
  <c r="BU48" i="6"/>
  <c r="BU50" i="6"/>
  <c r="BU73" i="6"/>
  <c r="BU66" i="6"/>
  <c r="BU64" i="6"/>
  <c r="BU72" i="6"/>
  <c r="BU53" i="6"/>
  <c r="BU84" i="6"/>
  <c r="BU74" i="6"/>
  <c r="BU63" i="6"/>
  <c r="BU57" i="6"/>
  <c r="BU83" i="6"/>
  <c r="BU85" i="6"/>
  <c r="BU55" i="6"/>
  <c r="BU80" i="6"/>
  <c r="BU81" i="6"/>
  <c r="BU65" i="6"/>
  <c r="BU56" i="6"/>
  <c r="BU76" i="6"/>
  <c r="DI76" i="6"/>
  <c r="DI66" i="6"/>
  <c r="DI84" i="6"/>
  <c r="DC75" i="6"/>
  <c r="DG80" i="6"/>
  <c r="DG68" i="6"/>
  <c r="DD76" i="6"/>
  <c r="CS47" i="6"/>
  <c r="CP60" i="6"/>
  <c r="CP74" i="6"/>
  <c r="CP73" i="6"/>
  <c r="CP63" i="6"/>
  <c r="CP64" i="6"/>
  <c r="CP79" i="6"/>
  <c r="CP66" i="6"/>
  <c r="CP68" i="6"/>
  <c r="CP76" i="6"/>
  <c r="CP65" i="6"/>
  <c r="CP48" i="6"/>
  <c r="CP47" i="6" s="1"/>
  <c r="CP81" i="6"/>
  <c r="CP56" i="6"/>
  <c r="CP80" i="6"/>
  <c r="CM66" i="6"/>
  <c r="EA62" i="6"/>
  <c r="EA55" i="6"/>
  <c r="EA47" i="6" s="1"/>
  <c r="EA56" i="6"/>
  <c r="EA60" i="6"/>
  <c r="DW70" i="6"/>
  <c r="DW65" i="6"/>
  <c r="DW64" i="6"/>
  <c r="DX77" i="6"/>
  <c r="DX84" i="6"/>
  <c r="DX72" i="6"/>
  <c r="DX47" i="6" s="1"/>
  <c r="DS81" i="6"/>
  <c r="DS79" i="6"/>
  <c r="DS66" i="6"/>
  <c r="DX52" i="6"/>
  <c r="DV52" i="6"/>
  <c r="DV54" i="6"/>
  <c r="DV65" i="6"/>
  <c r="DN59" i="6"/>
  <c r="DN70" i="6"/>
  <c r="DN55" i="6"/>
  <c r="DN83" i="6"/>
  <c r="DQ73" i="6"/>
  <c r="DQ55" i="6"/>
  <c r="DQ65" i="6"/>
  <c r="DQ75" i="6"/>
  <c r="DQ49" i="6"/>
  <c r="DL74" i="6"/>
  <c r="DI59" i="6"/>
  <c r="DI55" i="6"/>
  <c r="DC58" i="6"/>
  <c r="DC51" i="6"/>
  <c r="DC73" i="6"/>
  <c r="DC78" i="6"/>
  <c r="DG52" i="6"/>
  <c r="DG74" i="6"/>
  <c r="DG55" i="6"/>
  <c r="DG47" i="6" s="1"/>
  <c r="DD81" i="6"/>
  <c r="CR59" i="6"/>
  <c r="CN57" i="6"/>
  <c r="CN65" i="6"/>
  <c r="CN68" i="6"/>
  <c r="CN50" i="6"/>
  <c r="CN58" i="6"/>
  <c r="CN53" i="6"/>
  <c r="CN51" i="6"/>
  <c r="CN67" i="6"/>
  <c r="CN62" i="6"/>
  <c r="CN61" i="6"/>
  <c r="CN84" i="6"/>
  <c r="CN52" i="6"/>
  <c r="CN55" i="6"/>
  <c r="CN85" i="6"/>
  <c r="CN63" i="6"/>
  <c r="CN49" i="6"/>
  <c r="CN73" i="6"/>
  <c r="CN75" i="6"/>
  <c r="CN60" i="6"/>
  <c r="CN86" i="6"/>
  <c r="CN83" i="6"/>
  <c r="CN66" i="6"/>
  <c r="CN48" i="6"/>
  <c r="CN77" i="6"/>
  <c r="CJ47" i="6"/>
  <c r="CM64" i="6"/>
  <c r="BU78" i="6"/>
  <c r="DG60" i="6"/>
  <c r="DG69" i="6"/>
  <c r="DG77" i="6"/>
  <c r="DG82" i="6"/>
  <c r="DG48" i="6"/>
  <c r="DG71" i="6"/>
  <c r="DG81" i="6"/>
  <c r="DG75" i="6"/>
  <c r="DG70" i="6"/>
  <c r="CR58" i="6"/>
  <c r="CW54" i="6"/>
  <c r="CW47" i="6" s="1"/>
  <c r="CW63" i="6"/>
  <c r="CM55" i="6"/>
  <c r="DX74" i="6"/>
  <c r="DQ74" i="6"/>
  <c r="DQ51" i="6"/>
  <c r="DQ79" i="6"/>
  <c r="DQ60" i="6"/>
  <c r="DI58" i="6"/>
  <c r="DC67" i="6"/>
  <c r="DC65" i="6"/>
  <c r="DC49" i="6"/>
  <c r="DC70" i="6"/>
  <c r="DG66" i="6"/>
  <c r="DG61" i="6"/>
  <c r="DG64" i="6"/>
  <c r="DG83" i="6"/>
  <c r="CN64" i="6"/>
  <c r="CN72" i="6"/>
  <c r="CP61" i="6"/>
  <c r="CM75" i="6"/>
  <c r="DA82" i="6"/>
  <c r="DA54" i="6"/>
  <c r="DA75" i="6"/>
  <c r="DA71" i="6"/>
  <c r="DA47" i="6" s="1"/>
  <c r="DA86" i="6"/>
  <c r="CX64" i="6"/>
  <c r="CX68" i="6"/>
  <c r="CY77" i="6"/>
  <c r="CY47" i="6" s="1"/>
  <c r="CV73" i="6"/>
  <c r="CV83" i="6"/>
  <c r="CV72" i="6"/>
  <c r="CV61" i="6"/>
  <c r="CV84" i="6"/>
  <c r="CU70" i="6"/>
  <c r="CU74" i="6"/>
  <c r="CU78" i="6"/>
  <c r="CO78" i="6"/>
  <c r="CO67" i="6"/>
  <c r="CO55" i="6"/>
  <c r="CO64" i="6"/>
  <c r="CO47" i="6" s="1"/>
  <c r="CO54" i="6"/>
  <c r="CL71" i="6"/>
  <c r="CL73" i="6"/>
  <c r="CL49" i="6"/>
  <c r="CL50" i="6"/>
  <c r="CL74" i="6"/>
  <c r="CD66" i="6"/>
  <c r="CD53" i="6"/>
  <c r="CD49" i="6"/>
  <c r="CD58" i="6"/>
  <c r="CD68" i="6"/>
  <c r="BZ83" i="6"/>
  <c r="BZ66" i="6"/>
  <c r="BZ77" i="6"/>
  <c r="BZ49" i="6"/>
  <c r="BZ79" i="6"/>
  <c r="CA52" i="6"/>
  <c r="CA68" i="6"/>
  <c r="CA58" i="6"/>
  <c r="CA60" i="6"/>
  <c r="CA56" i="6"/>
  <c r="BY78" i="6"/>
  <c r="BY83" i="6"/>
  <c r="BY51" i="6"/>
  <c r="BY47" i="6" s="1"/>
  <c r="BY74" i="6"/>
  <c r="BY50" i="6"/>
  <c r="BW73" i="6"/>
  <c r="BW50" i="6"/>
  <c r="BV65" i="6"/>
  <c r="BV71" i="6"/>
  <c r="BV80" i="6"/>
  <c r="BV64" i="6"/>
  <c r="BV47" i="6" s="1"/>
  <c r="BQ58" i="6"/>
  <c r="BH60" i="6"/>
  <c r="BH65" i="6"/>
  <c r="BH56" i="6"/>
  <c r="BH50" i="6"/>
  <c r="BH47" i="6" s="1"/>
  <c r="AZ79" i="6"/>
  <c r="AZ53" i="6"/>
  <c r="AZ57" i="6"/>
  <c r="AZ83" i="6"/>
  <c r="AZ85" i="6"/>
  <c r="AZ55" i="6"/>
  <c r="AZ58" i="6"/>
  <c r="AZ73" i="6"/>
  <c r="AZ67" i="6"/>
  <c r="AZ54" i="6"/>
  <c r="AZ52" i="6"/>
  <c r="AZ75" i="6"/>
  <c r="AZ65" i="6"/>
  <c r="AZ77" i="6"/>
  <c r="AZ86" i="6"/>
  <c r="AZ80" i="6"/>
  <c r="AZ59" i="6"/>
  <c r="AZ61" i="6"/>
  <c r="AZ68" i="6"/>
  <c r="AZ50" i="6"/>
  <c r="AZ74" i="6"/>
  <c r="AZ76" i="6"/>
  <c r="AZ70" i="6"/>
  <c r="AZ82" i="6"/>
  <c r="AZ62" i="6"/>
  <c r="AZ56" i="6"/>
  <c r="AZ51" i="6"/>
  <c r="AZ78" i="6"/>
  <c r="AZ66" i="6"/>
  <c r="AZ48" i="6"/>
  <c r="AZ69" i="6"/>
  <c r="V67" i="6"/>
  <c r="V54" i="6"/>
  <c r="V76" i="6"/>
  <c r="V70" i="6"/>
  <c r="V72" i="6"/>
  <c r="V63" i="6"/>
  <c r="V55" i="6"/>
  <c r="V61" i="6"/>
  <c r="V65" i="6"/>
  <c r="V81" i="6"/>
  <c r="V48" i="6"/>
  <c r="V56" i="6"/>
  <c r="V73" i="6"/>
  <c r="V69" i="6"/>
  <c r="V78" i="6"/>
  <c r="V59" i="6"/>
  <c r="V49" i="6"/>
  <c r="V83" i="6"/>
  <c r="V60" i="6"/>
  <c r="V84" i="6"/>
  <c r="V85" i="6"/>
  <c r="V64" i="6"/>
  <c r="V71" i="6"/>
  <c r="V82" i="6"/>
  <c r="V58" i="6"/>
  <c r="V86" i="6"/>
  <c r="V74" i="6"/>
  <c r="V75" i="6"/>
  <c r="V68" i="6"/>
  <c r="V77" i="6"/>
  <c r="V52" i="6"/>
  <c r="V50" i="6"/>
  <c r="V51" i="6"/>
  <c r="V80" i="6"/>
  <c r="V57" i="6"/>
  <c r="V79" i="6"/>
  <c r="V62" i="6"/>
  <c r="CL77" i="6"/>
  <c r="CL82" i="6"/>
  <c r="CL81" i="6"/>
  <c r="CL69" i="6"/>
  <c r="CL66" i="6"/>
  <c r="CD54" i="6"/>
  <c r="CD60" i="6"/>
  <c r="CD61" i="6"/>
  <c r="CD81" i="6"/>
  <c r="BZ84" i="6"/>
  <c r="BZ61" i="6"/>
  <c r="BZ54" i="6"/>
  <c r="BZ67" i="6"/>
  <c r="BZ85" i="6"/>
  <c r="CA86" i="6"/>
  <c r="CA73" i="6"/>
  <c r="CA61" i="6"/>
  <c r="CA49" i="6"/>
  <c r="CA75" i="6"/>
  <c r="BS72" i="6"/>
  <c r="BS66" i="6"/>
  <c r="BS76" i="6"/>
  <c r="BS71" i="6"/>
  <c r="BS78" i="6"/>
  <c r="AZ60" i="6"/>
  <c r="CL52" i="6"/>
  <c r="CL57" i="6"/>
  <c r="CL80" i="6"/>
  <c r="CL67" i="6"/>
  <c r="CD75" i="6"/>
  <c r="CD85" i="6"/>
  <c r="CD80" i="6"/>
  <c r="CD79" i="6"/>
  <c r="CD65" i="6"/>
  <c r="BZ75" i="6"/>
  <c r="BZ59" i="6"/>
  <c r="BZ60" i="6"/>
  <c r="BZ64" i="6"/>
  <c r="BZ50" i="6"/>
  <c r="CA63" i="6"/>
  <c r="CA65" i="6"/>
  <c r="CA69" i="6"/>
  <c r="CA82" i="6"/>
  <c r="CA84" i="6"/>
  <c r="BQ75" i="6"/>
  <c r="BQ56" i="6"/>
  <c r="BQ85" i="6"/>
  <c r="BQ69" i="6"/>
  <c r="BQ66" i="6"/>
  <c r="BQ68" i="6"/>
  <c r="BQ74" i="6"/>
  <c r="BQ53" i="6"/>
  <c r="BQ54" i="6"/>
  <c r="BQ64" i="6"/>
  <c r="BQ84" i="6"/>
  <c r="BQ81" i="6"/>
  <c r="BQ52" i="6"/>
  <c r="BQ76" i="6"/>
  <c r="BQ57" i="6"/>
  <c r="BQ60" i="6"/>
  <c r="BQ77" i="6"/>
  <c r="BQ79" i="6"/>
  <c r="BQ67" i="6"/>
  <c r="BQ70" i="6"/>
  <c r="AZ72" i="6"/>
  <c r="AJ85" i="6"/>
  <c r="AJ47" i="6" s="1"/>
  <c r="DA58" i="6"/>
  <c r="DA49" i="6"/>
  <c r="DA59" i="6"/>
  <c r="CX54" i="6"/>
  <c r="CX47" i="6" s="1"/>
  <c r="CX77" i="6"/>
  <c r="CV55" i="6"/>
  <c r="CV62" i="6"/>
  <c r="CV68" i="6"/>
  <c r="CV85" i="6"/>
  <c r="CU60" i="6"/>
  <c r="CO52" i="6"/>
  <c r="CO69" i="6"/>
  <c r="CO65" i="6"/>
  <c r="CO66" i="6"/>
  <c r="CL72" i="6"/>
  <c r="CL76" i="6"/>
  <c r="CL61" i="6"/>
  <c r="CL85" i="6"/>
  <c r="CL54" i="6"/>
  <c r="CD73" i="6"/>
  <c r="CD67" i="6"/>
  <c r="CD76" i="6"/>
  <c r="CD55" i="6"/>
  <c r="CD83" i="6"/>
  <c r="BZ55" i="6"/>
  <c r="BZ76" i="6"/>
  <c r="BZ68" i="6"/>
  <c r="BZ56" i="6"/>
  <c r="BZ70" i="6"/>
  <c r="CA59" i="6"/>
  <c r="CA77" i="6"/>
  <c r="CA76" i="6"/>
  <c r="CA70" i="6"/>
  <c r="BY58" i="6"/>
  <c r="BY53" i="6"/>
  <c r="BY67" i="6"/>
  <c r="BY61" i="6"/>
  <c r="BW55" i="6"/>
  <c r="BW56" i="6"/>
  <c r="BW65" i="6"/>
  <c r="BW58" i="6"/>
  <c r="BW78" i="6"/>
  <c r="BW85" i="6"/>
  <c r="BW86" i="6"/>
  <c r="BW49" i="6"/>
  <c r="BW47" i="6" s="1"/>
  <c r="BW68" i="6"/>
  <c r="BQ62" i="6"/>
  <c r="BQ55" i="6"/>
  <c r="BQ51" i="6"/>
  <c r="AZ84" i="6"/>
  <c r="AO47" i="6"/>
  <c r="V66" i="6"/>
  <c r="CD74" i="6"/>
  <c r="CD51" i="6"/>
  <c r="CD59" i="6"/>
  <c r="CD82" i="6"/>
  <c r="CD70" i="6"/>
  <c r="CA67" i="6"/>
  <c r="CA53" i="6"/>
  <c r="CA80" i="6"/>
  <c r="CA66" i="6"/>
  <c r="CA50" i="6"/>
  <c r="CA47" i="6" s="1"/>
  <c r="AZ64" i="6"/>
  <c r="V53" i="6"/>
  <c r="CL56" i="6"/>
  <c r="CL64" i="6"/>
  <c r="CL65" i="6"/>
  <c r="CL60" i="6"/>
  <c r="CD77" i="6"/>
  <c r="CD71" i="6"/>
  <c r="CD63" i="6"/>
  <c r="CD56" i="6"/>
  <c r="BZ51" i="6"/>
  <c r="BZ80" i="6"/>
  <c r="BZ53" i="6"/>
  <c r="BZ62" i="6"/>
  <c r="CA57" i="6"/>
  <c r="CA79" i="6"/>
  <c r="CA83" i="6"/>
  <c r="CA72" i="6"/>
  <c r="BS64" i="6"/>
  <c r="BI54" i="6"/>
  <c r="BI66" i="6"/>
  <c r="BI82" i="6"/>
  <c r="BI65" i="6"/>
  <c r="BI85" i="6"/>
  <c r="BI58" i="6"/>
  <c r="BI62" i="6"/>
  <c r="BI79" i="6"/>
  <c r="BI50" i="6"/>
  <c r="BI76" i="6"/>
  <c r="BI67" i="6"/>
  <c r="BI74" i="6"/>
  <c r="BI70" i="6"/>
  <c r="BI73" i="6"/>
  <c r="BI81" i="6"/>
  <c r="BI86" i="6"/>
  <c r="BI69" i="6"/>
  <c r="BI60" i="6"/>
  <c r="BI83" i="6"/>
  <c r="BI56" i="6"/>
  <c r="BI80" i="6"/>
  <c r="BI84" i="6"/>
  <c r="BI53" i="6"/>
  <c r="BI51" i="6"/>
  <c r="BI78" i="6"/>
  <c r="BI64" i="6"/>
  <c r="BI68" i="6"/>
  <c r="BI55" i="6"/>
  <c r="BI61" i="6"/>
  <c r="AZ71" i="6"/>
  <c r="AX80" i="6"/>
  <c r="AX82" i="6"/>
  <c r="AX55" i="6"/>
  <c r="AX65" i="6"/>
  <c r="AX86" i="6"/>
  <c r="AG82" i="6"/>
  <c r="AG65" i="6"/>
  <c r="AG83" i="6"/>
  <c r="AG71" i="6"/>
  <c r="AG55" i="6"/>
  <c r="AG86" i="6"/>
  <c r="AG77" i="6"/>
  <c r="AG75" i="6"/>
  <c r="AG56" i="6"/>
  <c r="AG79" i="6"/>
  <c r="AG61" i="6"/>
  <c r="AG74" i="6"/>
  <c r="AG54" i="6"/>
  <c r="AG72" i="6"/>
  <c r="AG68" i="6"/>
  <c r="BO51" i="6"/>
  <c r="BO47" i="6" s="1"/>
  <c r="BO52" i="6"/>
  <c r="BP84" i="6"/>
  <c r="BP85" i="6"/>
  <c r="BP59" i="6"/>
  <c r="BP81" i="6"/>
  <c r="BP60" i="6"/>
  <c r="BP47" i="6" s="1"/>
  <c r="BM72" i="6"/>
  <c r="BM47" i="6" s="1"/>
  <c r="BM84" i="6"/>
  <c r="BM57" i="6"/>
  <c r="BM60" i="6"/>
  <c r="BL85" i="6"/>
  <c r="BL75" i="6"/>
  <c r="BL76" i="6"/>
  <c r="BL60" i="6"/>
  <c r="BL71" i="6"/>
  <c r="BJ67" i="6"/>
  <c r="BJ48" i="6"/>
  <c r="BJ60" i="6"/>
  <c r="BJ58" i="6"/>
  <c r="BJ56" i="6"/>
  <c r="BG48" i="6"/>
  <c r="BG55" i="6"/>
  <c r="BG57" i="6"/>
  <c r="BG84" i="6"/>
  <c r="BG72" i="6"/>
  <c r="BF50" i="6"/>
  <c r="BF60" i="6"/>
  <c r="BF78" i="6"/>
  <c r="BF64" i="6"/>
  <c r="BA65" i="6"/>
  <c r="BA59" i="6"/>
  <c r="BA47" i="6" s="1"/>
  <c r="BB48" i="6"/>
  <c r="BB47" i="6" s="1"/>
  <c r="AX62" i="6"/>
  <c r="AX84" i="6"/>
  <c r="AX83" i="6"/>
  <c r="AX58" i="6"/>
  <c r="AU63" i="6"/>
  <c r="AW69" i="6"/>
  <c r="AW72" i="6"/>
  <c r="AY72" i="6"/>
  <c r="AY68" i="6"/>
  <c r="AY67" i="6"/>
  <c r="AS59" i="6"/>
  <c r="AS70" i="6"/>
  <c r="AT76" i="6"/>
  <c r="AT65" i="6"/>
  <c r="AT84" i="6"/>
  <c r="AT64" i="6"/>
  <c r="AT58" i="6"/>
  <c r="AT53" i="6"/>
  <c r="AG84" i="6"/>
  <c r="AG80" i="6"/>
  <c r="AG62" i="6"/>
  <c r="AH61" i="6"/>
  <c r="AC65" i="6"/>
  <c r="AA72" i="6"/>
  <c r="BX47" i="6"/>
  <c r="BP61" i="6"/>
  <c r="BP65" i="6"/>
  <c r="BP77" i="6"/>
  <c r="BP57" i="6"/>
  <c r="BL80" i="6"/>
  <c r="BL70" i="6"/>
  <c r="BL64" i="6"/>
  <c r="BL47" i="6" s="1"/>
  <c r="BL67" i="6"/>
  <c r="BJ84" i="6"/>
  <c r="BJ59" i="6"/>
  <c r="BJ77" i="6"/>
  <c r="BJ85" i="6"/>
  <c r="BJ76" i="6"/>
  <c r="BG50" i="6"/>
  <c r="BG52" i="6"/>
  <c r="BG62" i="6"/>
  <c r="BG75" i="6"/>
  <c r="BG80" i="6"/>
  <c r="BB60" i="6"/>
  <c r="AX51" i="6"/>
  <c r="AX59" i="6"/>
  <c r="AX54" i="6"/>
  <c r="AX53" i="6"/>
  <c r="AW82" i="6"/>
  <c r="BA69" i="6"/>
  <c r="BA52" i="6"/>
  <c r="AY74" i="6"/>
  <c r="AY78" i="6"/>
  <c r="AY63" i="6"/>
  <c r="AY55" i="6"/>
  <c r="AY51" i="6"/>
  <c r="AY70" i="6"/>
  <c r="AY86" i="6"/>
  <c r="AY49" i="6"/>
  <c r="AY57" i="6"/>
  <c r="AY50" i="6"/>
  <c r="AG66" i="6"/>
  <c r="AG73" i="6"/>
  <c r="AG52" i="6"/>
  <c r="Y47" i="6"/>
  <c r="AU56" i="6"/>
  <c r="AU60" i="6"/>
  <c r="AG67" i="6"/>
  <c r="AG60" i="6"/>
  <c r="AG57" i="6"/>
  <c r="BJ66" i="6"/>
  <c r="BJ71" i="6"/>
  <c r="BJ51" i="6"/>
  <c r="BJ70" i="6"/>
  <c r="BJ57" i="6"/>
  <c r="BG76" i="6"/>
  <c r="BG61" i="6"/>
  <c r="BG49" i="6"/>
  <c r="BG74" i="6"/>
  <c r="BG81" i="6"/>
  <c r="AX77" i="6"/>
  <c r="AX60" i="6"/>
  <c r="AX49" i="6"/>
  <c r="AX74" i="6"/>
  <c r="AU80" i="6"/>
  <c r="AS68" i="6"/>
  <c r="AS67" i="6"/>
  <c r="AS53" i="6"/>
  <c r="AS73" i="6"/>
  <c r="AS78" i="6"/>
  <c r="AS72" i="6"/>
  <c r="AG81" i="6"/>
  <c r="AG50" i="6"/>
  <c r="AG47" i="6" s="1"/>
  <c r="AG78" i="6"/>
  <c r="AC73" i="6"/>
  <c r="AC58" i="6"/>
  <c r="AC83" i="6"/>
  <c r="AC74" i="6"/>
  <c r="BJ69" i="6"/>
  <c r="BJ73" i="6"/>
  <c r="BJ64" i="6"/>
  <c r="BJ86" i="6"/>
  <c r="BG85" i="6"/>
  <c r="BG70" i="6"/>
  <c r="BG68" i="6"/>
  <c r="BG86" i="6"/>
  <c r="AX79" i="6"/>
  <c r="AX50" i="6"/>
  <c r="AX72" i="6"/>
  <c r="AX57" i="6"/>
  <c r="AU48" i="6"/>
  <c r="AW64" i="6"/>
  <c r="AW84" i="6"/>
  <c r="AW63" i="6"/>
  <c r="AW51" i="6"/>
  <c r="AW47" i="6" s="1"/>
  <c r="AG85" i="6"/>
  <c r="AG76" i="6"/>
  <c r="AG58" i="6"/>
  <c r="AH60" i="6"/>
  <c r="AH85" i="6"/>
  <c r="AH75" i="6"/>
  <c r="AH62" i="6"/>
  <c r="AH70" i="6"/>
  <c r="AH57" i="6"/>
  <c r="AH67" i="6"/>
  <c r="AH64" i="6"/>
  <c r="AH63" i="6"/>
  <c r="AH72" i="6"/>
  <c r="AH53" i="6"/>
  <c r="AH50" i="6"/>
  <c r="AH48" i="6"/>
  <c r="AH47" i="6" s="1"/>
  <c r="AH78" i="6"/>
  <c r="AH76" i="6"/>
  <c r="AH80" i="6"/>
  <c r="AH55" i="6"/>
  <c r="AH83" i="6"/>
  <c r="AH52" i="6"/>
  <c r="AH74" i="6"/>
  <c r="AA52" i="6"/>
  <c r="AA73" i="6"/>
  <c r="AA64" i="6"/>
  <c r="AA58" i="6"/>
  <c r="AA61" i="6"/>
  <c r="AA48" i="6"/>
  <c r="AA81" i="6"/>
  <c r="AA82" i="6"/>
  <c r="AA67" i="6"/>
  <c r="AA66" i="6"/>
  <c r="AA49" i="6"/>
  <c r="AA62" i="6"/>
  <c r="AA79" i="6"/>
  <c r="AA71" i="6"/>
  <c r="AA83" i="6"/>
  <c r="AA68" i="6"/>
  <c r="AA69" i="6"/>
  <c r="AA77" i="6"/>
  <c r="AA51" i="6"/>
  <c r="X47" i="6"/>
  <c r="X53" i="6"/>
  <c r="X61" i="6"/>
  <c r="X78" i="6"/>
  <c r="X82" i="6"/>
  <c r="X83" i="6"/>
  <c r="X59" i="6"/>
  <c r="X80" i="6"/>
  <c r="X50" i="6"/>
  <c r="X66" i="6"/>
  <c r="X57" i="6"/>
  <c r="X70" i="6"/>
  <c r="X86" i="6"/>
  <c r="X76" i="6"/>
  <c r="X75" i="6"/>
  <c r="X52" i="6"/>
  <c r="X60" i="6"/>
  <c r="X74" i="6"/>
  <c r="X72" i="6"/>
  <c r="X48" i="6"/>
  <c r="X77" i="6"/>
  <c r="U62" i="6"/>
  <c r="U59" i="6"/>
  <c r="O70" i="6"/>
  <c r="O54" i="6"/>
  <c r="O51" i="6"/>
  <c r="O57" i="6"/>
  <c r="O86" i="6"/>
  <c r="O68" i="6"/>
  <c r="O66" i="6"/>
  <c r="O73" i="6"/>
  <c r="O59" i="6"/>
  <c r="O72" i="6"/>
  <c r="F63" i="6"/>
  <c r="I63" i="6"/>
  <c r="AI65" i="6"/>
  <c r="AI75" i="6"/>
  <c r="AI69" i="6"/>
  <c r="AI83" i="6"/>
  <c r="AB64" i="6"/>
  <c r="AB63" i="6"/>
  <c r="AB47" i="6" s="1"/>
  <c r="AB77" i="6"/>
  <c r="AB56" i="6"/>
  <c r="AE62" i="6"/>
  <c r="AE47" i="6" s="1"/>
  <c r="AE76" i="6"/>
  <c r="Z55" i="6"/>
  <c r="Z65" i="6"/>
  <c r="Z78" i="6"/>
  <c r="Z77" i="6"/>
  <c r="Z53" i="6"/>
  <c r="Y50" i="6"/>
  <c r="Y76" i="6"/>
  <c r="Y84" i="6"/>
  <c r="Y58" i="6"/>
  <c r="T74" i="6"/>
  <c r="T61" i="6"/>
  <c r="T83" i="6"/>
  <c r="T51" i="6"/>
  <c r="U76" i="6"/>
  <c r="U86" i="6"/>
  <c r="U78" i="6"/>
  <c r="U63" i="6"/>
  <c r="O58" i="6"/>
  <c r="O62" i="6"/>
  <c r="O55" i="6"/>
  <c r="O84" i="6"/>
  <c r="P50" i="6"/>
  <c r="P76" i="6"/>
  <c r="P70" i="6"/>
  <c r="P67" i="6"/>
  <c r="P55" i="6"/>
  <c r="P74" i="6"/>
  <c r="P62" i="6"/>
  <c r="P56" i="6"/>
  <c r="P58" i="6"/>
  <c r="P65" i="6"/>
  <c r="AL48" i="6"/>
  <c r="AL47" i="6" s="1"/>
  <c r="AL52" i="6"/>
  <c r="AL60" i="6"/>
  <c r="AL84" i="6"/>
  <c r="AL69" i="6"/>
  <c r="AI57" i="6"/>
  <c r="AI67" i="6"/>
  <c r="AI84" i="6"/>
  <c r="AI55" i="6"/>
  <c r="AI81" i="6"/>
  <c r="AE84" i="6"/>
  <c r="AE85" i="6"/>
  <c r="Z61" i="6"/>
  <c r="Z59" i="6"/>
  <c r="Z67" i="6"/>
  <c r="Z66" i="6"/>
  <c r="Z85" i="6"/>
  <c r="U58" i="6"/>
  <c r="U51" i="6"/>
  <c r="U57" i="6"/>
  <c r="U60" i="6"/>
  <c r="U80" i="6"/>
  <c r="P63" i="6"/>
  <c r="O60" i="6"/>
  <c r="O64" i="6"/>
  <c r="O85" i="6"/>
  <c r="M63" i="6"/>
  <c r="K63" i="6"/>
  <c r="C81" i="6"/>
  <c r="C65" i="6"/>
  <c r="C75" i="6"/>
  <c r="C61" i="6"/>
  <c r="C85" i="6"/>
  <c r="C78" i="6"/>
  <c r="C73" i="6"/>
  <c r="C50" i="6"/>
  <c r="C47" i="6" s="1"/>
  <c r="C79" i="6"/>
  <c r="C64" i="6"/>
  <c r="C67" i="6"/>
  <c r="C80" i="6"/>
  <c r="C58" i="6"/>
  <c r="C49" i="6"/>
  <c r="C69" i="6"/>
  <c r="C70" i="6"/>
  <c r="C55" i="6"/>
  <c r="C82" i="6"/>
  <c r="C51" i="6"/>
  <c r="C52" i="6"/>
  <c r="C59" i="6"/>
  <c r="C77" i="6"/>
  <c r="C76" i="6"/>
  <c r="C57" i="6"/>
  <c r="C86" i="6"/>
  <c r="C54" i="6"/>
  <c r="C84" i="6"/>
  <c r="C68" i="6"/>
  <c r="C74" i="6"/>
  <c r="C62" i="6"/>
  <c r="C72" i="6"/>
  <c r="C60" i="6"/>
  <c r="C63" i="6"/>
  <c r="C71" i="6"/>
  <c r="AL71" i="6"/>
  <c r="AL63" i="6"/>
  <c r="AL82" i="6"/>
  <c r="AL54" i="6"/>
  <c r="AI74" i="6"/>
  <c r="AI59" i="6"/>
  <c r="AI63" i="6"/>
  <c r="AI50" i="6"/>
  <c r="Z81" i="6"/>
  <c r="Z63" i="6"/>
  <c r="Z64" i="6"/>
  <c r="Z52" i="6"/>
  <c r="Z50" i="6"/>
  <c r="U55" i="6"/>
  <c r="U52" i="6"/>
  <c r="U68" i="6"/>
  <c r="U70" i="6"/>
  <c r="U73" i="6"/>
  <c r="O48" i="6"/>
  <c r="O78" i="6"/>
  <c r="O49" i="6"/>
  <c r="J63" i="6"/>
  <c r="P53" i="17"/>
  <c r="B53" i="17" s="1"/>
  <c r="C53" i="17" s="1"/>
  <c r="D53" i="17" s="1"/>
  <c r="M53" i="17"/>
  <c r="P104" i="17"/>
  <c r="B104" i="17" s="1"/>
  <c r="C104" i="17" s="1"/>
  <c r="D104" i="17" s="1"/>
  <c r="M104" i="17"/>
  <c r="J59" i="6"/>
  <c r="E59" i="6"/>
  <c r="E47" i="6" s="1"/>
  <c r="F59" i="6"/>
  <c r="I59" i="6"/>
  <c r="E75" i="6"/>
  <c r="F75" i="6"/>
  <c r="I75" i="6"/>
  <c r="J75" i="6"/>
  <c r="D75" i="6"/>
  <c r="Z83" i="6"/>
  <c r="Z82" i="6"/>
  <c r="Z72" i="6"/>
  <c r="Z74" i="6"/>
  <c r="Q63" i="6"/>
  <c r="Q47" i="6" s="1"/>
  <c r="U74" i="6"/>
  <c r="U79" i="6"/>
  <c r="U69" i="6"/>
  <c r="U48" i="6"/>
  <c r="U85" i="6"/>
  <c r="O63" i="6"/>
  <c r="O50" i="6"/>
  <c r="O81" i="6"/>
  <c r="H63" i="6"/>
  <c r="J49" i="6"/>
  <c r="F49" i="6"/>
  <c r="I49" i="6"/>
  <c r="I47" i="6" s="1"/>
  <c r="F81" i="6"/>
  <c r="I81" i="6"/>
  <c r="O61" i="6"/>
  <c r="O77" i="6"/>
  <c r="O71" i="6"/>
  <c r="O76" i="6"/>
  <c r="M50" i="6"/>
  <c r="M58" i="6"/>
  <c r="M82" i="6"/>
  <c r="M76" i="6"/>
  <c r="M68" i="6"/>
  <c r="M86" i="6"/>
  <c r="M61" i="6"/>
  <c r="M49" i="6"/>
  <c r="M84" i="6"/>
  <c r="C56" i="6"/>
  <c r="K55" i="6"/>
  <c r="K47" i="6" s="1"/>
  <c r="D55" i="6"/>
  <c r="U32" i="6"/>
  <c r="U36" i="6"/>
  <c r="U34" i="6"/>
  <c r="O31" i="6"/>
  <c r="Q31" i="6" s="1"/>
  <c r="U33" i="6"/>
  <c r="U31" i="6"/>
  <c r="U30" i="6"/>
  <c r="U35" i="6"/>
  <c r="O80" i="6"/>
  <c r="O52" i="6"/>
  <c r="O67" i="6"/>
  <c r="O74" i="6"/>
  <c r="P12" i="17"/>
  <c r="B12" i="17"/>
  <c r="C12" i="17" s="1"/>
  <c r="D12" i="17" s="1"/>
  <c r="J61" i="6"/>
  <c r="E61" i="6"/>
  <c r="I61" i="6"/>
  <c r="D77" i="6"/>
  <c r="F77" i="6"/>
  <c r="B70" i="17"/>
  <c r="C70" i="17" s="1"/>
  <c r="D70" i="17" s="1"/>
  <c r="H60" i="6"/>
  <c r="H68" i="6"/>
  <c r="H76" i="6"/>
  <c r="H61" i="6"/>
  <c r="H77" i="6"/>
  <c r="H57" i="6"/>
  <c r="H48" i="6"/>
  <c r="H47" i="6" s="1"/>
  <c r="H54" i="6"/>
  <c r="H49" i="6"/>
  <c r="H58" i="6"/>
  <c r="M75" i="17"/>
  <c r="B75" i="17"/>
  <c r="C75" i="17" s="1"/>
  <c r="D75" i="17" s="1"/>
  <c r="L17" i="17"/>
  <c r="O17" i="17"/>
  <c r="L79" i="17"/>
  <c r="L30" i="17"/>
  <c r="N30" i="17"/>
  <c r="O30" i="17"/>
  <c r="D71" i="6"/>
  <c r="D74" i="6"/>
  <c r="D49" i="6"/>
  <c r="D79" i="6"/>
  <c r="D73" i="6"/>
  <c r="M66" i="17"/>
  <c r="B33" i="17"/>
  <c r="C33" i="17" s="1"/>
  <c r="D33" i="17" s="1"/>
  <c r="B27" i="17"/>
  <c r="C27" i="17" s="1"/>
  <c r="D27" i="17" s="1"/>
  <c r="M44" i="17"/>
  <c r="B40" i="17"/>
  <c r="C40" i="17" s="1"/>
  <c r="D40" i="17" s="1"/>
  <c r="L77" i="17"/>
  <c r="N77" i="17"/>
  <c r="P42" i="17"/>
  <c r="B42" i="17" s="1"/>
  <c r="C42" i="17" s="1"/>
  <c r="D42" i="17" s="1"/>
  <c r="M42" i="17"/>
  <c r="G60" i="6"/>
  <c r="G63" i="6"/>
  <c r="G48" i="6"/>
  <c r="G79" i="6"/>
  <c r="G86" i="6"/>
  <c r="D63" i="6"/>
  <c r="D70" i="6"/>
  <c r="D66" i="6"/>
  <c r="D58" i="6"/>
  <c r="D80" i="6"/>
  <c r="P33" i="17"/>
  <c r="B38" i="17"/>
  <c r="C38" i="17" s="1"/>
  <c r="D38" i="17" s="1"/>
  <c r="M58" i="17"/>
  <c r="P61" i="17"/>
  <c r="B61" i="17"/>
  <c r="C61" i="17" s="1"/>
  <c r="D61" i="17" s="1"/>
  <c r="P106" i="17"/>
  <c r="B106" i="17" s="1"/>
  <c r="C106" i="17" s="1"/>
  <c r="D106" i="17" s="1"/>
  <c r="N103" i="17"/>
  <c r="O103" i="17"/>
  <c r="M38" i="17"/>
  <c r="M34" i="17"/>
  <c r="M71" i="17"/>
  <c r="B44" i="17"/>
  <c r="C44" i="17" s="1"/>
  <c r="D44" i="17" s="1"/>
  <c r="B56" i="17"/>
  <c r="C56" i="17" s="1"/>
  <c r="D56" i="17" s="1"/>
  <c r="P105" i="17"/>
  <c r="B105" i="17" s="1"/>
  <c r="C105" i="17" s="1"/>
  <c r="D105" i="17" s="1"/>
  <c r="N26" i="17"/>
  <c r="L26" i="17"/>
  <c r="I106" i="17"/>
  <c r="I17" i="17"/>
  <c r="P85" i="17"/>
  <c r="B85" i="17" s="1"/>
  <c r="C85" i="17" s="1"/>
  <c r="D85" i="17" s="1"/>
  <c r="B78" i="17"/>
  <c r="C78" i="17" s="1"/>
  <c r="D78" i="17" s="1"/>
  <c r="L41" i="17"/>
  <c r="O41" i="17"/>
  <c r="N21" i="17"/>
  <c r="O21" i="17"/>
  <c r="D78" i="6"/>
  <c r="D81" i="6"/>
  <c r="D67" i="6"/>
  <c r="D68" i="6"/>
  <c r="D64" i="6"/>
  <c r="B58" i="17"/>
  <c r="C58" i="17" s="1"/>
  <c r="D58" i="17" s="1"/>
  <c r="N32" i="17"/>
  <c r="L27" i="17"/>
  <c r="G61" i="6"/>
  <c r="G80" i="6"/>
  <c r="G81" i="6"/>
  <c r="D53" i="6"/>
  <c r="D48" i="6"/>
  <c r="D54" i="6"/>
  <c r="D85" i="6"/>
  <c r="B28" i="17"/>
  <c r="C28" i="17" s="1"/>
  <c r="D28" i="17" s="1"/>
  <c r="M37" i="17"/>
  <c r="L105" i="17"/>
  <c r="U90" i="6"/>
  <c r="V90" i="6" s="1"/>
  <c r="U93" i="6"/>
  <c r="AF47" i="6"/>
  <c r="AM47" i="6"/>
  <c r="CB47" i="6"/>
  <c r="CU47" i="6"/>
  <c r="DM47" i="6"/>
  <c r="BS47" i="6"/>
  <c r="DZ47" i="6"/>
  <c r="DP47" i="6"/>
  <c r="CT47" i="6"/>
  <c r="AX47" i="6"/>
  <c r="AP47" i="6"/>
  <c r="P48" i="17"/>
  <c r="B48" i="17"/>
  <c r="C48" i="17" s="1"/>
  <c r="P6" i="26" l="1"/>
  <c r="O7" i="26"/>
  <c r="U87" i="17"/>
  <c r="T87" i="17" s="1"/>
  <c r="S87" i="17" s="1"/>
  <c r="W87" i="17"/>
  <c r="W57" i="17"/>
  <c r="U57" i="17"/>
  <c r="T57" i="17" s="1"/>
  <c r="S57" i="17" s="1"/>
  <c r="BZ47" i="6"/>
  <c r="U62" i="17"/>
  <c r="T62" i="17" s="1"/>
  <c r="S62" i="17" s="1"/>
  <c r="W62" i="17"/>
  <c r="U101" i="17"/>
  <c r="T101" i="17" s="1"/>
  <c r="S101" i="17" s="1"/>
  <c r="W101" i="17"/>
  <c r="W52" i="17"/>
  <c r="U52" i="17"/>
  <c r="T52" i="17" s="1"/>
  <c r="S52" i="17" s="1"/>
  <c r="W29" i="17"/>
  <c r="U29" i="17"/>
  <c r="T29" i="17" s="1"/>
  <c r="S29" i="17" s="1"/>
  <c r="W85" i="17"/>
  <c r="U85" i="17"/>
  <c r="T85" i="17" s="1"/>
  <c r="S85" i="17" s="1"/>
  <c r="U97" i="17"/>
  <c r="T97" i="17" s="1"/>
  <c r="S97" i="17" s="1"/>
  <c r="W97" i="17"/>
  <c r="U75" i="17"/>
  <c r="T75" i="17" s="1"/>
  <c r="S75" i="17" s="1"/>
  <c r="W75" i="17"/>
  <c r="U93" i="17"/>
  <c r="T93" i="17" s="1"/>
  <c r="S93" i="17" s="1"/>
  <c r="W93" i="17"/>
  <c r="U89" i="17"/>
  <c r="T89" i="17" s="1"/>
  <c r="S89" i="17" s="1"/>
  <c r="W89" i="17"/>
  <c r="W48" i="17"/>
  <c r="U48" i="17"/>
  <c r="T48" i="17" s="1"/>
  <c r="S48" i="17" s="1"/>
  <c r="U100" i="17"/>
  <c r="T100" i="17" s="1"/>
  <c r="S100" i="17" s="1"/>
  <c r="W100" i="17"/>
  <c r="U90" i="17"/>
  <c r="T90" i="17" s="1"/>
  <c r="S90" i="17" s="1"/>
  <c r="W90" i="17"/>
  <c r="Z103" i="17"/>
  <c r="AA103" i="17"/>
  <c r="Y103" i="17"/>
  <c r="X103" i="17"/>
  <c r="P41" i="17"/>
  <c r="B41" i="17" s="1"/>
  <c r="C41" i="17" s="1"/>
  <c r="D41" i="17" s="1"/>
  <c r="W33" i="17"/>
  <c r="U33" i="17"/>
  <c r="T33" i="17" s="1"/>
  <c r="S33" i="17" s="1"/>
  <c r="X32" i="17"/>
  <c r="Y32" i="17"/>
  <c r="Z32" i="17"/>
  <c r="AA32" i="17"/>
  <c r="W18" i="17"/>
  <c r="U18" i="17"/>
  <c r="T18" i="17" s="1"/>
  <c r="S18" i="17" s="1"/>
  <c r="M47" i="6"/>
  <c r="BG47" i="6"/>
  <c r="X106" i="17"/>
  <c r="AA106" i="17"/>
  <c r="Z106" i="17"/>
  <c r="Y106" i="17"/>
  <c r="W39" i="17"/>
  <c r="U39" i="17"/>
  <c r="T39" i="17" s="1"/>
  <c r="S39" i="17" s="1"/>
  <c r="W44" i="17"/>
  <c r="U44" i="17"/>
  <c r="T44" i="17" s="1"/>
  <c r="S44" i="17" s="1"/>
  <c r="W54" i="17"/>
  <c r="U54" i="17"/>
  <c r="T54" i="17" s="1"/>
  <c r="S54" i="17" s="1"/>
  <c r="W11" i="17"/>
  <c r="U11" i="17"/>
  <c r="T11" i="17" s="1"/>
  <c r="S11" i="17" s="1"/>
  <c r="W15" i="17"/>
  <c r="U15" i="17"/>
  <c r="T15" i="17" s="1"/>
  <c r="S15" i="17" s="1"/>
  <c r="W34" i="17"/>
  <c r="U34" i="17"/>
  <c r="T34" i="17" s="1"/>
  <c r="S34" i="17" s="1"/>
  <c r="U80" i="17"/>
  <c r="T80" i="17" s="1"/>
  <c r="S80" i="17" s="1"/>
  <c r="W80" i="17"/>
  <c r="U47" i="17"/>
  <c r="T47" i="17" s="1"/>
  <c r="S47" i="17" s="1"/>
  <c r="W47" i="17"/>
  <c r="W58" i="17"/>
  <c r="U58" i="17"/>
  <c r="T58" i="17" s="1"/>
  <c r="S58" i="17" s="1"/>
  <c r="W53" i="17"/>
  <c r="U53" i="17"/>
  <c r="T53" i="17" s="1"/>
  <c r="S53" i="17" s="1"/>
  <c r="X24" i="17"/>
  <c r="Z24" i="17"/>
  <c r="Y24" i="17"/>
  <c r="AA24" i="17"/>
  <c r="U16" i="17"/>
  <c r="T16" i="17" s="1"/>
  <c r="S16" i="17" s="1"/>
  <c r="W16" i="17"/>
  <c r="CR47" i="6"/>
  <c r="DK47" i="6"/>
  <c r="W95" i="17"/>
  <c r="U95" i="17"/>
  <c r="T95" i="17" s="1"/>
  <c r="S95" i="17" s="1"/>
  <c r="U102" i="17"/>
  <c r="T102" i="17" s="1"/>
  <c r="S102" i="17" s="1"/>
  <c r="W102" i="17"/>
  <c r="W27" i="17"/>
  <c r="U27" i="17"/>
  <c r="T27" i="17" s="1"/>
  <c r="S27" i="17" s="1"/>
  <c r="U73" i="17"/>
  <c r="T73" i="17" s="1"/>
  <c r="S73" i="17" s="1"/>
  <c r="W73" i="17"/>
  <c r="Z47" i="6"/>
  <c r="J90" i="6"/>
  <c r="J91" i="6"/>
  <c r="O47" i="6"/>
  <c r="BQ47" i="6"/>
  <c r="CL47" i="6"/>
  <c r="CK47" i="6"/>
  <c r="J89" i="6"/>
  <c r="J93" i="6" s="1"/>
  <c r="W51" i="17"/>
  <c r="U51" i="17"/>
  <c r="T51" i="17" s="1"/>
  <c r="S51" i="17" s="1"/>
  <c r="U98" i="17"/>
  <c r="T98" i="17" s="1"/>
  <c r="S98" i="17" s="1"/>
  <c r="W98" i="17"/>
  <c r="W38" i="17"/>
  <c r="U38" i="17"/>
  <c r="T38" i="17" s="1"/>
  <c r="S38" i="17" s="1"/>
  <c r="W107" i="17"/>
  <c r="U107" i="17"/>
  <c r="T107" i="17" s="1"/>
  <c r="S107" i="17" s="1"/>
  <c r="U42" i="17"/>
  <c r="T42" i="17" s="1"/>
  <c r="S42" i="17" s="1"/>
  <c r="W42" i="17"/>
  <c r="W30" i="17"/>
  <c r="U30" i="17"/>
  <c r="T30" i="17" s="1"/>
  <c r="S30" i="17" s="1"/>
  <c r="W36" i="17"/>
  <c r="U36" i="17"/>
  <c r="T36" i="17" s="1"/>
  <c r="S36" i="17" s="1"/>
  <c r="W35" i="17"/>
  <c r="U35" i="17"/>
  <c r="T35" i="17" s="1"/>
  <c r="S35" i="17" s="1"/>
  <c r="U74" i="17"/>
  <c r="T74" i="17" s="1"/>
  <c r="S74" i="17" s="1"/>
  <c r="W74" i="17"/>
  <c r="W72" i="17"/>
  <c r="U72" i="17"/>
  <c r="T72" i="17" s="1"/>
  <c r="S72" i="17" s="1"/>
  <c r="W19" i="17"/>
  <c r="U19" i="17"/>
  <c r="T19" i="17" s="1"/>
  <c r="S19" i="17" s="1"/>
  <c r="W81" i="17"/>
  <c r="U81" i="17"/>
  <c r="T81" i="17" s="1"/>
  <c r="S81" i="17" s="1"/>
  <c r="W77" i="17"/>
  <c r="U77" i="17"/>
  <c r="T77" i="17" s="1"/>
  <c r="S77" i="17" s="1"/>
  <c r="U104" i="17"/>
  <c r="T104" i="17" s="1"/>
  <c r="S104" i="17" s="1"/>
  <c r="W104" i="17"/>
  <c r="U96" i="17"/>
  <c r="T96" i="17" s="1"/>
  <c r="S96" i="17" s="1"/>
  <c r="W96" i="17"/>
  <c r="U50" i="17"/>
  <c r="T50" i="17" s="1"/>
  <c r="S50" i="17" s="1"/>
  <c r="W50" i="17"/>
  <c r="U25" i="17"/>
  <c r="T25" i="17" s="1"/>
  <c r="S25" i="17" s="1"/>
  <c r="W25" i="17"/>
  <c r="U12" i="17"/>
  <c r="T12" i="17" s="1"/>
  <c r="S12" i="17" s="1"/>
  <c r="W12" i="17"/>
  <c r="M77" i="17"/>
  <c r="P77" i="17"/>
  <c r="B77" i="17" s="1"/>
  <c r="C77" i="17" s="1"/>
  <c r="D77" i="17" s="1"/>
  <c r="J47" i="6"/>
  <c r="G47" i="6"/>
  <c r="P17" i="17"/>
  <c r="B17" i="17" s="1"/>
  <c r="C17" i="17" s="1"/>
  <c r="AY47" i="6"/>
  <c r="AZ47" i="6"/>
  <c r="DC47" i="6"/>
  <c r="U82" i="17"/>
  <c r="T82" i="17" s="1"/>
  <c r="S82" i="17" s="1"/>
  <c r="W82" i="17"/>
  <c r="W99" i="17"/>
  <c r="U99" i="17"/>
  <c r="T99" i="17" s="1"/>
  <c r="S99" i="17" s="1"/>
  <c r="U45" i="17"/>
  <c r="T45" i="17" s="1"/>
  <c r="S45" i="17" s="1"/>
  <c r="W45" i="17"/>
  <c r="U60" i="17"/>
  <c r="T60" i="17" s="1"/>
  <c r="S60" i="17" s="1"/>
  <c r="W60" i="17"/>
  <c r="W94" i="17"/>
  <c r="U94" i="17"/>
  <c r="T94" i="17" s="1"/>
  <c r="S94" i="17" s="1"/>
  <c r="U21" i="17"/>
  <c r="T21" i="17" s="1"/>
  <c r="S21" i="17" s="1"/>
  <c r="W21" i="17"/>
  <c r="U79" i="17"/>
  <c r="T79" i="17" s="1"/>
  <c r="S79" i="17" s="1"/>
  <c r="W79" i="17"/>
  <c r="W86" i="17"/>
  <c r="U86" i="17"/>
  <c r="T86" i="17" s="1"/>
  <c r="S86" i="17" s="1"/>
  <c r="W64" i="17"/>
  <c r="U64" i="17"/>
  <c r="T64" i="17" s="1"/>
  <c r="S64" i="17" s="1"/>
  <c r="W92" i="17"/>
  <c r="U92" i="17"/>
  <c r="T92" i="17" s="1"/>
  <c r="S92" i="17" s="1"/>
  <c r="P30" i="17"/>
  <c r="B30" i="17"/>
  <c r="C30" i="17" s="1"/>
  <c r="D30" i="17" s="1"/>
  <c r="M30" i="17"/>
  <c r="DN47" i="6"/>
  <c r="U55" i="17"/>
  <c r="T55" i="17" s="1"/>
  <c r="S55" i="17" s="1"/>
  <c r="W55" i="17"/>
  <c r="W70" i="17"/>
  <c r="U70" i="17"/>
  <c r="T70" i="17" s="1"/>
  <c r="S70" i="17" s="1"/>
  <c r="U47" i="6"/>
  <c r="V47" i="6"/>
  <c r="U14" i="17"/>
  <c r="T14" i="17" s="1"/>
  <c r="S14" i="17" s="1"/>
  <c r="W14" i="17"/>
  <c r="F47" i="6"/>
  <c r="P47" i="6"/>
  <c r="AA47" i="6"/>
  <c r="AC47" i="6"/>
  <c r="AS47" i="6"/>
  <c r="AT47" i="6"/>
  <c r="BF47" i="6"/>
  <c r="CM47" i="6"/>
  <c r="DL47" i="6"/>
  <c r="U66" i="17"/>
  <c r="T66" i="17" s="1"/>
  <c r="S66" i="17" s="1"/>
  <c r="W66" i="17"/>
  <c r="W91" i="17"/>
  <c r="U91" i="17"/>
  <c r="T91" i="17" s="1"/>
  <c r="S91" i="17" s="1"/>
  <c r="U68" i="17"/>
  <c r="T68" i="17" s="1"/>
  <c r="S68" i="17" s="1"/>
  <c r="W68" i="17"/>
  <c r="U109" i="17"/>
  <c r="T109" i="17" s="1"/>
  <c r="S109" i="17" s="1"/>
  <c r="W109" i="17"/>
  <c r="W65" i="17"/>
  <c r="U65" i="17"/>
  <c r="T65" i="17" s="1"/>
  <c r="S65" i="17" s="1"/>
  <c r="U37" i="17"/>
  <c r="T37" i="17" s="1"/>
  <c r="S37" i="17" s="1"/>
  <c r="W37" i="17"/>
  <c r="W23" i="17"/>
  <c r="U23" i="17"/>
  <c r="T23" i="17" s="1"/>
  <c r="S23" i="17" s="1"/>
  <c r="U22" i="17"/>
  <c r="T22" i="17" s="1"/>
  <c r="S22" i="17" s="1"/>
  <c r="W22" i="17"/>
  <c r="U41" i="17"/>
  <c r="T41" i="17" s="1"/>
  <c r="S41" i="17" s="1"/>
  <c r="W41" i="17"/>
  <c r="W46" i="17"/>
  <c r="U46" i="17"/>
  <c r="T46" i="17" s="1"/>
  <c r="S46" i="17" s="1"/>
  <c r="W26" i="17"/>
  <c r="U26" i="17"/>
  <c r="T26" i="17" s="1"/>
  <c r="S26" i="17" s="1"/>
  <c r="W10" i="17"/>
  <c r="U10" i="17"/>
  <c r="D47" i="6"/>
  <c r="M32" i="17"/>
  <c r="P32" i="17"/>
  <c r="B32" i="17" s="1"/>
  <c r="C32" i="17" s="1"/>
  <c r="D32" i="17" s="1"/>
  <c r="M21" i="17"/>
  <c r="P21" i="17"/>
  <c r="B21" i="17" s="1"/>
  <c r="C21" i="17" s="1"/>
  <c r="D21" i="17" s="1"/>
  <c r="M26" i="17"/>
  <c r="P26" i="17"/>
  <c r="B26" i="17"/>
  <c r="C26" i="17" s="1"/>
  <c r="D26" i="17" s="1"/>
  <c r="M103" i="17"/>
  <c r="P103" i="17"/>
  <c r="B103" i="17"/>
  <c r="C103" i="17" s="1"/>
  <c r="D103" i="17" s="1"/>
  <c r="AI47" i="6"/>
  <c r="T47" i="6"/>
  <c r="AU47" i="6"/>
  <c r="BJ47" i="6"/>
  <c r="BI47" i="6"/>
  <c r="CV47" i="6"/>
  <c r="CD47" i="6"/>
  <c r="CN47" i="6"/>
  <c r="DI47" i="6"/>
  <c r="DS47" i="6"/>
  <c r="DU47" i="6"/>
  <c r="DJ47" i="6"/>
  <c r="Y59" i="17"/>
  <c r="X59" i="17"/>
  <c r="Z59" i="17"/>
  <c r="AA59" i="17"/>
  <c r="W105" i="17"/>
  <c r="U105" i="17"/>
  <c r="T105" i="17" s="1"/>
  <c r="S105" i="17" s="1"/>
  <c r="W56" i="17"/>
  <c r="U56" i="17"/>
  <c r="T56" i="17" s="1"/>
  <c r="S56" i="17" s="1"/>
  <c r="U63" i="17"/>
  <c r="T63" i="17" s="1"/>
  <c r="S63" i="17" s="1"/>
  <c r="W63" i="17"/>
  <c r="U28" i="17"/>
  <c r="T28" i="17" s="1"/>
  <c r="S28" i="17" s="1"/>
  <c r="W28" i="17"/>
  <c r="U84" i="17"/>
  <c r="T84" i="17" s="1"/>
  <c r="S84" i="17" s="1"/>
  <c r="W84" i="17"/>
  <c r="W67" i="17"/>
  <c r="U67" i="17"/>
  <c r="T67" i="17" s="1"/>
  <c r="S67" i="17" s="1"/>
  <c r="W49" i="17"/>
  <c r="U49" i="17"/>
  <c r="T49" i="17" s="1"/>
  <c r="S49" i="17" s="1"/>
  <c r="W40" i="17"/>
  <c r="U40" i="17"/>
  <c r="T40" i="17" s="1"/>
  <c r="S40" i="17" s="1"/>
  <c r="U31" i="17"/>
  <c r="T31" i="17" s="1"/>
  <c r="S31" i="17" s="1"/>
  <c r="W31" i="17"/>
  <c r="W43" i="17"/>
  <c r="U43" i="17"/>
  <c r="T43" i="17" s="1"/>
  <c r="S43" i="17" s="1"/>
  <c r="U78" i="17"/>
  <c r="T78" i="17" s="1"/>
  <c r="S78" i="17" s="1"/>
  <c r="W78" i="17"/>
  <c r="D48" i="17"/>
  <c r="P7" i="26" l="1"/>
  <c r="Q6" i="26"/>
  <c r="D17" i="17"/>
  <c r="C92" i="6"/>
  <c r="N91" i="6" s="1"/>
  <c r="X50" i="17"/>
  <c r="Z50" i="17"/>
  <c r="Y50" i="17"/>
  <c r="AA50" i="17"/>
  <c r="Y95" i="17"/>
  <c r="X95" i="17"/>
  <c r="AA95" i="17"/>
  <c r="Z95" i="17"/>
  <c r="AA11" i="17"/>
  <c r="X11" i="17"/>
  <c r="Z11" i="17"/>
  <c r="Y11" i="17"/>
  <c r="X48" i="17"/>
  <c r="AA48" i="17"/>
  <c r="Y48" i="17"/>
  <c r="Z48" i="17"/>
  <c r="Z65" i="17"/>
  <c r="AA65" i="17"/>
  <c r="Y65" i="17"/>
  <c r="X65" i="17"/>
  <c r="Z55" i="17"/>
  <c r="AA55" i="17"/>
  <c r="X55" i="17"/>
  <c r="Y55" i="17"/>
  <c r="X82" i="17"/>
  <c r="Z82" i="17"/>
  <c r="AA82" i="17"/>
  <c r="Y82" i="17"/>
  <c r="Z81" i="17"/>
  <c r="AA81" i="17"/>
  <c r="X81" i="17"/>
  <c r="Y81" i="17"/>
  <c r="Y35" i="17"/>
  <c r="AA35" i="17"/>
  <c r="X35" i="17"/>
  <c r="Z35" i="17"/>
  <c r="X107" i="17"/>
  <c r="AA107" i="17"/>
  <c r="Y107" i="17"/>
  <c r="Z107" i="17"/>
  <c r="Y73" i="17"/>
  <c r="X73" i="17"/>
  <c r="AA73" i="17"/>
  <c r="Z73" i="17"/>
  <c r="Y80" i="17"/>
  <c r="X80" i="17"/>
  <c r="AA80" i="17"/>
  <c r="Z80" i="17"/>
  <c r="Y89" i="17"/>
  <c r="X89" i="17"/>
  <c r="AA89" i="17"/>
  <c r="Z89" i="17"/>
  <c r="Y62" i="17"/>
  <c r="X62" i="17"/>
  <c r="Z62" i="17"/>
  <c r="AA62" i="17"/>
  <c r="AA49" i="17"/>
  <c r="Z49" i="17"/>
  <c r="Y49" i="17"/>
  <c r="X49" i="17"/>
  <c r="AA70" i="17"/>
  <c r="X70" i="17"/>
  <c r="Y70" i="17"/>
  <c r="Z70" i="17"/>
  <c r="Z67" i="17"/>
  <c r="AA67" i="17"/>
  <c r="X67" i="17"/>
  <c r="Y67" i="17"/>
  <c r="T10" i="17"/>
  <c r="S10" i="17" s="1"/>
  <c r="AE10" i="17"/>
  <c r="AF10" i="17" s="1"/>
  <c r="AG10" i="17" s="1"/>
  <c r="Z22" i="17"/>
  <c r="Y22" i="17"/>
  <c r="AA22" i="17"/>
  <c r="X22" i="17"/>
  <c r="Z109" i="17"/>
  <c r="AA109" i="17"/>
  <c r="Y109" i="17"/>
  <c r="X109" i="17"/>
  <c r="Z64" i="17"/>
  <c r="X64" i="17"/>
  <c r="AA64" i="17"/>
  <c r="Y64" i="17"/>
  <c r="Z94" i="17"/>
  <c r="X94" i="17"/>
  <c r="Y94" i="17"/>
  <c r="AA94" i="17"/>
  <c r="X96" i="17"/>
  <c r="AA96" i="17"/>
  <c r="Z96" i="17"/>
  <c r="Y96" i="17"/>
  <c r="Y54" i="17"/>
  <c r="X54" i="17"/>
  <c r="AA54" i="17"/>
  <c r="Z54" i="17"/>
  <c r="AA85" i="17"/>
  <c r="X85" i="17"/>
  <c r="Z85" i="17"/>
  <c r="Y85" i="17"/>
  <c r="Y60" i="17"/>
  <c r="AA60" i="17"/>
  <c r="Z60" i="17"/>
  <c r="X60" i="17"/>
  <c r="AA38" i="17"/>
  <c r="Z38" i="17"/>
  <c r="Y38" i="17"/>
  <c r="X38" i="17"/>
  <c r="Z86" i="17"/>
  <c r="Y86" i="17"/>
  <c r="X86" i="17"/>
  <c r="AA86" i="17"/>
  <c r="Y12" i="17"/>
  <c r="AA12" i="17"/>
  <c r="X12" i="17"/>
  <c r="Z12" i="17"/>
  <c r="Z104" i="17"/>
  <c r="Y104" i="17"/>
  <c r="AA104" i="17"/>
  <c r="X104" i="17"/>
  <c r="AA98" i="17"/>
  <c r="X98" i="17"/>
  <c r="Z98" i="17"/>
  <c r="Y98" i="17"/>
  <c r="Z27" i="17"/>
  <c r="AA27" i="17"/>
  <c r="Y27" i="17"/>
  <c r="X27" i="17"/>
  <c r="Y53" i="17"/>
  <c r="X53" i="17"/>
  <c r="AA53" i="17"/>
  <c r="Z53" i="17"/>
  <c r="Z34" i="17"/>
  <c r="AA34" i="17"/>
  <c r="X34" i="17"/>
  <c r="Y34" i="17"/>
  <c r="Y44" i="17"/>
  <c r="X44" i="17"/>
  <c r="AA44" i="17"/>
  <c r="Z44" i="17"/>
  <c r="AA33" i="17"/>
  <c r="Z33" i="17"/>
  <c r="Y33" i="17"/>
  <c r="X33" i="17"/>
  <c r="Z29" i="17"/>
  <c r="X29" i="17"/>
  <c r="Y29" i="17"/>
  <c r="AA29" i="17"/>
  <c r="Y41" i="17"/>
  <c r="Z41" i="17"/>
  <c r="X41" i="17"/>
  <c r="AA41" i="17"/>
  <c r="AA36" i="17"/>
  <c r="Y36" i="17"/>
  <c r="X36" i="17"/>
  <c r="Z36" i="17"/>
  <c r="Y16" i="17"/>
  <c r="X16" i="17"/>
  <c r="AA16" i="17"/>
  <c r="Z16" i="17"/>
  <c r="AA79" i="17"/>
  <c r="Y79" i="17"/>
  <c r="X79" i="17"/>
  <c r="Z79" i="17"/>
  <c r="X45" i="17"/>
  <c r="AA45" i="17"/>
  <c r="Z45" i="17"/>
  <c r="Y45" i="17"/>
  <c r="Y72" i="17"/>
  <c r="Z72" i="17"/>
  <c r="AA72" i="17"/>
  <c r="X72" i="17"/>
  <c r="X30" i="17"/>
  <c r="AA30" i="17"/>
  <c r="Z30" i="17"/>
  <c r="Y30" i="17"/>
  <c r="AA102" i="17"/>
  <c r="Z102" i="17"/>
  <c r="X102" i="17"/>
  <c r="Y102" i="17"/>
  <c r="Y100" i="17"/>
  <c r="X100" i="17"/>
  <c r="Z100" i="17"/>
  <c r="AA100" i="17"/>
  <c r="AA75" i="17"/>
  <c r="X75" i="17"/>
  <c r="Y75" i="17"/>
  <c r="Z75" i="17"/>
  <c r="Y57" i="17"/>
  <c r="X57" i="17"/>
  <c r="Z57" i="17"/>
  <c r="AA57" i="17"/>
  <c r="AA66" i="17"/>
  <c r="Y66" i="17"/>
  <c r="Z66" i="17"/>
  <c r="X66" i="17"/>
  <c r="AA92" i="17"/>
  <c r="Y92" i="17"/>
  <c r="X92" i="17"/>
  <c r="Z92" i="17"/>
  <c r="AA99" i="17"/>
  <c r="Z99" i="17"/>
  <c r="Y99" i="17"/>
  <c r="X99" i="17"/>
  <c r="Z43" i="17"/>
  <c r="AA43" i="17"/>
  <c r="Y43" i="17"/>
  <c r="X43" i="17"/>
  <c r="AA56" i="17"/>
  <c r="X56" i="17"/>
  <c r="Y56" i="17"/>
  <c r="Z56" i="17"/>
  <c r="Z19" i="17"/>
  <c r="AA19" i="17"/>
  <c r="Y19" i="17"/>
  <c r="X19" i="17"/>
  <c r="Z90" i="17"/>
  <c r="X90" i="17"/>
  <c r="AA90" i="17"/>
  <c r="Y90" i="17"/>
  <c r="AA105" i="17"/>
  <c r="Z105" i="17"/>
  <c r="Y105" i="17"/>
  <c r="X105" i="17"/>
  <c r="X68" i="17"/>
  <c r="AA68" i="17"/>
  <c r="Y68" i="17"/>
  <c r="Z68" i="17"/>
  <c r="X23" i="17"/>
  <c r="AA23" i="17"/>
  <c r="Z23" i="17"/>
  <c r="Y23" i="17"/>
  <c r="X37" i="17"/>
  <c r="Z37" i="17"/>
  <c r="Y37" i="17"/>
  <c r="AA37" i="17"/>
  <c r="Z25" i="17"/>
  <c r="AA25" i="17"/>
  <c r="Y25" i="17"/>
  <c r="X25" i="17"/>
  <c r="Z74" i="17"/>
  <c r="X74" i="17"/>
  <c r="Y74" i="17"/>
  <c r="AA74" i="17"/>
  <c r="Y42" i="17"/>
  <c r="AA42" i="17"/>
  <c r="Z42" i="17"/>
  <c r="X42" i="17"/>
  <c r="Y58" i="17"/>
  <c r="AA58" i="17"/>
  <c r="X58" i="17"/>
  <c r="Z58" i="17"/>
  <c r="Y15" i="17"/>
  <c r="X15" i="17"/>
  <c r="AA15" i="17"/>
  <c r="Z15" i="17"/>
  <c r="X39" i="17"/>
  <c r="AA39" i="17"/>
  <c r="Y39" i="17"/>
  <c r="Z39" i="17"/>
  <c r="Z18" i="17"/>
  <c r="AA18" i="17"/>
  <c r="Y18" i="17"/>
  <c r="X18" i="17"/>
  <c r="Z52" i="17"/>
  <c r="Y52" i="17"/>
  <c r="X52" i="17"/>
  <c r="AA52" i="17"/>
  <c r="Y87" i="17"/>
  <c r="X87" i="17"/>
  <c r="AA87" i="17"/>
  <c r="Z87" i="17"/>
  <c r="Y31" i="17"/>
  <c r="AA31" i="17"/>
  <c r="X31" i="17"/>
  <c r="Z31" i="17"/>
  <c r="Y84" i="17"/>
  <c r="X84" i="17"/>
  <c r="AA84" i="17"/>
  <c r="Z84" i="17"/>
  <c r="AA10" i="17"/>
  <c r="Z10" i="17"/>
  <c r="Y10" i="17"/>
  <c r="X10" i="17"/>
  <c r="Z14" i="17"/>
  <c r="X14" i="17"/>
  <c r="AA14" i="17"/>
  <c r="Y14" i="17"/>
  <c r="Z93" i="17"/>
  <c r="X93" i="17"/>
  <c r="Y93" i="17"/>
  <c r="AA93" i="17"/>
  <c r="X28" i="17"/>
  <c r="AA28" i="17"/>
  <c r="Z28" i="17"/>
  <c r="Y28" i="17"/>
  <c r="AA26" i="17"/>
  <c r="X26" i="17"/>
  <c r="Y26" i="17"/>
  <c r="Z26" i="17"/>
  <c r="AA40" i="17"/>
  <c r="Y40" i="17"/>
  <c r="Z40" i="17"/>
  <c r="X40" i="17"/>
  <c r="AA78" i="17"/>
  <c r="Y78" i="17"/>
  <c r="Z78" i="17"/>
  <c r="X78" i="17"/>
  <c r="X63" i="17"/>
  <c r="Z63" i="17"/>
  <c r="AA63" i="17"/>
  <c r="Y63" i="17"/>
  <c r="Z46" i="17"/>
  <c r="AA46" i="17"/>
  <c r="Y46" i="17"/>
  <c r="X46" i="17"/>
  <c r="Y91" i="17"/>
  <c r="X91" i="17"/>
  <c r="Z91" i="17"/>
  <c r="AA91" i="17"/>
  <c r="X21" i="17"/>
  <c r="Z21" i="17"/>
  <c r="AA21" i="17"/>
  <c r="Y21" i="17"/>
  <c r="Y77" i="17"/>
  <c r="AA77" i="17"/>
  <c r="Z77" i="17"/>
  <c r="X77" i="17"/>
  <c r="X51" i="17"/>
  <c r="AA51" i="17"/>
  <c r="Y51" i="17"/>
  <c r="Z51" i="17"/>
  <c r="Y47" i="17"/>
  <c r="AA47" i="17"/>
  <c r="Z47" i="17"/>
  <c r="X47" i="17"/>
  <c r="Z97" i="17"/>
  <c r="AA97" i="17"/>
  <c r="Y97" i="17"/>
  <c r="X97" i="17"/>
  <c r="Y101" i="17"/>
  <c r="X101" i="17"/>
  <c r="AA101" i="17"/>
  <c r="Z101" i="17"/>
  <c r="N89" i="6"/>
  <c r="Q7" i="26" l="1"/>
  <c r="R6" i="26"/>
  <c r="AR12" i="17"/>
  <c r="AO18" i="17"/>
  <c r="AL63" i="17"/>
  <c r="AM63" i="17" s="1"/>
  <c r="AR16" i="17"/>
  <c r="AQ43" i="17"/>
  <c r="AQ26" i="17"/>
  <c r="AL17" i="17"/>
  <c r="AM17" i="17" s="1"/>
  <c r="AL59" i="17"/>
  <c r="AM59" i="17" s="1"/>
  <c r="AP54" i="17"/>
  <c r="AL77" i="17"/>
  <c r="AM77" i="17" s="1"/>
  <c r="AO15" i="17"/>
  <c r="AR24" i="17"/>
  <c r="AO74" i="17"/>
  <c r="AP82" i="17"/>
  <c r="AQ10" i="17"/>
  <c r="AQ44" i="17"/>
  <c r="AQ92" i="17"/>
  <c r="AQ65" i="17"/>
  <c r="AR105" i="17"/>
  <c r="AO17" i="17"/>
  <c r="AR83" i="17"/>
  <c r="AP68" i="17"/>
  <c r="AL108" i="17"/>
  <c r="AM108" i="17" s="1"/>
  <c r="AL66" i="17"/>
  <c r="AM66" i="17" s="1"/>
  <c r="AP106" i="17"/>
  <c r="AL27" i="17"/>
  <c r="AM27" i="17" s="1"/>
  <c r="AQ29" i="17"/>
  <c r="AP87" i="17"/>
  <c r="AO93" i="17"/>
  <c r="AL30" i="17"/>
  <c r="AM30" i="17" s="1"/>
  <c r="AR15" i="17"/>
  <c r="AO90" i="17"/>
  <c r="AP46" i="17"/>
  <c r="AR11" i="17"/>
  <c r="AR74" i="17"/>
  <c r="AL56" i="17"/>
  <c r="AM56" i="17" s="1"/>
  <c r="AQ83" i="17"/>
  <c r="AO19" i="17"/>
  <c r="AL14" i="17"/>
  <c r="AM14" i="17" s="1"/>
  <c r="AP105" i="17"/>
  <c r="AO34" i="17"/>
  <c r="AQ66" i="17"/>
  <c r="AO23" i="17"/>
  <c r="AP47" i="17"/>
  <c r="AR62" i="17"/>
  <c r="AO69" i="17"/>
  <c r="AP16" i="17"/>
  <c r="AO32" i="17"/>
  <c r="AP25" i="17"/>
  <c r="AR60" i="17"/>
  <c r="AR87" i="17"/>
  <c r="AR23" i="17"/>
  <c r="AL48" i="17"/>
  <c r="AM48" i="17" s="1"/>
  <c r="AQ71" i="17"/>
  <c r="AO82" i="17"/>
  <c r="AP57" i="17"/>
  <c r="AR94" i="17"/>
  <c r="AQ50" i="17"/>
  <c r="AO62" i="17"/>
  <c r="AO92" i="17"/>
  <c r="AQ17" i="17"/>
  <c r="AL76" i="17"/>
  <c r="AM76" i="17" s="1"/>
  <c r="AP21" i="17"/>
  <c r="AL24" i="17"/>
  <c r="AM24" i="17" s="1"/>
  <c r="AR20" i="17"/>
  <c r="AQ16" i="17"/>
  <c r="AP14" i="17"/>
  <c r="AO42" i="17"/>
  <c r="AP93" i="17"/>
  <c r="AQ33" i="17"/>
  <c r="AO14" i="17"/>
  <c r="AO96" i="17"/>
  <c r="AL13" i="17"/>
  <c r="AM13" i="17" s="1"/>
  <c r="AR95" i="17"/>
  <c r="AQ102" i="17"/>
  <c r="AR85" i="17"/>
  <c r="AO30" i="17"/>
  <c r="AP95" i="17"/>
  <c r="AL91" i="17"/>
  <c r="AM91" i="17" s="1"/>
  <c r="AL23" i="17"/>
  <c r="AM23" i="17" s="1"/>
  <c r="AO35" i="17"/>
  <c r="AR13" i="17"/>
  <c r="AQ35" i="17"/>
  <c r="AL10" i="17"/>
  <c r="AM10" i="17" s="1"/>
  <c r="AP75" i="17"/>
  <c r="AP39" i="17"/>
  <c r="AL58" i="17"/>
  <c r="AM58" i="17" s="1"/>
  <c r="AQ82" i="17"/>
  <c r="AP24" i="17"/>
  <c r="AR75" i="17"/>
  <c r="AQ41" i="17"/>
  <c r="AP71" i="17"/>
  <c r="AR46" i="17"/>
  <c r="AO13" i="17"/>
  <c r="AL101" i="17"/>
  <c r="AM101" i="17" s="1"/>
  <c r="AP17" i="17"/>
  <c r="AR37" i="17"/>
  <c r="AQ76" i="17"/>
  <c r="AO37" i="17"/>
  <c r="AR29" i="17"/>
  <c r="AP103" i="17"/>
  <c r="AO12" i="17"/>
  <c r="AP80" i="17"/>
  <c r="AR97" i="17"/>
  <c r="AL36" i="17"/>
  <c r="AM36" i="17" s="1"/>
  <c r="AO24" i="17"/>
  <c r="AO66" i="17"/>
  <c r="AP88" i="17"/>
  <c r="AL104" i="17"/>
  <c r="AM104" i="17" s="1"/>
  <c r="AQ87" i="17"/>
  <c r="AR25" i="17"/>
  <c r="AL62" i="17"/>
  <c r="AM62" i="17" s="1"/>
  <c r="AQ101" i="17"/>
  <c r="AR103" i="17"/>
  <c r="AQ91" i="17"/>
  <c r="AO87" i="17"/>
  <c r="AQ60" i="17"/>
  <c r="AO107" i="17"/>
  <c r="AR48" i="17"/>
  <c r="AP30" i="17"/>
  <c r="AO44" i="17"/>
  <c r="AR17" i="17"/>
  <c r="AR43" i="17"/>
  <c r="AP44" i="17"/>
  <c r="AR98" i="17"/>
  <c r="AL54" i="17"/>
  <c r="AM54" i="17" s="1"/>
  <c r="AQ13" i="17"/>
  <c r="AQ78" i="17"/>
  <c r="AL102" i="17"/>
  <c r="AM102" i="17" s="1"/>
  <c r="AR44" i="17"/>
  <c r="AL95" i="17"/>
  <c r="AM95" i="17" s="1"/>
  <c r="AO40" i="17"/>
  <c r="AR31" i="17"/>
  <c r="AP35" i="17"/>
  <c r="AO58" i="17"/>
  <c r="AP49" i="17"/>
  <c r="AR38" i="17"/>
  <c r="AO53" i="17"/>
  <c r="AP26" i="17"/>
  <c r="AQ64" i="17"/>
  <c r="AO27" i="17"/>
  <c r="AO102" i="17"/>
  <c r="AL42" i="17"/>
  <c r="AM42" i="17" s="1"/>
  <c r="AL75" i="17"/>
  <c r="AM75" i="17" s="1"/>
  <c r="AQ103" i="17"/>
  <c r="AO16" i="17"/>
  <c r="AR61" i="17"/>
  <c r="AL100" i="17"/>
  <c r="AM100" i="17" s="1"/>
  <c r="AQ93" i="17"/>
  <c r="AQ19" i="17"/>
  <c r="AR82" i="17"/>
  <c r="AL33" i="17"/>
  <c r="AM33" i="17" s="1"/>
  <c r="AR109" i="17"/>
  <c r="AP29" i="17"/>
  <c r="AP38" i="17"/>
  <c r="AR10" i="17"/>
  <c r="AL107" i="17"/>
  <c r="AM107" i="17" s="1"/>
  <c r="AO38" i="17"/>
  <c r="AP34" i="17"/>
  <c r="AP40" i="17"/>
  <c r="AQ98" i="17"/>
  <c r="AR79" i="17"/>
  <c r="AR45" i="17"/>
  <c r="AL73" i="17"/>
  <c r="AM73" i="17" s="1"/>
  <c r="AO46" i="17"/>
  <c r="AR34" i="17"/>
  <c r="AR58" i="17"/>
  <c r="AO47" i="17"/>
  <c r="AR65" i="17"/>
  <c r="AR102" i="17"/>
  <c r="AQ63" i="17"/>
  <c r="AR14" i="17"/>
  <c r="AQ25" i="17"/>
  <c r="AQ31" i="17"/>
  <c r="AL19" i="17"/>
  <c r="AM19" i="17" s="1"/>
  <c r="AR76" i="17"/>
  <c r="AL28" i="17"/>
  <c r="AM28" i="17" s="1"/>
  <c r="AL39" i="17"/>
  <c r="AM39" i="17" s="1"/>
  <c r="AO25" i="17"/>
  <c r="AR33" i="17"/>
  <c r="AL44" i="17"/>
  <c r="AM44" i="17" s="1"/>
  <c r="AP84" i="17"/>
  <c r="AO28" i="17"/>
  <c r="AO79" i="17"/>
  <c r="AL22" i="17"/>
  <c r="AM22" i="17" s="1"/>
  <c r="AO83" i="17"/>
  <c r="AP13" i="17"/>
  <c r="AP96" i="17"/>
  <c r="AQ40" i="17"/>
  <c r="AR49" i="17"/>
  <c r="AP74" i="17"/>
  <c r="AL45" i="17"/>
  <c r="AM45" i="17" s="1"/>
  <c r="AR96" i="17"/>
  <c r="AR106" i="17"/>
  <c r="AP28" i="17"/>
  <c r="AO56" i="17"/>
  <c r="AR42" i="17"/>
  <c r="AP79" i="17"/>
  <c r="AP19" i="17"/>
  <c r="AO60" i="17"/>
  <c r="AP59" i="17"/>
  <c r="AQ104" i="17"/>
  <c r="AR72" i="17"/>
  <c r="AL40" i="17"/>
  <c r="AM40" i="17" s="1"/>
  <c r="AL97" i="17"/>
  <c r="AM97" i="17" s="1"/>
  <c r="AP18" i="17"/>
  <c r="AP61" i="17"/>
  <c r="AL38" i="17"/>
  <c r="AM38" i="17" s="1"/>
  <c r="AO59" i="17"/>
  <c r="AQ62" i="17"/>
  <c r="AQ47" i="17"/>
  <c r="AP89" i="17"/>
  <c r="AO36" i="17"/>
  <c r="AL84" i="17"/>
  <c r="AM84" i="17" s="1"/>
  <c r="AL47" i="17"/>
  <c r="AM47" i="17" s="1"/>
  <c r="AP100" i="17"/>
  <c r="AQ75" i="17"/>
  <c r="AL68" i="17"/>
  <c r="AM68" i="17" s="1"/>
  <c r="AR36" i="17"/>
  <c r="AQ90" i="17"/>
  <c r="AL80" i="17"/>
  <c r="AM80" i="17" s="1"/>
  <c r="AR51" i="17"/>
  <c r="AR101" i="17"/>
  <c r="AR35" i="17"/>
  <c r="AP78" i="17"/>
  <c r="AL57" i="17"/>
  <c r="AM57" i="17" s="1"/>
  <c r="AP109" i="17"/>
  <c r="AL71" i="17"/>
  <c r="AM71" i="17" s="1"/>
  <c r="AO51" i="17"/>
  <c r="AO43" i="17"/>
  <c r="AR104" i="17"/>
  <c r="AO85" i="17"/>
  <c r="AP36" i="17"/>
  <c r="AQ52" i="17"/>
  <c r="AL25" i="17"/>
  <c r="AM25" i="17" s="1"/>
  <c r="AQ48" i="17"/>
  <c r="AR81" i="17"/>
  <c r="AO68" i="17"/>
  <c r="AO48" i="17"/>
  <c r="AQ67" i="17"/>
  <c r="AP52" i="17"/>
  <c r="AO81" i="17"/>
  <c r="AP101" i="17"/>
  <c r="AL21" i="17"/>
  <c r="AM21" i="17" s="1"/>
  <c r="AQ96" i="17"/>
  <c r="AR47" i="17"/>
  <c r="AR64" i="17"/>
  <c r="AO50" i="17"/>
  <c r="AP45" i="17"/>
  <c r="AQ34" i="17"/>
  <c r="AR39" i="17"/>
  <c r="AP91" i="17"/>
  <c r="AQ20" i="17"/>
  <c r="AR70" i="17"/>
  <c r="AO95" i="17"/>
  <c r="AL20" i="17"/>
  <c r="AM20" i="17" s="1"/>
  <c r="AO70" i="17"/>
  <c r="AO39" i="17"/>
  <c r="AP27" i="17"/>
  <c r="AQ105" i="17"/>
  <c r="AR107" i="17"/>
  <c r="AQ107" i="17"/>
  <c r="AL90" i="17"/>
  <c r="AM90" i="17" s="1"/>
  <c r="AQ106" i="17"/>
  <c r="AQ14" i="17"/>
  <c r="AR57" i="17"/>
  <c r="AQ46" i="17"/>
  <c r="AR19" i="17"/>
  <c r="AO20" i="17"/>
  <c r="AQ100" i="17"/>
  <c r="AR28" i="17"/>
  <c r="AQ42" i="17"/>
  <c r="AQ109" i="17"/>
  <c r="AP70" i="17"/>
  <c r="AQ58" i="17"/>
  <c r="AO65" i="17"/>
  <c r="AP11" i="17"/>
  <c r="AR40" i="17"/>
  <c r="AO109" i="17"/>
  <c r="AO104" i="17"/>
  <c r="AL69" i="17"/>
  <c r="AM69" i="17" s="1"/>
  <c r="AL35" i="17"/>
  <c r="AM35" i="17" s="1"/>
  <c r="AQ55" i="17"/>
  <c r="AP94" i="17"/>
  <c r="AL26" i="17"/>
  <c r="AM26" i="17" s="1"/>
  <c r="AO98" i="17"/>
  <c r="AO45" i="17"/>
  <c r="AL46" i="17"/>
  <c r="AM46" i="17" s="1"/>
  <c r="AP23" i="17"/>
  <c r="AP48" i="17"/>
  <c r="AL85" i="17"/>
  <c r="AM85" i="17" s="1"/>
  <c r="AP51" i="17"/>
  <c r="AQ28" i="17"/>
  <c r="AR89" i="17"/>
  <c r="AL41" i="17"/>
  <c r="AM41" i="17" s="1"/>
  <c r="AP41" i="17"/>
  <c r="AQ24" i="17"/>
  <c r="AO103" i="17"/>
  <c r="AL109" i="17"/>
  <c r="AM109" i="17" s="1"/>
  <c r="AL34" i="17"/>
  <c r="AM34" i="17" s="1"/>
  <c r="AQ27" i="17"/>
  <c r="AP63" i="17"/>
  <c r="AQ32" i="17"/>
  <c r="AO73" i="17"/>
  <c r="AL89" i="17"/>
  <c r="AM89" i="17" s="1"/>
  <c r="AO75" i="17"/>
  <c r="AR54" i="17"/>
  <c r="AR69" i="17"/>
  <c r="AQ95" i="17"/>
  <c r="AO76" i="17"/>
  <c r="AQ108" i="17"/>
  <c r="AP43" i="17"/>
  <c r="AR77" i="17"/>
  <c r="AQ56" i="17"/>
  <c r="AL15" i="17"/>
  <c r="AM15" i="17" s="1"/>
  <c r="AP81" i="17"/>
  <c r="AQ22" i="17"/>
  <c r="AQ37" i="17"/>
  <c r="AO29" i="17"/>
  <c r="AP98" i="17"/>
  <c r="AQ23" i="17"/>
  <c r="AR22" i="17"/>
  <c r="AQ38" i="17"/>
  <c r="AP62" i="17"/>
  <c r="AR84" i="17"/>
  <c r="AL86" i="17"/>
  <c r="AM86" i="17" s="1"/>
  <c r="AQ72" i="17"/>
  <c r="AQ89" i="17"/>
  <c r="AL53" i="17"/>
  <c r="AM53" i="17" s="1"/>
  <c r="AP99" i="17"/>
  <c r="AR100" i="17"/>
  <c r="AP55" i="17"/>
  <c r="AR92" i="17"/>
  <c r="AR67" i="17"/>
  <c r="AP86" i="17"/>
  <c r="AR55" i="17"/>
  <c r="AQ18" i="17"/>
  <c r="AR90" i="17"/>
  <c r="AQ88" i="17"/>
  <c r="AP92" i="17"/>
  <c r="AO49" i="17"/>
  <c r="AP37" i="17"/>
  <c r="AP85" i="17"/>
  <c r="AQ30" i="17"/>
  <c r="AO77" i="17"/>
  <c r="AP32" i="17"/>
  <c r="AO94" i="17"/>
  <c r="AL55" i="17"/>
  <c r="AM55" i="17" s="1"/>
  <c r="AP60" i="17"/>
  <c r="AQ57" i="17"/>
  <c r="AQ99" i="17"/>
  <c r="AP10" i="17"/>
  <c r="AQ68" i="17"/>
  <c r="AQ81" i="17"/>
  <c r="AO26" i="17"/>
  <c r="AQ70" i="17"/>
  <c r="AL51" i="17"/>
  <c r="AM51" i="17" s="1"/>
  <c r="AL99" i="17"/>
  <c r="AM99" i="17" s="1"/>
  <c r="AO72" i="17"/>
  <c r="AL92" i="17"/>
  <c r="AM92" i="17" s="1"/>
  <c r="AR52" i="17"/>
  <c r="AP33" i="17"/>
  <c r="AL79" i="17"/>
  <c r="AM79" i="17" s="1"/>
  <c r="AP104" i="17"/>
  <c r="AO63" i="17"/>
  <c r="AO97" i="17"/>
  <c r="AR66" i="17"/>
  <c r="AP67" i="17"/>
  <c r="AQ51" i="17"/>
  <c r="AP65" i="17"/>
  <c r="AL50" i="17"/>
  <c r="AM50" i="17" s="1"/>
  <c r="AP69" i="17"/>
  <c r="AO55" i="17"/>
  <c r="AP53" i="17"/>
  <c r="AO91" i="17"/>
  <c r="AL16" i="17"/>
  <c r="AM16" i="17" s="1"/>
  <c r="AQ15" i="17"/>
  <c r="AL103" i="17"/>
  <c r="AM103" i="17" s="1"/>
  <c r="AP83" i="17"/>
  <c r="AP20" i="17"/>
  <c r="AP97" i="17"/>
  <c r="AP73" i="17"/>
  <c r="AR63" i="17"/>
  <c r="AQ77" i="17"/>
  <c r="AO21" i="17"/>
  <c r="AL106" i="17"/>
  <c r="AM106" i="17" s="1"/>
  <c r="AR26" i="17"/>
  <c r="AL65" i="17"/>
  <c r="AM65" i="17" s="1"/>
  <c r="AR59" i="17"/>
  <c r="AP76" i="17"/>
  <c r="AQ94" i="17"/>
  <c r="AL60" i="17"/>
  <c r="AM60" i="17" s="1"/>
  <c r="AR73" i="17"/>
  <c r="AQ54" i="17"/>
  <c r="AP31" i="17"/>
  <c r="AQ73" i="17"/>
  <c r="AL31" i="17"/>
  <c r="AM31" i="17" s="1"/>
  <c r="AL70" i="17"/>
  <c r="AM70" i="17" s="1"/>
  <c r="AQ21" i="17"/>
  <c r="AL87" i="17"/>
  <c r="AM87" i="17" s="1"/>
  <c r="AP42" i="17"/>
  <c r="AL12" i="17"/>
  <c r="AM12" i="17" s="1"/>
  <c r="AL74" i="17"/>
  <c r="AM74" i="17" s="1"/>
  <c r="AP58" i="17"/>
  <c r="AO89" i="17"/>
  <c r="AO10" i="17"/>
  <c r="AQ84" i="17"/>
  <c r="AO101" i="17"/>
  <c r="AO31" i="17"/>
  <c r="AO100" i="17"/>
  <c r="AR32" i="17"/>
  <c r="AL32" i="17"/>
  <c r="AM32" i="17" s="1"/>
  <c r="AQ39" i="17"/>
  <c r="AR91" i="17"/>
  <c r="AQ74" i="17"/>
  <c r="AP72" i="17"/>
  <c r="AO88" i="17"/>
  <c r="AR53" i="17"/>
  <c r="AL49" i="17"/>
  <c r="AM49" i="17" s="1"/>
  <c r="AO52" i="17"/>
  <c r="AP22" i="17"/>
  <c r="AQ12" i="17"/>
  <c r="AL105" i="17"/>
  <c r="AM105" i="17" s="1"/>
  <c r="AQ45" i="17"/>
  <c r="AL88" i="17"/>
  <c r="AM88" i="17" s="1"/>
  <c r="AP77" i="17"/>
  <c r="AR99" i="17"/>
  <c r="AL61" i="17"/>
  <c r="AM61" i="17" s="1"/>
  <c r="AO33" i="17"/>
  <c r="AP107" i="17"/>
  <c r="AR21" i="17"/>
  <c r="AR18" i="17"/>
  <c r="AL67" i="17"/>
  <c r="AM67" i="17" s="1"/>
  <c r="AR71" i="17"/>
  <c r="AO99" i="17"/>
  <c r="AQ61" i="17"/>
  <c r="AL78" i="17"/>
  <c r="AM78" i="17" s="1"/>
  <c r="AQ49" i="17"/>
  <c r="AO67" i="17"/>
  <c r="AR56" i="17"/>
  <c r="AL11" i="17"/>
  <c r="AM11" i="17" s="1"/>
  <c r="AL98" i="17"/>
  <c r="AM98" i="17" s="1"/>
  <c r="AL96" i="17"/>
  <c r="AM96" i="17" s="1"/>
  <c r="AP102" i="17"/>
  <c r="AR93" i="17"/>
  <c r="AR68" i="17"/>
  <c r="AR30" i="17"/>
  <c r="AL64" i="17"/>
  <c r="AM64" i="17" s="1"/>
  <c r="AL18" i="17"/>
  <c r="AM18" i="17" s="1"/>
  <c r="AL52" i="17"/>
  <c r="AM52" i="17" s="1"/>
  <c r="AO54" i="17"/>
  <c r="AL93" i="17"/>
  <c r="AM93" i="17" s="1"/>
  <c r="AO86" i="17"/>
  <c r="AO78" i="17"/>
  <c r="AQ59" i="17"/>
  <c r="AP66" i="17"/>
  <c r="AO105" i="17"/>
  <c r="AR50" i="17"/>
  <c r="AO41" i="17"/>
  <c r="AR108" i="17"/>
  <c r="AL72" i="17"/>
  <c r="AM72" i="17" s="1"/>
  <c r="AQ97" i="17"/>
  <c r="AQ86" i="17"/>
  <c r="AR86" i="17"/>
  <c r="AQ36" i="17"/>
  <c r="AP108" i="17"/>
  <c r="AO57" i="17"/>
  <c r="AO71" i="17"/>
  <c r="AQ80" i="17"/>
  <c r="AO61" i="17"/>
  <c r="AR88" i="17"/>
  <c r="AR78" i="17"/>
  <c r="AQ85" i="17"/>
  <c r="AQ53" i="17"/>
  <c r="AO22" i="17"/>
  <c r="AR80" i="17"/>
  <c r="AL43" i="17"/>
  <c r="AM43" i="17" s="1"/>
  <c r="AO64" i="17"/>
  <c r="AQ79" i="17"/>
  <c r="AO84" i="17"/>
  <c r="AL94" i="17"/>
  <c r="AM94" i="17" s="1"/>
  <c r="AP64" i="17"/>
  <c r="AL83" i="17"/>
  <c r="AM83" i="17" s="1"/>
  <c r="AR27" i="17"/>
  <c r="AP90" i="17"/>
  <c r="AL37" i="17"/>
  <c r="AM37" i="17" s="1"/>
  <c r="AQ11" i="17"/>
  <c r="AO106" i="17"/>
  <c r="AO80" i="17"/>
  <c r="AL81" i="17"/>
  <c r="AM81" i="17" s="1"/>
  <c r="AO108" i="17"/>
  <c r="AL82" i="17"/>
  <c r="AM82" i="17" s="1"/>
  <c r="AP50" i="17"/>
  <c r="AP12" i="17"/>
  <c r="AR41" i="17"/>
  <c r="AO11" i="17"/>
  <c r="AL29" i="17"/>
  <c r="AM29" i="17" s="1"/>
  <c r="AP56" i="17"/>
  <c r="AP15" i="17"/>
  <c r="AQ69" i="17"/>
  <c r="N90" i="6"/>
  <c r="N92" i="6"/>
  <c r="S6" i="26" l="1"/>
  <c r="R7" i="26"/>
  <c r="T6" i="26" l="1"/>
  <c r="S7" i="26"/>
  <c r="U6" i="26" l="1"/>
  <c r="T5" i="26"/>
  <c r="T7" i="26"/>
  <c r="T4" i="26"/>
  <c r="V6" i="26" l="1"/>
  <c r="U7" i="26"/>
  <c r="V7" i="26" l="1"/>
  <c r="W6" i="26"/>
  <c r="W7" i="26" l="1"/>
  <c r="X6" i="26"/>
  <c r="X7" i="26" l="1"/>
  <c r="Y6" i="26"/>
  <c r="Z6" i="26" l="1"/>
  <c r="Y7" i="26"/>
  <c r="Z7" i="26" l="1"/>
  <c r="AA6" i="26"/>
  <c r="AA5" i="26" l="1"/>
  <c r="AA7" i="26"/>
  <c r="AA4" i="26"/>
  <c r="AB6" i="26"/>
  <c r="AB7" i="26" l="1"/>
  <c r="AC6" i="26"/>
  <c r="AD6" i="26" l="1"/>
  <c r="AC7" i="26"/>
  <c r="AD7" i="26" l="1"/>
  <c r="AE6" i="26"/>
  <c r="AE7" i="26" l="1"/>
  <c r="AF6" i="26"/>
  <c r="AF7" i="26" l="1"/>
  <c r="AG6" i="26"/>
  <c r="AH6" i="26" l="1"/>
  <c r="AG7" i="26"/>
  <c r="AH5" i="26" l="1"/>
  <c r="AH4" i="26"/>
  <c r="AH7" i="26"/>
  <c r="AI6" i="26"/>
  <c r="AJ6" i="26" l="1"/>
  <c r="AI7" i="26"/>
  <c r="AK6" i="26" l="1"/>
  <c r="AJ7" i="26"/>
  <c r="AK7" i="26" l="1"/>
  <c r="AL6" i="26"/>
  <c r="AL7" i="26" l="1"/>
  <c r="AM6" i="26"/>
  <c r="AN6" i="26" l="1"/>
  <c r="AM7" i="26"/>
  <c r="AN7" i="26" l="1"/>
  <c r="AO6" i="26"/>
  <c r="AO4" i="26" l="1"/>
  <c r="AP6" i="26"/>
  <c r="AO7" i="26"/>
  <c r="AO5" i="26"/>
  <c r="AP7" i="26" l="1"/>
  <c r="AQ6" i="26"/>
  <c r="AQ7" i="26" l="1"/>
  <c r="AR6" i="26"/>
  <c r="AR7" i="26" l="1"/>
  <c r="AS6" i="26"/>
  <c r="AT6" i="26" l="1"/>
  <c r="AS7" i="26"/>
  <c r="AU6" i="26" l="1"/>
  <c r="AT7" i="26"/>
  <c r="AU7" i="26" l="1"/>
  <c r="AV6" i="26"/>
  <c r="AV5" i="26" l="1"/>
  <c r="AW6" i="26"/>
  <c r="AV7" i="26"/>
  <c r="AV4" i="26"/>
  <c r="AW7" i="26" l="1"/>
  <c r="AX6" i="26"/>
  <c r="AX7" i="26" l="1"/>
  <c r="AY6" i="26"/>
  <c r="AY7" i="26" l="1"/>
  <c r="AZ6" i="26"/>
  <c r="AZ7" i="26" l="1"/>
  <c r="BA6" i="26"/>
  <c r="BA7" i="26" l="1"/>
  <c r="BB6" i="26"/>
  <c r="BB7" i="26" l="1"/>
  <c r="BC6" i="26"/>
  <c r="BC5" i="26" l="1"/>
  <c r="BC4" i="26"/>
  <c r="BD6" i="26"/>
  <c r="BC7" i="26"/>
  <c r="BD7" i="26" l="1"/>
  <c r="BE6" i="26"/>
  <c r="BF6" i="26" l="1"/>
  <c r="BE7" i="26"/>
  <c r="BG6" i="26" l="1"/>
  <c r="BF7" i="26"/>
  <c r="BH6" i="26" l="1"/>
  <c r="BG7" i="26"/>
  <c r="BH7" i="26" l="1"/>
  <c r="BI6" i="26"/>
  <c r="BJ6" i="26" l="1"/>
  <c r="BI7" i="26"/>
  <c r="BJ5" i="26" l="1"/>
  <c r="BJ4" i="26"/>
  <c r="BJ7" i="26"/>
  <c r="BK6" i="26"/>
  <c r="BL6" i="26" l="1"/>
  <c r="BK7" i="26"/>
  <c r="BM6" i="26" l="1"/>
  <c r="BL7" i="26"/>
  <c r="BM7" i="26" l="1"/>
  <c r="BN6" i="26"/>
  <c r="BO6" i="26" l="1"/>
  <c r="BN7" i="26"/>
  <c r="BO7" i="26" l="1"/>
  <c r="BP6" i="26"/>
  <c r="BQ6" i="26" l="1"/>
  <c r="BP7" i="26"/>
  <c r="BR6" i="26" l="1"/>
  <c r="BQ4" i="26"/>
  <c r="BQ5" i="26"/>
  <c r="BQ7" i="26"/>
  <c r="BR7" i="26" l="1"/>
  <c r="BS6" i="26"/>
  <c r="BS7" i="26" l="1"/>
  <c r="BT6" i="26"/>
  <c r="BT7" i="26" l="1"/>
  <c r="BU6" i="26"/>
  <c r="BU7" i="26" l="1"/>
  <c r="BV6" i="26"/>
  <c r="BV7" i="26" l="1"/>
  <c r="BW6" i="26"/>
  <c r="BX6" i="26" l="1"/>
  <c r="BW7" i="26"/>
  <c r="BX7" i="26" l="1"/>
  <c r="BX4" i="26"/>
  <c r="BY6" i="26"/>
  <c r="BX5" i="26"/>
  <c r="BY7" i="26" l="1"/>
  <c r="BZ6" i="26"/>
  <c r="CA6" i="26" l="1"/>
  <c r="BZ7" i="26"/>
  <c r="CA7" i="26" l="1"/>
  <c r="CB6" i="26"/>
  <c r="CC6" i="26" l="1"/>
  <c r="CB7" i="26"/>
  <c r="CC7" i="26" l="1"/>
  <c r="CD6" i="26"/>
  <c r="CD7" i="26" l="1"/>
  <c r="CE6" i="26"/>
  <c r="CE7" i="26" l="1"/>
  <c r="CF6" i="26"/>
  <c r="CE4" i="26"/>
  <c r="CE5" i="26"/>
  <c r="CF7" i="26" l="1"/>
  <c r="CG6" i="26"/>
  <c r="CH6" i="26" l="1"/>
  <c r="CG7" i="26"/>
  <c r="CI6" i="26" l="1"/>
  <c r="CH7" i="26"/>
  <c r="CI7" i="26" l="1"/>
  <c r="CJ6" i="26"/>
  <c r="CJ7" i="26" l="1"/>
  <c r="CK6" i="26"/>
  <c r="CL6" i="26" l="1"/>
  <c r="CK7" i="26"/>
  <c r="CL7" i="26" l="1"/>
  <c r="CL4" i="26"/>
  <c r="CL5" i="26"/>
  <c r="CM6" i="26"/>
  <c r="CN6" i="26" l="1"/>
  <c r="CM7" i="26"/>
  <c r="CO6" i="26" l="1"/>
  <c r="CN7" i="26"/>
  <c r="CP6" i="26" l="1"/>
  <c r="CO7" i="26"/>
  <c r="CQ6" i="26" l="1"/>
  <c r="CP7" i="26"/>
  <c r="CQ7" i="26" l="1"/>
  <c r="CR6" i="26"/>
  <c r="CS6" i="26" l="1"/>
  <c r="CR7" i="26"/>
  <c r="CS7" i="26" l="1"/>
  <c r="CS4" i="26"/>
  <c r="CS5" i="26"/>
  <c r="CT6" i="26"/>
  <c r="CT7" i="26" l="1"/>
  <c r="CU6" i="26"/>
  <c r="CV6" i="26" l="1"/>
  <c r="CU7" i="26"/>
  <c r="CW6" i="26" l="1"/>
  <c r="CV7" i="26"/>
  <c r="CW7" i="26" l="1"/>
  <c r="CX6" i="26"/>
  <c r="CY6" i="26" l="1"/>
  <c r="CX7" i="26"/>
  <c r="CZ6" i="26" l="1"/>
  <c r="CY7" i="26"/>
  <c r="CZ5" i="26" l="1"/>
  <c r="CZ7" i="26"/>
  <c r="DA6" i="26"/>
  <c r="CZ4" i="26"/>
  <c r="DA7" i="26" l="1"/>
  <c r="DB6" i="26"/>
  <c r="DC6" i="26" l="1"/>
  <c r="DB7" i="26"/>
  <c r="DD6" i="26" l="1"/>
  <c r="DC7" i="26"/>
  <c r="DD7" i="26" l="1"/>
  <c r="DE6" i="26"/>
  <c r="DF6" i="26" l="1"/>
  <c r="DE7" i="26"/>
  <c r="DF7" i="26" l="1"/>
  <c r="DG6" i="26"/>
  <c r="DG7" i="26" l="1"/>
  <c r="DH6" i="26"/>
  <c r="DG5" i="26"/>
  <c r="DG4" i="26"/>
  <c r="DI6" i="26" l="1"/>
  <c r="DH7" i="26"/>
  <c r="DI7" i="26" l="1"/>
  <c r="DJ6" i="26"/>
  <c r="DK6" i="26" l="1"/>
  <c r="DJ7" i="26"/>
  <c r="DL6" i="26" l="1"/>
  <c r="DK7" i="26"/>
  <c r="DM6" i="26" l="1"/>
  <c r="DL7" i="26"/>
  <c r="DN6" i="26" l="1"/>
  <c r="DM7" i="26"/>
  <c r="DN7" i="26" l="1"/>
  <c r="DN4" i="26"/>
  <c r="DO6" i="26"/>
  <c r="DN5" i="26"/>
  <c r="DP6" i="26" l="1"/>
  <c r="DO7" i="26"/>
  <c r="DQ6" i="26" l="1"/>
  <c r="DP7" i="26"/>
  <c r="DR6" i="26" l="1"/>
  <c r="DQ7" i="26"/>
  <c r="DS6" i="26" l="1"/>
  <c r="DR7" i="26"/>
  <c r="DS7" i="26" l="1"/>
  <c r="DT6" i="26"/>
  <c r="DT7" i="26" l="1"/>
  <c r="DU6" i="26"/>
  <c r="DU4" i="26" l="1"/>
  <c r="DU5" i="26"/>
  <c r="DV6" i="26"/>
  <c r="DU7" i="26"/>
  <c r="DW6" i="26" l="1"/>
  <c r="DV7" i="26"/>
  <c r="DW7" i="26" l="1"/>
  <c r="DX6" i="26"/>
  <c r="DY6" i="26" l="1"/>
  <c r="DX7" i="26"/>
  <c r="DY7" i="26" l="1"/>
  <c r="DZ6" i="26"/>
  <c r="EA6" i="26" l="1"/>
  <c r="DZ7" i="26"/>
  <c r="EA7" i="26" l="1"/>
  <c r="EB6" i="26"/>
  <c r="EB7" i="26" l="1"/>
  <c r="EC6" i="26"/>
  <c r="EB4" i="26"/>
  <c r="EB5" i="26"/>
  <c r="ED6" i="26" l="1"/>
  <c r="EC7" i="26"/>
  <c r="ED7" i="26" l="1"/>
  <c r="EE6" i="26"/>
  <c r="EE7" i="26" l="1"/>
  <c r="EF6" i="26"/>
  <c r="EG6" i="26" l="1"/>
  <c r="EF7" i="26"/>
  <c r="EG7" i="26" l="1"/>
  <c r="EH6" i="26"/>
  <c r="EI6" i="26" l="1"/>
  <c r="EH7" i="26"/>
  <c r="EI5" i="26" l="1"/>
  <c r="EJ6" i="26"/>
  <c r="EI7" i="26"/>
  <c r="EI4" i="26"/>
  <c r="EK6" i="26" l="1"/>
  <c r="EJ7" i="26"/>
  <c r="EK7" i="26" l="1"/>
  <c r="EL6" i="26"/>
  <c r="EL7" i="26" l="1"/>
  <c r="EM6" i="26"/>
  <c r="EN6" i="26" l="1"/>
  <c r="EM7" i="26"/>
  <c r="EO6" i="26" l="1"/>
  <c r="EN7" i="26"/>
  <c r="EO7" i="26" l="1"/>
  <c r="EP6" i="26"/>
  <c r="EQ6" i="26" l="1"/>
  <c r="EP7" i="26"/>
  <c r="EP5" i="26"/>
  <c r="EP4" i="26"/>
  <c r="EQ7" i="26" l="1"/>
  <c r="ER6" i="26"/>
  <c r="ES6" i="26" l="1"/>
  <c r="ER7" i="26"/>
  <c r="ES7" i="26" l="1"/>
  <c r="ET6" i="26"/>
  <c r="EU6" i="26" l="1"/>
  <c r="ET7" i="26"/>
  <c r="EV6" i="26" l="1"/>
  <c r="EU7" i="26"/>
  <c r="EV7" i="26" l="1"/>
  <c r="EW6" i="26"/>
  <c r="EW4" i="26" l="1"/>
  <c r="EW5" i="26"/>
  <c r="EX6" i="26"/>
  <c r="EW7" i="26"/>
  <c r="EY6" i="26" l="1"/>
  <c r="EX7" i="26"/>
  <c r="EZ6" i="26" l="1"/>
  <c r="EY7" i="26"/>
  <c r="FA6" i="26" l="1"/>
  <c r="EZ7" i="26"/>
  <c r="FB6" i="26" l="1"/>
  <c r="FA7" i="26"/>
  <c r="FC6" i="26" l="1"/>
  <c r="FB7" i="26"/>
  <c r="FC7" i="26" l="1"/>
  <c r="FD6" i="26"/>
  <c r="FD4" i="26" l="1"/>
  <c r="FE6" i="26"/>
  <c r="FD5" i="26"/>
  <c r="FD7" i="26"/>
  <c r="FE7" i="26" l="1"/>
  <c r="FF6" i="26"/>
  <c r="FG6" i="26" l="1"/>
  <c r="FF7" i="26"/>
  <c r="FG7" i="26" l="1"/>
  <c r="FH6" i="26"/>
  <c r="FI6" i="26" l="1"/>
  <c r="FH7" i="26"/>
  <c r="FJ6" i="26" l="1"/>
  <c r="FI7" i="26"/>
  <c r="FK6" i="26" l="1"/>
  <c r="FJ7" i="26"/>
  <c r="FL6" i="26" l="1"/>
  <c r="FK5" i="26"/>
  <c r="FK4" i="26"/>
  <c r="FK7" i="26"/>
  <c r="FM6" i="26" l="1"/>
  <c r="FL7" i="26"/>
  <c r="FM7" i="26" l="1"/>
  <c r="FN6" i="26"/>
  <c r="FN7" i="26" l="1"/>
  <c r="FO6" i="26"/>
  <c r="FO7" i="26" l="1"/>
  <c r="FP6" i="26"/>
  <c r="FP7" i="26" l="1"/>
  <c r="FQ6" i="26"/>
  <c r="FR6" i="26" l="1"/>
  <c r="FQ7" i="26"/>
  <c r="FS6" i="26" l="1"/>
  <c r="FR5" i="26"/>
  <c r="FR4" i="26"/>
  <c r="FR7" i="26"/>
  <c r="FT6" i="26" l="1"/>
  <c r="FS7" i="26"/>
  <c r="FT7" i="26" l="1"/>
  <c r="FU6" i="26"/>
  <c r="FV6" i="26" l="1"/>
  <c r="FU7" i="26"/>
  <c r="FV7" i="26" l="1"/>
  <c r="FW6" i="26"/>
  <c r="FW7" i="26" l="1"/>
  <c r="FX6" i="26"/>
  <c r="FY6" i="26" l="1"/>
  <c r="FX7" i="26"/>
  <c r="FY7" i="26" l="1"/>
  <c r="FY4" i="26"/>
  <c r="FY5" i="26"/>
  <c r="FZ6" i="26"/>
  <c r="GA6" i="26" l="1"/>
  <c r="FZ7" i="26"/>
  <c r="GA7" i="26" l="1"/>
  <c r="GB6" i="26"/>
  <c r="GB7" i="26" l="1"/>
  <c r="GC6" i="26"/>
  <c r="GC7" i="26" l="1"/>
  <c r="GD6" i="26"/>
  <c r="GD7" i="26" l="1"/>
  <c r="GE6" i="26"/>
  <c r="GE7" i="26" l="1"/>
  <c r="GF6" i="26"/>
  <c r="GF7" i="26" l="1"/>
  <c r="GF4" i="26"/>
  <c r="GG6" i="26"/>
  <c r="GF5" i="26"/>
  <c r="GG7" i="26" l="1"/>
  <c r="GH6" i="26"/>
  <c r="GH7" i="26" l="1"/>
  <c r="GI6" i="26"/>
  <c r="GJ6" i="26" l="1"/>
  <c r="GI7" i="26"/>
  <c r="GJ7" i="26" l="1"/>
  <c r="GK6" i="26"/>
  <c r="GL6" i="26" l="1"/>
  <c r="GK7" i="26"/>
  <c r="GM6" i="26" l="1"/>
  <c r="GL7" i="26"/>
  <c r="GM7" i="26" l="1"/>
  <c r="GN6" i="26"/>
  <c r="GM5" i="26"/>
  <c r="GM4" i="26"/>
  <c r="GN7" i="26" l="1"/>
  <c r="GO6" i="26"/>
  <c r="GP6" i="26" l="1"/>
  <c r="GO7" i="26"/>
  <c r="GQ6" i="26" l="1"/>
  <c r="GP7" i="26"/>
  <c r="GR6" i="26" l="1"/>
  <c r="GQ7" i="26"/>
  <c r="GS6" i="26" l="1"/>
  <c r="GR7" i="26"/>
  <c r="GT6" i="26" l="1"/>
  <c r="GS7" i="26"/>
  <c r="GT4" i="26" l="1"/>
  <c r="GT5" i="26"/>
  <c r="GU6" i="26"/>
  <c r="GT7" i="26"/>
  <c r="GU7" i="26" l="1"/>
  <c r="GV6" i="26"/>
  <c r="GW6" i="26" l="1"/>
  <c r="GV7" i="26"/>
  <c r="GX6" i="26" l="1"/>
  <c r="GW7" i="26"/>
  <c r="GY6" i="26" l="1"/>
  <c r="GX7" i="26"/>
  <c r="GZ6" i="26" l="1"/>
  <c r="GY7" i="26"/>
  <c r="GZ7" i="26" l="1"/>
  <c r="HA6" i="26"/>
  <c r="HA5" i="26" l="1"/>
  <c r="HB6" i="26"/>
  <c r="HA7" i="26"/>
  <c r="HA4" i="26"/>
  <c r="HB7" i="26" l="1"/>
  <c r="HC6" i="26"/>
  <c r="HC7" i="26" l="1"/>
  <c r="HD6" i="26"/>
  <c r="HE6" i="26" l="1"/>
  <c r="HD7" i="26"/>
  <c r="HF6" i="26" l="1"/>
  <c r="HE7" i="26"/>
  <c r="HG6" i="26" l="1"/>
  <c r="HF7" i="26"/>
  <c r="HH6" i="26" l="1"/>
  <c r="HG7" i="26"/>
  <c r="HH7" i="26" l="1"/>
  <c r="HI6" i="26"/>
  <c r="HH4" i="26"/>
  <c r="HH5" i="26"/>
  <c r="HI7" i="26" l="1"/>
  <c r="HJ6" i="26"/>
  <c r="HK6" i="26" l="1"/>
  <c r="HJ7" i="26"/>
  <c r="HK7" i="26" l="1"/>
  <c r="HL6" i="26"/>
  <c r="HL7" i="26" l="1"/>
  <c r="HM6" i="26"/>
  <c r="HM7" i="26" l="1"/>
  <c r="HN6" i="26"/>
  <c r="HO6" i="26" l="1"/>
  <c r="HN7" i="26"/>
  <c r="HP6" i="26" l="1"/>
  <c r="HO5" i="26"/>
  <c r="HO7" i="26"/>
  <c r="HO4" i="26"/>
  <c r="HP7" i="26" l="1"/>
  <c r="HQ6" i="26"/>
  <c r="HR6" i="26" l="1"/>
  <c r="HQ7" i="26"/>
  <c r="HR7" i="26" l="1"/>
  <c r="HS6" i="26"/>
  <c r="HS7" i="26" l="1"/>
  <c r="HT6" i="26"/>
  <c r="HT7" i="26" l="1"/>
  <c r="HU6" i="26"/>
  <c r="HU7" i="2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Kearse</author>
  </authors>
  <commentList>
    <comment ref="N30" authorId="0" shapeId="0" xr:uid="{00000000-0006-0000-0300-000001000000}">
      <text>
        <r>
          <rPr>
            <sz val="11"/>
            <color indexed="81"/>
            <rFont val="Tahoma"/>
            <family val="2"/>
          </rPr>
          <t xml:space="preserve">
From user input</t>
        </r>
      </text>
    </comment>
    <comment ref="N31" authorId="0" shapeId="0" xr:uid="{00000000-0006-0000-0300-000002000000}">
      <text>
        <r>
          <rPr>
            <sz val="11"/>
            <color indexed="81"/>
            <rFont val="Tahoma"/>
            <family val="2"/>
          </rPr>
          <t xml:space="preserve">
The Monday of the first week of project commencement...</t>
        </r>
      </text>
    </comment>
  </commentList>
</comments>
</file>

<file path=xl/sharedStrings.xml><?xml version="1.0" encoding="utf-8"?>
<sst xmlns="http://schemas.openxmlformats.org/spreadsheetml/2006/main" count="162" uniqueCount="147">
  <si>
    <t>Project Planning and Monitoring Tool</t>
  </si>
  <si>
    <r>
      <t xml:space="preserve">Purpose:
</t>
    </r>
    <r>
      <rPr>
        <sz val="10"/>
        <rFont val="Arial"/>
        <family val="2"/>
      </rPr>
      <t>This tool assists in organizing and monitoring project work. By using the task planning section, project milestones and tasks can accurately be planned out. Once the project begins, real-time progress is tracked and the project is monitored against the set baselines.</t>
    </r>
  </si>
  <si>
    <r>
      <t xml:space="preserve">Instructions:
</t>
    </r>
    <r>
      <rPr>
        <sz val="10"/>
        <rFont val="Arial"/>
        <family val="2"/>
      </rPr>
      <t xml:space="preserve">This tool can be used for managing a project, starting with the planning stages right through to monitoring project progress. Refer to the boxes below to view each sections' instructions, and understand how each step is useful for managing projects.
Alternatively, information entered in Microsoft Project can be copied and pasted into this tool to take advantage of its reporting capabilities. A simple copy and paste will work, however there is some preparation needed:
1. Ensure that the fields in MS Project are altered to match this tool. The order should be: Task Name, Start, Finish, and Resource Names.
2. Once pasted into this tool's Tab 2, reformat the start and finish columns to use a date format (within the Format menu, choose "Cells..." and select the desired date format).
3. Resource Names within MS Project must match the naming conventions used in this tool's Tab 1, table 1.
</t>
    </r>
    <r>
      <rPr>
        <b/>
        <sz val="12"/>
        <color indexed="16"/>
        <rFont val="Arial"/>
        <family val="2"/>
      </rPr>
      <t>Important Notice:</t>
    </r>
    <r>
      <rPr>
        <sz val="10"/>
        <color indexed="16"/>
        <rFont val="Arial"/>
        <family val="2"/>
      </rPr>
      <t xml:space="preserve">
Although this tool is capable of advanced functions, keep in mind that this is a light project management tool working within the limitations of Microsoft Excel.
Pay close attention to any notices or warnings included within the individual tabs.</t>
    </r>
  </si>
  <si>
    <r>
      <t xml:space="preserve">Getting Started:
</t>
    </r>
    <r>
      <rPr>
        <sz val="10"/>
        <rFont val="Arial"/>
        <family val="2"/>
      </rPr>
      <t>In chronological order, use</t>
    </r>
    <r>
      <rPr>
        <sz val="10"/>
        <rFont val="Arial"/>
        <family val="2"/>
      </rPr>
      <t xml:space="preserve"> the boxes below to navigate through the tool as the project progresses. Click the blue buttons to go directly to the section of choice, or use the worksheet tabs along the bottom of the spreadsheet screen. Some of the column headings in the sections include comments that offer additional instructions. Hover the mouse over the column headings to view these instructions.</t>
    </r>
  </si>
  <si>
    <t>DATA ENTRY</t>
  </si>
  <si>
    <t>PROJECT TASK PLANNING</t>
  </si>
  <si>
    <t>This section requires some basic data entry to get the project started. Information regarding project start and end dates, project team members and stakeholders, and non-work days is required.</t>
  </si>
  <si>
    <t>Use this important section to plan out the project. Tasks should be entered, along with deadlines and task owners. Once hashed out and completed, copy and paste this plan into Tab 3 to begin monitoring project progress.</t>
  </si>
  <si>
    <t>Go to Data Entry</t>
  </si>
  <si>
    <t>Go to Project Task Planning</t>
  </si>
  <si>
    <t>PROJECT MONITORING CHART</t>
  </si>
  <si>
    <t>ISSUE LOG</t>
  </si>
  <si>
    <t>Copy and paste the project plan from Tab 2 into the first four columns of this Gantt chart. By entering the actual start and end dates for tasks, this chart allows you to view which tasks are on schedule, behind schedule or ahead of schedule.</t>
  </si>
  <si>
    <t>If issues arise, use this area to log and ensure that problems are resolved.</t>
  </si>
  <si>
    <t>Go to Project Monitoring</t>
  </si>
  <si>
    <t>Go to the Issue Log</t>
  </si>
  <si>
    <t>CUSTOMIZED PROGRESS REPORT</t>
  </si>
  <si>
    <t>Use this section to generate a custom progress report. Specify the time period that you would like to view and tasks during this time, ordered by task owner, will appear. This report is ideal for weekly meeting updates, or stakeholder progress reporting.</t>
  </si>
  <si>
    <t>Go to Task Report</t>
  </si>
  <si>
    <t>Project Start Date</t>
  </si>
  <si>
    <t>Display Week</t>
  </si>
  <si>
    <t>TASK</t>
  </si>
  <si>
    <t>OWNER</t>
  </si>
  <si>
    <t>PREDECESSOR</t>
  </si>
  <si>
    <t>START</t>
  </si>
  <si>
    <t>DUE</t>
  </si>
  <si>
    <t>DAYS</t>
  </si>
  <si>
    <t>STATUS</t>
  </si>
  <si>
    <t>% DONE</t>
  </si>
  <si>
    <t>WORK DAYS</t>
  </si>
  <si>
    <t>COMMENT</t>
  </si>
  <si>
    <t>Variables&gt;</t>
  </si>
  <si>
    <t>"Stats"</t>
  </si>
  <si>
    <t>Members</t>
  </si>
  <si>
    <t>Date</t>
  </si>
  <si>
    <t>Holiday Name</t>
  </si>
  <si>
    <t>actual</t>
  </si>
  <si>
    <t>Not Yet Started</t>
  </si>
  <si>
    <t>Team--&gt;</t>
  </si>
  <si>
    <t>completion</t>
  </si>
  <si>
    <t>In Progress</t>
  </si>
  <si>
    <t>status</t>
  </si>
  <si>
    <t>Completed</t>
  </si>
  <si>
    <t>Cancelled</t>
  </si>
  <si>
    <t>Status Var&gt;</t>
  </si>
  <si>
    <t>"Track"</t>
  </si>
  <si>
    <t>on track</t>
  </si>
  <si>
    <t>Completed On Time</t>
  </si>
  <si>
    <t>Completed Behind Schedule</t>
  </si>
  <si>
    <t>Completed Ahead of Schedule</t>
  </si>
  <si>
    <t>LINK PROJECT START DATE TO THE MONDAY BEFORE (For Gantt Chart)</t>
  </si>
  <si>
    <t>Which wkday is it?</t>
  </si>
  <si>
    <t>Find what day it is</t>
  </si>
  <si>
    <t>Convert it to Monday</t>
  </si>
  <si>
    <t>Start Date</t>
  </si>
  <si>
    <t>Sunday</t>
  </si>
  <si>
    <t>The Monday</t>
  </si>
  <si>
    <t>Monday</t>
  </si>
  <si>
    <t>Tuesday</t>
  </si>
  <si>
    <t>Wednesday</t>
  </si>
  <si>
    <t>Thursday</t>
  </si>
  <si>
    <t>Friday</t>
  </si>
  <si>
    <t>Saturday</t>
  </si>
  <si>
    <t>#For Tab 5 - Schedule Plan</t>
  </si>
  <si>
    <t>#NO WORK HOLIDAY DATES</t>
  </si>
  <si>
    <t>Week of</t>
  </si>
  <si>
    <t>Day Date</t>
  </si>
  <si>
    <t>HOLIDAY?</t>
  </si>
  <si>
    <t>SUM:</t>
  </si>
  <si>
    <t>For Pie chart 2 in Today's View - TOTAL PROJECT</t>
  </si>
  <si>
    <t>For Pie chart 1 in Today - Today's Tasks</t>
  </si>
  <si>
    <t>For Time Line in Today</t>
  </si>
  <si>
    <t>Not subtracting weekends &amp; holidays…</t>
  </si>
  <si>
    <t>Task is underway but is behind schedule.</t>
  </si>
  <si>
    <t>Today</t>
  </si>
  <si>
    <t>CODE TASKS FOR THIS WEEK…. Ugh/</t>
  </si>
  <si>
    <t>Tasks Completed</t>
  </si>
  <si>
    <t>Behind Schedule Tasks - Started</t>
  </si>
  <si>
    <t>Project Start</t>
  </si>
  <si>
    <t>Project Days Passed</t>
  </si>
  <si>
    <t>Task is late and has not yet been started.</t>
  </si>
  <si>
    <t>Tasks In Progress</t>
  </si>
  <si>
    <t>Behind Schedule Tasks - Not Yet Started</t>
  </si>
  <si>
    <t>Project Days Left</t>
  </si>
  <si>
    <t>AMOUNT</t>
  </si>
  <si>
    <t>Tasks Not Yet Started</t>
  </si>
  <si>
    <t>Regularly Scheduled Tasks</t>
  </si>
  <si>
    <t>Project End</t>
  </si>
  <si>
    <t>Total tasks</t>
  </si>
  <si>
    <t>QC</t>
  </si>
  <si>
    <t>"Weekly" (or whatever) task view</t>
  </si>
  <si>
    <t>Task Not Yet Started</t>
  </si>
  <si>
    <t>Task Complete</t>
  </si>
  <si>
    <t>start date entry</t>
  </si>
  <si>
    <t>Task In Progress</t>
  </si>
  <si>
    <t>Task is scheduled for work during this timeframe.</t>
  </si>
  <si>
    <t>End date entry</t>
  </si>
  <si>
    <t>TO ORDER BY TASK OWNER</t>
  </si>
  <si>
    <t>Actual list for Tab</t>
  </si>
  <si>
    <t>TASK NUMBER</t>
  </si>
  <si>
    <t>ID for Task</t>
  </si>
  <si>
    <t>"Rank" to list</t>
  </si>
  <si>
    <t>Repeat Task for VLOOKUP</t>
  </si>
  <si>
    <t>Estimated Start Date</t>
  </si>
  <si>
    <t>Estimated End Date</t>
  </si>
  <si>
    <t>Owner</t>
  </si>
  <si>
    <t>Owner for List</t>
  </si>
  <si>
    <t>Actual Start Date</t>
  </si>
  <si>
    <t>Actual End Date</t>
  </si>
  <si>
    <t>On Track Status</t>
  </si>
  <si>
    <t>Task should be done - Started</t>
  </si>
  <si>
    <t>Task Should be done - Not Yet Started</t>
  </si>
  <si>
    <t>Reg Scheduled Task during this time</t>
  </si>
  <si>
    <t>Sum</t>
  </si>
  <si>
    <t>Unique Rank for Owners, by task</t>
  </si>
  <si>
    <t>Owner Rank</t>
  </si>
  <si>
    <t>Task Owner</t>
  </si>
  <si>
    <t>List of tasks</t>
  </si>
  <si>
    <t>Task Name</t>
  </si>
  <si>
    <t>Est Start Date</t>
  </si>
  <si>
    <t>Est End Date - DUE DATE</t>
  </si>
  <si>
    <t>Completion Status</t>
  </si>
  <si>
    <t>Possible Owner</t>
  </si>
  <si>
    <t>Task Number</t>
  </si>
  <si>
    <t>Yes to tasks</t>
  </si>
  <si>
    <t>Unique Rank</t>
  </si>
  <si>
    <t>RANK</t>
  </si>
  <si>
    <t>Owner for Tab</t>
  </si>
  <si>
    <t>Task</t>
  </si>
  <si>
    <t>Task Status</t>
  </si>
  <si>
    <t>Due Date</t>
  </si>
  <si>
    <t>Unassigned</t>
  </si>
  <si>
    <t>Martin</t>
  </si>
  <si>
    <t>Create Gantt chart</t>
  </si>
  <si>
    <t>Kurt</t>
  </si>
  <si>
    <t>Update Trello board</t>
  </si>
  <si>
    <t>Carli</t>
  </si>
  <si>
    <t xml:space="preserve">GitHub &amp; Trello board setup </t>
  </si>
  <si>
    <t>Create questionnaires</t>
  </si>
  <si>
    <t>Research technologies</t>
  </si>
  <si>
    <t>Libraries and dependencies that can be incorporated</t>
  </si>
  <si>
    <t>Group</t>
  </si>
  <si>
    <t>Research &amp; Development</t>
  </si>
  <si>
    <t>Research on context and requirements</t>
  </si>
  <si>
    <t>Get a better idea of our target demographic and content</t>
  </si>
  <si>
    <t>Identify goals and structure</t>
  </si>
  <si>
    <t>Create low fidelity prototypes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</si>
</sst>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m/d/yyyy\ \(dddd\)"/>
    <numFmt numFmtId="166" formatCode="d\ mmm\ yyyy"/>
    <numFmt numFmtId="167" formatCode="d"/>
    <numFmt numFmtId="168" formatCode="ddd\ m/dd/yy"/>
  </numFmts>
  <fonts count="55" x14ac:knownFonts="1">
    <font>
      <sz val="10"/>
      <name val="Arial"/>
    </font>
    <font>
      <sz val="10"/>
      <name val="Arial"/>
      <family val="2"/>
    </font>
    <font>
      <b/>
      <sz val="18"/>
      <name val="Arial"/>
      <family val="2"/>
    </font>
    <font>
      <b/>
      <sz val="10"/>
      <name val="Arial"/>
      <family val="2"/>
    </font>
    <font>
      <sz val="8"/>
      <name val="Arial"/>
      <family val="2"/>
    </font>
    <font>
      <b/>
      <sz val="12"/>
      <name val="Arial"/>
      <family val="2"/>
    </font>
    <font>
      <u/>
      <sz val="10"/>
      <color indexed="12"/>
      <name val="Arial"/>
      <family val="2"/>
    </font>
    <font>
      <sz val="11"/>
      <color indexed="81"/>
      <name val="Tahoma"/>
      <family val="2"/>
    </font>
    <font>
      <b/>
      <u/>
      <sz val="12"/>
      <name val="Arial"/>
      <family val="2"/>
    </font>
    <font>
      <sz val="10"/>
      <color indexed="16"/>
      <name val="Arial"/>
      <family val="2"/>
    </font>
    <font>
      <b/>
      <sz val="12"/>
      <color indexed="16"/>
      <name val="Arial"/>
      <family val="2"/>
    </font>
    <font>
      <sz val="10"/>
      <name val="Arial"/>
      <family val="2"/>
    </font>
    <font>
      <sz val="11"/>
      <color theme="0"/>
      <name val="Calibri"/>
      <family val="2"/>
      <scheme val="minor"/>
    </font>
    <font>
      <sz val="14"/>
      <color theme="0"/>
      <name val="Calibri"/>
      <family val="2"/>
      <scheme val="minor"/>
    </font>
    <font>
      <b/>
      <sz val="14"/>
      <color theme="0"/>
      <name val="Calibri"/>
      <family val="2"/>
      <scheme val="minor"/>
    </font>
    <font>
      <b/>
      <sz val="10"/>
      <color theme="0"/>
      <name val="Calibri"/>
      <family val="2"/>
      <scheme val="minor"/>
    </font>
    <font>
      <b/>
      <i/>
      <sz val="8"/>
      <color theme="0"/>
      <name val="Calibri"/>
      <family val="2"/>
      <scheme val="minor"/>
    </font>
    <font>
      <b/>
      <sz val="14"/>
      <color theme="4" tint="-0.499984740745262"/>
      <name val="Calibri"/>
      <family val="2"/>
      <scheme val="minor"/>
    </font>
    <font>
      <b/>
      <u/>
      <sz val="14"/>
      <color theme="4" tint="-0.499984740745262"/>
      <name val="Calibri"/>
      <family val="2"/>
      <scheme val="minor"/>
    </font>
    <font>
      <sz val="12"/>
      <color theme="4" tint="-0.499984740745262"/>
      <name val="Calibri"/>
      <family val="2"/>
      <scheme val="minor"/>
    </font>
    <font>
      <sz val="12"/>
      <name val="Calibri"/>
      <family val="2"/>
      <scheme val="minor"/>
    </font>
    <font>
      <b/>
      <sz val="8"/>
      <color theme="4" tint="-0.499984740745262"/>
      <name val="Calibri"/>
      <family val="2"/>
      <scheme val="minor"/>
    </font>
    <font>
      <b/>
      <u/>
      <sz val="8"/>
      <color theme="4" tint="-0.499984740745262"/>
      <name val="Calibri"/>
      <family val="2"/>
      <scheme val="minor"/>
    </font>
    <font>
      <sz val="8"/>
      <color theme="4" tint="-0.499984740745262"/>
      <name val="Calibri"/>
      <family val="2"/>
      <scheme val="minor"/>
    </font>
    <font>
      <sz val="8"/>
      <name val="Calibri"/>
      <family val="2"/>
      <scheme val="minor"/>
    </font>
    <font>
      <sz val="8"/>
      <color theme="4" tint="-0.249977111117893"/>
      <name val="Calibri"/>
      <family val="2"/>
      <scheme val="minor"/>
    </font>
    <font>
      <sz val="12"/>
      <color theme="4" tint="-0.249977111117893"/>
      <name val="Calibri"/>
      <family val="2"/>
      <scheme val="minor"/>
    </font>
    <font>
      <sz val="11"/>
      <color theme="4" tint="-0.249977111117893"/>
      <name val="Calibri"/>
      <family val="2"/>
      <scheme val="minor"/>
    </font>
    <font>
      <sz val="10"/>
      <color theme="4" tint="-0.249977111117893"/>
      <name val="Calibri"/>
      <family val="2"/>
      <scheme val="minor"/>
    </font>
    <font>
      <b/>
      <sz val="10"/>
      <color theme="4" tint="-0.249977111117893"/>
      <name val="Calibri"/>
      <family val="2"/>
      <scheme val="minor"/>
    </font>
    <font>
      <b/>
      <sz val="10"/>
      <color theme="4"/>
      <name val="Calibri"/>
      <family val="2"/>
      <scheme val="minor"/>
    </font>
    <font>
      <b/>
      <sz val="8"/>
      <color theme="4"/>
      <name val="Calibri"/>
      <family val="2"/>
      <scheme val="minor"/>
    </font>
    <font>
      <b/>
      <sz val="8"/>
      <color theme="0"/>
      <name val="Calibri"/>
      <family val="2"/>
      <scheme val="minor"/>
    </font>
    <font>
      <sz val="8"/>
      <color theme="0"/>
      <name val="Calibri"/>
      <family val="2"/>
      <scheme val="minor"/>
    </font>
    <font>
      <b/>
      <sz val="11"/>
      <name val="Calibri"/>
      <family val="1"/>
      <scheme val="minor"/>
    </font>
    <font>
      <sz val="9"/>
      <name val="Calibri"/>
      <family val="1"/>
      <scheme val="minor"/>
    </font>
    <font>
      <sz val="9"/>
      <color theme="1" tint="0.249977111117893"/>
      <name val="Calibri"/>
      <family val="2"/>
      <scheme val="minor"/>
    </font>
    <font>
      <sz val="14"/>
      <name val="Calibri"/>
      <family val="1"/>
      <scheme val="minor"/>
    </font>
    <font>
      <b/>
      <sz val="8"/>
      <name val="Calibri"/>
      <family val="2"/>
      <scheme val="minor"/>
    </font>
    <font>
      <sz val="9"/>
      <name val="Calibri"/>
      <family val="2"/>
      <scheme val="minor"/>
    </font>
    <font>
      <sz val="9"/>
      <color rgb="FF000000"/>
      <name val="Calibri"/>
      <family val="1"/>
      <scheme val="minor"/>
    </font>
    <font>
      <sz val="14"/>
      <color rgb="FF000000"/>
      <name val="Calibri"/>
      <family val="1"/>
      <scheme val="minor"/>
    </font>
    <font>
      <sz val="9"/>
      <color rgb="FFFF0000"/>
      <name val="Calibri"/>
      <family val="1"/>
      <scheme val="minor"/>
    </font>
    <font>
      <sz val="10"/>
      <name val="Calibri"/>
      <family val="1"/>
      <scheme val="minor"/>
    </font>
    <font>
      <sz val="11"/>
      <color theme="1" tint="0.34998626667073579"/>
      <name val="Calibri"/>
      <family val="1"/>
      <scheme val="minor"/>
    </font>
    <font>
      <sz val="11"/>
      <color theme="0"/>
      <name val="Arial Black"/>
      <family val="2"/>
    </font>
    <font>
      <sz val="11"/>
      <color theme="4"/>
      <name val="Calibri"/>
      <family val="2"/>
      <scheme val="minor"/>
    </font>
    <font>
      <sz val="11"/>
      <name val="Calibri"/>
      <family val="1"/>
      <scheme val="minor"/>
    </font>
    <font>
      <b/>
      <sz val="10"/>
      <name val="Calibri"/>
      <family val="2"/>
      <scheme val="minor"/>
    </font>
    <font>
      <b/>
      <sz val="9"/>
      <color theme="4" tint="-0.249977111117893"/>
      <name val="Calibri"/>
      <family val="2"/>
      <scheme val="minor"/>
    </font>
    <font>
      <sz val="9"/>
      <name val="Calibri"/>
      <family val="2"/>
    </font>
    <font>
      <sz val="9"/>
      <name val="Calibri"/>
      <family val="2"/>
      <charset val="1"/>
    </font>
    <font>
      <b/>
      <sz val="9"/>
      <color rgb="FFFF0000"/>
      <name val="Calibri"/>
      <family val="2"/>
      <scheme val="minor"/>
    </font>
    <font>
      <sz val="9"/>
      <color theme="1" tint="0.249977111117893"/>
      <name val="Calibri"/>
      <scheme val="minor"/>
    </font>
    <font>
      <b/>
      <sz val="9"/>
      <name val="Calibri"/>
      <family val="2"/>
      <scheme val="minor"/>
    </font>
  </fonts>
  <fills count="13">
    <fill>
      <patternFill patternType="none"/>
    </fill>
    <fill>
      <patternFill patternType="gray125"/>
    </fill>
    <fill>
      <patternFill patternType="solid">
        <fgColor indexed="60"/>
        <bgColor indexed="64"/>
      </patternFill>
    </fill>
    <fill>
      <patternFill patternType="solid">
        <fgColor indexed="50"/>
        <bgColor indexed="64"/>
      </patternFill>
    </fill>
    <fill>
      <patternFill patternType="solid">
        <fgColor indexed="58"/>
        <bgColor indexed="64"/>
      </patternFill>
    </fill>
    <fill>
      <patternFill patternType="solid">
        <fgColor indexed="48"/>
        <bgColor indexed="64"/>
      </patternFill>
    </fill>
    <fill>
      <patternFill patternType="solid">
        <fgColor indexed="63"/>
        <bgColor indexed="64"/>
      </patternFill>
    </fill>
    <fill>
      <patternFill patternType="solid">
        <fgColor indexed="59"/>
        <bgColor indexed="64"/>
      </patternFill>
    </fill>
    <fill>
      <patternFill patternType="solid">
        <fgColor theme="4" tint="0.79998168889431442"/>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249977111117893"/>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top/>
      <bottom style="thin">
        <color indexed="22"/>
      </bottom>
      <diagonal/>
    </border>
    <border>
      <left/>
      <right/>
      <top style="thin">
        <color indexed="22"/>
      </top>
      <bottom style="thin">
        <color indexed="22"/>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79995117038483843"/>
      </left>
      <right/>
      <top style="medium">
        <color theme="4" tint="0.79995117038483843"/>
      </top>
      <bottom style="medium">
        <color theme="4" tint="0.7999511703848384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rgb="FFC0C0C0"/>
      </left>
      <right style="thin">
        <color rgb="FFC0C0C0"/>
      </right>
      <top style="thin">
        <color rgb="FFC0C0C0"/>
      </top>
      <bottom style="thin">
        <color rgb="FFC0C0C0"/>
      </bottom>
      <diagonal/>
    </border>
    <border>
      <left/>
      <right style="thin">
        <color rgb="FFC0C0C0"/>
      </right>
      <top style="thin">
        <color rgb="FFC0C0C0"/>
      </top>
      <bottom style="thin">
        <color rgb="FFC0C0C0"/>
      </bottom>
      <diagonal/>
    </border>
    <border>
      <left/>
      <right style="thin">
        <color rgb="FFC0C0C0"/>
      </right>
      <top style="thin">
        <color rgb="FFEFEFEF"/>
      </top>
      <bottom style="thin">
        <color rgb="FFEFEFEF"/>
      </bottom>
      <diagonal/>
    </border>
    <border>
      <left/>
      <right style="thin">
        <color rgb="FFC0C0C0"/>
      </right>
      <top/>
      <bottom/>
      <diagonal/>
    </border>
  </borders>
  <cellStyleXfs count="4">
    <xf numFmtId="0" fontId="0" fillId="0" borderId="0"/>
    <xf numFmtId="0" fontId="6" fillId="0" borderId="0" applyNumberFormat="0" applyFill="0" applyBorder="0" applyAlignment="0" applyProtection="0">
      <alignment vertical="top"/>
      <protection locked="0"/>
    </xf>
    <xf numFmtId="9" fontId="1" fillId="0" borderId="0" applyFont="0" applyFill="0" applyBorder="0" applyAlignment="0" applyProtection="0"/>
    <xf numFmtId="9" fontId="11" fillId="0" borderId="0" applyFont="0" applyFill="0" applyBorder="0" applyAlignment="0" applyProtection="0"/>
  </cellStyleXfs>
  <cellXfs count="233">
    <xf numFmtId="0" fontId="0" fillId="0" borderId="0" xfId="0"/>
    <xf numFmtId="0" fontId="2" fillId="0" borderId="0" xfId="0" applyFont="1" applyAlignment="1">
      <alignment vertical="center"/>
    </xf>
    <xf numFmtId="0" fontId="0" fillId="0" borderId="0" xfId="0" applyAlignment="1">
      <alignment horizontal="center"/>
    </xf>
    <xf numFmtId="0" fontId="0" fillId="0" borderId="0" xfId="0" applyAlignment="1">
      <alignment horizontal="left" vertical="center"/>
    </xf>
    <xf numFmtId="0" fontId="3" fillId="0" borderId="0" xfId="0" applyFont="1"/>
    <xf numFmtId="0" fontId="5" fillId="0" borderId="0" xfId="0" applyFont="1"/>
    <xf numFmtId="0" fontId="0" fillId="0" borderId="0" xfId="0" applyAlignment="1">
      <alignment wrapText="1"/>
    </xf>
    <xf numFmtId="9" fontId="0" fillId="0" borderId="0" xfId="0" applyNumberFormat="1"/>
    <xf numFmtId="15" fontId="0" fillId="0" borderId="0" xfId="0" applyNumberFormat="1"/>
    <xf numFmtId="0" fontId="0" fillId="2" borderId="1" xfId="0" applyFill="1" applyBorder="1"/>
    <xf numFmtId="14" fontId="0" fillId="2" borderId="1" xfId="0" applyNumberFormat="1" applyFill="1" applyBorder="1"/>
    <xf numFmtId="0" fontId="0" fillId="0" borderId="2" xfId="0" applyBorder="1"/>
    <xf numFmtId="0" fontId="0" fillId="0" borderId="3" xfId="0" applyBorder="1" applyAlignment="1">
      <alignment horizontal="center"/>
    </xf>
    <xf numFmtId="0" fontId="3" fillId="0" borderId="4" xfId="0" applyFont="1" applyBorder="1" applyAlignment="1">
      <alignment horizontal="center"/>
    </xf>
    <xf numFmtId="0" fontId="3" fillId="0" borderId="2" xfId="0" applyFont="1" applyBorder="1" applyAlignment="1">
      <alignment wrapText="1"/>
    </xf>
    <xf numFmtId="0" fontId="0" fillId="0" borderId="5" xfId="0" applyBorder="1"/>
    <xf numFmtId="0" fontId="3" fillId="0" borderId="0" xfId="0" applyFont="1" applyAlignment="1">
      <alignment wrapText="1"/>
    </xf>
    <xf numFmtId="0" fontId="3" fillId="0" borderId="6" xfId="0" applyFont="1" applyBorder="1"/>
    <xf numFmtId="0" fontId="0" fillId="0" borderId="7" xfId="0" applyBorder="1"/>
    <xf numFmtId="0" fontId="0" fillId="0" borderId="8" xfId="0" applyBorder="1"/>
    <xf numFmtId="0" fontId="0" fillId="0" borderId="9" xfId="0" applyBorder="1"/>
    <xf numFmtId="0" fontId="3" fillId="0" borderId="8" xfId="0" applyFont="1" applyBorder="1"/>
    <xf numFmtId="15" fontId="0" fillId="0" borderId="1" xfId="0" applyNumberFormat="1" applyBorder="1"/>
    <xf numFmtId="0" fontId="0" fillId="0" borderId="10" xfId="0" applyBorder="1"/>
    <xf numFmtId="0" fontId="0" fillId="0" borderId="11" xfId="0" applyBorder="1"/>
    <xf numFmtId="164" fontId="0" fillId="0" borderId="0" xfId="0" applyNumberFormat="1"/>
    <xf numFmtId="164" fontId="0" fillId="0" borderId="2" xfId="0" applyNumberFormat="1" applyBorder="1"/>
    <xf numFmtId="0" fontId="0" fillId="0" borderId="2" xfId="0" applyBorder="1" applyAlignment="1">
      <alignment wrapText="1"/>
    </xf>
    <xf numFmtId="14" fontId="0" fillId="0" borderId="0" xfId="0" applyNumberFormat="1"/>
    <xf numFmtId="0" fontId="0" fillId="0" borderId="12" xfId="0" applyBorder="1"/>
    <xf numFmtId="14" fontId="3" fillId="0" borderId="13" xfId="0" applyNumberFormat="1" applyFont="1" applyBorder="1" applyAlignment="1">
      <alignment horizontal="right"/>
    </xf>
    <xf numFmtId="0" fontId="0" fillId="0" borderId="6" xfId="0" applyBorder="1"/>
    <xf numFmtId="0" fontId="3" fillId="0" borderId="13" xfId="0" applyFont="1" applyBorder="1" applyAlignment="1">
      <alignment horizontal="right"/>
    </xf>
    <xf numFmtId="0" fontId="3" fillId="0" borderId="0" xfId="0" applyFont="1" applyAlignment="1">
      <alignment horizontal="right"/>
    </xf>
    <xf numFmtId="0" fontId="8" fillId="0" borderId="0" xfId="0" applyFont="1"/>
    <xf numFmtId="164" fontId="0" fillId="0" borderId="5" xfId="0" applyNumberFormat="1" applyBorder="1"/>
    <xf numFmtId="164" fontId="0" fillId="0" borderId="7" xfId="0" applyNumberFormat="1" applyBorder="1"/>
    <xf numFmtId="164" fontId="0" fillId="0" borderId="11" xfId="0" applyNumberFormat="1" applyBorder="1"/>
    <xf numFmtId="0" fontId="0" fillId="3" borderId="0" xfId="0" applyFill="1"/>
    <xf numFmtId="0" fontId="3" fillId="0" borderId="2" xfId="0" applyFont="1" applyBorder="1"/>
    <xf numFmtId="0" fontId="0" fillId="0" borderId="0" xfId="0" applyAlignment="1">
      <alignment vertical="center" wrapText="1"/>
    </xf>
    <xf numFmtId="0" fontId="3" fillId="0" borderId="10" xfId="0" applyFont="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0" fillId="0" borderId="4" xfId="0" applyBorder="1"/>
    <xf numFmtId="0" fontId="0" fillId="0" borderId="22" xfId="0" applyBorder="1"/>
    <xf numFmtId="0" fontId="0" fillId="0" borderId="3" xfId="0" applyBorder="1"/>
    <xf numFmtId="164" fontId="3" fillId="0" borderId="0" xfId="0" applyNumberFormat="1" applyFont="1" applyAlignment="1">
      <alignment wrapText="1"/>
    </xf>
    <xf numFmtId="0" fontId="3" fillId="0" borderId="23" xfId="0" applyFont="1" applyBorder="1" applyAlignment="1">
      <alignment wrapText="1"/>
    </xf>
    <xf numFmtId="164" fontId="0" fillId="0" borderId="1" xfId="0" applyNumberFormat="1" applyBorder="1"/>
    <xf numFmtId="0" fontId="3" fillId="0" borderId="0" xfId="0" applyFont="1" applyAlignment="1">
      <alignment vertical="center" wrapText="1"/>
    </xf>
    <xf numFmtId="164" fontId="0" fillId="0" borderId="23" xfId="0" applyNumberFormat="1" applyBorder="1"/>
    <xf numFmtId="0" fontId="3" fillId="0" borderId="10" xfId="0" applyFont="1" applyBorder="1" applyAlignment="1">
      <alignment horizontal="right"/>
    </xf>
    <xf numFmtId="9" fontId="0" fillId="0" borderId="7" xfId="2" applyFont="1" applyBorder="1"/>
    <xf numFmtId="9" fontId="0" fillId="0" borderId="9" xfId="2" applyFont="1" applyBorder="1"/>
    <xf numFmtId="9" fontId="0" fillId="0" borderId="11" xfId="2" applyFont="1" applyBorder="1"/>
    <xf numFmtId="0" fontId="3" fillId="5" borderId="0" xfId="0" applyFont="1" applyFill="1"/>
    <xf numFmtId="0" fontId="0" fillId="5" borderId="0" xfId="0" applyFill="1"/>
    <xf numFmtId="0" fontId="21" fillId="8" borderId="0" xfId="0" applyFont="1" applyFill="1" applyAlignment="1" applyProtection="1">
      <alignment vertical="center"/>
      <protection locked="0"/>
    </xf>
    <xf numFmtId="0" fontId="22" fillId="8" borderId="0" xfId="1" applyFont="1" applyFill="1" applyAlignment="1">
      <alignment horizontal="right" vertical="center"/>
      <protection locked="0"/>
    </xf>
    <xf numFmtId="0" fontId="23" fillId="8" borderId="0" xfId="0" applyFont="1" applyFill="1" applyAlignment="1" applyProtection="1">
      <alignment vertical="center"/>
      <protection locked="0"/>
    </xf>
    <xf numFmtId="0" fontId="24" fillId="8" borderId="0" xfId="0" applyFont="1" applyFill="1" applyAlignment="1">
      <alignment vertical="center"/>
    </xf>
    <xf numFmtId="0" fontId="25" fillId="8" borderId="31" xfId="0" applyFont="1" applyFill="1" applyBorder="1" applyAlignment="1">
      <alignment vertical="center"/>
    </xf>
    <xf numFmtId="0" fontId="25" fillId="8" borderId="0" xfId="0" applyFont="1" applyFill="1" applyAlignment="1">
      <alignment vertical="center"/>
    </xf>
    <xf numFmtId="0" fontId="25" fillId="8" borderId="32" xfId="0" applyFont="1" applyFill="1" applyBorder="1" applyAlignment="1">
      <alignment vertical="center"/>
    </xf>
    <xf numFmtId="0" fontId="26" fillId="8" borderId="0" xfId="0" applyFont="1" applyFill="1"/>
    <xf numFmtId="0" fontId="27" fillId="8" borderId="0" xfId="0" applyFont="1" applyFill="1" applyAlignment="1">
      <alignment horizontal="right" vertical="center" indent="1"/>
    </xf>
    <xf numFmtId="0" fontId="28" fillId="8" borderId="0" xfId="0" applyFont="1" applyFill="1" applyAlignment="1">
      <alignment vertical="center"/>
    </xf>
    <xf numFmtId="0" fontId="29" fillId="8" borderId="0" xfId="0" applyFont="1" applyFill="1" applyAlignment="1">
      <alignment vertical="center"/>
    </xf>
    <xf numFmtId="0" fontId="30" fillId="8" borderId="0" xfId="0" applyFont="1" applyFill="1"/>
    <xf numFmtId="167" fontId="31" fillId="8" borderId="33" xfId="0" applyNumberFormat="1" applyFont="1" applyFill="1" applyBorder="1" applyAlignment="1">
      <alignment horizontal="center" vertical="center" shrinkToFit="1"/>
    </xf>
    <xf numFmtId="167" fontId="31" fillId="8" borderId="34" xfId="0" applyNumberFormat="1" applyFont="1" applyFill="1" applyBorder="1" applyAlignment="1">
      <alignment horizontal="center" vertical="center" shrinkToFit="1"/>
    </xf>
    <xf numFmtId="167" fontId="31" fillId="8" borderId="35" xfId="0" applyNumberFormat="1" applyFont="1" applyFill="1" applyBorder="1" applyAlignment="1">
      <alignment horizontal="center" vertical="center" shrinkToFit="1"/>
    </xf>
    <xf numFmtId="167" fontId="31" fillId="8" borderId="36" xfId="0" applyNumberFormat="1" applyFont="1" applyFill="1" applyBorder="1" applyAlignment="1">
      <alignment horizontal="center" vertical="center" shrinkToFit="1"/>
    </xf>
    <xf numFmtId="167" fontId="31" fillId="8" borderId="37" xfId="0" applyNumberFormat="1" applyFont="1" applyFill="1" applyBorder="1" applyAlignment="1">
      <alignment horizontal="center" vertical="center" shrinkToFit="1"/>
    </xf>
    <xf numFmtId="167" fontId="31" fillId="8" borderId="38" xfId="0" applyNumberFormat="1" applyFont="1" applyFill="1" applyBorder="1" applyAlignment="1">
      <alignment horizontal="center" vertical="center" shrinkToFit="1"/>
    </xf>
    <xf numFmtId="167" fontId="31" fillId="8" borderId="39" xfId="0" applyNumberFormat="1" applyFont="1" applyFill="1" applyBorder="1" applyAlignment="1">
      <alignment horizontal="center" vertical="center" shrinkToFit="1"/>
    </xf>
    <xf numFmtId="167" fontId="31" fillId="8" borderId="40" xfId="0" applyNumberFormat="1" applyFont="1" applyFill="1" applyBorder="1" applyAlignment="1">
      <alignment horizontal="center" vertical="center" shrinkToFit="1"/>
    </xf>
    <xf numFmtId="167" fontId="31" fillId="8" borderId="41" xfId="0" applyNumberFormat="1" applyFont="1" applyFill="1" applyBorder="1" applyAlignment="1">
      <alignment horizontal="center" vertical="center" shrinkToFit="1"/>
    </xf>
    <xf numFmtId="167" fontId="31" fillId="8" borderId="42" xfId="0" applyNumberFormat="1" applyFont="1" applyFill="1" applyBorder="1" applyAlignment="1">
      <alignment horizontal="center" vertical="center" shrinkToFit="1"/>
    </xf>
    <xf numFmtId="167" fontId="31" fillId="8" borderId="43" xfId="0" applyNumberFormat="1" applyFont="1" applyFill="1" applyBorder="1" applyAlignment="1">
      <alignment horizontal="center" vertical="center" shrinkToFit="1"/>
    </xf>
    <xf numFmtId="167" fontId="31" fillId="8" borderId="44" xfId="0" applyNumberFormat="1" applyFont="1" applyFill="1" applyBorder="1" applyAlignment="1">
      <alignment horizontal="center" vertical="center" shrinkToFit="1"/>
    </xf>
    <xf numFmtId="167" fontId="31" fillId="8" borderId="45" xfId="0" applyNumberFormat="1" applyFont="1" applyFill="1" applyBorder="1" applyAlignment="1">
      <alignment horizontal="center" vertical="center" shrinkToFit="1"/>
    </xf>
    <xf numFmtId="0" fontId="35" fillId="9" borderId="24" xfId="0" applyFont="1" applyFill="1" applyBorder="1" applyAlignment="1">
      <alignment vertical="center"/>
    </xf>
    <xf numFmtId="0" fontId="35" fillId="9" borderId="24" xfId="0" applyFont="1" applyFill="1" applyBorder="1" applyAlignment="1">
      <alignment horizontal="center" vertical="center"/>
    </xf>
    <xf numFmtId="1" fontId="37" fillId="9" borderId="24" xfId="0" applyNumberFormat="1" applyFont="1" applyFill="1" applyBorder="1" applyAlignment="1">
      <alignment horizontal="center" vertical="center"/>
    </xf>
    <xf numFmtId="0" fontId="35" fillId="0" borderId="25" xfId="0" applyFont="1" applyBorder="1" applyAlignment="1">
      <alignment horizontal="center" vertical="center"/>
    </xf>
    <xf numFmtId="0" fontId="35" fillId="0" borderId="25" xfId="0" applyFont="1" applyBorder="1" applyAlignment="1">
      <alignment vertical="center"/>
    </xf>
    <xf numFmtId="0" fontId="42" fillId="0" borderId="25" xfId="0" applyFont="1" applyBorder="1" applyAlignment="1">
      <alignment horizontal="left" vertical="center"/>
    </xf>
    <xf numFmtId="0" fontId="43" fillId="0" borderId="0" xfId="0" applyFont="1"/>
    <xf numFmtId="0" fontId="34" fillId="9" borderId="0" xfId="0" applyFont="1" applyFill="1" applyAlignment="1">
      <alignment horizontal="left" vertical="center" indent="1"/>
    </xf>
    <xf numFmtId="0" fontId="27" fillId="8" borderId="0" xfId="0" applyFont="1" applyFill="1"/>
    <xf numFmtId="0" fontId="27" fillId="8" borderId="0" xfId="0" applyFont="1" applyFill="1" applyAlignment="1">
      <alignment vertical="center"/>
    </xf>
    <xf numFmtId="0" fontId="46" fillId="8" borderId="0" xfId="0" applyFont="1" applyFill="1"/>
    <xf numFmtId="0" fontId="47" fillId="0" borderId="0" xfId="0" applyFont="1"/>
    <xf numFmtId="0" fontId="27" fillId="11" borderId="52" xfId="0" applyFont="1" applyFill="1" applyBorder="1" applyAlignment="1" applyProtection="1">
      <alignment horizontal="center" vertical="center"/>
      <protection locked="0"/>
    </xf>
    <xf numFmtId="0" fontId="28" fillId="8" borderId="53" xfId="0" applyFont="1" applyFill="1" applyBorder="1" applyAlignment="1">
      <alignment vertical="center"/>
    </xf>
    <xf numFmtId="0" fontId="30" fillId="8" borderId="53" xfId="0" applyFont="1" applyFill="1" applyBorder="1"/>
    <xf numFmtId="1" fontId="48" fillId="9" borderId="53" xfId="0" applyNumberFormat="1" applyFont="1" applyFill="1" applyBorder="1" applyAlignment="1">
      <alignment horizontal="center" vertical="center"/>
    </xf>
    <xf numFmtId="0" fontId="43" fillId="0" borderId="53" xfId="0" applyFont="1" applyBorder="1"/>
    <xf numFmtId="0" fontId="1" fillId="0" borderId="0" xfId="0" applyFont="1" applyAlignment="1">
      <alignment horizontal="left" vertical="center"/>
    </xf>
    <xf numFmtId="0" fontId="1" fillId="4" borderId="14" xfId="0" applyFont="1" applyFill="1" applyBorder="1" applyAlignment="1">
      <alignment horizontal="left" vertical="center"/>
    </xf>
    <xf numFmtId="0" fontId="1" fillId="4" borderId="15" xfId="0" applyFont="1" applyFill="1" applyBorder="1" applyAlignment="1">
      <alignment horizontal="left" vertical="center"/>
    </xf>
    <xf numFmtId="0" fontId="1" fillId="4" borderId="16" xfId="0" applyFont="1" applyFill="1" applyBorder="1" applyAlignment="1">
      <alignment horizontal="left" vertical="center"/>
    </xf>
    <xf numFmtId="0" fontId="1" fillId="4" borderId="17" xfId="0" applyFont="1" applyFill="1" applyBorder="1" applyAlignment="1">
      <alignment horizontal="left" vertical="center"/>
    </xf>
    <xf numFmtId="0" fontId="1" fillId="4" borderId="18" xfId="0" applyFont="1" applyFill="1" applyBorder="1" applyAlignment="1">
      <alignment horizontal="left" vertical="center"/>
    </xf>
    <xf numFmtId="0" fontId="1" fillId="4" borderId="19" xfId="0" applyFont="1" applyFill="1" applyBorder="1" applyAlignment="1">
      <alignment horizontal="left" vertical="center"/>
    </xf>
    <xf numFmtId="0" fontId="1" fillId="4" borderId="20" xfId="0" applyFont="1" applyFill="1" applyBorder="1" applyAlignment="1">
      <alignment horizontal="left" vertical="center"/>
    </xf>
    <xf numFmtId="0" fontId="1" fillId="4" borderId="21" xfId="0" applyFont="1" applyFill="1" applyBorder="1" applyAlignment="1">
      <alignment horizontal="left" vertical="center"/>
    </xf>
    <xf numFmtId="0" fontId="1" fillId="4" borderId="0" xfId="0" applyFont="1" applyFill="1" applyAlignment="1">
      <alignment horizontal="left" vertical="center"/>
    </xf>
    <xf numFmtId="0" fontId="1" fillId="0" borderId="0" xfId="0" applyFont="1"/>
    <xf numFmtId="0" fontId="1" fillId="0" borderId="0" xfId="0" applyFont="1" applyAlignment="1">
      <alignment horizontal="center"/>
    </xf>
    <xf numFmtId="0" fontId="1" fillId="0" borderId="5" xfId="0" applyFont="1" applyBorder="1"/>
    <xf numFmtId="0" fontId="1" fillId="0" borderId="2" xfId="0" applyFont="1" applyBorder="1"/>
    <xf numFmtId="0" fontId="3" fillId="6" borderId="26" xfId="1" applyFont="1" applyFill="1" applyBorder="1" applyAlignment="1" applyProtection="1">
      <alignment horizontal="center" vertical="center"/>
    </xf>
    <xf numFmtId="0" fontId="3" fillId="6" borderId="27" xfId="1" applyFont="1" applyFill="1" applyBorder="1" applyAlignment="1" applyProtection="1">
      <alignment horizontal="center" vertical="center"/>
    </xf>
    <xf numFmtId="0" fontId="3" fillId="2" borderId="28" xfId="0" applyFont="1" applyFill="1" applyBorder="1" applyAlignment="1">
      <alignment horizontal="center" vertical="center"/>
    </xf>
    <xf numFmtId="0" fontId="1" fillId="2" borderId="29" xfId="0" applyFont="1" applyFill="1" applyBorder="1" applyAlignment="1">
      <alignment horizontal="center" vertical="center"/>
    </xf>
    <xf numFmtId="0" fontId="1" fillId="2" borderId="30" xfId="0" applyFont="1" applyFill="1" applyBorder="1" applyAlignment="1">
      <alignment horizontal="center" vertical="center"/>
    </xf>
    <xf numFmtId="0" fontId="1" fillId="4" borderId="17" xfId="0" applyFont="1" applyFill="1" applyBorder="1" applyAlignment="1">
      <alignment horizontal="center" vertical="top" wrapText="1"/>
    </xf>
    <xf numFmtId="0" fontId="1" fillId="4" borderId="0" xfId="0" applyFont="1" applyFill="1" applyAlignment="1">
      <alignment horizontal="center" vertical="top" wrapText="1"/>
    </xf>
    <xf numFmtId="0" fontId="1" fillId="4" borderId="18" xfId="0" applyFont="1" applyFill="1" applyBorder="1" applyAlignment="1">
      <alignment horizontal="center" vertical="top" wrapText="1"/>
    </xf>
    <xf numFmtId="0" fontId="3" fillId="7" borderId="0" xfId="0" applyFont="1" applyFill="1" applyAlignment="1">
      <alignment horizontal="left" vertical="center" wrapText="1"/>
    </xf>
    <xf numFmtId="0" fontId="0" fillId="7" borderId="0" xfId="0" applyFill="1" applyAlignment="1">
      <alignment horizontal="left" vertical="center" wrapText="1"/>
    </xf>
    <xf numFmtId="0" fontId="3" fillId="2" borderId="29" xfId="0" applyFont="1" applyFill="1" applyBorder="1" applyAlignment="1">
      <alignment horizontal="center" vertical="center"/>
    </xf>
    <xf numFmtId="0" fontId="3" fillId="2" borderId="30" xfId="0" applyFont="1" applyFill="1" applyBorder="1" applyAlignment="1">
      <alignment horizontal="center" vertical="center"/>
    </xf>
    <xf numFmtId="0" fontId="3" fillId="0" borderId="0" xfId="1" applyFont="1" applyFill="1" applyBorder="1" applyAlignment="1" applyProtection="1">
      <alignment horizontal="center" vertical="center"/>
    </xf>
    <xf numFmtId="0" fontId="3" fillId="0" borderId="0" xfId="0" applyFont="1" applyAlignment="1">
      <alignment horizontal="center" vertical="center"/>
    </xf>
    <xf numFmtId="0" fontId="1" fillId="0" borderId="0" xfId="0" applyFont="1" applyAlignment="1">
      <alignment horizontal="center" vertical="top" wrapText="1"/>
    </xf>
    <xf numFmtId="0" fontId="27" fillId="8" borderId="44" xfId="0" applyFont="1" applyFill="1" applyBorder="1" applyAlignment="1">
      <alignment horizontal="center" vertical="center"/>
    </xf>
    <xf numFmtId="0" fontId="27" fillId="8" borderId="34" xfId="0" applyFont="1" applyFill="1" applyBorder="1" applyAlignment="1">
      <alignment horizontal="center" vertical="center"/>
    </xf>
    <xf numFmtId="0" fontId="27" fillId="8" borderId="45" xfId="0" applyFont="1" applyFill="1" applyBorder="1" applyAlignment="1">
      <alignment horizontal="center" vertical="center"/>
    </xf>
    <xf numFmtId="165" fontId="27" fillId="11" borderId="52" xfId="0" applyNumberFormat="1" applyFont="1" applyFill="1" applyBorder="1" applyAlignment="1" applyProtection="1">
      <alignment horizontal="center" vertical="center" shrinkToFit="1"/>
      <protection locked="0"/>
    </xf>
    <xf numFmtId="165" fontId="27" fillId="11" borderId="54" xfId="0" applyNumberFormat="1" applyFont="1" applyFill="1" applyBorder="1" applyAlignment="1" applyProtection="1">
      <alignment horizontal="center" vertical="center" shrinkToFit="1"/>
      <protection locked="0"/>
    </xf>
    <xf numFmtId="165" fontId="27" fillId="11" borderId="55" xfId="0" applyNumberFormat="1" applyFont="1" applyFill="1" applyBorder="1" applyAlignment="1" applyProtection="1">
      <alignment horizontal="center" vertical="center" shrinkToFit="1"/>
      <protection locked="0"/>
    </xf>
    <xf numFmtId="0" fontId="27" fillId="8" borderId="33" xfId="0" applyFont="1" applyFill="1" applyBorder="1" applyAlignment="1">
      <alignment horizontal="center" vertical="center"/>
    </xf>
    <xf numFmtId="0" fontId="27" fillId="8" borderId="35" xfId="0" applyFont="1" applyFill="1" applyBorder="1" applyAlignment="1">
      <alignment horizontal="center" vertical="center"/>
    </xf>
    <xf numFmtId="0" fontId="27" fillId="8" borderId="36" xfId="0" applyFont="1" applyFill="1" applyBorder="1" applyAlignment="1">
      <alignment horizontal="center" vertical="center"/>
    </xf>
    <xf numFmtId="0" fontId="27" fillId="8" borderId="37" xfId="0" applyFont="1" applyFill="1" applyBorder="1" applyAlignment="1">
      <alignment horizontal="center" vertical="center"/>
    </xf>
    <xf numFmtId="0" fontId="27" fillId="8" borderId="38" xfId="0" applyFont="1" applyFill="1" applyBorder="1" applyAlignment="1">
      <alignment horizontal="center" vertical="center"/>
    </xf>
    <xf numFmtId="0" fontId="27" fillId="8" borderId="39" xfId="0" applyFont="1" applyFill="1" applyBorder="1" applyAlignment="1">
      <alignment horizontal="center" vertical="center"/>
    </xf>
    <xf numFmtId="0" fontId="27" fillId="8" borderId="40" xfId="0" applyFont="1" applyFill="1" applyBorder="1" applyAlignment="1">
      <alignment horizontal="center" vertical="center"/>
    </xf>
    <xf numFmtId="0" fontId="27" fillId="8" borderId="41" xfId="0" applyFont="1" applyFill="1" applyBorder="1" applyAlignment="1">
      <alignment horizontal="center" vertical="center"/>
    </xf>
    <xf numFmtId="0" fontId="27" fillId="8" borderId="42" xfId="0" applyFont="1" applyFill="1" applyBorder="1" applyAlignment="1">
      <alignment horizontal="center" vertical="center"/>
    </xf>
    <xf numFmtId="0" fontId="27" fillId="8" borderId="56" xfId="0" applyFont="1" applyFill="1" applyBorder="1" applyAlignment="1">
      <alignment horizontal="center" vertical="center"/>
    </xf>
    <xf numFmtId="0" fontId="27" fillId="8" borderId="57" xfId="0" applyFont="1" applyFill="1" applyBorder="1" applyAlignment="1">
      <alignment horizontal="center" vertical="center"/>
    </xf>
    <xf numFmtId="0" fontId="27" fillId="8" borderId="58" xfId="0" applyFont="1" applyFill="1" applyBorder="1" applyAlignment="1">
      <alignment horizontal="center" vertical="center"/>
    </xf>
    <xf numFmtId="0" fontId="27" fillId="8" borderId="59" xfId="0" applyFont="1" applyFill="1" applyBorder="1" applyAlignment="1">
      <alignment horizontal="center" vertical="center"/>
    </xf>
    <xf numFmtId="0" fontId="27" fillId="8" borderId="43" xfId="0" applyFont="1" applyFill="1" applyBorder="1" applyAlignment="1">
      <alignment horizontal="center" vertical="center"/>
    </xf>
    <xf numFmtId="165" fontId="27" fillId="8" borderId="52" xfId="0" applyNumberFormat="1" applyFont="1" applyFill="1" applyBorder="1" applyAlignment="1" applyProtection="1">
      <alignment horizontal="center" vertical="center" shrinkToFit="1"/>
      <protection locked="0"/>
    </xf>
    <xf numFmtId="165" fontId="27" fillId="8" borderId="54" xfId="0" applyNumberFormat="1" applyFont="1" applyFill="1" applyBorder="1" applyAlignment="1" applyProtection="1">
      <alignment horizontal="center" vertical="center" shrinkToFit="1"/>
      <protection locked="0"/>
    </xf>
    <xf numFmtId="165" fontId="27" fillId="8" borderId="55" xfId="0" applyNumberFormat="1" applyFont="1" applyFill="1" applyBorder="1" applyAlignment="1" applyProtection="1">
      <alignment horizontal="center" vertical="center" shrinkToFit="1"/>
      <protection locked="0"/>
    </xf>
    <xf numFmtId="166" fontId="49" fillId="8" borderId="33" xfId="0" applyNumberFormat="1" applyFont="1" applyFill="1" applyBorder="1" applyAlignment="1">
      <alignment horizontal="center" vertical="center"/>
    </xf>
    <xf numFmtId="166" fontId="49" fillId="8" borderId="34" xfId="0" applyNumberFormat="1" applyFont="1" applyFill="1" applyBorder="1" applyAlignment="1">
      <alignment horizontal="center" vertical="center"/>
    </xf>
    <xf numFmtId="166" fontId="49" fillId="8" borderId="35" xfId="0" applyNumberFormat="1" applyFont="1" applyFill="1" applyBorder="1" applyAlignment="1">
      <alignment horizontal="center" vertical="center"/>
    </xf>
    <xf numFmtId="166" fontId="49" fillId="8" borderId="36" xfId="0" applyNumberFormat="1" applyFont="1" applyFill="1" applyBorder="1" applyAlignment="1">
      <alignment horizontal="center" vertical="center"/>
    </xf>
    <xf numFmtId="166" fontId="49" fillId="8" borderId="37" xfId="0" applyNumberFormat="1" applyFont="1" applyFill="1" applyBorder="1" applyAlignment="1">
      <alignment horizontal="center" vertical="center"/>
    </xf>
    <xf numFmtId="166" fontId="49" fillId="8" borderId="38" xfId="0" applyNumberFormat="1" applyFont="1" applyFill="1" applyBorder="1" applyAlignment="1">
      <alignment horizontal="center" vertical="center"/>
    </xf>
    <xf numFmtId="166" fontId="49" fillId="8" borderId="39" xfId="0" applyNumberFormat="1" applyFont="1" applyFill="1" applyBorder="1" applyAlignment="1">
      <alignment horizontal="center" vertical="center"/>
    </xf>
    <xf numFmtId="166" fontId="49" fillId="8" borderId="40" xfId="0" applyNumberFormat="1" applyFont="1" applyFill="1" applyBorder="1" applyAlignment="1">
      <alignment horizontal="center" vertical="center"/>
    </xf>
    <xf numFmtId="166" fontId="49" fillId="8" borderId="41" xfId="0" applyNumberFormat="1" applyFont="1" applyFill="1" applyBorder="1" applyAlignment="1">
      <alignment horizontal="center" vertical="center"/>
    </xf>
    <xf numFmtId="166" fontId="49" fillId="8" borderId="42" xfId="0" applyNumberFormat="1" applyFont="1" applyFill="1" applyBorder="1" applyAlignment="1">
      <alignment horizontal="center" vertical="center"/>
    </xf>
    <xf numFmtId="166" fontId="49" fillId="8" borderId="56" xfId="0" applyNumberFormat="1" applyFont="1" applyFill="1" applyBorder="1" applyAlignment="1">
      <alignment horizontal="center" vertical="center"/>
    </xf>
    <xf numFmtId="166" fontId="49" fillId="8" borderId="57" xfId="0" applyNumberFormat="1" applyFont="1" applyFill="1" applyBorder="1" applyAlignment="1">
      <alignment horizontal="center" vertical="center"/>
    </xf>
    <xf numFmtId="166" fontId="49" fillId="8" borderId="58" xfId="0" applyNumberFormat="1" applyFont="1" applyFill="1" applyBorder="1" applyAlignment="1">
      <alignment horizontal="center" vertical="center"/>
    </xf>
    <xf numFmtId="166" fontId="49" fillId="8" borderId="59" xfId="0" applyNumberFormat="1" applyFont="1" applyFill="1" applyBorder="1" applyAlignment="1">
      <alignment horizontal="center" vertical="center"/>
    </xf>
    <xf numFmtId="166" fontId="49" fillId="8" borderId="43" xfId="0" applyNumberFormat="1" applyFont="1" applyFill="1" applyBorder="1" applyAlignment="1">
      <alignment horizontal="center" vertical="center"/>
    </xf>
    <xf numFmtId="166" fontId="49" fillId="8" borderId="44" xfId="0" applyNumberFormat="1" applyFont="1" applyFill="1" applyBorder="1" applyAlignment="1">
      <alignment horizontal="center" vertical="center"/>
    </xf>
    <xf numFmtId="166" fontId="49" fillId="8" borderId="45" xfId="0" applyNumberFormat="1" applyFont="1" applyFill="1" applyBorder="1" applyAlignment="1">
      <alignment horizontal="center" vertical="center"/>
    </xf>
    <xf numFmtId="164" fontId="3" fillId="0" borderId="5" xfId="0" applyNumberFormat="1" applyFont="1" applyBorder="1" applyAlignment="1">
      <alignment horizontal="center"/>
    </xf>
    <xf numFmtId="164" fontId="3" fillId="0" borderId="7" xfId="0" applyNumberFormat="1" applyFont="1" applyBorder="1" applyAlignment="1">
      <alignment horizontal="center"/>
    </xf>
    <xf numFmtId="164" fontId="3" fillId="0" borderId="0" xfId="0" applyNumberFormat="1" applyFont="1" applyAlignment="1">
      <alignment horizontal="center"/>
    </xf>
    <xf numFmtId="0" fontId="3" fillId="0" borderId="2" xfId="0" applyFont="1" applyBorder="1" applyAlignment="1">
      <alignment horizontal="center"/>
    </xf>
    <xf numFmtId="14" fontId="27" fillId="11" borderId="53" xfId="0" applyNumberFormat="1" applyFont="1" applyFill="1" applyBorder="1" applyAlignment="1" applyProtection="1">
      <alignment horizontal="center" vertical="center"/>
      <protection locked="0"/>
    </xf>
    <xf numFmtId="0" fontId="24" fillId="8" borderId="60" xfId="0" applyFont="1" applyFill="1" applyBorder="1" applyAlignment="1">
      <alignment vertical="center"/>
    </xf>
    <xf numFmtId="1" fontId="36" fillId="10" borderId="61" xfId="0" applyNumberFormat="1" applyFont="1" applyFill="1" applyBorder="1" applyAlignment="1">
      <alignment horizontal="right" vertical="center" indent="1"/>
    </xf>
    <xf numFmtId="1" fontId="36" fillId="10" borderId="61" xfId="0" applyNumberFormat="1" applyFont="1" applyFill="1" applyBorder="1" applyAlignment="1">
      <alignment horizontal="left" vertical="center" indent="1"/>
    </xf>
    <xf numFmtId="1" fontId="36" fillId="10" borderId="61" xfId="0" applyNumberFormat="1" applyFont="1" applyFill="1" applyBorder="1" applyAlignment="1">
      <alignment horizontal="left" vertical="center" wrapText="1"/>
    </xf>
    <xf numFmtId="1" fontId="36" fillId="10" borderId="61" xfId="0" applyNumberFormat="1" applyFont="1" applyFill="1" applyBorder="1" applyAlignment="1">
      <alignment horizontal="left" vertical="center" wrapText="1" indent="1"/>
    </xf>
    <xf numFmtId="1" fontId="53" fillId="10" borderId="61" xfId="0" applyNumberFormat="1" applyFont="1" applyFill="1" applyBorder="1" applyAlignment="1">
      <alignment horizontal="left" vertical="center" indent="1"/>
    </xf>
    <xf numFmtId="1" fontId="52" fillId="10" borderId="61" xfId="0" applyNumberFormat="1" applyFont="1" applyFill="1" applyBorder="1" applyAlignment="1">
      <alignment horizontal="left" vertical="center" indent="1"/>
    </xf>
    <xf numFmtId="1" fontId="52" fillId="10" borderId="61" xfId="0" applyNumberFormat="1" applyFont="1" applyFill="1" applyBorder="1" applyAlignment="1">
      <alignment horizontal="left" vertical="center" wrapText="1" indent="1"/>
    </xf>
    <xf numFmtId="0" fontId="44" fillId="9" borderId="0" xfId="0" applyFont="1" applyFill="1" applyBorder="1" applyAlignment="1">
      <alignment horizontal="left" vertical="center"/>
    </xf>
    <xf numFmtId="0" fontId="35" fillId="9" borderId="0" xfId="0" applyFont="1" applyFill="1" applyBorder="1" applyAlignment="1">
      <alignment vertical="center"/>
    </xf>
    <xf numFmtId="0" fontId="35" fillId="9" borderId="0" xfId="0" applyFont="1" applyFill="1" applyBorder="1" applyAlignment="1">
      <alignment horizontal="center" vertical="center"/>
    </xf>
    <xf numFmtId="168" fontId="35" fillId="9" borderId="0" xfId="0" applyNumberFormat="1" applyFont="1" applyFill="1" applyBorder="1" applyAlignment="1">
      <alignment horizontal="right" vertical="center"/>
    </xf>
    <xf numFmtId="1" fontId="35" fillId="9" borderId="0" xfId="2" applyNumberFormat="1" applyFont="1" applyFill="1" applyBorder="1" applyAlignment="1">
      <alignment horizontal="center" vertical="center"/>
    </xf>
    <xf numFmtId="9" fontId="35" fillId="9" borderId="0" xfId="2" applyFont="1" applyFill="1" applyBorder="1" applyAlignment="1">
      <alignment horizontal="center" vertical="center"/>
    </xf>
    <xf numFmtId="1" fontId="36" fillId="9" borderId="0" xfId="0" applyNumberFormat="1" applyFont="1" applyFill="1" applyBorder="1" applyAlignment="1">
      <alignment horizontal="center" vertical="center"/>
    </xf>
    <xf numFmtId="1" fontId="36" fillId="10" borderId="63" xfId="0" applyNumberFormat="1" applyFont="1" applyFill="1" applyBorder="1" applyAlignment="1">
      <alignment horizontal="left" vertical="top" wrapText="1" indent="1"/>
    </xf>
    <xf numFmtId="0" fontId="44" fillId="10" borderId="62" xfId="0" applyFont="1" applyFill="1" applyBorder="1" applyAlignment="1">
      <alignment horizontal="left" vertical="center"/>
    </xf>
    <xf numFmtId="0" fontId="39" fillId="0" borderId="62" xfId="0" applyFont="1" applyBorder="1" applyAlignment="1">
      <alignment horizontal="left" vertical="center" wrapText="1" indent="1"/>
    </xf>
    <xf numFmtId="0" fontId="38" fillId="10" borderId="62" xfId="0" applyFont="1" applyFill="1" applyBorder="1" applyAlignment="1">
      <alignment horizontal="center" vertical="center"/>
    </xf>
    <xf numFmtId="0" fontId="39" fillId="0" borderId="62" xfId="0" applyFont="1" applyBorder="1" applyAlignment="1">
      <alignment horizontal="center" vertical="center"/>
    </xf>
    <xf numFmtId="164" fontId="39" fillId="0" borderId="62" xfId="0" applyNumberFormat="1" applyFont="1" applyBorder="1" applyAlignment="1">
      <alignment horizontal="center" vertical="center"/>
    </xf>
    <xf numFmtId="164" fontId="36" fillId="10" borderId="62" xfId="0" applyNumberFormat="1" applyFont="1" applyFill="1" applyBorder="1" applyAlignment="1">
      <alignment horizontal="center" vertical="center"/>
    </xf>
    <xf numFmtId="1" fontId="40" fillId="11" borderId="62" xfId="0" applyNumberFormat="1" applyFont="1" applyFill="1" applyBorder="1" applyAlignment="1">
      <alignment horizontal="center" vertical="center"/>
    </xf>
    <xf numFmtId="9" fontId="40" fillId="11" borderId="62" xfId="2" applyFont="1" applyFill="1" applyBorder="1" applyAlignment="1">
      <alignment horizontal="center" vertical="center"/>
    </xf>
    <xf numFmtId="1" fontId="36" fillId="10" borderId="62" xfId="0" applyNumberFormat="1" applyFont="1" applyFill="1" applyBorder="1" applyAlignment="1">
      <alignment horizontal="right" vertical="center" indent="1"/>
    </xf>
    <xf numFmtId="0" fontId="50" fillId="0" borderId="62" xfId="0" applyFont="1" applyBorder="1" applyAlignment="1">
      <alignment horizontal="left" vertical="center" wrapText="1"/>
    </xf>
    <xf numFmtId="0" fontId="39" fillId="0" borderId="62" xfId="0" applyFont="1" applyBorder="1" applyAlignment="1">
      <alignment horizontal="left" vertical="top" wrapText="1" indent="1"/>
    </xf>
    <xf numFmtId="0" fontId="51" fillId="0" borderId="62" xfId="0" applyFont="1" applyBorder="1" applyAlignment="1">
      <alignment horizontal="left" vertical="top" wrapText="1"/>
    </xf>
    <xf numFmtId="0" fontId="43" fillId="0" borderId="62" xfId="0" applyFont="1" applyBorder="1"/>
    <xf numFmtId="1" fontId="41" fillId="10" borderId="64" xfId="0" applyNumberFormat="1" applyFont="1" applyFill="1" applyBorder="1" applyAlignment="1">
      <alignment horizontal="center" vertical="center"/>
    </xf>
    <xf numFmtId="0" fontId="43" fillId="0" borderId="65" xfId="0" applyFont="1" applyBorder="1"/>
    <xf numFmtId="0" fontId="45" fillId="12" borderId="0" xfId="0" applyFont="1" applyFill="1" applyAlignment="1" applyProtection="1">
      <alignment horizontal="left" vertical="center" indent="1"/>
      <protection locked="0"/>
    </xf>
    <xf numFmtId="0" fontId="13" fillId="12" borderId="0" xfId="0" applyFont="1" applyFill="1" applyAlignment="1" applyProtection="1">
      <alignment vertical="center"/>
      <protection locked="0"/>
    </xf>
    <xf numFmtId="0" fontId="14" fillId="12" borderId="0" xfId="0" applyFont="1" applyFill="1" applyAlignment="1" applyProtection="1">
      <alignment vertical="center"/>
      <protection locked="0"/>
    </xf>
    <xf numFmtId="0" fontId="15" fillId="12" borderId="0" xfId="0" applyFont="1" applyFill="1" applyAlignment="1">
      <alignment horizontal="center" vertical="center"/>
    </xf>
    <xf numFmtId="0" fontId="15" fillId="12" borderId="0" xfId="0" applyFont="1" applyFill="1"/>
    <xf numFmtId="0" fontId="15" fillId="12" borderId="0" xfId="0" applyFont="1" applyFill="1" applyBorder="1"/>
    <xf numFmtId="0" fontId="16" fillId="12" borderId="0" xfId="0" applyFont="1" applyFill="1" applyAlignment="1">
      <alignment vertical="center"/>
    </xf>
    <xf numFmtId="0" fontId="0" fillId="12" borderId="0" xfId="0" applyFill="1"/>
    <xf numFmtId="0" fontId="12" fillId="12" borderId="0" xfId="0" applyFont="1" applyFill="1" applyAlignment="1" applyProtection="1">
      <alignment horizontal="left" vertical="center" indent="1"/>
      <protection locked="0"/>
    </xf>
    <xf numFmtId="0" fontId="17" fillId="12" borderId="0" xfId="0" applyFont="1" applyFill="1" applyAlignment="1" applyProtection="1">
      <alignment vertical="center"/>
      <protection locked="0"/>
    </xf>
    <xf numFmtId="0" fontId="18" fillId="12" borderId="0" xfId="1" applyFont="1" applyFill="1" applyAlignment="1">
      <alignment horizontal="right" vertical="center"/>
      <protection locked="0"/>
    </xf>
    <xf numFmtId="0" fontId="19" fillId="12" borderId="0" xfId="0" applyFont="1" applyFill="1" applyAlignment="1" applyProtection="1">
      <alignment vertical="center"/>
      <protection locked="0"/>
    </xf>
    <xf numFmtId="0" fontId="20" fillId="12" borderId="0" xfId="0" applyFont="1" applyFill="1" applyAlignment="1">
      <alignment vertical="center"/>
    </xf>
    <xf numFmtId="0" fontId="20" fillId="12" borderId="0" xfId="0" applyFont="1" applyFill="1" applyBorder="1" applyAlignment="1">
      <alignment vertical="center"/>
    </xf>
    <xf numFmtId="0" fontId="12" fillId="12" borderId="46" xfId="0" applyFont="1" applyFill="1" applyBorder="1" applyAlignment="1">
      <alignment horizontal="left" vertical="center"/>
    </xf>
    <xf numFmtId="0" fontId="32" fillId="12" borderId="46" xfId="0" applyFont="1" applyFill="1" applyBorder="1" applyAlignment="1">
      <alignment horizontal="left" vertical="center"/>
    </xf>
    <xf numFmtId="0" fontId="32" fillId="12" borderId="46" xfId="0" applyFont="1" applyFill="1" applyBorder="1" applyAlignment="1">
      <alignment horizontal="center" vertical="center" wrapText="1"/>
    </xf>
    <xf numFmtId="0" fontId="32" fillId="12" borderId="46" xfId="0" applyFont="1" applyFill="1" applyBorder="1" applyAlignment="1">
      <alignment horizontal="center" vertical="center"/>
    </xf>
    <xf numFmtId="0" fontId="32" fillId="12" borderId="46" xfId="0" applyFont="1" applyFill="1" applyBorder="1" applyAlignment="1">
      <alignment horizontal="right" vertical="center" wrapText="1"/>
    </xf>
    <xf numFmtId="0" fontId="32" fillId="12" borderId="53" xfId="0" applyFont="1" applyFill="1" applyBorder="1" applyAlignment="1">
      <alignment horizontal="right" vertical="center" wrapText="1"/>
    </xf>
    <xf numFmtId="0" fontId="33" fillId="12" borderId="46" xfId="0" applyFont="1" applyFill="1" applyBorder="1" applyAlignment="1">
      <alignment horizontal="center" vertical="center" wrapText="1"/>
    </xf>
    <xf numFmtId="0" fontId="33" fillId="12" borderId="47" xfId="0" applyFont="1" applyFill="1" applyBorder="1" applyAlignment="1">
      <alignment horizontal="center" vertical="center" shrinkToFit="1"/>
    </xf>
    <xf numFmtId="0" fontId="33" fillId="12" borderId="48" xfId="0" applyFont="1" applyFill="1" applyBorder="1" applyAlignment="1">
      <alignment horizontal="center" vertical="center" shrinkToFit="1"/>
    </xf>
    <xf numFmtId="0" fontId="33" fillId="12" borderId="49" xfId="0" applyFont="1" applyFill="1" applyBorder="1" applyAlignment="1">
      <alignment horizontal="center" vertical="center" shrinkToFit="1"/>
    </xf>
    <xf numFmtId="0" fontId="33" fillId="12" borderId="50" xfId="0" applyFont="1" applyFill="1" applyBorder="1" applyAlignment="1">
      <alignment horizontal="center" vertical="center" shrinkToFit="1"/>
    </xf>
    <xf numFmtId="0" fontId="33" fillId="12" borderId="51" xfId="0" applyFont="1" applyFill="1" applyBorder="1" applyAlignment="1">
      <alignment horizontal="center" vertical="center" shrinkToFit="1"/>
    </xf>
    <xf numFmtId="0" fontId="33" fillId="12" borderId="46" xfId="0" applyFont="1" applyFill="1" applyBorder="1"/>
    <xf numFmtId="0" fontId="54" fillId="10" borderId="62" xfId="0" applyFont="1" applyFill="1" applyBorder="1" applyAlignment="1">
      <alignment horizontal="center" vertical="center"/>
    </xf>
  </cellXfs>
  <cellStyles count="4">
    <cellStyle name="Hyperlink" xfId="1" builtinId="8"/>
    <cellStyle name="Normal" xfId="0" builtinId="0"/>
    <cellStyle name="Percent" xfId="2" builtinId="5"/>
    <cellStyle name="Percent 2" xfId="3" xr:uid="{00000000-0005-0000-0000-000003000000}"/>
  </cellStyles>
  <dxfs count="21">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rgb="FF0070C0"/>
        </patternFill>
      </fill>
    </dxf>
    <dxf>
      <fill>
        <patternFill>
          <bgColor theme="0" tint="-0.499984740745262"/>
        </patternFill>
      </fill>
    </dxf>
    <dxf>
      <font>
        <b/>
        <i val="0"/>
        <color theme="0"/>
      </font>
      <fill>
        <patternFill>
          <bgColor rgb="FFFF0000"/>
        </patternFill>
      </fill>
    </dxf>
    <dxf>
      <font>
        <b/>
        <i val="0"/>
        <color theme="0"/>
      </font>
      <fill>
        <patternFill>
          <bgColor rgb="FFFF0000"/>
        </patternFill>
      </fill>
    </dxf>
    <dxf>
      <fill>
        <patternFill>
          <bgColor rgb="FF0070C0"/>
        </patternFill>
      </fill>
    </dxf>
    <dxf>
      <fill>
        <patternFill>
          <bgColor theme="0" tint="-0.499984740745262"/>
        </patternFill>
      </fill>
    </dxf>
    <dxf>
      <font>
        <b/>
        <i val="0"/>
        <color theme="0"/>
      </font>
      <fill>
        <patternFill>
          <bgColor rgb="FFFF0000"/>
        </patternFill>
      </fill>
    </dxf>
    <dxf>
      <font>
        <b/>
        <i val="0"/>
        <color theme="0"/>
      </font>
      <fill>
        <patternFill>
          <bgColor rgb="FFFF0000"/>
        </patternFill>
      </fill>
    </dxf>
    <dxf>
      <fill>
        <patternFill>
          <bgColor rgb="FF0070C0"/>
        </patternFill>
      </fill>
    </dxf>
    <dxf>
      <fill>
        <patternFill>
          <bgColor theme="0" tint="-0.499984740745262"/>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border>
        <left style="thin">
          <color theme="9" tint="-0.24994659260841701"/>
        </left>
        <right style="thin">
          <color theme="9" tint="-0.24994659260841701"/>
        </right>
      </border>
    </dxf>
    <dxf>
      <fill>
        <patternFill>
          <bgColor rgb="FF0070C0"/>
        </patternFill>
      </fill>
    </dxf>
    <dxf>
      <fill>
        <patternFill>
          <bgColor theme="0" tint="-0.49998474074526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6E7455"/>
      <rgbColor rgb="00FFFFFF"/>
      <rgbColor rgb="0033CC33"/>
      <rgbColor rgb="00FFFFFF"/>
      <rgbColor rgb="006C5635"/>
      <rgbColor rgb="00FFFFFF"/>
      <rgbColor rgb="00000000"/>
      <rgbColor rgb="00FFFFFF"/>
      <rgbColor rgb="00781D0A"/>
      <rgbColor rgb="005F5F5F"/>
      <rgbColor rgb="00B6623D"/>
      <rgbColor rgb="00133960"/>
      <rgbColor rgb="00FFFFFF"/>
      <rgbColor rgb="002B3C4C"/>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FFFFFF"/>
      <rgbColor rgb="0025A7FF"/>
      <rgbColor rgb="00FD9173"/>
      <rgbColor rgb="00FF0000"/>
      <rgbColor rgb="00FFFFFF"/>
      <rgbColor rgb="00FFFF00"/>
      <rgbColor rgb="003D658E"/>
      <rgbColor rgb="00FFFFFF"/>
      <rgbColor rgb="00FFFFFF"/>
      <rgbColor rgb="00979B80"/>
      <rgbColor rgb="00BAFF97"/>
      <rgbColor rgb="00EEE9B2"/>
      <rgbColor rgb="00DDDECE"/>
      <rgbColor rgb="00D3CB8D"/>
      <rgbColor rgb="00FFFFFF"/>
      <rgbColor rgb="00BE7930"/>
      <rgbColor rgb="00848E97"/>
    </indexedColors>
    <mruColors>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400050</xdr:colOff>
      <xdr:row>18</xdr:row>
      <xdr:rowOff>0</xdr:rowOff>
    </xdr:from>
    <xdr:to>
      <xdr:col>2</xdr:col>
      <xdr:colOff>29251</xdr:colOff>
      <xdr:row>21</xdr:row>
      <xdr:rowOff>228518</xdr:rowOff>
    </xdr:to>
    <xdr:sp macro="" textlink="">
      <xdr:nvSpPr>
        <xdr:cNvPr id="14347" name="WordArt 11">
          <a:extLst>
            <a:ext uri="{FF2B5EF4-FFF2-40B4-BE49-F238E27FC236}">
              <a16:creationId xmlns:a16="http://schemas.microsoft.com/office/drawing/2014/main" id="{3D168823-AA32-50C1-D79A-39148E9906E4}"/>
            </a:ext>
          </a:extLst>
        </xdr:cNvPr>
        <xdr:cNvSpPr>
          <a:spLocks noChangeArrowheads="1" noChangeShapeType="1" noTextEdit="1"/>
        </xdr:cNvSpPr>
      </xdr:nvSpPr>
      <xdr:spPr bwMode="auto">
        <a:xfrm>
          <a:off x="304800" y="7477125"/>
          <a:ext cx="304800" cy="819150"/>
        </a:xfrm>
        <a:prstGeom prst="rect">
          <a:avLst/>
        </a:prstGeom>
      </xdr:spPr>
      <xdr:txBody>
        <a:bodyPr wrap="none" fromWordArt="1">
          <a:prstTxWarp prst="textPlain">
            <a:avLst>
              <a:gd name="adj" fmla="val 50000"/>
            </a:avLst>
          </a:prstTxWarp>
        </a:bodyPr>
        <a:lstStyle/>
        <a:p>
          <a:pPr algn="ctr" rtl="0"/>
          <a:r>
            <a:rPr lang="en-US" sz="3600" kern="10" spc="0">
              <a:ln w="9525">
                <a:solidFill>
                  <a:srgbClr val="000000"/>
                </a:solidFill>
                <a:round/>
                <a:headEnd/>
                <a:tailEnd/>
              </a:ln>
              <a:solidFill>
                <a:srgbClr val="781D0A"/>
              </a:solidFill>
              <a:effectLst>
                <a:outerShdw dist="35921" dir="2700000" sy="50000" kx="2115830" algn="bl" rotWithShape="0">
                  <a:srgbClr val="C0C0C0">
                    <a:alpha val="80000"/>
                  </a:srgbClr>
                </a:outerShdw>
              </a:effectLst>
              <a:latin typeface="Arial Black"/>
            </a:rPr>
            <a:t>3</a:t>
          </a:r>
        </a:p>
      </xdr:txBody>
    </xdr:sp>
    <xdr:clientData/>
  </xdr:twoCellAnchor>
  <xdr:twoCellAnchor>
    <xdr:from>
      <xdr:col>6</xdr:col>
      <xdr:colOff>349250</xdr:colOff>
      <xdr:row>18</xdr:row>
      <xdr:rowOff>0</xdr:rowOff>
    </xdr:from>
    <xdr:to>
      <xdr:col>7</xdr:col>
      <xdr:colOff>187</xdr:colOff>
      <xdr:row>21</xdr:row>
      <xdr:rowOff>228518</xdr:rowOff>
    </xdr:to>
    <xdr:sp macro="" textlink="">
      <xdr:nvSpPr>
        <xdr:cNvPr id="14348" name="WordArt 12">
          <a:extLst>
            <a:ext uri="{FF2B5EF4-FFF2-40B4-BE49-F238E27FC236}">
              <a16:creationId xmlns:a16="http://schemas.microsoft.com/office/drawing/2014/main" id="{1F0EB1DF-66B5-6E4B-82E7-C23302A5D3FA}"/>
            </a:ext>
          </a:extLst>
        </xdr:cNvPr>
        <xdr:cNvSpPr>
          <a:spLocks noChangeArrowheads="1" noChangeShapeType="1" noTextEdit="1"/>
        </xdr:cNvSpPr>
      </xdr:nvSpPr>
      <xdr:spPr bwMode="auto">
        <a:xfrm>
          <a:off x="5772150" y="7477125"/>
          <a:ext cx="304800" cy="819150"/>
        </a:xfrm>
        <a:prstGeom prst="rect">
          <a:avLst/>
        </a:prstGeom>
      </xdr:spPr>
      <xdr:txBody>
        <a:bodyPr wrap="none" fromWordArt="1">
          <a:prstTxWarp prst="textPlain">
            <a:avLst>
              <a:gd name="adj" fmla="val 50000"/>
            </a:avLst>
          </a:prstTxWarp>
        </a:bodyPr>
        <a:lstStyle/>
        <a:p>
          <a:pPr algn="ctr" rtl="0"/>
          <a:r>
            <a:rPr lang="en-US" sz="3600" kern="10" spc="0">
              <a:ln w="9525">
                <a:solidFill>
                  <a:srgbClr val="000000"/>
                </a:solidFill>
                <a:round/>
                <a:headEnd/>
                <a:tailEnd/>
              </a:ln>
              <a:solidFill>
                <a:srgbClr val="781D0A"/>
              </a:solidFill>
              <a:effectLst>
                <a:outerShdw dist="35921" dir="2700000" sy="50000" kx="2115830" algn="bl" rotWithShape="0">
                  <a:srgbClr val="C0C0C0">
                    <a:alpha val="80000"/>
                  </a:srgbClr>
                </a:outerShdw>
              </a:effectLst>
              <a:latin typeface="Arial Black"/>
            </a:rPr>
            <a:t>4</a:t>
          </a:r>
        </a:p>
      </xdr:txBody>
    </xdr:sp>
    <xdr:clientData/>
  </xdr:twoCellAnchor>
  <xdr:twoCellAnchor>
    <xdr:from>
      <xdr:col>1</xdr:col>
      <xdr:colOff>400050</xdr:colOff>
      <xdr:row>8</xdr:row>
      <xdr:rowOff>0</xdr:rowOff>
    </xdr:from>
    <xdr:to>
      <xdr:col>2</xdr:col>
      <xdr:colOff>29251</xdr:colOff>
      <xdr:row>11</xdr:row>
      <xdr:rowOff>225503</xdr:rowOff>
    </xdr:to>
    <xdr:sp macro="" textlink="">
      <xdr:nvSpPr>
        <xdr:cNvPr id="14354" name="WordArt 18">
          <a:extLst>
            <a:ext uri="{FF2B5EF4-FFF2-40B4-BE49-F238E27FC236}">
              <a16:creationId xmlns:a16="http://schemas.microsoft.com/office/drawing/2014/main" id="{D2B73D96-8F9E-C75E-9CF6-4C1D650FFD61}"/>
            </a:ext>
          </a:extLst>
        </xdr:cNvPr>
        <xdr:cNvSpPr>
          <a:spLocks noChangeArrowheads="1" noChangeShapeType="1" noTextEdit="1"/>
        </xdr:cNvSpPr>
      </xdr:nvSpPr>
      <xdr:spPr bwMode="auto">
        <a:xfrm>
          <a:off x="304800" y="5495925"/>
          <a:ext cx="304800" cy="819150"/>
        </a:xfrm>
        <a:prstGeom prst="rect">
          <a:avLst/>
        </a:prstGeom>
      </xdr:spPr>
      <xdr:txBody>
        <a:bodyPr wrap="none" fromWordArt="1">
          <a:prstTxWarp prst="textPlain">
            <a:avLst>
              <a:gd name="adj" fmla="val 50000"/>
            </a:avLst>
          </a:prstTxWarp>
        </a:bodyPr>
        <a:lstStyle/>
        <a:p>
          <a:pPr algn="ctr" rtl="0"/>
          <a:r>
            <a:rPr lang="en-US" sz="3600" kern="10" spc="0">
              <a:ln w="9525">
                <a:solidFill>
                  <a:srgbClr val="000000"/>
                </a:solidFill>
                <a:round/>
                <a:headEnd/>
                <a:tailEnd/>
              </a:ln>
              <a:solidFill>
                <a:srgbClr val="781D0A"/>
              </a:solidFill>
              <a:effectLst>
                <a:outerShdw dist="35921" dir="2700000" sy="50000" kx="2115830" algn="bl" rotWithShape="0">
                  <a:srgbClr val="C0C0C0">
                    <a:alpha val="80000"/>
                  </a:srgbClr>
                </a:outerShdw>
              </a:effectLst>
              <a:latin typeface="Arial Black"/>
            </a:rPr>
            <a:t>1</a:t>
          </a:r>
        </a:p>
      </xdr:txBody>
    </xdr:sp>
    <xdr:clientData/>
  </xdr:twoCellAnchor>
  <xdr:twoCellAnchor>
    <xdr:from>
      <xdr:col>6</xdr:col>
      <xdr:colOff>409575</xdr:colOff>
      <xdr:row>8</xdr:row>
      <xdr:rowOff>0</xdr:rowOff>
    </xdr:from>
    <xdr:to>
      <xdr:col>7</xdr:col>
      <xdr:colOff>645</xdr:colOff>
      <xdr:row>12</xdr:row>
      <xdr:rowOff>0</xdr:rowOff>
    </xdr:to>
    <xdr:sp macro="" textlink="">
      <xdr:nvSpPr>
        <xdr:cNvPr id="14355" name="WordArt 19">
          <a:extLst>
            <a:ext uri="{FF2B5EF4-FFF2-40B4-BE49-F238E27FC236}">
              <a16:creationId xmlns:a16="http://schemas.microsoft.com/office/drawing/2014/main" id="{5E3DE9D4-F7B9-A8AA-3523-BFD3958E357B}"/>
            </a:ext>
          </a:extLst>
        </xdr:cNvPr>
        <xdr:cNvSpPr>
          <a:spLocks noChangeArrowheads="1" noChangeShapeType="1" noTextEdit="1"/>
        </xdr:cNvSpPr>
      </xdr:nvSpPr>
      <xdr:spPr bwMode="auto">
        <a:xfrm>
          <a:off x="5781675" y="5505450"/>
          <a:ext cx="304800" cy="819150"/>
        </a:xfrm>
        <a:prstGeom prst="rect">
          <a:avLst/>
        </a:prstGeom>
      </xdr:spPr>
      <xdr:txBody>
        <a:bodyPr wrap="none" fromWordArt="1">
          <a:prstTxWarp prst="textPlain">
            <a:avLst>
              <a:gd name="adj" fmla="val 50000"/>
            </a:avLst>
          </a:prstTxWarp>
        </a:bodyPr>
        <a:lstStyle/>
        <a:p>
          <a:pPr algn="ctr" rtl="0"/>
          <a:r>
            <a:rPr lang="en-US" sz="3600" kern="10" spc="0">
              <a:ln w="9525">
                <a:solidFill>
                  <a:srgbClr val="000000"/>
                </a:solidFill>
                <a:round/>
                <a:headEnd/>
                <a:tailEnd/>
              </a:ln>
              <a:solidFill>
                <a:srgbClr val="781D0A"/>
              </a:solidFill>
              <a:effectLst>
                <a:outerShdw dist="35921" dir="2700000" sy="50000" kx="2115830" algn="bl" rotWithShape="0">
                  <a:srgbClr val="C0C0C0">
                    <a:alpha val="80000"/>
                  </a:srgbClr>
                </a:outerShdw>
              </a:effectLst>
              <a:latin typeface="Arial Black"/>
            </a:rPr>
            <a:t>2</a:t>
          </a:r>
        </a:p>
      </xdr:txBody>
    </xdr:sp>
    <xdr:clientData/>
  </xdr:twoCellAnchor>
  <xdr:twoCellAnchor>
    <xdr:from>
      <xdr:col>1</xdr:col>
      <xdr:colOff>400050</xdr:colOff>
      <xdr:row>27</xdr:row>
      <xdr:rowOff>168275</xdr:rowOff>
    </xdr:from>
    <xdr:to>
      <xdr:col>2</xdr:col>
      <xdr:colOff>29251</xdr:colOff>
      <xdr:row>32</xdr:row>
      <xdr:rowOff>131</xdr:rowOff>
    </xdr:to>
    <xdr:sp macro="" textlink="">
      <xdr:nvSpPr>
        <xdr:cNvPr id="14365" name="WordArt 29">
          <a:extLst>
            <a:ext uri="{FF2B5EF4-FFF2-40B4-BE49-F238E27FC236}">
              <a16:creationId xmlns:a16="http://schemas.microsoft.com/office/drawing/2014/main" id="{F6C27810-33BA-0C94-2EF3-64447C9A31FB}"/>
            </a:ext>
          </a:extLst>
        </xdr:cNvPr>
        <xdr:cNvSpPr>
          <a:spLocks noChangeArrowheads="1" noChangeShapeType="1" noTextEdit="1"/>
        </xdr:cNvSpPr>
      </xdr:nvSpPr>
      <xdr:spPr bwMode="auto">
        <a:xfrm>
          <a:off x="304800" y="9448800"/>
          <a:ext cx="304800" cy="819150"/>
        </a:xfrm>
        <a:prstGeom prst="rect">
          <a:avLst/>
        </a:prstGeom>
      </xdr:spPr>
      <xdr:txBody>
        <a:bodyPr wrap="none" fromWordArt="1">
          <a:prstTxWarp prst="textPlain">
            <a:avLst>
              <a:gd name="adj" fmla="val 50000"/>
            </a:avLst>
          </a:prstTxWarp>
        </a:bodyPr>
        <a:lstStyle/>
        <a:p>
          <a:pPr algn="ctr" rtl="0"/>
          <a:r>
            <a:rPr lang="en-US" sz="3600" kern="10" spc="0">
              <a:ln w="9525">
                <a:solidFill>
                  <a:srgbClr val="000000"/>
                </a:solidFill>
                <a:round/>
                <a:headEnd/>
                <a:tailEnd/>
              </a:ln>
              <a:solidFill>
                <a:srgbClr val="781D0A"/>
              </a:solidFill>
              <a:effectLst>
                <a:outerShdw dist="35921" dir="2700000" sy="50000" kx="2115830" algn="bl" rotWithShape="0">
                  <a:srgbClr val="C0C0C0">
                    <a:alpha val="80000"/>
                  </a:srgbClr>
                </a:outerShdw>
              </a:effectLst>
              <a:latin typeface="Arial Black"/>
            </a:rPr>
            <a:t>5</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dvlomos01:11942/Governance/Optimize%20IT/SBS%20-%20PM%20Lite%20Feb%202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BS Forecast"/>
      <sheetName val="Milestones"/>
      <sheetName val="Module 1 - Process Overview"/>
      <sheetName val="Module 2 - Initiate Proj"/>
      <sheetName val="Module 3 - Put Plan Together"/>
      <sheetName val="Module 4 - Manage The Proj"/>
      <sheetName val="Module 5 - Close Proj"/>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781D0A"/>
        </a:solidFill>
        <a:ln w="9525" cap="flat" cmpd="sng" algn="ctr">
          <a:solidFill>
            <a:srgbClr val="000000"/>
          </a:solidFill>
          <a:prstDash val="solid"/>
          <a:round/>
          <a:headEnd type="none" w="med" len="med"/>
          <a:tailEnd type="none" w="med" len="med"/>
        </a:ln>
        <a:effectLst>
          <a:outerShdw dist="35921" dir="2700000" sy="50000" kx="2115830" algn="bl" rotWithShape="0">
            <a:srgbClr val="C0C0C0">
              <a:alpha val="80000"/>
            </a:srgbClr>
          </a:outerShdw>
        </a:effectLst>
      </a:spPr>
      <a:bodyPr vertOverflow="clip" wrap="square" lIns="18288" tIns="0" rIns="0" bIns="0" upright="1"/>
      <a:lstStyle/>
    </a:spDef>
    <a:lnDef>
      <a:spPr bwMode="auto">
        <a:xfrm>
          <a:off x="0" y="0"/>
          <a:ext cx="1" cy="1"/>
        </a:xfrm>
        <a:custGeom>
          <a:avLst/>
          <a:gdLst/>
          <a:ahLst/>
          <a:cxnLst/>
          <a:rect l="0" t="0" r="0" b="0"/>
          <a:pathLst/>
        </a:custGeom>
        <a:solidFill>
          <a:srgbClr val="781D0A"/>
        </a:solidFill>
        <a:ln w="9525" cap="flat" cmpd="sng" algn="ctr">
          <a:solidFill>
            <a:srgbClr val="000000"/>
          </a:solidFill>
          <a:prstDash val="solid"/>
          <a:round/>
          <a:headEnd type="none" w="med" len="med"/>
          <a:tailEnd type="none" w="med" len="med"/>
        </a:ln>
        <a:effectLst>
          <a:outerShdw dist="35921" dir="2700000" sy="50000" kx="2115830" algn="bl" rotWithShape="0">
            <a:srgbClr val="C0C0C0">
              <a:alpha val="80000"/>
            </a:srgbClr>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4:W182"/>
  <sheetViews>
    <sheetView showGridLines="0" topLeftCell="A4" zoomScaleNormal="100" workbookViewId="0">
      <selection activeCell="D14" sqref="D14:D15"/>
    </sheetView>
  </sheetViews>
  <sheetFormatPr defaultRowHeight="13.2" x14ac:dyDescent="0.25"/>
  <cols>
    <col min="1" max="1" width="2.88671875" customWidth="1"/>
    <col min="2" max="2" width="7" customWidth="1"/>
    <col min="3" max="3" width="16.6640625" customWidth="1"/>
    <col min="4" max="4" width="26.6640625" customWidth="1"/>
    <col min="5" max="5" width="16.6640625" customWidth="1"/>
    <col min="6" max="6" width="15" customWidth="1"/>
    <col min="7" max="7" width="7" customWidth="1"/>
    <col min="8" max="8" width="16.6640625" customWidth="1"/>
    <col min="9" max="9" width="26.6640625" customWidth="1"/>
    <col min="10" max="10" width="16.6640625" style="2" customWidth="1"/>
    <col min="11" max="11" width="15.88671875" style="2" customWidth="1"/>
    <col min="12" max="12" width="25" customWidth="1"/>
    <col min="13" max="13" width="28.5546875" style="2" customWidth="1"/>
    <col min="14" max="14" width="28.5546875" customWidth="1"/>
    <col min="15" max="15" width="21.44140625" style="2" customWidth="1"/>
  </cols>
  <sheetData>
    <row r="4" spans="2:23" ht="30" customHeight="1" x14ac:dyDescent="0.25">
      <c r="B4" s="1" t="s">
        <v>0</v>
      </c>
      <c r="J4"/>
      <c r="K4"/>
      <c r="M4"/>
      <c r="O4"/>
      <c r="Q4" s="4"/>
    </row>
    <row r="5" spans="2:23" ht="52.5" customHeight="1" x14ac:dyDescent="0.25">
      <c r="B5" s="122" t="s">
        <v>1</v>
      </c>
      <c r="C5" s="122"/>
      <c r="D5" s="122"/>
      <c r="E5" s="122"/>
      <c r="F5" s="122"/>
      <c r="G5" s="122"/>
      <c r="H5" s="122"/>
      <c r="I5" s="122"/>
      <c r="J5" s="122"/>
      <c r="K5" s="50"/>
      <c r="L5" s="50"/>
      <c r="M5" s="50"/>
      <c r="N5" s="50"/>
      <c r="O5" s="50"/>
    </row>
    <row r="6" spans="2:23" ht="181.5" customHeight="1" x14ac:dyDescent="0.25">
      <c r="B6" s="122" t="s">
        <v>2</v>
      </c>
      <c r="C6" s="122"/>
      <c r="D6" s="122"/>
      <c r="E6" s="122"/>
      <c r="F6" s="122"/>
      <c r="G6" s="122"/>
      <c r="H6" s="122"/>
      <c r="I6" s="122"/>
      <c r="J6" s="122"/>
      <c r="K6" s="50"/>
      <c r="L6" s="50"/>
      <c r="M6" s="50"/>
      <c r="N6" s="50"/>
      <c r="O6" s="50"/>
    </row>
    <row r="7" spans="2:23" ht="65.25" customHeight="1" x14ac:dyDescent="0.25">
      <c r="B7" s="122" t="s">
        <v>3</v>
      </c>
      <c r="C7" s="123"/>
      <c r="D7" s="123"/>
      <c r="E7" s="123"/>
      <c r="F7" s="123"/>
      <c r="G7" s="123"/>
      <c r="H7" s="123"/>
      <c r="I7" s="123"/>
      <c r="J7" s="123"/>
      <c r="K7" s="40"/>
      <c r="L7" s="40"/>
      <c r="M7" s="40"/>
    </row>
    <row r="8" spans="2:23" ht="20.25" customHeight="1" thickBot="1" x14ac:dyDescent="0.3">
      <c r="C8" s="100"/>
      <c r="D8" s="100"/>
      <c r="E8" s="100"/>
      <c r="F8" s="100"/>
      <c r="G8" s="100"/>
      <c r="H8" s="100"/>
      <c r="I8" s="100"/>
      <c r="J8" s="100"/>
      <c r="K8" s="100"/>
      <c r="L8" s="100"/>
      <c r="M8" s="100"/>
      <c r="N8" s="100"/>
      <c r="O8" s="100"/>
      <c r="P8" s="100"/>
      <c r="Q8" s="100"/>
      <c r="R8" s="100"/>
      <c r="S8" s="100"/>
      <c r="T8" s="100"/>
      <c r="U8" s="100"/>
      <c r="V8" s="3"/>
      <c r="W8" s="3"/>
    </row>
    <row r="9" spans="2:23" ht="21" customHeight="1" thickBot="1" x14ac:dyDescent="0.3">
      <c r="C9" s="116" t="s">
        <v>4</v>
      </c>
      <c r="D9" s="124"/>
      <c r="E9" s="125"/>
      <c r="F9" s="100"/>
      <c r="G9" s="100"/>
      <c r="H9" s="116" t="s">
        <v>5</v>
      </c>
      <c r="I9" s="124"/>
      <c r="J9" s="125"/>
      <c r="K9" s="100"/>
      <c r="L9" s="100"/>
      <c r="M9" s="100"/>
      <c r="N9" s="100"/>
      <c r="O9" s="100"/>
      <c r="P9" s="100"/>
      <c r="Q9" s="100"/>
      <c r="R9" s="100"/>
      <c r="S9" s="100"/>
      <c r="T9" s="100"/>
      <c r="U9" s="100"/>
      <c r="V9" s="3"/>
      <c r="W9" s="3"/>
    </row>
    <row r="10" spans="2:23" x14ac:dyDescent="0.25">
      <c r="C10" s="101"/>
      <c r="D10" s="102"/>
      <c r="E10" s="103"/>
      <c r="F10" s="100"/>
      <c r="G10" s="100"/>
      <c r="H10" s="101"/>
      <c r="I10" s="102"/>
      <c r="J10" s="103"/>
      <c r="K10" s="100"/>
      <c r="L10" s="100"/>
      <c r="M10" s="100"/>
      <c r="N10" s="100"/>
      <c r="O10" s="100"/>
      <c r="P10" s="100"/>
      <c r="Q10" s="100"/>
      <c r="R10" s="100"/>
      <c r="S10" s="100"/>
      <c r="T10" s="100"/>
      <c r="U10" s="100"/>
      <c r="V10" s="3"/>
      <c r="W10" s="3"/>
    </row>
    <row r="11" spans="2:23" ht="18" customHeight="1" x14ac:dyDescent="0.25">
      <c r="C11" s="119" t="s">
        <v>6</v>
      </c>
      <c r="D11" s="120"/>
      <c r="E11" s="121"/>
      <c r="F11" s="100"/>
      <c r="G11" s="100"/>
      <c r="H11" s="119" t="s">
        <v>7</v>
      </c>
      <c r="I11" s="120"/>
      <c r="J11" s="121"/>
      <c r="K11" s="100"/>
      <c r="L11" s="100"/>
      <c r="M11" s="100"/>
      <c r="N11" s="100"/>
      <c r="O11" s="100"/>
      <c r="P11" s="100"/>
      <c r="Q11" s="100"/>
      <c r="R11" s="100"/>
      <c r="S11" s="100"/>
      <c r="T11" s="100"/>
      <c r="U11" s="100"/>
      <c r="V11" s="3"/>
      <c r="W11" s="3"/>
    </row>
    <row r="12" spans="2:23" ht="18" customHeight="1" x14ac:dyDescent="0.25">
      <c r="C12" s="119"/>
      <c r="D12" s="120"/>
      <c r="E12" s="121"/>
      <c r="F12" s="100"/>
      <c r="G12" s="100"/>
      <c r="H12" s="119"/>
      <c r="I12" s="120"/>
      <c r="J12" s="121"/>
      <c r="K12" s="100"/>
      <c r="L12" s="100"/>
      <c r="M12" s="100"/>
      <c r="N12" s="100"/>
      <c r="O12" s="100"/>
      <c r="P12" s="100"/>
      <c r="Q12" s="100"/>
      <c r="R12" s="100"/>
      <c r="S12" s="100"/>
      <c r="T12" s="100"/>
      <c r="U12" s="100"/>
      <c r="V12" s="3"/>
      <c r="W12" s="3"/>
    </row>
    <row r="13" spans="2:23" ht="18" customHeight="1" thickBot="1" x14ac:dyDescent="0.3">
      <c r="C13" s="119"/>
      <c r="D13" s="120"/>
      <c r="E13" s="121"/>
      <c r="F13" s="100"/>
      <c r="G13" s="100"/>
      <c r="H13" s="119"/>
      <c r="I13" s="120"/>
      <c r="J13" s="121"/>
      <c r="K13" s="100"/>
      <c r="L13" s="100"/>
      <c r="M13" s="100"/>
      <c r="N13" s="100"/>
      <c r="O13" s="100"/>
      <c r="P13" s="100"/>
      <c r="Q13" s="100"/>
      <c r="R13" s="100"/>
      <c r="S13" s="100"/>
      <c r="T13" s="100"/>
      <c r="U13" s="100"/>
      <c r="V13" s="3"/>
      <c r="W13" s="3"/>
    </row>
    <row r="14" spans="2:23" ht="13.8" thickTop="1" x14ac:dyDescent="0.25">
      <c r="C14" s="104"/>
      <c r="D14" s="114" t="s">
        <v>8</v>
      </c>
      <c r="E14" s="105"/>
      <c r="F14" s="100"/>
      <c r="G14" s="100"/>
      <c r="H14" s="104"/>
      <c r="I14" s="114" t="s">
        <v>9</v>
      </c>
      <c r="J14" s="105"/>
      <c r="K14" s="100"/>
      <c r="L14" s="100"/>
      <c r="M14" s="100"/>
      <c r="N14" s="100"/>
      <c r="O14" s="100"/>
      <c r="P14" s="100"/>
      <c r="Q14" s="100"/>
      <c r="R14" s="100"/>
      <c r="S14" s="100"/>
      <c r="T14" s="100"/>
      <c r="U14" s="100"/>
      <c r="V14" s="3"/>
      <c r="W14" s="3"/>
    </row>
    <row r="15" spans="2:23" ht="13.8" thickBot="1" x14ac:dyDescent="0.3">
      <c r="C15" s="104"/>
      <c r="D15" s="115"/>
      <c r="E15" s="105"/>
      <c r="F15" s="100"/>
      <c r="G15" s="100"/>
      <c r="H15" s="104"/>
      <c r="I15" s="115"/>
      <c r="J15" s="105"/>
      <c r="K15" s="100"/>
      <c r="L15" s="100"/>
      <c r="M15" s="100"/>
      <c r="N15" s="100"/>
      <c r="O15" s="100"/>
      <c r="P15" s="100"/>
      <c r="Q15" s="100"/>
      <c r="R15" s="100"/>
      <c r="S15" s="100"/>
      <c r="T15" s="100"/>
      <c r="U15" s="100"/>
      <c r="V15" s="3"/>
      <c r="W15" s="3"/>
    </row>
    <row r="16" spans="2:23" ht="14.4" thickTop="1" thickBot="1" x14ac:dyDescent="0.3">
      <c r="C16" s="106"/>
      <c r="D16" s="107"/>
      <c r="E16" s="108"/>
      <c r="F16" s="100"/>
      <c r="G16" s="100"/>
      <c r="H16" s="106"/>
      <c r="I16" s="107"/>
      <c r="J16" s="108"/>
      <c r="K16" s="100"/>
      <c r="L16" s="100"/>
      <c r="M16" s="100"/>
      <c r="N16" s="100"/>
      <c r="O16" s="100"/>
      <c r="P16" s="100"/>
      <c r="Q16" s="100"/>
      <c r="R16" s="100"/>
      <c r="S16" s="100"/>
      <c r="T16" s="100"/>
      <c r="U16" s="100"/>
      <c r="V16" s="3"/>
      <c r="W16" s="3"/>
    </row>
    <row r="17" spans="3:23" x14ac:dyDescent="0.25">
      <c r="C17" s="100"/>
      <c r="D17" s="100"/>
      <c r="E17" s="100"/>
      <c r="F17" s="100"/>
      <c r="G17" s="100"/>
      <c r="H17" s="100"/>
      <c r="I17" s="100"/>
      <c r="J17" s="100"/>
      <c r="K17" s="100"/>
      <c r="L17" s="100"/>
      <c r="M17" s="100"/>
      <c r="N17" s="100"/>
      <c r="O17" s="100"/>
      <c r="P17" s="100"/>
      <c r="Q17" s="100"/>
      <c r="R17" s="100"/>
      <c r="S17" s="100"/>
      <c r="T17" s="100"/>
      <c r="U17" s="100"/>
      <c r="V17" s="3"/>
      <c r="W17" s="3"/>
    </row>
    <row r="18" spans="3:23" ht="13.8" thickBot="1" x14ac:dyDescent="0.3">
      <c r="C18" s="100"/>
      <c r="D18" s="100"/>
      <c r="E18" s="100"/>
      <c r="F18" s="100"/>
      <c r="G18" s="100"/>
      <c r="H18" s="100"/>
      <c r="I18" s="100"/>
      <c r="J18" s="100"/>
      <c r="K18" s="100"/>
      <c r="L18" s="100"/>
      <c r="M18" s="100"/>
      <c r="N18" s="100"/>
      <c r="O18" s="100"/>
      <c r="P18" s="100"/>
      <c r="Q18" s="100"/>
      <c r="R18" s="100"/>
      <c r="S18" s="100"/>
      <c r="T18" s="100"/>
      <c r="U18" s="100"/>
      <c r="V18" s="3"/>
      <c r="W18" s="3"/>
    </row>
    <row r="19" spans="3:23" ht="21" customHeight="1" thickBot="1" x14ac:dyDescent="0.3">
      <c r="C19" s="116" t="s">
        <v>10</v>
      </c>
      <c r="D19" s="117"/>
      <c r="E19" s="118"/>
      <c r="F19" s="100"/>
      <c r="G19" s="100"/>
      <c r="H19" s="116" t="s">
        <v>11</v>
      </c>
      <c r="I19" s="124"/>
      <c r="J19" s="125"/>
      <c r="K19" s="100"/>
      <c r="L19" s="100"/>
      <c r="M19" s="100"/>
      <c r="N19" s="100"/>
      <c r="O19" s="100"/>
      <c r="P19" s="100"/>
      <c r="Q19" s="100"/>
      <c r="R19" s="100"/>
      <c r="S19" s="100"/>
      <c r="T19" s="100"/>
      <c r="U19" s="100"/>
      <c r="V19" s="3"/>
      <c r="W19" s="3"/>
    </row>
    <row r="20" spans="3:23" x14ac:dyDescent="0.25">
      <c r="C20" s="104"/>
      <c r="D20" s="109"/>
      <c r="E20" s="105"/>
      <c r="F20" s="100"/>
      <c r="G20" s="100"/>
      <c r="H20" s="104"/>
      <c r="I20" s="109"/>
      <c r="J20" s="105"/>
      <c r="K20" s="100"/>
      <c r="L20" s="100"/>
      <c r="M20" s="100"/>
      <c r="N20" s="100"/>
      <c r="O20" s="100"/>
      <c r="P20" s="100"/>
      <c r="Q20" s="100"/>
      <c r="R20" s="100"/>
      <c r="S20" s="100"/>
      <c r="T20" s="100"/>
      <c r="U20" s="100"/>
      <c r="V20" s="3"/>
      <c r="W20" s="3"/>
    </row>
    <row r="21" spans="3:23" ht="18" customHeight="1" x14ac:dyDescent="0.25">
      <c r="C21" s="119" t="s">
        <v>12</v>
      </c>
      <c r="D21" s="120"/>
      <c r="E21" s="121"/>
      <c r="F21" s="100"/>
      <c r="G21" s="100"/>
      <c r="H21" s="119" t="s">
        <v>13</v>
      </c>
      <c r="I21" s="120"/>
      <c r="J21" s="121"/>
      <c r="K21" s="100"/>
      <c r="L21" s="100"/>
      <c r="M21" s="100"/>
      <c r="N21" s="100"/>
      <c r="O21" s="100"/>
      <c r="P21" s="100"/>
      <c r="Q21" s="100"/>
      <c r="R21" s="100"/>
      <c r="S21" s="100"/>
      <c r="T21" s="100"/>
      <c r="U21" s="100"/>
      <c r="V21" s="3"/>
      <c r="W21" s="3"/>
    </row>
    <row r="22" spans="3:23" ht="18" customHeight="1" x14ac:dyDescent="0.25">
      <c r="C22" s="119"/>
      <c r="D22" s="120"/>
      <c r="E22" s="121"/>
      <c r="F22" s="100"/>
      <c r="G22" s="100"/>
      <c r="H22" s="119"/>
      <c r="I22" s="120"/>
      <c r="J22" s="121"/>
      <c r="K22" s="100"/>
      <c r="L22" s="100"/>
      <c r="M22" s="100"/>
      <c r="N22" s="100"/>
      <c r="O22" s="100"/>
      <c r="P22" s="100"/>
      <c r="Q22" s="100"/>
      <c r="R22" s="100"/>
      <c r="S22" s="100"/>
      <c r="T22" s="100"/>
      <c r="U22" s="100"/>
      <c r="V22" s="3"/>
      <c r="W22" s="3"/>
    </row>
    <row r="23" spans="3:23" ht="18" customHeight="1" thickBot="1" x14ac:dyDescent="0.3">
      <c r="C23" s="119"/>
      <c r="D23" s="120"/>
      <c r="E23" s="121"/>
      <c r="F23" s="100"/>
      <c r="G23" s="100"/>
      <c r="H23" s="119"/>
      <c r="I23" s="120"/>
      <c r="J23" s="121"/>
      <c r="K23" s="100"/>
      <c r="L23" s="100"/>
      <c r="M23" s="100"/>
      <c r="N23" s="100"/>
      <c r="O23" s="100"/>
      <c r="P23" s="100"/>
      <c r="Q23" s="100"/>
      <c r="R23" s="100"/>
      <c r="S23" s="100"/>
      <c r="T23" s="100"/>
      <c r="U23" s="100"/>
      <c r="V23" s="3"/>
      <c r="W23" s="3"/>
    </row>
    <row r="24" spans="3:23" ht="13.8" thickTop="1" x14ac:dyDescent="0.25">
      <c r="C24" s="104"/>
      <c r="D24" s="114" t="s">
        <v>14</v>
      </c>
      <c r="E24" s="105"/>
      <c r="F24" s="100"/>
      <c r="G24" s="100"/>
      <c r="H24" s="104"/>
      <c r="I24" s="114" t="s">
        <v>15</v>
      </c>
      <c r="J24" s="105"/>
      <c r="K24" s="100"/>
      <c r="L24" s="100"/>
      <c r="M24" s="100"/>
      <c r="N24" s="100"/>
      <c r="O24" s="100"/>
      <c r="P24" s="100"/>
      <c r="Q24" s="100"/>
      <c r="R24" s="100"/>
      <c r="S24" s="100"/>
      <c r="T24" s="100"/>
      <c r="U24" s="100"/>
      <c r="V24" s="3"/>
      <c r="W24" s="3"/>
    </row>
    <row r="25" spans="3:23" ht="13.8" thickBot="1" x14ac:dyDescent="0.3">
      <c r="C25" s="104"/>
      <c r="D25" s="115"/>
      <c r="E25" s="105"/>
      <c r="F25" s="100"/>
      <c r="G25" s="100"/>
      <c r="H25" s="104"/>
      <c r="I25" s="115"/>
      <c r="J25" s="105"/>
      <c r="K25" s="100"/>
      <c r="L25" s="100"/>
      <c r="M25" s="100"/>
      <c r="N25" s="100"/>
      <c r="O25" s="100"/>
      <c r="P25" s="100"/>
      <c r="Q25" s="100"/>
      <c r="R25" s="100"/>
      <c r="S25" s="100"/>
      <c r="T25" s="100"/>
      <c r="U25" s="100"/>
      <c r="V25" s="3"/>
      <c r="W25" s="3"/>
    </row>
    <row r="26" spans="3:23" ht="14.4" thickTop="1" thickBot="1" x14ac:dyDescent="0.3">
      <c r="C26" s="106"/>
      <c r="D26" s="107"/>
      <c r="E26" s="108"/>
      <c r="F26" s="100"/>
      <c r="G26" s="100"/>
      <c r="H26" s="106"/>
      <c r="I26" s="107"/>
      <c r="J26" s="108"/>
      <c r="K26" s="100"/>
      <c r="L26" s="100"/>
      <c r="M26" s="100"/>
      <c r="N26" s="100"/>
      <c r="O26" s="100"/>
      <c r="P26" s="100"/>
      <c r="Q26" s="100"/>
      <c r="R26" s="100"/>
      <c r="S26" s="100"/>
      <c r="T26" s="100"/>
      <c r="U26" s="100"/>
      <c r="V26" s="3"/>
      <c r="W26" s="3"/>
    </row>
    <row r="27" spans="3:23" x14ac:dyDescent="0.25">
      <c r="C27" s="100"/>
      <c r="D27" s="100"/>
      <c r="E27" s="100"/>
      <c r="F27" s="100"/>
      <c r="G27" s="100"/>
      <c r="H27" s="100"/>
      <c r="I27" s="100"/>
      <c r="J27" s="100"/>
      <c r="K27" s="100"/>
      <c r="L27" s="100"/>
      <c r="M27" s="100"/>
      <c r="N27" s="100"/>
      <c r="O27" s="100"/>
      <c r="P27" s="100"/>
      <c r="Q27" s="100"/>
      <c r="R27" s="100"/>
      <c r="S27" s="100"/>
      <c r="T27" s="100"/>
      <c r="U27" s="100"/>
      <c r="V27" s="3"/>
      <c r="W27" s="3"/>
    </row>
    <row r="28" spans="3:23" ht="13.8" thickBot="1" x14ac:dyDescent="0.3">
      <c r="C28" s="100"/>
      <c r="D28" s="100"/>
      <c r="E28" s="100"/>
      <c r="F28" s="100"/>
      <c r="G28" s="100"/>
      <c r="H28" s="100"/>
      <c r="I28" s="100"/>
      <c r="J28" s="100"/>
      <c r="K28" s="100"/>
      <c r="L28" s="100"/>
      <c r="M28" s="100"/>
      <c r="N28" s="100"/>
      <c r="O28" s="100"/>
      <c r="P28" s="100"/>
      <c r="Q28" s="100"/>
      <c r="R28" s="100"/>
      <c r="S28" s="100"/>
      <c r="T28" s="100"/>
      <c r="U28" s="100"/>
      <c r="V28" s="3"/>
      <c r="W28" s="3"/>
    </row>
    <row r="29" spans="3:23" ht="21" customHeight="1" thickBot="1" x14ac:dyDescent="0.3">
      <c r="C29" s="116" t="s">
        <v>16</v>
      </c>
      <c r="D29" s="124"/>
      <c r="E29" s="125"/>
      <c r="F29" s="100"/>
      <c r="G29" s="100"/>
      <c r="H29" s="127"/>
      <c r="I29" s="127"/>
      <c r="J29" s="127"/>
      <c r="K29" s="100"/>
      <c r="L29" s="100"/>
      <c r="M29" s="100"/>
      <c r="N29" s="100"/>
      <c r="O29" s="100"/>
      <c r="P29" s="100"/>
      <c r="Q29" s="100"/>
      <c r="R29" s="100"/>
      <c r="S29" s="100"/>
      <c r="T29" s="100"/>
      <c r="U29" s="100"/>
      <c r="V29" s="3"/>
      <c r="W29" s="3"/>
    </row>
    <row r="30" spans="3:23" x14ac:dyDescent="0.25">
      <c r="C30" s="104"/>
      <c r="D30" s="109"/>
      <c r="E30" s="105"/>
      <c r="F30" s="100"/>
      <c r="G30" s="100"/>
      <c r="H30" s="100"/>
      <c r="I30" s="100"/>
      <c r="J30" s="100"/>
      <c r="K30" s="100"/>
      <c r="L30" s="100"/>
      <c r="M30" s="100"/>
      <c r="N30" s="100"/>
      <c r="O30" s="100"/>
      <c r="P30" s="100"/>
      <c r="Q30" s="100"/>
      <c r="R30" s="100"/>
      <c r="S30" s="100"/>
      <c r="T30" s="100"/>
      <c r="U30" s="100"/>
      <c r="V30" s="3"/>
      <c r="W30" s="3"/>
    </row>
    <row r="31" spans="3:23" ht="18" customHeight="1" x14ac:dyDescent="0.25">
      <c r="C31" s="119" t="s">
        <v>17</v>
      </c>
      <c r="D31" s="120"/>
      <c r="E31" s="121"/>
      <c r="F31" s="100"/>
      <c r="G31" s="100"/>
      <c r="H31" s="128"/>
      <c r="I31" s="128"/>
      <c r="J31" s="128"/>
      <c r="K31" s="100"/>
      <c r="L31" s="100"/>
      <c r="M31" s="100"/>
      <c r="N31" s="100"/>
      <c r="O31" s="100"/>
      <c r="P31" s="100"/>
      <c r="Q31" s="100"/>
      <c r="R31" s="100"/>
      <c r="S31" s="100"/>
      <c r="T31" s="100"/>
      <c r="U31" s="100"/>
      <c r="V31" s="3"/>
      <c r="W31" s="3"/>
    </row>
    <row r="32" spans="3:23" ht="18" customHeight="1" x14ac:dyDescent="0.25">
      <c r="C32" s="119"/>
      <c r="D32" s="120"/>
      <c r="E32" s="121"/>
      <c r="F32" s="100"/>
      <c r="G32" s="100"/>
      <c r="H32" s="128"/>
      <c r="I32" s="128"/>
      <c r="J32" s="128"/>
      <c r="K32" s="100"/>
      <c r="L32" s="100"/>
      <c r="M32" s="100"/>
      <c r="N32" s="100"/>
      <c r="O32" s="100"/>
      <c r="P32" s="100"/>
      <c r="Q32" s="100"/>
      <c r="R32" s="100"/>
      <c r="S32" s="100"/>
      <c r="T32" s="100"/>
      <c r="U32" s="100"/>
      <c r="V32" s="3"/>
      <c r="W32" s="3"/>
    </row>
    <row r="33" spans="3:23" ht="18" customHeight="1" thickBot="1" x14ac:dyDescent="0.3">
      <c r="C33" s="119"/>
      <c r="D33" s="120"/>
      <c r="E33" s="121"/>
      <c r="F33" s="100"/>
      <c r="G33" s="100"/>
      <c r="H33" s="128"/>
      <c r="I33" s="128"/>
      <c r="J33" s="128"/>
      <c r="K33" s="100"/>
      <c r="L33" s="100"/>
      <c r="M33" s="100"/>
      <c r="N33" s="100"/>
      <c r="O33" s="100"/>
      <c r="P33" s="100"/>
      <c r="Q33" s="100"/>
      <c r="R33" s="100"/>
      <c r="S33" s="100"/>
      <c r="T33" s="100"/>
      <c r="U33" s="100"/>
      <c r="V33" s="3"/>
      <c r="W33" s="3"/>
    </row>
    <row r="34" spans="3:23" ht="13.8" thickTop="1" x14ac:dyDescent="0.25">
      <c r="C34" s="104"/>
      <c r="D34" s="114" t="s">
        <v>18</v>
      </c>
      <c r="E34" s="105"/>
      <c r="F34" s="100"/>
      <c r="G34" s="100"/>
      <c r="H34" s="100"/>
      <c r="I34" s="126"/>
      <c r="J34" s="100"/>
      <c r="K34" s="100"/>
      <c r="L34" s="100"/>
      <c r="M34" s="100"/>
      <c r="N34" s="100"/>
      <c r="O34" s="100"/>
      <c r="P34" s="100"/>
      <c r="Q34" s="100"/>
      <c r="R34" s="100"/>
      <c r="S34" s="100"/>
      <c r="T34" s="100"/>
      <c r="U34" s="100"/>
      <c r="V34" s="3"/>
      <c r="W34" s="3"/>
    </row>
    <row r="35" spans="3:23" ht="13.8" thickBot="1" x14ac:dyDescent="0.3">
      <c r="C35" s="104"/>
      <c r="D35" s="115"/>
      <c r="E35" s="105"/>
      <c r="F35" s="100"/>
      <c r="G35" s="100"/>
      <c r="H35" s="100"/>
      <c r="I35" s="126"/>
      <c r="J35" s="100"/>
      <c r="K35" s="100"/>
      <c r="L35" s="100"/>
      <c r="M35" s="100"/>
      <c r="N35" s="100"/>
      <c r="O35" s="100"/>
      <c r="P35" s="100"/>
      <c r="Q35" s="100"/>
      <c r="R35" s="100"/>
      <c r="S35" s="100"/>
      <c r="T35" s="100"/>
      <c r="U35" s="100"/>
      <c r="V35" s="3"/>
      <c r="W35" s="3"/>
    </row>
    <row r="36" spans="3:23" ht="14.4" thickTop="1" thickBot="1" x14ac:dyDescent="0.3">
      <c r="C36" s="106"/>
      <c r="D36" s="107"/>
      <c r="E36" s="108"/>
      <c r="F36" s="100"/>
      <c r="G36" s="100"/>
      <c r="H36" s="100"/>
      <c r="I36" s="100"/>
      <c r="J36" s="100"/>
      <c r="K36" s="100"/>
      <c r="L36" s="100"/>
      <c r="M36" s="100"/>
      <c r="N36" s="100"/>
      <c r="O36" s="100"/>
      <c r="P36" s="100"/>
      <c r="Q36" s="100"/>
      <c r="R36" s="100"/>
      <c r="S36" s="100"/>
      <c r="T36" s="100"/>
      <c r="U36" s="100"/>
      <c r="V36" s="3"/>
      <c r="W36" s="3"/>
    </row>
    <row r="37" spans="3:23" x14ac:dyDescent="0.25">
      <c r="C37" s="100"/>
      <c r="D37" s="100"/>
      <c r="E37" s="100"/>
      <c r="F37" s="100"/>
      <c r="G37" s="100"/>
      <c r="H37" s="100"/>
      <c r="I37" s="100"/>
      <c r="J37" s="100"/>
      <c r="K37" s="100"/>
      <c r="L37" s="100"/>
      <c r="M37" s="100"/>
      <c r="N37" s="100"/>
      <c r="O37" s="100"/>
      <c r="P37" s="100"/>
      <c r="Q37" s="100"/>
      <c r="R37" s="100"/>
      <c r="S37" s="100"/>
      <c r="T37" s="100"/>
      <c r="U37" s="100"/>
      <c r="V37" s="3"/>
      <c r="W37" s="3"/>
    </row>
    <row r="38" spans="3:23" x14ac:dyDescent="0.25">
      <c r="C38" s="100"/>
      <c r="D38" s="100"/>
      <c r="E38" s="100"/>
      <c r="F38" s="100"/>
      <c r="G38" s="100"/>
      <c r="H38" s="100"/>
      <c r="I38" s="100"/>
      <c r="J38" s="100"/>
      <c r="K38" s="100"/>
      <c r="L38" s="100"/>
      <c r="M38" s="100"/>
      <c r="N38" s="100"/>
      <c r="O38" s="100"/>
      <c r="P38" s="100"/>
      <c r="Q38" s="100"/>
      <c r="R38" s="100"/>
      <c r="S38" s="100"/>
      <c r="T38" s="100"/>
      <c r="U38" s="100"/>
      <c r="V38" s="3"/>
      <c r="W38" s="3"/>
    </row>
    <row r="39" spans="3:23" x14ac:dyDescent="0.25">
      <c r="C39" s="100"/>
      <c r="D39" s="100"/>
      <c r="E39" s="100"/>
      <c r="F39" s="100"/>
      <c r="G39" s="100"/>
      <c r="H39" s="100"/>
      <c r="I39" s="100"/>
      <c r="J39" s="100"/>
      <c r="K39" s="100"/>
      <c r="L39" s="100"/>
      <c r="M39" s="100"/>
      <c r="N39" s="100"/>
      <c r="O39" s="100"/>
      <c r="P39" s="100"/>
      <c r="Q39" s="100"/>
      <c r="R39" s="100"/>
      <c r="S39" s="100"/>
      <c r="T39" s="100"/>
      <c r="U39" s="100"/>
      <c r="V39" s="3"/>
      <c r="W39" s="3"/>
    </row>
    <row r="40" spans="3:23" x14ac:dyDescent="0.25">
      <c r="C40" s="100"/>
      <c r="D40" s="100"/>
      <c r="E40" s="100"/>
      <c r="F40" s="100"/>
      <c r="G40" s="100"/>
      <c r="H40" s="100"/>
      <c r="I40" s="100"/>
      <c r="J40" s="100"/>
      <c r="K40" s="100"/>
      <c r="L40" s="100"/>
      <c r="M40" s="100"/>
      <c r="N40" s="100"/>
      <c r="O40" s="100"/>
      <c r="P40" s="100"/>
      <c r="Q40" s="100"/>
      <c r="R40" s="100"/>
      <c r="S40" s="100"/>
      <c r="T40" s="100"/>
      <c r="U40" s="100"/>
      <c r="V40" s="3"/>
      <c r="W40" s="3"/>
    </row>
    <row r="41" spans="3:23" x14ac:dyDescent="0.25">
      <c r="C41" s="100"/>
      <c r="D41" s="100"/>
      <c r="E41" s="100"/>
      <c r="F41" s="100"/>
      <c r="G41" s="100"/>
      <c r="H41" s="100"/>
      <c r="I41" s="100"/>
      <c r="J41" s="100"/>
      <c r="K41" s="100"/>
      <c r="L41" s="100"/>
      <c r="M41" s="100"/>
      <c r="N41" s="100"/>
      <c r="O41" s="100"/>
      <c r="P41" s="100"/>
      <c r="Q41" s="100"/>
      <c r="R41" s="100"/>
      <c r="S41" s="100"/>
      <c r="T41" s="100"/>
      <c r="U41" s="100"/>
      <c r="V41" s="3"/>
      <c r="W41" s="3"/>
    </row>
    <row r="42" spans="3:23" x14ac:dyDescent="0.25">
      <c r="C42" s="100"/>
      <c r="D42" s="100"/>
      <c r="E42" s="100"/>
      <c r="F42" s="100"/>
      <c r="G42" s="100"/>
      <c r="H42" s="100"/>
      <c r="I42" s="100"/>
      <c r="J42" s="100"/>
      <c r="K42" s="100"/>
      <c r="L42" s="100"/>
      <c r="M42" s="100"/>
      <c r="N42" s="100"/>
      <c r="O42" s="100"/>
      <c r="P42" s="100"/>
      <c r="Q42" s="100"/>
      <c r="R42" s="100"/>
      <c r="S42" s="100"/>
      <c r="T42" s="100"/>
      <c r="U42" s="100"/>
      <c r="V42" s="3"/>
      <c r="W42" s="3"/>
    </row>
    <row r="43" spans="3:23" x14ac:dyDescent="0.25">
      <c r="C43" s="100"/>
      <c r="D43" s="100"/>
      <c r="E43" s="100"/>
      <c r="F43" s="100"/>
      <c r="G43" s="100"/>
      <c r="H43" s="100"/>
      <c r="I43" s="100"/>
      <c r="J43" s="100"/>
      <c r="K43" s="100"/>
      <c r="L43" s="100"/>
      <c r="M43" s="100"/>
      <c r="N43" s="100"/>
      <c r="O43" s="100"/>
      <c r="P43" s="100"/>
      <c r="Q43" s="100"/>
      <c r="R43" s="100"/>
      <c r="S43" s="100"/>
      <c r="T43" s="100"/>
      <c r="U43" s="100"/>
      <c r="V43" s="3"/>
      <c r="W43" s="3"/>
    </row>
    <row r="44" spans="3:23" x14ac:dyDescent="0.25">
      <c r="C44" s="100"/>
      <c r="D44" s="100"/>
      <c r="E44" s="100"/>
      <c r="F44" s="100"/>
      <c r="G44" s="100"/>
      <c r="H44" s="100"/>
      <c r="I44" s="100"/>
      <c r="J44" s="100"/>
      <c r="K44" s="100"/>
      <c r="L44" s="100"/>
      <c r="M44" s="100"/>
      <c r="N44" s="100"/>
      <c r="O44" s="100"/>
      <c r="P44" s="100"/>
      <c r="Q44" s="100"/>
      <c r="R44" s="100"/>
      <c r="S44" s="100"/>
      <c r="T44" s="100"/>
      <c r="U44" s="100"/>
      <c r="V44" s="3"/>
      <c r="W44" s="3"/>
    </row>
    <row r="45" spans="3:23" x14ac:dyDescent="0.25">
      <c r="C45" s="100"/>
      <c r="D45" s="100"/>
      <c r="E45" s="100"/>
      <c r="F45" s="100"/>
      <c r="G45" s="100"/>
      <c r="H45" s="100"/>
      <c r="I45" s="100"/>
      <c r="J45" s="100"/>
      <c r="K45" s="100"/>
      <c r="L45" s="100"/>
      <c r="M45" s="100"/>
      <c r="N45" s="100"/>
      <c r="O45" s="100"/>
      <c r="P45" s="100"/>
      <c r="Q45" s="100"/>
      <c r="R45" s="100"/>
      <c r="S45" s="100"/>
      <c r="T45" s="100"/>
      <c r="U45" s="100"/>
      <c r="V45" s="3"/>
      <c r="W45" s="3"/>
    </row>
    <row r="46" spans="3:23" x14ac:dyDescent="0.25">
      <c r="C46" s="100"/>
      <c r="D46" s="100"/>
      <c r="E46" s="100"/>
      <c r="F46" s="100"/>
      <c r="G46" s="100"/>
      <c r="H46" s="100"/>
      <c r="I46" s="100"/>
      <c r="J46" s="100"/>
      <c r="K46" s="100"/>
      <c r="L46" s="100"/>
      <c r="M46" s="100"/>
      <c r="N46" s="100"/>
      <c r="O46" s="100"/>
      <c r="P46" s="100"/>
      <c r="Q46" s="100"/>
      <c r="R46" s="100"/>
      <c r="S46" s="100"/>
      <c r="T46" s="100"/>
      <c r="U46" s="100"/>
      <c r="V46" s="3"/>
      <c r="W46" s="3"/>
    </row>
    <row r="47" spans="3:23" x14ac:dyDescent="0.25">
      <c r="C47" s="100"/>
      <c r="D47" s="100"/>
      <c r="E47" s="100"/>
      <c r="F47" s="100"/>
      <c r="G47" s="100"/>
      <c r="H47" s="100"/>
      <c r="I47" s="100"/>
      <c r="J47" s="100"/>
      <c r="K47" s="100"/>
      <c r="L47" s="100"/>
      <c r="M47" s="100"/>
      <c r="N47" s="100"/>
      <c r="O47" s="100"/>
      <c r="P47" s="100"/>
      <c r="Q47" s="100"/>
      <c r="R47" s="100"/>
      <c r="S47" s="100"/>
      <c r="T47" s="100"/>
      <c r="U47" s="100"/>
      <c r="V47" s="3"/>
      <c r="W47" s="3"/>
    </row>
    <row r="48" spans="3:23" x14ac:dyDescent="0.25">
      <c r="C48" s="100"/>
      <c r="D48" s="100"/>
      <c r="E48" s="100"/>
      <c r="F48" s="100"/>
      <c r="G48" s="100"/>
      <c r="H48" s="100"/>
      <c r="I48" s="100"/>
      <c r="J48" s="100"/>
      <c r="K48" s="100"/>
      <c r="L48" s="100"/>
      <c r="M48" s="100"/>
      <c r="N48" s="100"/>
      <c r="O48" s="100"/>
      <c r="P48" s="100"/>
      <c r="Q48" s="100"/>
      <c r="R48" s="100"/>
      <c r="S48" s="100"/>
      <c r="T48" s="100"/>
      <c r="U48" s="100"/>
      <c r="V48" s="3"/>
      <c r="W48" s="3"/>
    </row>
    <row r="49" spans="3:23" x14ac:dyDescent="0.25">
      <c r="C49" s="100"/>
      <c r="D49" s="100"/>
      <c r="E49" s="100"/>
      <c r="F49" s="100"/>
      <c r="G49" s="100"/>
      <c r="H49" s="100"/>
      <c r="I49" s="100"/>
      <c r="J49" s="100"/>
      <c r="K49" s="100"/>
      <c r="L49" s="100"/>
      <c r="M49" s="100"/>
      <c r="N49" s="100"/>
      <c r="O49" s="100"/>
      <c r="P49" s="100"/>
      <c r="Q49" s="100"/>
      <c r="R49" s="100"/>
      <c r="S49" s="100"/>
      <c r="T49" s="100"/>
      <c r="U49" s="100"/>
      <c r="V49" s="3"/>
      <c r="W49" s="3"/>
    </row>
    <row r="50" spans="3:23" x14ac:dyDescent="0.25">
      <c r="C50" s="100"/>
      <c r="D50" s="100"/>
      <c r="E50" s="100"/>
      <c r="F50" s="100"/>
      <c r="G50" s="100"/>
      <c r="H50" s="100"/>
      <c r="I50" s="100"/>
      <c r="J50" s="100"/>
      <c r="K50" s="100"/>
      <c r="L50" s="100"/>
      <c r="M50" s="100"/>
      <c r="N50" s="100"/>
      <c r="O50" s="100"/>
      <c r="P50" s="100"/>
      <c r="Q50" s="100"/>
      <c r="R50" s="100"/>
      <c r="S50" s="100"/>
      <c r="T50" s="100"/>
      <c r="U50" s="100"/>
      <c r="V50" s="3"/>
      <c r="W50" s="3"/>
    </row>
    <row r="51" spans="3:23" x14ac:dyDescent="0.25">
      <c r="C51" s="100"/>
      <c r="D51" s="100"/>
      <c r="E51" s="100"/>
      <c r="F51" s="100"/>
      <c r="G51" s="100"/>
      <c r="H51" s="100"/>
      <c r="I51" s="100"/>
      <c r="J51" s="100"/>
      <c r="K51" s="100"/>
      <c r="L51" s="100"/>
      <c r="M51" s="100"/>
      <c r="N51" s="100"/>
      <c r="O51" s="100"/>
      <c r="P51" s="100"/>
      <c r="Q51" s="100"/>
      <c r="R51" s="100"/>
      <c r="S51" s="100"/>
      <c r="T51" s="100"/>
      <c r="U51" s="100"/>
      <c r="V51" s="3"/>
      <c r="W51" s="3"/>
    </row>
    <row r="52" spans="3:23" x14ac:dyDescent="0.25">
      <c r="C52" s="100"/>
      <c r="D52" s="100"/>
      <c r="E52" s="100"/>
      <c r="F52" s="100"/>
      <c r="G52" s="100"/>
      <c r="H52" s="100"/>
      <c r="I52" s="100"/>
      <c r="J52" s="100"/>
      <c r="K52" s="100"/>
      <c r="L52" s="100"/>
      <c r="M52" s="100"/>
      <c r="N52" s="100"/>
      <c r="O52" s="100"/>
      <c r="P52" s="100"/>
      <c r="Q52" s="100"/>
      <c r="R52" s="100"/>
      <c r="S52" s="100"/>
      <c r="T52" s="100"/>
      <c r="U52" s="100"/>
      <c r="V52" s="3"/>
      <c r="W52" s="3"/>
    </row>
    <row r="53" spans="3:23" x14ac:dyDescent="0.25">
      <c r="C53" s="100"/>
      <c r="D53" s="100"/>
      <c r="E53" s="100"/>
      <c r="F53" s="100"/>
      <c r="G53" s="100"/>
      <c r="H53" s="100"/>
      <c r="I53" s="100"/>
      <c r="J53" s="100"/>
      <c r="K53" s="100"/>
      <c r="L53" s="100"/>
      <c r="M53" s="100"/>
      <c r="N53" s="100"/>
      <c r="O53" s="100"/>
      <c r="P53" s="100"/>
      <c r="Q53" s="100"/>
      <c r="R53" s="100"/>
      <c r="S53" s="100"/>
      <c r="T53" s="100"/>
      <c r="U53" s="100"/>
      <c r="V53" s="3"/>
      <c r="W53" s="3"/>
    </row>
    <row r="54" spans="3:23" x14ac:dyDescent="0.25">
      <c r="C54" s="100"/>
      <c r="D54" s="100"/>
      <c r="E54" s="100"/>
      <c r="F54" s="100"/>
      <c r="G54" s="100"/>
      <c r="H54" s="100"/>
      <c r="I54" s="100"/>
      <c r="J54" s="100"/>
      <c r="K54" s="100"/>
      <c r="L54" s="100"/>
      <c r="M54" s="100"/>
      <c r="N54" s="100"/>
      <c r="O54" s="100"/>
      <c r="P54" s="100"/>
      <c r="Q54" s="100"/>
      <c r="R54" s="100"/>
      <c r="S54" s="100"/>
      <c r="T54" s="100"/>
      <c r="U54" s="100"/>
      <c r="V54" s="3"/>
      <c r="W54" s="3"/>
    </row>
    <row r="55" spans="3:23" x14ac:dyDescent="0.25">
      <c r="C55" s="100"/>
      <c r="D55" s="100"/>
      <c r="E55" s="100"/>
      <c r="F55" s="100"/>
      <c r="G55" s="100"/>
      <c r="H55" s="100"/>
      <c r="I55" s="100"/>
      <c r="J55" s="100"/>
      <c r="K55" s="100"/>
      <c r="L55" s="100"/>
      <c r="M55" s="100"/>
      <c r="N55" s="100"/>
      <c r="O55" s="100"/>
      <c r="P55" s="100"/>
      <c r="Q55" s="100"/>
      <c r="R55" s="100"/>
      <c r="S55" s="100"/>
      <c r="T55" s="100"/>
      <c r="U55" s="100"/>
      <c r="V55" s="3"/>
      <c r="W55" s="3"/>
    </row>
    <row r="56" spans="3:23" x14ac:dyDescent="0.25">
      <c r="C56" s="100"/>
      <c r="D56" s="100"/>
      <c r="E56" s="100"/>
      <c r="F56" s="100"/>
      <c r="G56" s="100"/>
      <c r="H56" s="100"/>
      <c r="I56" s="100"/>
      <c r="J56" s="100"/>
      <c r="K56" s="100"/>
      <c r="L56" s="100"/>
      <c r="M56" s="100"/>
      <c r="N56" s="100"/>
      <c r="O56" s="100"/>
      <c r="P56" s="100"/>
      <c r="Q56" s="100"/>
      <c r="R56" s="100"/>
      <c r="S56" s="100"/>
      <c r="T56" s="100"/>
      <c r="U56" s="100"/>
      <c r="V56" s="3"/>
      <c r="W56" s="3"/>
    </row>
    <row r="57" spans="3:23" x14ac:dyDescent="0.25">
      <c r="C57" s="100"/>
      <c r="D57" s="100"/>
      <c r="E57" s="100"/>
      <c r="F57" s="100"/>
      <c r="G57" s="100"/>
      <c r="H57" s="100"/>
      <c r="I57" s="100"/>
      <c r="J57" s="100"/>
      <c r="K57" s="100"/>
      <c r="L57" s="100"/>
      <c r="M57" s="100"/>
      <c r="N57" s="100"/>
      <c r="O57" s="100"/>
      <c r="P57" s="100"/>
      <c r="Q57" s="100"/>
      <c r="R57" s="100"/>
      <c r="S57" s="100"/>
      <c r="T57" s="100"/>
      <c r="U57" s="100"/>
      <c r="V57" s="3"/>
      <c r="W57" s="3"/>
    </row>
    <row r="58" spans="3:23" x14ac:dyDescent="0.25">
      <c r="C58" s="100"/>
      <c r="D58" s="100"/>
      <c r="E58" s="100"/>
      <c r="F58" s="100"/>
      <c r="G58" s="100"/>
      <c r="H58" s="100"/>
      <c r="I58" s="100"/>
      <c r="J58" s="100"/>
      <c r="K58" s="100"/>
      <c r="L58" s="100"/>
      <c r="M58" s="100"/>
      <c r="N58" s="100"/>
      <c r="O58" s="100"/>
      <c r="P58" s="100"/>
      <c r="Q58" s="100"/>
      <c r="R58" s="100"/>
      <c r="S58" s="100"/>
      <c r="T58" s="100"/>
      <c r="U58" s="100"/>
      <c r="V58" s="3"/>
      <c r="W58" s="3"/>
    </row>
    <row r="59" spans="3:23" x14ac:dyDescent="0.25">
      <c r="C59" s="100"/>
      <c r="D59" s="100"/>
      <c r="E59" s="100"/>
      <c r="F59" s="100"/>
      <c r="G59" s="100"/>
      <c r="H59" s="100"/>
      <c r="I59" s="100"/>
      <c r="J59" s="100"/>
      <c r="K59" s="100"/>
      <c r="L59" s="100"/>
      <c r="M59" s="100"/>
      <c r="N59" s="100"/>
      <c r="O59" s="100"/>
      <c r="P59" s="100"/>
      <c r="Q59" s="100"/>
      <c r="R59" s="100"/>
      <c r="S59" s="100"/>
      <c r="T59" s="100"/>
      <c r="U59" s="100"/>
      <c r="V59" s="3"/>
      <c r="W59" s="3"/>
    </row>
    <row r="60" spans="3:23" x14ac:dyDescent="0.25">
      <c r="C60" s="100"/>
      <c r="D60" s="100"/>
      <c r="E60" s="100"/>
      <c r="F60" s="100"/>
      <c r="G60" s="100"/>
      <c r="H60" s="100"/>
      <c r="I60" s="100"/>
      <c r="J60" s="100"/>
      <c r="K60" s="100"/>
      <c r="L60" s="100"/>
      <c r="M60" s="100"/>
      <c r="N60" s="100"/>
      <c r="O60" s="100"/>
      <c r="P60" s="100"/>
      <c r="Q60" s="100"/>
      <c r="R60" s="100"/>
      <c r="S60" s="100"/>
      <c r="T60" s="100"/>
      <c r="U60" s="100"/>
      <c r="V60" s="3"/>
      <c r="W60" s="3"/>
    </row>
    <row r="61" spans="3:23" x14ac:dyDescent="0.25">
      <c r="C61" s="100"/>
      <c r="D61" s="100"/>
      <c r="E61" s="100"/>
      <c r="F61" s="100"/>
      <c r="G61" s="100"/>
      <c r="H61" s="100"/>
      <c r="I61" s="100"/>
      <c r="J61" s="100"/>
      <c r="K61" s="100"/>
      <c r="L61" s="100"/>
      <c r="M61" s="100"/>
      <c r="N61" s="100"/>
      <c r="O61" s="100"/>
      <c r="P61" s="100"/>
      <c r="Q61" s="100"/>
      <c r="R61" s="100"/>
      <c r="S61" s="100"/>
      <c r="T61" s="100"/>
      <c r="U61" s="100"/>
      <c r="V61" s="3"/>
      <c r="W61" s="3"/>
    </row>
    <row r="62" spans="3:23" x14ac:dyDescent="0.25">
      <c r="C62" s="100"/>
      <c r="D62" s="100"/>
      <c r="E62" s="100"/>
      <c r="F62" s="100"/>
      <c r="G62" s="100"/>
      <c r="H62" s="100"/>
      <c r="I62" s="100"/>
      <c r="J62" s="100"/>
      <c r="K62" s="100"/>
      <c r="L62" s="100"/>
      <c r="M62" s="100"/>
      <c r="N62" s="100"/>
      <c r="O62" s="100"/>
      <c r="P62" s="100"/>
      <c r="Q62" s="100"/>
      <c r="R62" s="100"/>
      <c r="S62" s="100"/>
      <c r="T62" s="100"/>
      <c r="U62" s="100"/>
      <c r="V62" s="3"/>
      <c r="W62" s="3"/>
    </row>
    <row r="63" spans="3:23" x14ac:dyDescent="0.25">
      <c r="C63" s="100"/>
      <c r="D63" s="100"/>
      <c r="E63" s="100"/>
      <c r="F63" s="100"/>
      <c r="G63" s="100"/>
      <c r="H63" s="100"/>
      <c r="I63" s="100"/>
      <c r="J63" s="100"/>
      <c r="K63" s="100"/>
      <c r="L63" s="100"/>
      <c r="M63" s="100"/>
      <c r="N63" s="100"/>
      <c r="O63" s="100"/>
      <c r="P63" s="100"/>
      <c r="Q63" s="100"/>
      <c r="R63" s="100"/>
      <c r="S63" s="100"/>
      <c r="T63" s="100"/>
      <c r="U63" s="100"/>
      <c r="V63" s="3"/>
      <c r="W63" s="3"/>
    </row>
    <row r="64" spans="3:23" x14ac:dyDescent="0.25">
      <c r="C64" s="100"/>
      <c r="D64" s="100"/>
      <c r="E64" s="100"/>
      <c r="F64" s="100"/>
      <c r="G64" s="100"/>
      <c r="H64" s="100"/>
      <c r="I64" s="100"/>
      <c r="J64" s="100"/>
      <c r="K64" s="100"/>
      <c r="L64" s="100"/>
      <c r="M64" s="100"/>
      <c r="N64" s="100"/>
      <c r="O64" s="100"/>
      <c r="P64" s="100"/>
      <c r="Q64" s="100"/>
      <c r="R64" s="100"/>
      <c r="S64" s="100"/>
      <c r="T64" s="100"/>
      <c r="U64" s="100"/>
      <c r="V64" s="3"/>
      <c r="W64" s="3"/>
    </row>
    <row r="65" spans="3:23" x14ac:dyDescent="0.25">
      <c r="C65" s="100"/>
      <c r="D65" s="100"/>
      <c r="E65" s="100"/>
      <c r="F65" s="100"/>
      <c r="G65" s="100"/>
      <c r="H65" s="100"/>
      <c r="I65" s="100"/>
      <c r="J65" s="100"/>
      <c r="K65" s="100"/>
      <c r="L65" s="100"/>
      <c r="M65" s="100"/>
      <c r="N65" s="100"/>
      <c r="O65" s="100"/>
      <c r="P65" s="100"/>
      <c r="Q65" s="100"/>
      <c r="R65" s="100"/>
      <c r="S65" s="100"/>
      <c r="T65" s="100"/>
      <c r="U65" s="100"/>
      <c r="V65" s="3"/>
      <c r="W65" s="3"/>
    </row>
    <row r="66" spans="3:23" x14ac:dyDescent="0.25">
      <c r="C66" s="100"/>
      <c r="D66" s="100"/>
      <c r="E66" s="100"/>
      <c r="F66" s="100"/>
      <c r="G66" s="100"/>
      <c r="H66" s="100"/>
      <c r="I66" s="100"/>
      <c r="J66" s="100"/>
      <c r="K66" s="100"/>
      <c r="L66" s="100"/>
      <c r="M66" s="100"/>
      <c r="N66" s="100"/>
      <c r="O66" s="100"/>
      <c r="P66" s="100"/>
      <c r="Q66" s="100"/>
      <c r="R66" s="100"/>
      <c r="S66" s="100"/>
      <c r="T66" s="100"/>
      <c r="U66" s="100"/>
      <c r="V66" s="3"/>
      <c r="W66" s="3"/>
    </row>
    <row r="67" spans="3:23" x14ac:dyDescent="0.25">
      <c r="C67" s="100"/>
      <c r="D67" s="100"/>
      <c r="E67" s="100"/>
      <c r="F67" s="100"/>
      <c r="G67" s="100"/>
      <c r="H67" s="100"/>
      <c r="I67" s="100"/>
      <c r="J67" s="100"/>
      <c r="K67" s="100"/>
      <c r="L67" s="100"/>
      <c r="M67" s="100"/>
      <c r="N67" s="100"/>
      <c r="O67" s="100"/>
      <c r="P67" s="100"/>
      <c r="Q67" s="100"/>
      <c r="R67" s="100"/>
      <c r="S67" s="100"/>
      <c r="T67" s="100"/>
      <c r="U67" s="100"/>
      <c r="V67" s="3"/>
      <c r="W67" s="3"/>
    </row>
    <row r="68" spans="3:23" x14ac:dyDescent="0.25">
      <c r="C68" s="100"/>
      <c r="D68" s="100"/>
      <c r="E68" s="100"/>
      <c r="F68" s="100"/>
      <c r="G68" s="100"/>
      <c r="H68" s="100"/>
      <c r="I68" s="100"/>
      <c r="J68" s="100"/>
      <c r="K68" s="100"/>
      <c r="L68" s="100"/>
      <c r="M68" s="100"/>
      <c r="N68" s="100"/>
      <c r="O68" s="100"/>
      <c r="P68" s="100"/>
      <c r="Q68" s="100"/>
      <c r="R68" s="100"/>
      <c r="S68" s="100"/>
      <c r="T68" s="100"/>
      <c r="U68" s="100"/>
      <c r="V68" s="3"/>
      <c r="W68" s="3"/>
    </row>
    <row r="69" spans="3:23" x14ac:dyDescent="0.25">
      <c r="C69" s="100"/>
      <c r="D69" s="100"/>
      <c r="E69" s="100"/>
      <c r="F69" s="100"/>
      <c r="G69" s="100"/>
      <c r="H69" s="100"/>
      <c r="I69" s="100"/>
      <c r="J69" s="100"/>
      <c r="K69" s="100"/>
      <c r="L69" s="100"/>
      <c r="M69" s="100"/>
      <c r="N69" s="100"/>
      <c r="O69" s="100"/>
      <c r="P69" s="100"/>
      <c r="Q69" s="100"/>
      <c r="R69" s="100"/>
      <c r="S69" s="100"/>
      <c r="T69" s="100"/>
      <c r="U69" s="100"/>
      <c r="V69" s="3"/>
      <c r="W69" s="3"/>
    </row>
    <row r="70" spans="3:23" x14ac:dyDescent="0.25">
      <c r="C70" s="100"/>
      <c r="D70" s="100"/>
      <c r="E70" s="100"/>
      <c r="F70" s="100"/>
      <c r="G70" s="100"/>
      <c r="H70" s="100"/>
      <c r="I70" s="100"/>
      <c r="J70" s="100"/>
      <c r="K70" s="100"/>
      <c r="L70" s="100"/>
      <c r="M70" s="100"/>
      <c r="N70" s="100"/>
      <c r="O70" s="100"/>
      <c r="P70" s="100"/>
      <c r="Q70" s="100"/>
      <c r="R70" s="100"/>
      <c r="S70" s="100"/>
      <c r="T70" s="100"/>
      <c r="U70" s="100"/>
      <c r="V70" s="3"/>
      <c r="W70" s="3"/>
    </row>
    <row r="71" spans="3:23" x14ac:dyDescent="0.25">
      <c r="C71" s="100"/>
      <c r="D71" s="100"/>
      <c r="E71" s="100"/>
      <c r="F71" s="100"/>
      <c r="G71" s="100"/>
      <c r="H71" s="100"/>
      <c r="I71" s="100"/>
      <c r="J71" s="100"/>
      <c r="K71" s="100"/>
      <c r="L71" s="100"/>
      <c r="M71" s="100"/>
      <c r="N71" s="100"/>
      <c r="O71" s="100"/>
      <c r="P71" s="100"/>
      <c r="Q71" s="100"/>
      <c r="R71" s="100"/>
      <c r="S71" s="100"/>
      <c r="T71" s="100"/>
      <c r="U71" s="100"/>
      <c r="V71" s="3"/>
      <c r="W71" s="3"/>
    </row>
    <row r="72" spans="3:23" x14ac:dyDescent="0.25">
      <c r="C72" s="100"/>
      <c r="D72" s="100"/>
      <c r="E72" s="100"/>
      <c r="F72" s="100"/>
      <c r="G72" s="100"/>
      <c r="H72" s="100"/>
      <c r="I72" s="100"/>
      <c r="J72" s="100"/>
      <c r="K72" s="100"/>
      <c r="L72" s="100"/>
      <c r="M72" s="100"/>
      <c r="N72" s="100"/>
      <c r="O72" s="100"/>
      <c r="P72" s="100"/>
      <c r="Q72" s="100"/>
      <c r="R72" s="100"/>
      <c r="S72" s="100"/>
      <c r="T72" s="100"/>
      <c r="U72" s="100"/>
      <c r="V72" s="3"/>
      <c r="W72" s="3"/>
    </row>
    <row r="73" spans="3:23" x14ac:dyDescent="0.25">
      <c r="C73" s="100"/>
      <c r="D73" s="100"/>
      <c r="E73" s="100"/>
      <c r="F73" s="100"/>
      <c r="G73" s="100"/>
      <c r="H73" s="100"/>
      <c r="I73" s="100"/>
      <c r="J73" s="100"/>
      <c r="K73" s="100"/>
      <c r="L73" s="100"/>
      <c r="M73" s="100"/>
      <c r="N73" s="100"/>
      <c r="O73" s="100"/>
      <c r="P73" s="100"/>
      <c r="Q73" s="100"/>
      <c r="R73" s="100"/>
      <c r="S73" s="100"/>
      <c r="T73" s="100"/>
      <c r="U73" s="100"/>
      <c r="V73" s="3"/>
      <c r="W73" s="3"/>
    </row>
    <row r="74" spans="3:23" x14ac:dyDescent="0.25">
      <c r="C74" s="100"/>
      <c r="D74" s="100"/>
      <c r="E74" s="100"/>
      <c r="F74" s="100"/>
      <c r="G74" s="100"/>
      <c r="H74" s="100"/>
      <c r="I74" s="100"/>
      <c r="J74" s="100"/>
      <c r="K74" s="100"/>
      <c r="L74" s="100"/>
      <c r="M74" s="100"/>
      <c r="N74" s="100"/>
      <c r="O74" s="100"/>
      <c r="P74" s="100"/>
      <c r="Q74" s="100"/>
      <c r="R74" s="100"/>
      <c r="S74" s="100"/>
      <c r="T74" s="100"/>
      <c r="U74" s="100"/>
      <c r="V74" s="3"/>
      <c r="W74" s="3"/>
    </row>
    <row r="75" spans="3:23" x14ac:dyDescent="0.25">
      <c r="C75" s="100"/>
      <c r="D75" s="100"/>
      <c r="E75" s="100"/>
      <c r="F75" s="100"/>
      <c r="G75" s="100"/>
      <c r="H75" s="100"/>
      <c r="I75" s="100"/>
      <c r="J75" s="100"/>
      <c r="K75" s="100"/>
      <c r="L75" s="100"/>
      <c r="M75" s="100"/>
      <c r="N75" s="100"/>
      <c r="O75" s="100"/>
      <c r="P75" s="100"/>
      <c r="Q75" s="100"/>
      <c r="R75" s="100"/>
      <c r="S75" s="100"/>
      <c r="T75" s="100"/>
      <c r="U75" s="100"/>
      <c r="V75" s="3"/>
      <c r="W75" s="3"/>
    </row>
    <row r="76" spans="3:23" x14ac:dyDescent="0.25">
      <c r="C76" s="100"/>
      <c r="D76" s="100"/>
      <c r="E76" s="100"/>
      <c r="F76" s="100"/>
      <c r="G76" s="100"/>
      <c r="H76" s="100"/>
      <c r="I76" s="100"/>
      <c r="J76" s="100"/>
      <c r="K76" s="100"/>
      <c r="L76" s="100"/>
      <c r="M76" s="100"/>
      <c r="N76" s="100"/>
      <c r="O76" s="100"/>
      <c r="P76" s="100"/>
      <c r="Q76" s="100"/>
      <c r="R76" s="100"/>
      <c r="S76" s="100"/>
      <c r="T76" s="100"/>
      <c r="U76" s="100"/>
      <c r="V76" s="3"/>
      <c r="W76" s="3"/>
    </row>
    <row r="77" spans="3:23" x14ac:dyDescent="0.25">
      <c r="C77" s="100"/>
      <c r="D77" s="100"/>
      <c r="E77" s="100"/>
      <c r="F77" s="100"/>
      <c r="G77" s="100"/>
      <c r="H77" s="100"/>
      <c r="I77" s="100"/>
      <c r="J77" s="100"/>
      <c r="K77" s="100"/>
      <c r="L77" s="100"/>
      <c r="M77" s="100"/>
      <c r="N77" s="100"/>
      <c r="O77" s="100"/>
      <c r="P77" s="100"/>
      <c r="Q77" s="100"/>
      <c r="R77" s="100"/>
      <c r="S77" s="100"/>
      <c r="T77" s="100"/>
      <c r="U77" s="100"/>
      <c r="V77" s="3"/>
      <c r="W77" s="3"/>
    </row>
    <row r="78" spans="3:23" x14ac:dyDescent="0.25">
      <c r="C78" s="100"/>
      <c r="D78" s="100"/>
      <c r="E78" s="100"/>
      <c r="F78" s="100"/>
      <c r="G78" s="100"/>
      <c r="H78" s="100"/>
      <c r="I78" s="100"/>
      <c r="J78" s="100"/>
      <c r="K78" s="100"/>
      <c r="L78" s="100"/>
      <c r="M78" s="100"/>
      <c r="N78" s="100"/>
      <c r="O78" s="100"/>
      <c r="P78" s="100"/>
      <c r="Q78" s="100"/>
      <c r="R78" s="100"/>
      <c r="S78" s="100"/>
      <c r="T78" s="100"/>
      <c r="U78" s="100"/>
      <c r="V78" s="3"/>
      <c r="W78" s="3"/>
    </row>
    <row r="79" spans="3:23" x14ac:dyDescent="0.25">
      <c r="C79" s="100"/>
      <c r="D79" s="100"/>
      <c r="E79" s="100"/>
      <c r="F79" s="100"/>
      <c r="G79" s="100"/>
      <c r="H79" s="100"/>
      <c r="I79" s="100"/>
      <c r="J79" s="100"/>
      <c r="K79" s="100"/>
      <c r="L79" s="100"/>
      <c r="M79" s="100"/>
      <c r="N79" s="100"/>
      <c r="O79" s="100"/>
      <c r="P79" s="100"/>
      <c r="Q79" s="100"/>
      <c r="R79" s="100"/>
      <c r="S79" s="100"/>
      <c r="T79" s="100"/>
      <c r="U79" s="100"/>
      <c r="V79" s="3"/>
      <c r="W79" s="3"/>
    </row>
    <row r="80" spans="3:23" x14ac:dyDescent="0.25">
      <c r="C80" s="100"/>
      <c r="D80" s="100"/>
      <c r="E80" s="100"/>
      <c r="F80" s="100"/>
      <c r="G80" s="100"/>
      <c r="H80" s="100"/>
      <c r="I80" s="100"/>
      <c r="J80" s="100"/>
      <c r="K80" s="100"/>
      <c r="L80" s="100"/>
      <c r="M80" s="100"/>
      <c r="N80" s="100"/>
      <c r="O80" s="100"/>
      <c r="P80" s="100"/>
      <c r="Q80" s="100"/>
      <c r="R80" s="100"/>
      <c r="S80" s="100"/>
      <c r="T80" s="100"/>
      <c r="U80" s="100"/>
      <c r="V80" s="3"/>
      <c r="W80" s="3"/>
    </row>
    <row r="81" spans="3:23" x14ac:dyDescent="0.25">
      <c r="C81" s="100"/>
      <c r="D81" s="100"/>
      <c r="E81" s="100"/>
      <c r="F81" s="100"/>
      <c r="G81" s="100"/>
      <c r="H81" s="100"/>
      <c r="I81" s="100"/>
      <c r="J81" s="100"/>
      <c r="K81" s="100"/>
      <c r="L81" s="100"/>
      <c r="M81" s="100"/>
      <c r="N81" s="100"/>
      <c r="O81" s="100"/>
      <c r="P81" s="100"/>
      <c r="Q81" s="100"/>
      <c r="R81" s="100"/>
      <c r="S81" s="100"/>
      <c r="T81" s="100"/>
      <c r="U81" s="100"/>
      <c r="V81" s="3"/>
      <c r="W81" s="3"/>
    </row>
    <row r="82" spans="3:23" x14ac:dyDescent="0.25">
      <c r="C82" s="100"/>
      <c r="D82" s="100"/>
      <c r="E82" s="100"/>
      <c r="F82" s="100"/>
      <c r="G82" s="100"/>
      <c r="H82" s="100"/>
      <c r="I82" s="100"/>
      <c r="J82" s="100"/>
      <c r="K82" s="100"/>
      <c r="L82" s="100"/>
      <c r="M82" s="100"/>
      <c r="N82" s="100"/>
      <c r="O82" s="100"/>
      <c r="P82" s="100"/>
      <c r="Q82" s="100"/>
      <c r="R82" s="100"/>
      <c r="S82" s="100"/>
      <c r="T82" s="100"/>
      <c r="U82" s="100"/>
      <c r="V82" s="3"/>
      <c r="W82" s="3"/>
    </row>
    <row r="83" spans="3:23" x14ac:dyDescent="0.25">
      <c r="C83" s="100"/>
      <c r="D83" s="100"/>
      <c r="E83" s="100"/>
      <c r="F83" s="100"/>
      <c r="G83" s="100"/>
      <c r="H83" s="100"/>
      <c r="I83" s="100"/>
      <c r="J83" s="100"/>
      <c r="K83" s="100"/>
      <c r="L83" s="100"/>
      <c r="M83" s="100"/>
      <c r="N83" s="100"/>
      <c r="O83" s="100"/>
      <c r="P83" s="100"/>
      <c r="Q83" s="100"/>
      <c r="R83" s="100"/>
      <c r="S83" s="100"/>
      <c r="T83" s="100"/>
      <c r="U83" s="100"/>
      <c r="V83" s="3"/>
      <c r="W83" s="3"/>
    </row>
    <row r="84" spans="3:23" x14ac:dyDescent="0.25">
      <c r="C84" s="100"/>
      <c r="D84" s="100"/>
      <c r="E84" s="100"/>
      <c r="F84" s="100"/>
      <c r="G84" s="100"/>
      <c r="H84" s="100"/>
      <c r="I84" s="100"/>
      <c r="J84" s="100"/>
      <c r="K84" s="100"/>
      <c r="L84" s="100"/>
      <c r="M84" s="100"/>
      <c r="N84" s="100"/>
      <c r="O84" s="100"/>
      <c r="P84" s="100"/>
      <c r="Q84" s="100"/>
      <c r="R84" s="100"/>
      <c r="S84" s="100"/>
      <c r="T84" s="100"/>
      <c r="U84" s="100"/>
      <c r="V84" s="3"/>
      <c r="W84" s="3"/>
    </row>
    <row r="85" spans="3:23" x14ac:dyDescent="0.25">
      <c r="C85" s="100"/>
      <c r="D85" s="100"/>
      <c r="E85" s="100"/>
      <c r="F85" s="100"/>
      <c r="G85" s="100"/>
      <c r="H85" s="100"/>
      <c r="I85" s="100"/>
      <c r="J85" s="100"/>
      <c r="K85" s="100"/>
      <c r="L85" s="100"/>
      <c r="M85" s="100"/>
      <c r="N85" s="100"/>
      <c r="O85" s="100"/>
      <c r="P85" s="100"/>
      <c r="Q85" s="100"/>
      <c r="R85" s="100"/>
      <c r="S85" s="100"/>
      <c r="T85" s="100"/>
      <c r="U85" s="100"/>
      <c r="V85" s="3"/>
      <c r="W85" s="3"/>
    </row>
    <row r="86" spans="3:23" x14ac:dyDescent="0.25">
      <c r="C86" s="100"/>
      <c r="D86" s="100"/>
      <c r="E86" s="100"/>
      <c r="F86" s="100"/>
      <c r="G86" s="100"/>
      <c r="H86" s="100"/>
      <c r="I86" s="100"/>
      <c r="J86" s="100"/>
      <c r="K86" s="100"/>
      <c r="L86" s="100"/>
      <c r="M86" s="100"/>
      <c r="N86" s="100"/>
      <c r="O86" s="100"/>
      <c r="P86" s="100"/>
      <c r="Q86" s="100"/>
      <c r="R86" s="100"/>
      <c r="S86" s="100"/>
      <c r="T86" s="100"/>
      <c r="U86" s="100"/>
      <c r="V86" s="3"/>
      <c r="W86" s="3"/>
    </row>
    <row r="87" spans="3:23" x14ac:dyDescent="0.25">
      <c r="C87" s="100"/>
      <c r="D87" s="100"/>
      <c r="E87" s="100"/>
      <c r="F87" s="100"/>
      <c r="G87" s="100"/>
      <c r="H87" s="100"/>
      <c r="I87" s="100"/>
      <c r="J87" s="100"/>
      <c r="K87" s="100"/>
      <c r="L87" s="100"/>
      <c r="M87" s="100"/>
      <c r="N87" s="100"/>
      <c r="O87" s="100"/>
      <c r="P87" s="100"/>
      <c r="Q87" s="100"/>
      <c r="R87" s="100"/>
      <c r="S87" s="100"/>
      <c r="T87" s="100"/>
      <c r="U87" s="100"/>
      <c r="V87" s="3"/>
      <c r="W87" s="3"/>
    </row>
    <row r="88" spans="3:23" x14ac:dyDescent="0.25">
      <c r="C88" s="100"/>
      <c r="D88" s="100"/>
      <c r="E88" s="100"/>
      <c r="F88" s="100"/>
      <c r="G88" s="100"/>
      <c r="H88" s="100"/>
      <c r="I88" s="100"/>
      <c r="J88" s="100"/>
      <c r="K88" s="100"/>
      <c r="L88" s="100"/>
      <c r="M88" s="100"/>
      <c r="N88" s="100"/>
      <c r="O88" s="100"/>
      <c r="P88" s="100"/>
      <c r="Q88" s="100"/>
      <c r="R88" s="100"/>
      <c r="S88" s="100"/>
      <c r="T88" s="100"/>
      <c r="U88" s="100"/>
      <c r="V88" s="3"/>
      <c r="W88" s="3"/>
    </row>
    <row r="89" spans="3:23" x14ac:dyDescent="0.25">
      <c r="C89" s="100"/>
      <c r="D89" s="100"/>
      <c r="E89" s="100"/>
      <c r="F89" s="100"/>
      <c r="G89" s="100"/>
      <c r="H89" s="100"/>
      <c r="I89" s="100"/>
      <c r="J89" s="100"/>
      <c r="K89" s="100"/>
      <c r="L89" s="100"/>
      <c r="M89" s="100"/>
      <c r="N89" s="100"/>
      <c r="O89" s="100"/>
      <c r="P89" s="100"/>
      <c r="Q89" s="100"/>
      <c r="R89" s="100"/>
      <c r="S89" s="100"/>
      <c r="T89" s="100"/>
      <c r="U89" s="100"/>
      <c r="V89" s="3"/>
      <c r="W89" s="3"/>
    </row>
    <row r="90" spans="3:23" x14ac:dyDescent="0.25">
      <c r="C90" s="100"/>
      <c r="D90" s="100"/>
      <c r="E90" s="100"/>
      <c r="F90" s="100"/>
      <c r="G90" s="100"/>
      <c r="H90" s="100"/>
      <c r="I90" s="100"/>
      <c r="J90" s="100"/>
      <c r="K90" s="100"/>
      <c r="L90" s="100"/>
      <c r="M90" s="100"/>
      <c r="N90" s="100"/>
      <c r="O90" s="100"/>
      <c r="P90" s="100"/>
      <c r="Q90" s="100"/>
      <c r="R90" s="100"/>
      <c r="S90" s="100"/>
      <c r="T90" s="100"/>
      <c r="U90" s="100"/>
      <c r="V90" s="3"/>
      <c r="W90" s="3"/>
    </row>
    <row r="91" spans="3:23" x14ac:dyDescent="0.25">
      <c r="C91" s="100"/>
      <c r="D91" s="100"/>
      <c r="E91" s="100"/>
      <c r="F91" s="100"/>
      <c r="G91" s="100"/>
      <c r="H91" s="100"/>
      <c r="I91" s="100"/>
      <c r="J91" s="100"/>
      <c r="K91" s="100"/>
      <c r="L91" s="100"/>
      <c r="M91" s="100"/>
      <c r="N91" s="100"/>
      <c r="O91" s="100"/>
      <c r="P91" s="100"/>
      <c r="Q91" s="100"/>
      <c r="R91" s="100"/>
      <c r="S91" s="100"/>
      <c r="T91" s="100"/>
      <c r="U91" s="100"/>
      <c r="V91" s="3"/>
      <c r="W91" s="3"/>
    </row>
    <row r="92" spans="3:23" x14ac:dyDescent="0.25">
      <c r="C92" s="100"/>
      <c r="D92" s="100"/>
      <c r="E92" s="100"/>
      <c r="F92" s="100"/>
      <c r="G92" s="100"/>
      <c r="H92" s="100"/>
      <c r="I92" s="100"/>
      <c r="J92" s="100"/>
      <c r="K92" s="100"/>
      <c r="L92" s="100"/>
      <c r="M92" s="100"/>
      <c r="N92" s="100"/>
      <c r="O92" s="100"/>
      <c r="P92" s="100"/>
      <c r="Q92" s="100"/>
      <c r="R92" s="100"/>
      <c r="S92" s="100"/>
      <c r="T92" s="100"/>
      <c r="U92" s="100"/>
      <c r="V92" s="3"/>
      <c r="W92" s="3"/>
    </row>
    <row r="93" spans="3:23" x14ac:dyDescent="0.25">
      <c r="C93" s="100"/>
      <c r="D93" s="100"/>
      <c r="E93" s="100"/>
      <c r="F93" s="100"/>
      <c r="G93" s="100"/>
      <c r="H93" s="100"/>
      <c r="I93" s="100"/>
      <c r="J93" s="100"/>
      <c r="K93" s="100"/>
      <c r="L93" s="100"/>
      <c r="M93" s="100"/>
      <c r="N93" s="100"/>
      <c r="O93" s="100"/>
      <c r="P93" s="100"/>
      <c r="Q93" s="100"/>
      <c r="R93" s="100"/>
      <c r="S93" s="100"/>
      <c r="T93" s="100"/>
      <c r="U93" s="100"/>
      <c r="V93" s="3"/>
      <c r="W93" s="3"/>
    </row>
    <row r="94" spans="3:23" x14ac:dyDescent="0.25">
      <c r="C94" s="100"/>
      <c r="D94" s="100"/>
      <c r="E94" s="100"/>
      <c r="F94" s="100"/>
      <c r="G94" s="100"/>
      <c r="H94" s="100"/>
      <c r="I94" s="100"/>
      <c r="J94" s="100"/>
      <c r="K94" s="100"/>
      <c r="L94" s="100"/>
      <c r="M94" s="100"/>
      <c r="N94" s="100"/>
      <c r="O94" s="100"/>
      <c r="P94" s="100"/>
      <c r="Q94" s="100"/>
      <c r="R94" s="100"/>
      <c r="S94" s="100"/>
      <c r="T94" s="100"/>
      <c r="U94" s="100"/>
      <c r="V94" s="3"/>
      <c r="W94" s="3"/>
    </row>
    <row r="95" spans="3:23" x14ac:dyDescent="0.25">
      <c r="C95" s="100"/>
      <c r="D95" s="100"/>
      <c r="E95" s="100"/>
      <c r="F95" s="100"/>
      <c r="G95" s="100"/>
      <c r="H95" s="100"/>
      <c r="I95" s="100"/>
      <c r="J95" s="100"/>
      <c r="K95" s="100"/>
      <c r="L95" s="100"/>
      <c r="M95" s="100"/>
      <c r="N95" s="100"/>
      <c r="O95" s="100"/>
      <c r="P95" s="100"/>
      <c r="Q95" s="100"/>
      <c r="R95" s="100"/>
      <c r="S95" s="100"/>
      <c r="T95" s="100"/>
      <c r="U95" s="100"/>
      <c r="V95" s="3"/>
      <c r="W95" s="3"/>
    </row>
    <row r="96" spans="3:23" x14ac:dyDescent="0.25">
      <c r="C96" s="100"/>
      <c r="D96" s="100"/>
      <c r="E96" s="100"/>
      <c r="F96" s="100"/>
      <c r="G96" s="100"/>
      <c r="H96" s="100"/>
      <c r="I96" s="100"/>
      <c r="J96" s="100"/>
      <c r="K96" s="100"/>
      <c r="L96" s="100"/>
      <c r="M96" s="100"/>
      <c r="N96" s="100"/>
      <c r="O96" s="100"/>
      <c r="P96" s="100"/>
      <c r="Q96" s="100"/>
      <c r="R96" s="100"/>
      <c r="S96" s="100"/>
      <c r="T96" s="100"/>
      <c r="U96" s="100"/>
      <c r="V96" s="3"/>
      <c r="W96" s="3"/>
    </row>
    <row r="97" spans="3:23" x14ac:dyDescent="0.25">
      <c r="C97" s="100"/>
      <c r="D97" s="100"/>
      <c r="E97" s="100"/>
      <c r="F97" s="100"/>
      <c r="G97" s="100"/>
      <c r="H97" s="100"/>
      <c r="I97" s="100"/>
      <c r="J97" s="100"/>
      <c r="K97" s="100"/>
      <c r="L97" s="100"/>
      <c r="M97" s="100"/>
      <c r="N97" s="100"/>
      <c r="O97" s="100"/>
      <c r="P97" s="100"/>
      <c r="Q97" s="100"/>
      <c r="R97" s="100"/>
      <c r="S97" s="100"/>
      <c r="T97" s="100"/>
      <c r="U97" s="100"/>
      <c r="V97" s="3"/>
      <c r="W97" s="3"/>
    </row>
    <row r="98" spans="3:23" x14ac:dyDescent="0.25">
      <c r="C98" s="100"/>
      <c r="D98" s="100"/>
      <c r="E98" s="100"/>
      <c r="F98" s="100"/>
      <c r="G98" s="100"/>
      <c r="H98" s="100"/>
      <c r="I98" s="100"/>
      <c r="J98" s="100"/>
      <c r="K98" s="100"/>
      <c r="L98" s="100"/>
      <c r="M98" s="100"/>
      <c r="N98" s="100"/>
      <c r="O98" s="100"/>
      <c r="P98" s="100"/>
      <c r="Q98" s="100"/>
      <c r="R98" s="100"/>
      <c r="S98" s="100"/>
      <c r="T98" s="100"/>
      <c r="U98" s="100"/>
      <c r="V98" s="3"/>
      <c r="W98" s="3"/>
    </row>
    <row r="99" spans="3:23" x14ac:dyDescent="0.25">
      <c r="C99" s="100"/>
      <c r="D99" s="100"/>
      <c r="E99" s="100"/>
      <c r="F99" s="100"/>
      <c r="G99" s="100"/>
      <c r="H99" s="100"/>
      <c r="I99" s="100"/>
      <c r="J99" s="100"/>
      <c r="K99" s="100"/>
      <c r="L99" s="100"/>
      <c r="M99" s="100"/>
      <c r="N99" s="100"/>
      <c r="O99" s="100"/>
      <c r="P99" s="100"/>
      <c r="Q99" s="100"/>
      <c r="R99" s="100"/>
      <c r="S99" s="100"/>
      <c r="T99" s="100"/>
      <c r="U99" s="100"/>
      <c r="V99" s="3"/>
      <c r="W99" s="3"/>
    </row>
    <row r="100" spans="3:23" x14ac:dyDescent="0.25">
      <c r="C100" s="100"/>
      <c r="D100" s="100"/>
      <c r="E100" s="100"/>
      <c r="F100" s="100"/>
      <c r="G100" s="100"/>
      <c r="H100" s="100"/>
      <c r="I100" s="100"/>
      <c r="J100" s="100"/>
      <c r="K100" s="100"/>
      <c r="L100" s="100"/>
      <c r="M100" s="100"/>
      <c r="N100" s="100"/>
      <c r="O100" s="100"/>
      <c r="P100" s="100"/>
      <c r="Q100" s="100"/>
      <c r="R100" s="100"/>
      <c r="S100" s="100"/>
      <c r="T100" s="100"/>
      <c r="U100" s="100"/>
      <c r="V100" s="3"/>
      <c r="W100" s="3"/>
    </row>
    <row r="101" spans="3:23" x14ac:dyDescent="0.25">
      <c r="C101" s="100"/>
      <c r="D101" s="100"/>
      <c r="E101" s="100"/>
      <c r="F101" s="100"/>
      <c r="G101" s="100"/>
      <c r="H101" s="100"/>
      <c r="I101" s="100"/>
      <c r="J101" s="100"/>
      <c r="K101" s="100"/>
      <c r="L101" s="100"/>
      <c r="M101" s="100"/>
      <c r="N101" s="100"/>
      <c r="O101" s="100"/>
      <c r="P101" s="100"/>
      <c r="Q101" s="100"/>
      <c r="R101" s="100"/>
      <c r="S101" s="100"/>
      <c r="T101" s="100"/>
      <c r="U101" s="100"/>
      <c r="V101" s="3"/>
      <c r="W101" s="3"/>
    </row>
    <row r="102" spans="3:23" x14ac:dyDescent="0.25">
      <c r="C102" s="100"/>
      <c r="D102" s="100"/>
      <c r="E102" s="100"/>
      <c r="F102" s="100"/>
      <c r="G102" s="100"/>
      <c r="H102" s="100"/>
      <c r="I102" s="100"/>
      <c r="J102" s="100"/>
      <c r="K102" s="100"/>
      <c r="L102" s="100"/>
      <c r="M102" s="100"/>
      <c r="N102" s="100"/>
      <c r="O102" s="100"/>
      <c r="P102" s="100"/>
      <c r="Q102" s="100"/>
      <c r="R102" s="100"/>
      <c r="S102" s="100"/>
      <c r="T102" s="100"/>
      <c r="U102" s="100"/>
      <c r="V102" s="3"/>
      <c r="W102" s="3"/>
    </row>
    <row r="103" spans="3:23" x14ac:dyDescent="0.25">
      <c r="C103" s="100"/>
      <c r="D103" s="100"/>
      <c r="E103" s="100"/>
      <c r="F103" s="100"/>
      <c r="G103" s="100"/>
      <c r="H103" s="100"/>
      <c r="I103" s="100"/>
      <c r="J103" s="100"/>
      <c r="K103" s="100"/>
      <c r="L103" s="100"/>
      <c r="M103" s="100"/>
      <c r="N103" s="100"/>
      <c r="O103" s="100"/>
      <c r="P103" s="100"/>
      <c r="Q103" s="100"/>
      <c r="R103" s="100"/>
      <c r="S103" s="100"/>
      <c r="T103" s="100"/>
      <c r="U103" s="100"/>
      <c r="V103" s="3"/>
      <c r="W103" s="3"/>
    </row>
    <row r="104" spans="3:23" x14ac:dyDescent="0.25">
      <c r="C104" s="100"/>
      <c r="D104" s="100"/>
      <c r="E104" s="100"/>
      <c r="F104" s="100"/>
      <c r="G104" s="100"/>
      <c r="H104" s="100"/>
      <c r="I104" s="100"/>
      <c r="J104" s="100"/>
      <c r="K104" s="100"/>
      <c r="L104" s="100"/>
      <c r="M104" s="100"/>
      <c r="N104" s="100"/>
      <c r="O104" s="100"/>
      <c r="P104" s="100"/>
      <c r="Q104" s="100"/>
      <c r="R104" s="100"/>
      <c r="S104" s="100"/>
      <c r="T104" s="100"/>
      <c r="U104" s="100"/>
      <c r="V104" s="3"/>
      <c r="W104" s="3"/>
    </row>
    <row r="105" spans="3:23" x14ac:dyDescent="0.25">
      <c r="C105" s="100"/>
      <c r="D105" s="100"/>
      <c r="E105" s="100"/>
      <c r="F105" s="100"/>
      <c r="G105" s="100"/>
      <c r="H105" s="100"/>
      <c r="I105" s="100"/>
      <c r="J105" s="100"/>
      <c r="K105" s="100"/>
      <c r="L105" s="100"/>
      <c r="M105" s="100"/>
      <c r="N105" s="100"/>
      <c r="O105" s="100"/>
      <c r="P105" s="100"/>
      <c r="Q105" s="100"/>
      <c r="R105" s="100"/>
      <c r="S105" s="100"/>
      <c r="T105" s="100"/>
      <c r="U105" s="100"/>
      <c r="V105" s="3"/>
      <c r="W105" s="3"/>
    </row>
    <row r="106" spans="3:23" x14ac:dyDescent="0.25">
      <c r="C106" s="100"/>
      <c r="D106" s="100"/>
      <c r="E106" s="100"/>
      <c r="F106" s="100"/>
      <c r="G106" s="100"/>
      <c r="H106" s="100"/>
      <c r="I106" s="100"/>
      <c r="J106" s="100"/>
      <c r="K106" s="100"/>
      <c r="L106" s="100"/>
      <c r="M106" s="100"/>
      <c r="N106" s="100"/>
      <c r="O106" s="100"/>
      <c r="P106" s="100"/>
      <c r="Q106" s="100"/>
      <c r="R106" s="100"/>
      <c r="S106" s="100"/>
      <c r="T106" s="100"/>
      <c r="U106" s="100"/>
      <c r="V106" s="3"/>
      <c r="W106" s="3"/>
    </row>
    <row r="107" spans="3:23" x14ac:dyDescent="0.25">
      <c r="C107" s="100"/>
      <c r="D107" s="100"/>
      <c r="E107" s="100"/>
      <c r="F107" s="100"/>
      <c r="G107" s="100"/>
      <c r="H107" s="100"/>
      <c r="I107" s="100"/>
      <c r="J107" s="100"/>
      <c r="K107" s="100"/>
      <c r="L107" s="100"/>
      <c r="M107" s="100"/>
      <c r="N107" s="100"/>
      <c r="O107" s="100"/>
      <c r="P107" s="100"/>
      <c r="Q107" s="100"/>
      <c r="R107" s="100"/>
      <c r="S107" s="100"/>
      <c r="T107" s="100"/>
      <c r="U107" s="100"/>
      <c r="V107" s="3"/>
      <c r="W107" s="3"/>
    </row>
    <row r="108" spans="3:23" x14ac:dyDescent="0.25">
      <c r="C108" s="100"/>
      <c r="D108" s="100"/>
      <c r="E108" s="100"/>
      <c r="F108" s="100"/>
      <c r="G108" s="100"/>
      <c r="H108" s="100"/>
      <c r="I108" s="100"/>
      <c r="J108" s="100"/>
      <c r="K108" s="100"/>
      <c r="L108" s="100"/>
      <c r="M108" s="100"/>
      <c r="N108" s="100"/>
      <c r="O108" s="100"/>
      <c r="P108" s="100"/>
      <c r="Q108" s="100"/>
      <c r="R108" s="100"/>
      <c r="S108" s="100"/>
      <c r="T108" s="100"/>
      <c r="U108" s="100"/>
      <c r="V108" s="3"/>
      <c r="W108" s="3"/>
    </row>
    <row r="109" spans="3:23" x14ac:dyDescent="0.25">
      <c r="C109" s="100"/>
      <c r="D109" s="100"/>
      <c r="E109" s="100"/>
      <c r="F109" s="100"/>
      <c r="G109" s="100"/>
      <c r="H109" s="100"/>
      <c r="I109" s="100"/>
      <c r="J109" s="100"/>
      <c r="K109" s="100"/>
      <c r="L109" s="100"/>
      <c r="M109" s="100"/>
      <c r="N109" s="100"/>
      <c r="O109" s="100"/>
      <c r="P109" s="100"/>
      <c r="Q109" s="100"/>
      <c r="R109" s="100"/>
      <c r="S109" s="100"/>
      <c r="T109" s="100"/>
      <c r="U109" s="100"/>
      <c r="V109" s="3"/>
      <c r="W109" s="3"/>
    </row>
    <row r="110" spans="3:23" x14ac:dyDescent="0.25">
      <c r="C110" s="100"/>
      <c r="D110" s="100"/>
      <c r="E110" s="100"/>
      <c r="F110" s="100"/>
      <c r="G110" s="100"/>
      <c r="H110" s="100"/>
      <c r="I110" s="100"/>
      <c r="J110" s="100"/>
      <c r="K110" s="100"/>
      <c r="L110" s="100"/>
      <c r="M110" s="100"/>
      <c r="N110" s="100"/>
      <c r="O110" s="100"/>
      <c r="P110" s="100"/>
      <c r="Q110" s="100"/>
      <c r="R110" s="100"/>
      <c r="S110" s="100"/>
      <c r="T110" s="100"/>
      <c r="U110" s="100"/>
      <c r="V110" s="3"/>
      <c r="W110" s="3"/>
    </row>
    <row r="111" spans="3:23" x14ac:dyDescent="0.25">
      <c r="C111" s="100"/>
      <c r="D111" s="100"/>
      <c r="E111" s="100"/>
      <c r="F111" s="100"/>
      <c r="G111" s="100"/>
      <c r="H111" s="100"/>
      <c r="I111" s="100"/>
      <c r="J111" s="100"/>
      <c r="K111" s="100"/>
      <c r="L111" s="100"/>
      <c r="M111" s="100"/>
      <c r="N111" s="100"/>
      <c r="O111" s="100"/>
      <c r="P111" s="100"/>
      <c r="Q111" s="100"/>
      <c r="R111" s="100"/>
      <c r="S111" s="100"/>
      <c r="T111" s="100"/>
      <c r="U111" s="100"/>
      <c r="V111" s="3"/>
      <c r="W111" s="3"/>
    </row>
    <row r="112" spans="3:23" x14ac:dyDescent="0.25">
      <c r="C112" s="100"/>
      <c r="D112" s="100"/>
      <c r="E112" s="100"/>
      <c r="F112" s="100"/>
      <c r="G112" s="100"/>
      <c r="H112" s="100"/>
      <c r="I112" s="100"/>
      <c r="J112" s="100"/>
      <c r="K112" s="100"/>
      <c r="L112" s="100"/>
      <c r="M112" s="100"/>
      <c r="N112" s="100"/>
      <c r="O112" s="100"/>
      <c r="P112" s="100"/>
      <c r="Q112" s="100"/>
      <c r="R112" s="100"/>
      <c r="S112" s="100"/>
      <c r="T112" s="100"/>
      <c r="U112" s="100"/>
      <c r="V112" s="3"/>
      <c r="W112" s="3"/>
    </row>
    <row r="113" spans="3:23" x14ac:dyDescent="0.25">
      <c r="C113" s="100"/>
      <c r="D113" s="100"/>
      <c r="E113" s="100"/>
      <c r="F113" s="100"/>
      <c r="G113" s="100"/>
      <c r="H113" s="100"/>
      <c r="I113" s="100"/>
      <c r="J113" s="100"/>
      <c r="K113" s="100"/>
      <c r="L113" s="100"/>
      <c r="M113" s="100"/>
      <c r="N113" s="100"/>
      <c r="O113" s="100"/>
      <c r="P113" s="100"/>
      <c r="Q113" s="100"/>
      <c r="R113" s="100"/>
      <c r="S113" s="100"/>
      <c r="T113" s="100"/>
      <c r="U113" s="100"/>
      <c r="V113" s="3"/>
      <c r="W113" s="3"/>
    </row>
    <row r="114" spans="3:23" x14ac:dyDescent="0.25">
      <c r="C114" s="100"/>
      <c r="D114" s="100"/>
      <c r="E114" s="100"/>
      <c r="F114" s="100"/>
      <c r="G114" s="100"/>
      <c r="H114" s="100"/>
      <c r="I114" s="100"/>
      <c r="J114" s="100"/>
      <c r="K114" s="100"/>
      <c r="L114" s="100"/>
      <c r="M114" s="100"/>
      <c r="N114" s="100"/>
      <c r="O114" s="100"/>
      <c r="P114" s="100"/>
      <c r="Q114" s="100"/>
      <c r="R114" s="100"/>
      <c r="S114" s="100"/>
      <c r="T114" s="100"/>
      <c r="U114" s="100"/>
      <c r="V114" s="3"/>
      <c r="W114" s="3"/>
    </row>
    <row r="115" spans="3:23" x14ac:dyDescent="0.25">
      <c r="C115" s="100"/>
      <c r="D115" s="100"/>
      <c r="E115" s="100"/>
      <c r="F115" s="100"/>
      <c r="G115" s="100"/>
      <c r="H115" s="100"/>
      <c r="I115" s="100"/>
      <c r="J115" s="100"/>
      <c r="K115" s="100"/>
      <c r="L115" s="100"/>
      <c r="M115" s="100"/>
      <c r="N115" s="100"/>
      <c r="O115" s="100"/>
      <c r="P115" s="100"/>
      <c r="Q115" s="100"/>
      <c r="R115" s="100"/>
      <c r="S115" s="100"/>
      <c r="T115" s="100"/>
      <c r="U115" s="100"/>
      <c r="V115" s="3"/>
      <c r="W115" s="3"/>
    </row>
    <row r="116" spans="3:23" x14ac:dyDescent="0.25">
      <c r="C116" s="100"/>
      <c r="D116" s="100"/>
      <c r="E116" s="100"/>
      <c r="F116" s="100"/>
      <c r="G116" s="100"/>
      <c r="H116" s="100"/>
      <c r="I116" s="100"/>
      <c r="J116" s="100"/>
      <c r="K116" s="100"/>
      <c r="L116" s="100"/>
      <c r="M116" s="100"/>
      <c r="N116" s="100"/>
      <c r="O116" s="100"/>
      <c r="P116" s="100"/>
      <c r="Q116" s="100"/>
      <c r="R116" s="100"/>
      <c r="S116" s="100"/>
      <c r="T116" s="100"/>
      <c r="U116" s="100"/>
      <c r="V116" s="3"/>
      <c r="W116" s="3"/>
    </row>
    <row r="117" spans="3:23" x14ac:dyDescent="0.25">
      <c r="C117" s="100"/>
      <c r="D117" s="100"/>
      <c r="E117" s="100"/>
      <c r="F117" s="100"/>
      <c r="G117" s="100"/>
      <c r="H117" s="100"/>
      <c r="I117" s="100"/>
      <c r="J117" s="100"/>
      <c r="K117" s="100"/>
      <c r="L117" s="100"/>
      <c r="M117" s="100"/>
      <c r="N117" s="100"/>
      <c r="O117" s="100"/>
      <c r="P117" s="100"/>
      <c r="Q117" s="100"/>
      <c r="R117" s="100"/>
      <c r="S117" s="100"/>
      <c r="T117" s="100"/>
      <c r="U117" s="100"/>
      <c r="V117" s="3"/>
      <c r="W117" s="3"/>
    </row>
    <row r="118" spans="3:23" x14ac:dyDescent="0.25">
      <c r="C118" s="100"/>
      <c r="D118" s="100"/>
      <c r="E118" s="100"/>
      <c r="F118" s="100"/>
      <c r="G118" s="100"/>
      <c r="H118" s="100"/>
      <c r="I118" s="100"/>
      <c r="J118" s="100"/>
      <c r="K118" s="100"/>
      <c r="L118" s="100"/>
      <c r="M118" s="100"/>
      <c r="N118" s="100"/>
      <c r="O118" s="100"/>
      <c r="P118" s="100"/>
      <c r="Q118" s="100"/>
      <c r="R118" s="100"/>
      <c r="S118" s="100"/>
      <c r="T118" s="100"/>
      <c r="U118" s="100"/>
      <c r="V118" s="3"/>
      <c r="W118" s="3"/>
    </row>
    <row r="119" spans="3:23" x14ac:dyDescent="0.25">
      <c r="C119" s="100"/>
      <c r="D119" s="100"/>
      <c r="E119" s="100"/>
      <c r="F119" s="100"/>
      <c r="G119" s="100"/>
      <c r="H119" s="100"/>
      <c r="I119" s="100"/>
      <c r="J119" s="100"/>
      <c r="K119" s="100"/>
      <c r="L119" s="100"/>
      <c r="M119" s="100"/>
      <c r="N119" s="100"/>
      <c r="O119" s="100"/>
      <c r="P119" s="100"/>
      <c r="Q119" s="100"/>
      <c r="R119" s="100"/>
      <c r="S119" s="100"/>
      <c r="T119" s="100"/>
      <c r="U119" s="100"/>
      <c r="V119" s="3"/>
      <c r="W119" s="3"/>
    </row>
    <row r="120" spans="3:23" x14ac:dyDescent="0.25">
      <c r="C120" s="100"/>
      <c r="D120" s="100"/>
      <c r="E120" s="100"/>
      <c r="F120" s="100"/>
      <c r="G120" s="100"/>
      <c r="H120" s="100"/>
      <c r="I120" s="100"/>
      <c r="J120" s="100"/>
      <c r="K120" s="100"/>
      <c r="L120" s="100"/>
      <c r="M120" s="100"/>
      <c r="N120" s="100"/>
      <c r="O120" s="100"/>
      <c r="P120" s="100"/>
      <c r="Q120" s="100"/>
      <c r="R120" s="100"/>
      <c r="S120" s="100"/>
      <c r="T120" s="100"/>
      <c r="U120" s="100"/>
      <c r="V120" s="3"/>
      <c r="W120" s="3"/>
    </row>
    <row r="121" spans="3:23" x14ac:dyDescent="0.25">
      <c r="C121" s="100"/>
      <c r="D121" s="100"/>
      <c r="E121" s="100"/>
      <c r="F121" s="100"/>
      <c r="G121" s="100"/>
      <c r="H121" s="100"/>
      <c r="I121" s="100"/>
      <c r="J121" s="100"/>
      <c r="K121" s="100"/>
      <c r="L121" s="100"/>
      <c r="M121" s="100"/>
      <c r="N121" s="100"/>
      <c r="O121" s="100"/>
      <c r="P121" s="100"/>
      <c r="Q121" s="100"/>
      <c r="R121" s="100"/>
      <c r="S121" s="100"/>
      <c r="T121" s="100"/>
      <c r="U121" s="100"/>
      <c r="V121" s="3"/>
      <c r="W121" s="3"/>
    </row>
    <row r="122" spans="3:23" x14ac:dyDescent="0.25">
      <c r="C122" s="100"/>
      <c r="D122" s="100"/>
      <c r="E122" s="100"/>
      <c r="F122" s="100"/>
      <c r="G122" s="100"/>
      <c r="H122" s="100"/>
      <c r="I122" s="100"/>
      <c r="J122" s="100"/>
      <c r="K122" s="100"/>
      <c r="L122" s="100"/>
      <c r="M122" s="100"/>
      <c r="N122" s="100"/>
      <c r="O122" s="100"/>
      <c r="P122" s="100"/>
      <c r="Q122" s="100"/>
      <c r="R122" s="100"/>
      <c r="S122" s="100"/>
      <c r="T122" s="100"/>
      <c r="U122" s="100"/>
      <c r="V122" s="3"/>
      <c r="W122" s="3"/>
    </row>
    <row r="123" spans="3:23" x14ac:dyDescent="0.25">
      <c r="C123" s="100"/>
      <c r="D123" s="100"/>
      <c r="E123" s="100"/>
      <c r="F123" s="100"/>
      <c r="G123" s="100"/>
      <c r="H123" s="100"/>
      <c r="I123" s="100"/>
      <c r="J123" s="100"/>
      <c r="K123" s="100"/>
      <c r="L123" s="100"/>
      <c r="M123" s="100"/>
      <c r="N123" s="100"/>
      <c r="O123" s="100"/>
      <c r="P123" s="100"/>
      <c r="Q123" s="100"/>
      <c r="R123" s="100"/>
      <c r="S123" s="100"/>
      <c r="T123" s="100"/>
      <c r="U123" s="100"/>
      <c r="V123" s="3"/>
      <c r="W123" s="3"/>
    </row>
    <row r="124" spans="3:23" x14ac:dyDescent="0.25">
      <c r="C124" s="100"/>
      <c r="D124" s="100"/>
      <c r="E124" s="100"/>
      <c r="F124" s="100"/>
      <c r="G124" s="100"/>
      <c r="H124" s="100"/>
      <c r="I124" s="100"/>
      <c r="J124" s="100"/>
      <c r="K124" s="100"/>
      <c r="L124" s="100"/>
      <c r="M124" s="100"/>
      <c r="N124" s="100"/>
      <c r="O124" s="100"/>
      <c r="P124" s="100"/>
      <c r="Q124" s="100"/>
      <c r="R124" s="100"/>
      <c r="S124" s="100"/>
      <c r="T124" s="100"/>
      <c r="U124" s="100"/>
      <c r="V124" s="3"/>
      <c r="W124" s="3"/>
    </row>
    <row r="125" spans="3:23" x14ac:dyDescent="0.25">
      <c r="C125" s="100"/>
      <c r="D125" s="100"/>
      <c r="E125" s="100"/>
      <c r="F125" s="100"/>
      <c r="G125" s="100"/>
      <c r="H125" s="100"/>
      <c r="I125" s="100"/>
      <c r="J125" s="100"/>
      <c r="K125" s="100"/>
      <c r="L125" s="100"/>
      <c r="M125" s="100"/>
      <c r="N125" s="100"/>
      <c r="O125" s="100"/>
      <c r="P125" s="100"/>
      <c r="Q125" s="100"/>
      <c r="R125" s="100"/>
      <c r="S125" s="100"/>
      <c r="T125" s="100"/>
      <c r="U125" s="100"/>
      <c r="V125" s="3"/>
      <c r="W125" s="3"/>
    </row>
    <row r="126" spans="3:23" x14ac:dyDescent="0.25">
      <c r="C126" s="100"/>
      <c r="D126" s="100"/>
      <c r="E126" s="100"/>
      <c r="F126" s="100"/>
      <c r="G126" s="100"/>
      <c r="H126" s="100"/>
      <c r="I126" s="100"/>
      <c r="J126" s="100"/>
      <c r="K126" s="100"/>
      <c r="L126" s="100"/>
      <c r="M126" s="100"/>
      <c r="N126" s="100"/>
      <c r="O126" s="100"/>
      <c r="P126" s="100"/>
      <c r="Q126" s="100"/>
      <c r="R126" s="100"/>
      <c r="S126" s="100"/>
      <c r="T126" s="100"/>
      <c r="U126" s="100"/>
      <c r="V126" s="3"/>
      <c r="W126" s="3"/>
    </row>
    <row r="127" spans="3:23" x14ac:dyDescent="0.25">
      <c r="C127" s="100"/>
      <c r="D127" s="100"/>
      <c r="E127" s="100"/>
      <c r="F127" s="100"/>
      <c r="G127" s="100"/>
      <c r="H127" s="100"/>
      <c r="I127" s="100"/>
      <c r="J127" s="100"/>
      <c r="K127" s="100"/>
      <c r="L127" s="100"/>
      <c r="M127" s="100"/>
      <c r="N127" s="100"/>
      <c r="O127" s="100"/>
      <c r="P127" s="100"/>
      <c r="Q127" s="100"/>
      <c r="R127" s="100"/>
      <c r="S127" s="100"/>
      <c r="T127" s="100"/>
      <c r="U127" s="100"/>
      <c r="V127" s="3"/>
      <c r="W127" s="3"/>
    </row>
    <row r="128" spans="3:23" x14ac:dyDescent="0.25">
      <c r="C128" s="100"/>
      <c r="D128" s="100"/>
      <c r="E128" s="100"/>
      <c r="F128" s="100"/>
      <c r="G128" s="100"/>
      <c r="H128" s="100"/>
      <c r="I128" s="100"/>
      <c r="J128" s="100"/>
      <c r="K128" s="100"/>
      <c r="L128" s="100"/>
      <c r="M128" s="100"/>
      <c r="N128" s="100"/>
      <c r="O128" s="100"/>
      <c r="P128" s="100"/>
      <c r="Q128" s="100"/>
      <c r="R128" s="100"/>
      <c r="S128" s="100"/>
      <c r="T128" s="100"/>
      <c r="U128" s="100"/>
      <c r="V128" s="3"/>
      <c r="W128" s="3"/>
    </row>
    <row r="129" spans="3:23" x14ac:dyDescent="0.25">
      <c r="C129" s="100"/>
      <c r="D129" s="100"/>
      <c r="E129" s="100"/>
      <c r="F129" s="100"/>
      <c r="G129" s="100"/>
      <c r="H129" s="100"/>
      <c r="I129" s="100"/>
      <c r="J129" s="100"/>
      <c r="K129" s="100"/>
      <c r="L129" s="100"/>
      <c r="M129" s="100"/>
      <c r="N129" s="100"/>
      <c r="O129" s="100"/>
      <c r="P129" s="100"/>
      <c r="Q129" s="100"/>
      <c r="R129" s="100"/>
      <c r="S129" s="100"/>
      <c r="T129" s="100"/>
      <c r="U129" s="100"/>
      <c r="V129" s="3"/>
      <c r="W129" s="3"/>
    </row>
    <row r="130" spans="3:23" x14ac:dyDescent="0.25">
      <c r="C130" s="100"/>
      <c r="D130" s="100"/>
      <c r="E130" s="100"/>
      <c r="F130" s="100"/>
      <c r="G130" s="100"/>
      <c r="H130" s="100"/>
      <c r="I130" s="100"/>
      <c r="J130" s="100"/>
      <c r="K130" s="100"/>
      <c r="L130" s="100"/>
      <c r="M130" s="100"/>
      <c r="N130" s="100"/>
      <c r="O130" s="100"/>
      <c r="P130" s="100"/>
      <c r="Q130" s="100"/>
      <c r="R130" s="100"/>
      <c r="S130" s="100"/>
      <c r="T130" s="100"/>
      <c r="U130" s="100"/>
      <c r="V130" s="3"/>
      <c r="W130" s="3"/>
    </row>
    <row r="131" spans="3:23" x14ac:dyDescent="0.25">
      <c r="C131" s="100"/>
      <c r="D131" s="100"/>
      <c r="E131" s="100"/>
      <c r="F131" s="100"/>
      <c r="G131" s="100"/>
      <c r="H131" s="100"/>
      <c r="I131" s="100"/>
      <c r="J131" s="100"/>
      <c r="K131" s="100"/>
      <c r="L131" s="100"/>
      <c r="M131" s="100"/>
      <c r="N131" s="100"/>
      <c r="O131" s="100"/>
      <c r="P131" s="100"/>
      <c r="Q131" s="100"/>
      <c r="R131" s="100"/>
      <c r="S131" s="100"/>
      <c r="T131" s="100"/>
      <c r="U131" s="100"/>
      <c r="V131" s="3"/>
      <c r="W131" s="3"/>
    </row>
    <row r="132" spans="3:23" x14ac:dyDescent="0.25">
      <c r="C132" s="100"/>
      <c r="D132" s="100"/>
      <c r="E132" s="100"/>
      <c r="F132" s="100"/>
      <c r="G132" s="100"/>
      <c r="H132" s="100"/>
      <c r="I132" s="100"/>
      <c r="J132" s="100"/>
      <c r="K132" s="100"/>
      <c r="L132" s="100"/>
      <c r="M132" s="100"/>
      <c r="N132" s="100"/>
      <c r="O132" s="100"/>
      <c r="P132" s="100"/>
      <c r="Q132" s="100"/>
      <c r="R132" s="100"/>
      <c r="S132" s="100"/>
      <c r="T132" s="100"/>
      <c r="U132" s="100"/>
      <c r="V132" s="3"/>
      <c r="W132" s="3"/>
    </row>
    <row r="133" spans="3:23" x14ac:dyDescent="0.25">
      <c r="C133" s="100"/>
      <c r="D133" s="100"/>
      <c r="E133" s="100"/>
      <c r="F133" s="100"/>
      <c r="G133" s="100"/>
      <c r="H133" s="100"/>
      <c r="I133" s="100"/>
      <c r="J133" s="100"/>
      <c r="K133" s="100"/>
      <c r="L133" s="100"/>
      <c r="M133" s="100"/>
      <c r="N133" s="100"/>
      <c r="O133" s="100"/>
      <c r="P133" s="100"/>
      <c r="Q133" s="100"/>
      <c r="R133" s="100"/>
      <c r="S133" s="100"/>
      <c r="T133" s="100"/>
      <c r="U133" s="100"/>
      <c r="V133" s="3"/>
      <c r="W133" s="3"/>
    </row>
    <row r="134" spans="3:23" x14ac:dyDescent="0.25">
      <c r="C134" s="100"/>
      <c r="D134" s="100"/>
      <c r="E134" s="100"/>
      <c r="F134" s="100"/>
      <c r="G134" s="100"/>
      <c r="H134" s="100"/>
      <c r="I134" s="100"/>
      <c r="J134" s="100"/>
      <c r="K134" s="100"/>
      <c r="L134" s="100"/>
      <c r="M134" s="100"/>
      <c r="N134" s="100"/>
      <c r="O134" s="100"/>
      <c r="P134" s="100"/>
      <c r="Q134" s="100"/>
      <c r="R134" s="100"/>
      <c r="S134" s="100"/>
      <c r="T134" s="100"/>
      <c r="U134" s="100"/>
      <c r="V134" s="3"/>
      <c r="W134" s="3"/>
    </row>
    <row r="135" spans="3:23" x14ac:dyDescent="0.25">
      <c r="C135" s="100"/>
      <c r="D135" s="100"/>
      <c r="E135" s="100"/>
      <c r="F135" s="100"/>
      <c r="G135" s="100"/>
      <c r="H135" s="100"/>
      <c r="I135" s="100"/>
      <c r="J135" s="100"/>
      <c r="K135" s="100"/>
      <c r="L135" s="100"/>
      <c r="M135" s="100"/>
      <c r="N135" s="100"/>
      <c r="O135" s="100"/>
      <c r="P135" s="100"/>
      <c r="Q135" s="100"/>
      <c r="R135" s="100"/>
      <c r="S135" s="100"/>
      <c r="T135" s="100"/>
      <c r="U135" s="100"/>
      <c r="V135" s="3"/>
      <c r="W135" s="3"/>
    </row>
    <row r="136" spans="3:23" x14ac:dyDescent="0.25">
      <c r="C136" s="100"/>
      <c r="D136" s="100"/>
      <c r="E136" s="100"/>
      <c r="F136" s="100"/>
      <c r="G136" s="100"/>
      <c r="H136" s="100"/>
      <c r="I136" s="100"/>
      <c r="J136" s="100"/>
      <c r="K136" s="100"/>
      <c r="L136" s="100"/>
      <c r="M136" s="100"/>
      <c r="N136" s="100"/>
      <c r="O136" s="100"/>
      <c r="P136" s="100"/>
      <c r="Q136" s="100"/>
      <c r="R136" s="100"/>
      <c r="S136" s="100"/>
      <c r="T136" s="100"/>
      <c r="U136" s="100"/>
      <c r="V136" s="3"/>
      <c r="W136" s="3"/>
    </row>
    <row r="137" spans="3:23" x14ac:dyDescent="0.25">
      <c r="C137" s="100"/>
      <c r="D137" s="100"/>
      <c r="E137" s="100"/>
      <c r="F137" s="100"/>
      <c r="G137" s="100"/>
      <c r="H137" s="100"/>
      <c r="I137" s="100"/>
      <c r="J137" s="100"/>
      <c r="K137" s="100"/>
      <c r="L137" s="100"/>
      <c r="M137" s="100"/>
      <c r="N137" s="100"/>
      <c r="O137" s="100"/>
      <c r="P137" s="100"/>
      <c r="Q137" s="100"/>
      <c r="R137" s="100"/>
      <c r="S137" s="100"/>
      <c r="T137" s="100"/>
      <c r="U137" s="100"/>
      <c r="V137" s="3"/>
      <c r="W137" s="3"/>
    </row>
    <row r="138" spans="3:23" x14ac:dyDescent="0.25">
      <c r="C138" s="100"/>
      <c r="D138" s="100"/>
      <c r="E138" s="100"/>
      <c r="F138" s="100"/>
      <c r="G138" s="100"/>
      <c r="H138" s="100"/>
      <c r="I138" s="100"/>
      <c r="J138" s="100"/>
      <c r="K138" s="100"/>
      <c r="L138" s="100"/>
      <c r="M138" s="100"/>
      <c r="N138" s="100"/>
      <c r="O138" s="100"/>
      <c r="P138" s="100"/>
      <c r="Q138" s="100"/>
      <c r="R138" s="100"/>
      <c r="S138" s="100"/>
      <c r="T138" s="100"/>
      <c r="U138" s="100"/>
      <c r="V138" s="3"/>
      <c r="W138" s="3"/>
    </row>
    <row r="139" spans="3:23" x14ac:dyDescent="0.25">
      <c r="C139" s="100"/>
      <c r="D139" s="100"/>
      <c r="E139" s="100"/>
      <c r="F139" s="100"/>
      <c r="G139" s="100"/>
      <c r="H139" s="100"/>
      <c r="I139" s="100"/>
      <c r="J139" s="100"/>
      <c r="K139" s="100"/>
      <c r="L139" s="100"/>
      <c r="M139" s="100"/>
      <c r="N139" s="100"/>
      <c r="O139" s="100"/>
      <c r="P139" s="100"/>
      <c r="Q139" s="100"/>
      <c r="R139" s="100"/>
      <c r="S139" s="100"/>
      <c r="T139" s="100"/>
      <c r="U139" s="100"/>
      <c r="V139" s="3"/>
      <c r="W139" s="3"/>
    </row>
    <row r="140" spans="3:23" x14ac:dyDescent="0.25">
      <c r="C140" s="100"/>
      <c r="D140" s="100"/>
      <c r="E140" s="100"/>
      <c r="F140" s="100"/>
      <c r="G140" s="100"/>
      <c r="H140" s="100"/>
      <c r="I140" s="100"/>
      <c r="J140" s="100"/>
      <c r="K140" s="100"/>
      <c r="L140" s="100"/>
      <c r="M140" s="100"/>
      <c r="N140" s="100"/>
      <c r="O140" s="100"/>
      <c r="P140" s="100"/>
      <c r="Q140" s="100"/>
      <c r="R140" s="100"/>
      <c r="S140" s="100"/>
      <c r="T140" s="100"/>
      <c r="U140" s="100"/>
      <c r="V140" s="3"/>
      <c r="W140" s="3"/>
    </row>
    <row r="141" spans="3:23" x14ac:dyDescent="0.25">
      <c r="C141" s="100"/>
      <c r="D141" s="100"/>
      <c r="E141" s="100"/>
      <c r="F141" s="100"/>
      <c r="G141" s="100"/>
      <c r="H141" s="100"/>
      <c r="I141" s="100"/>
      <c r="J141" s="100"/>
      <c r="K141" s="100"/>
      <c r="L141" s="100"/>
      <c r="M141" s="100"/>
      <c r="N141" s="100"/>
      <c r="O141" s="100"/>
      <c r="P141" s="100"/>
      <c r="Q141" s="100"/>
      <c r="R141" s="100"/>
      <c r="S141" s="100"/>
      <c r="T141" s="100"/>
      <c r="U141" s="100"/>
      <c r="V141" s="3"/>
      <c r="W141" s="3"/>
    </row>
    <row r="142" spans="3:23" x14ac:dyDescent="0.25">
      <c r="C142" s="100"/>
      <c r="D142" s="100"/>
      <c r="E142" s="100"/>
      <c r="F142" s="100"/>
      <c r="G142" s="100"/>
      <c r="H142" s="100"/>
      <c r="I142" s="100"/>
      <c r="J142" s="100"/>
      <c r="K142" s="100"/>
      <c r="L142" s="100"/>
      <c r="M142" s="100"/>
      <c r="N142" s="100"/>
      <c r="O142" s="100"/>
      <c r="P142" s="100"/>
      <c r="Q142" s="100"/>
      <c r="R142" s="100"/>
      <c r="S142" s="100"/>
      <c r="T142" s="100"/>
      <c r="U142" s="100"/>
      <c r="V142" s="3"/>
      <c r="W142" s="3"/>
    </row>
    <row r="143" spans="3:23" x14ac:dyDescent="0.25">
      <c r="C143" s="100"/>
      <c r="D143" s="100"/>
      <c r="E143" s="100"/>
      <c r="F143" s="100"/>
      <c r="G143" s="100"/>
      <c r="H143" s="100"/>
      <c r="I143" s="100"/>
      <c r="J143" s="100"/>
      <c r="K143" s="100"/>
      <c r="L143" s="100"/>
      <c r="M143" s="100"/>
      <c r="N143" s="100"/>
      <c r="O143" s="100"/>
      <c r="P143" s="100"/>
      <c r="Q143" s="100"/>
      <c r="R143" s="100"/>
      <c r="S143" s="100"/>
      <c r="T143" s="100"/>
      <c r="U143" s="100"/>
      <c r="V143" s="3"/>
      <c r="W143" s="3"/>
    </row>
    <row r="144" spans="3:23" x14ac:dyDescent="0.25">
      <c r="C144" s="100"/>
      <c r="D144" s="100"/>
      <c r="E144" s="100"/>
      <c r="F144" s="100"/>
      <c r="G144" s="100"/>
      <c r="H144" s="100"/>
      <c r="I144" s="100"/>
      <c r="J144" s="100"/>
      <c r="K144" s="100"/>
      <c r="L144" s="100"/>
      <c r="M144" s="100"/>
      <c r="N144" s="100"/>
      <c r="O144" s="100"/>
      <c r="P144" s="100"/>
      <c r="Q144" s="100"/>
      <c r="R144" s="100"/>
      <c r="S144" s="100"/>
      <c r="T144" s="100"/>
      <c r="U144" s="100"/>
      <c r="V144" s="3"/>
      <c r="W144" s="3"/>
    </row>
    <row r="145" spans="3:23" x14ac:dyDescent="0.25">
      <c r="C145" s="100"/>
      <c r="D145" s="100"/>
      <c r="E145" s="100"/>
      <c r="F145" s="100"/>
      <c r="G145" s="100"/>
      <c r="H145" s="100"/>
      <c r="I145" s="100"/>
      <c r="J145" s="100"/>
      <c r="K145" s="100"/>
      <c r="L145" s="100"/>
      <c r="M145" s="100"/>
      <c r="N145" s="100"/>
      <c r="O145" s="100"/>
      <c r="P145" s="100"/>
      <c r="Q145" s="100"/>
      <c r="R145" s="100"/>
      <c r="S145" s="100"/>
      <c r="T145" s="100"/>
      <c r="U145" s="100"/>
      <c r="V145" s="3"/>
      <c r="W145" s="3"/>
    </row>
    <row r="146" spans="3:23" x14ac:dyDescent="0.25">
      <c r="C146" s="100"/>
      <c r="D146" s="100"/>
      <c r="E146" s="100"/>
      <c r="F146" s="100"/>
      <c r="G146" s="100"/>
      <c r="H146" s="100"/>
      <c r="I146" s="100"/>
      <c r="J146" s="100"/>
      <c r="K146" s="100"/>
      <c r="L146" s="100"/>
      <c r="M146" s="100"/>
      <c r="N146" s="100"/>
      <c r="O146" s="100"/>
      <c r="P146" s="100"/>
      <c r="Q146" s="100"/>
      <c r="R146" s="100"/>
      <c r="S146" s="100"/>
      <c r="T146" s="100"/>
      <c r="U146" s="100"/>
      <c r="V146" s="3"/>
      <c r="W146" s="3"/>
    </row>
    <row r="147" spans="3:23" x14ac:dyDescent="0.25">
      <c r="C147" s="100"/>
      <c r="D147" s="100"/>
      <c r="E147" s="100"/>
      <c r="F147" s="100"/>
      <c r="G147" s="100"/>
      <c r="H147" s="100"/>
      <c r="I147" s="100"/>
      <c r="J147" s="100"/>
      <c r="K147" s="100"/>
      <c r="L147" s="100"/>
      <c r="M147" s="100"/>
      <c r="N147" s="100"/>
      <c r="O147" s="100"/>
      <c r="P147" s="100"/>
      <c r="Q147" s="100"/>
      <c r="R147" s="100"/>
      <c r="S147" s="100"/>
      <c r="T147" s="100"/>
      <c r="U147" s="100"/>
      <c r="V147" s="3"/>
      <c r="W147" s="3"/>
    </row>
    <row r="148" spans="3:23" x14ac:dyDescent="0.25">
      <c r="C148" s="100"/>
      <c r="D148" s="100"/>
      <c r="E148" s="100"/>
      <c r="F148" s="100"/>
      <c r="G148" s="100"/>
      <c r="H148" s="100"/>
      <c r="I148" s="100"/>
      <c r="J148" s="100"/>
      <c r="K148" s="100"/>
      <c r="L148" s="100"/>
      <c r="M148" s="100"/>
      <c r="N148" s="100"/>
      <c r="O148" s="100"/>
      <c r="P148" s="100"/>
      <c r="Q148" s="100"/>
      <c r="R148" s="100"/>
      <c r="S148" s="100"/>
      <c r="T148" s="100"/>
      <c r="U148" s="100"/>
      <c r="V148" s="3"/>
      <c r="W148" s="3"/>
    </row>
    <row r="149" spans="3:23" x14ac:dyDescent="0.25">
      <c r="C149" s="100"/>
      <c r="D149" s="100"/>
      <c r="E149" s="100"/>
      <c r="F149" s="100"/>
      <c r="G149" s="100"/>
      <c r="H149" s="100"/>
      <c r="I149" s="100"/>
      <c r="J149" s="100"/>
      <c r="K149" s="100"/>
      <c r="L149" s="100"/>
      <c r="M149" s="100"/>
      <c r="N149" s="100"/>
      <c r="O149" s="100"/>
      <c r="P149" s="100"/>
      <c r="Q149" s="100"/>
      <c r="R149" s="100"/>
      <c r="S149" s="100"/>
      <c r="T149" s="100"/>
      <c r="U149" s="100"/>
      <c r="V149" s="3"/>
      <c r="W149" s="3"/>
    </row>
    <row r="150" spans="3:23" x14ac:dyDescent="0.25">
      <c r="C150" s="100"/>
      <c r="D150" s="100"/>
      <c r="E150" s="100"/>
      <c r="F150" s="100"/>
      <c r="G150" s="100"/>
      <c r="H150" s="100"/>
      <c r="I150" s="100"/>
      <c r="J150" s="100"/>
      <c r="K150" s="100"/>
      <c r="L150" s="100"/>
      <c r="M150" s="100"/>
      <c r="N150" s="100"/>
      <c r="O150" s="100"/>
      <c r="P150" s="100"/>
      <c r="Q150" s="100"/>
      <c r="R150" s="100"/>
      <c r="S150" s="100"/>
      <c r="T150" s="100"/>
      <c r="U150" s="100"/>
      <c r="V150" s="3"/>
      <c r="W150" s="3"/>
    </row>
    <row r="151" spans="3:23" x14ac:dyDescent="0.25">
      <c r="C151" s="100"/>
      <c r="D151" s="100"/>
      <c r="E151" s="100"/>
      <c r="F151" s="100"/>
      <c r="G151" s="100"/>
      <c r="H151" s="100"/>
      <c r="I151" s="100"/>
      <c r="J151" s="100"/>
      <c r="K151" s="100"/>
      <c r="L151" s="100"/>
      <c r="M151" s="100"/>
      <c r="N151" s="100"/>
      <c r="O151" s="100"/>
      <c r="P151" s="100"/>
      <c r="Q151" s="100"/>
      <c r="R151" s="100"/>
      <c r="S151" s="100"/>
      <c r="T151" s="100"/>
      <c r="U151" s="100"/>
      <c r="V151" s="3"/>
      <c r="W151" s="3"/>
    </row>
    <row r="152" spans="3:23" x14ac:dyDescent="0.25">
      <c r="C152" s="100"/>
      <c r="D152" s="100"/>
      <c r="E152" s="100"/>
      <c r="F152" s="100"/>
      <c r="G152" s="100"/>
      <c r="H152" s="100"/>
      <c r="I152" s="100"/>
      <c r="J152" s="100"/>
      <c r="K152" s="100"/>
      <c r="L152" s="100"/>
      <c r="M152" s="100"/>
      <c r="N152" s="100"/>
      <c r="O152" s="100"/>
      <c r="P152" s="100"/>
      <c r="Q152" s="100"/>
      <c r="R152" s="100"/>
      <c r="S152" s="100"/>
      <c r="T152" s="100"/>
      <c r="U152" s="100"/>
      <c r="V152" s="3"/>
      <c r="W152" s="3"/>
    </row>
    <row r="153" spans="3:23" x14ac:dyDescent="0.25">
      <c r="C153" s="100"/>
      <c r="D153" s="100"/>
      <c r="E153" s="100"/>
      <c r="F153" s="100"/>
      <c r="G153" s="100"/>
      <c r="H153" s="100"/>
      <c r="I153" s="100"/>
      <c r="J153" s="100"/>
      <c r="K153" s="100"/>
      <c r="L153" s="100"/>
      <c r="M153" s="100"/>
      <c r="N153" s="100"/>
      <c r="O153" s="100"/>
      <c r="P153" s="100"/>
      <c r="Q153" s="100"/>
      <c r="R153" s="100"/>
      <c r="S153" s="100"/>
      <c r="T153" s="100"/>
      <c r="U153" s="100"/>
      <c r="V153" s="3"/>
      <c r="W153" s="3"/>
    </row>
    <row r="154" spans="3:23" x14ac:dyDescent="0.25">
      <c r="C154" s="100"/>
      <c r="D154" s="100"/>
      <c r="E154" s="100"/>
      <c r="F154" s="100"/>
      <c r="G154" s="100"/>
      <c r="H154" s="100"/>
      <c r="I154" s="100"/>
      <c r="J154" s="100"/>
      <c r="K154" s="100"/>
      <c r="L154" s="100"/>
      <c r="M154" s="100"/>
      <c r="N154" s="100"/>
      <c r="O154" s="100"/>
      <c r="P154" s="100"/>
      <c r="Q154" s="100"/>
      <c r="R154" s="100"/>
      <c r="S154" s="100"/>
      <c r="T154" s="100"/>
      <c r="U154" s="100"/>
      <c r="V154" s="3"/>
      <c r="W154" s="3"/>
    </row>
    <row r="155" spans="3:23" x14ac:dyDescent="0.25">
      <c r="C155" s="100"/>
      <c r="D155" s="100"/>
      <c r="E155" s="100"/>
      <c r="F155" s="100"/>
      <c r="G155" s="100"/>
      <c r="H155" s="100"/>
      <c r="I155" s="100"/>
      <c r="J155" s="100"/>
      <c r="K155" s="100"/>
      <c r="L155" s="100"/>
      <c r="M155" s="100"/>
      <c r="N155" s="100"/>
      <c r="O155" s="100"/>
      <c r="P155" s="100"/>
      <c r="Q155" s="100"/>
      <c r="R155" s="100"/>
      <c r="S155" s="100"/>
      <c r="T155" s="100"/>
      <c r="U155" s="100"/>
      <c r="V155" s="3"/>
      <c r="W155" s="3"/>
    </row>
    <row r="156" spans="3:23" x14ac:dyDescent="0.25">
      <c r="C156" s="100"/>
      <c r="D156" s="100"/>
      <c r="E156" s="100"/>
      <c r="F156" s="100"/>
      <c r="G156" s="100"/>
      <c r="H156" s="100"/>
      <c r="I156" s="100"/>
      <c r="J156" s="100"/>
      <c r="K156" s="100"/>
      <c r="L156" s="100"/>
      <c r="M156" s="100"/>
      <c r="N156" s="100"/>
      <c r="O156" s="100"/>
      <c r="P156" s="100"/>
      <c r="Q156" s="100"/>
      <c r="R156" s="100"/>
      <c r="S156" s="100"/>
      <c r="T156" s="100"/>
      <c r="U156" s="100"/>
      <c r="V156" s="3"/>
      <c r="W156" s="3"/>
    </row>
    <row r="157" spans="3:23" x14ac:dyDescent="0.25">
      <c r="C157" s="100"/>
      <c r="D157" s="100"/>
      <c r="E157" s="100"/>
      <c r="F157" s="100"/>
      <c r="G157" s="100"/>
      <c r="H157" s="100"/>
      <c r="I157" s="100"/>
      <c r="J157" s="100"/>
      <c r="K157" s="100"/>
      <c r="L157" s="100"/>
      <c r="M157" s="100"/>
      <c r="N157" s="100"/>
      <c r="O157" s="100"/>
      <c r="P157" s="100"/>
      <c r="Q157" s="100"/>
      <c r="R157" s="100"/>
      <c r="S157" s="100"/>
      <c r="T157" s="100"/>
      <c r="U157" s="100"/>
      <c r="V157" s="3"/>
      <c r="W157" s="3"/>
    </row>
    <row r="158" spans="3:23" x14ac:dyDescent="0.25">
      <c r="C158" s="100"/>
      <c r="D158" s="100"/>
      <c r="E158" s="100"/>
      <c r="F158" s="100"/>
      <c r="G158" s="100"/>
      <c r="H158" s="100"/>
      <c r="I158" s="100"/>
      <c r="J158" s="100"/>
      <c r="K158" s="100"/>
      <c r="L158" s="100"/>
      <c r="M158" s="100"/>
      <c r="N158" s="100"/>
      <c r="O158" s="100"/>
      <c r="P158" s="100"/>
      <c r="Q158" s="100"/>
      <c r="R158" s="100"/>
      <c r="S158" s="100"/>
      <c r="T158" s="100"/>
      <c r="U158" s="100"/>
      <c r="V158" s="3"/>
      <c r="W158" s="3"/>
    </row>
    <row r="159" spans="3:23" x14ac:dyDescent="0.25">
      <c r="C159" s="100"/>
      <c r="D159" s="100"/>
      <c r="E159" s="100"/>
      <c r="F159" s="100"/>
      <c r="G159" s="100"/>
      <c r="H159" s="100"/>
      <c r="I159" s="100"/>
      <c r="J159" s="100"/>
      <c r="K159" s="100"/>
      <c r="L159" s="100"/>
      <c r="M159" s="100"/>
      <c r="N159" s="100"/>
      <c r="O159" s="100"/>
      <c r="P159" s="100"/>
      <c r="Q159" s="100"/>
      <c r="R159" s="100"/>
      <c r="S159" s="100"/>
      <c r="T159" s="100"/>
      <c r="U159" s="100"/>
      <c r="V159" s="3"/>
      <c r="W159" s="3"/>
    </row>
    <row r="160" spans="3:23" x14ac:dyDescent="0.25">
      <c r="C160" s="100"/>
      <c r="D160" s="100"/>
      <c r="E160" s="100"/>
      <c r="F160" s="100"/>
      <c r="G160" s="100"/>
      <c r="H160" s="100"/>
      <c r="I160" s="100"/>
      <c r="J160" s="100"/>
      <c r="K160" s="100"/>
      <c r="L160" s="100"/>
      <c r="M160" s="100"/>
      <c r="N160" s="100"/>
      <c r="O160" s="100"/>
      <c r="P160" s="100"/>
      <c r="Q160" s="100"/>
      <c r="R160" s="100"/>
      <c r="S160" s="100"/>
      <c r="T160" s="100"/>
      <c r="U160" s="100"/>
      <c r="V160" s="3"/>
      <c r="W160" s="3"/>
    </row>
    <row r="161" spans="3:23" x14ac:dyDescent="0.25">
      <c r="C161" s="100"/>
      <c r="D161" s="100"/>
      <c r="E161" s="100"/>
      <c r="F161" s="100"/>
      <c r="G161" s="100"/>
      <c r="H161" s="100"/>
      <c r="I161" s="100"/>
      <c r="J161" s="100"/>
      <c r="K161" s="100"/>
      <c r="L161" s="100"/>
      <c r="M161" s="100"/>
      <c r="N161" s="100"/>
      <c r="O161" s="100"/>
      <c r="P161" s="100"/>
      <c r="Q161" s="100"/>
      <c r="R161" s="100"/>
      <c r="S161" s="100"/>
      <c r="T161" s="100"/>
      <c r="U161" s="100"/>
      <c r="V161" s="3"/>
      <c r="W161" s="3"/>
    </row>
    <row r="162" spans="3:23" x14ac:dyDescent="0.25">
      <c r="C162" s="100"/>
      <c r="D162" s="100"/>
      <c r="E162" s="100"/>
      <c r="F162" s="100"/>
      <c r="G162" s="100"/>
      <c r="H162" s="100"/>
      <c r="I162" s="100"/>
      <c r="J162" s="100"/>
      <c r="K162" s="100"/>
      <c r="L162" s="100"/>
      <c r="M162" s="100"/>
      <c r="N162" s="100"/>
      <c r="O162" s="100"/>
      <c r="P162" s="100"/>
      <c r="Q162" s="100"/>
      <c r="R162" s="100"/>
      <c r="S162" s="100"/>
      <c r="T162" s="100"/>
      <c r="U162" s="100"/>
      <c r="V162" s="3"/>
      <c r="W162" s="3"/>
    </row>
    <row r="163" spans="3:23" x14ac:dyDescent="0.25">
      <c r="C163" s="100"/>
      <c r="D163" s="100"/>
      <c r="E163" s="100"/>
      <c r="F163" s="100"/>
      <c r="G163" s="100"/>
      <c r="H163" s="100"/>
      <c r="I163" s="100"/>
      <c r="J163" s="100"/>
      <c r="K163" s="100"/>
      <c r="L163" s="100"/>
      <c r="M163" s="100"/>
      <c r="N163" s="100"/>
      <c r="O163" s="100"/>
      <c r="P163" s="100"/>
      <c r="Q163" s="100"/>
      <c r="R163" s="100"/>
      <c r="S163" s="100"/>
      <c r="T163" s="100"/>
      <c r="U163" s="100"/>
      <c r="V163" s="3"/>
      <c r="W163" s="3"/>
    </row>
    <row r="164" spans="3:23" x14ac:dyDescent="0.25">
      <c r="C164" s="100"/>
      <c r="D164" s="100"/>
      <c r="E164" s="100"/>
      <c r="F164" s="100"/>
      <c r="G164" s="100"/>
      <c r="H164" s="100"/>
      <c r="I164" s="100"/>
      <c r="J164" s="100"/>
      <c r="K164" s="100"/>
      <c r="L164" s="100"/>
      <c r="M164" s="100"/>
      <c r="N164" s="100"/>
      <c r="O164" s="100"/>
      <c r="P164" s="100"/>
      <c r="Q164" s="100"/>
      <c r="R164" s="100"/>
      <c r="S164" s="100"/>
      <c r="T164" s="100"/>
      <c r="U164" s="100"/>
      <c r="V164" s="3"/>
      <c r="W164" s="3"/>
    </row>
    <row r="165" spans="3:23" x14ac:dyDescent="0.25">
      <c r="C165" s="100"/>
      <c r="D165" s="100"/>
      <c r="E165" s="100"/>
      <c r="F165" s="100"/>
      <c r="G165" s="100"/>
      <c r="H165" s="100"/>
      <c r="I165" s="100"/>
      <c r="J165" s="100"/>
      <c r="K165" s="100"/>
      <c r="L165" s="100"/>
      <c r="M165" s="100"/>
      <c r="N165" s="100"/>
      <c r="O165" s="100"/>
      <c r="P165" s="100"/>
      <c r="Q165" s="100"/>
      <c r="R165" s="100"/>
      <c r="S165" s="100"/>
      <c r="T165" s="100"/>
      <c r="U165" s="100"/>
      <c r="V165" s="3"/>
      <c r="W165" s="3"/>
    </row>
    <row r="166" spans="3:23" x14ac:dyDescent="0.25">
      <c r="C166" s="100"/>
      <c r="D166" s="100"/>
      <c r="E166" s="100"/>
      <c r="F166" s="100"/>
      <c r="G166" s="100"/>
      <c r="H166" s="100"/>
      <c r="I166" s="100"/>
      <c r="J166" s="100"/>
      <c r="K166" s="100"/>
      <c r="L166" s="100"/>
      <c r="M166" s="100"/>
      <c r="N166" s="100"/>
      <c r="O166" s="100"/>
      <c r="P166" s="100"/>
      <c r="Q166" s="100"/>
      <c r="R166" s="100"/>
      <c r="S166" s="100"/>
      <c r="T166" s="100"/>
      <c r="U166" s="100"/>
      <c r="V166" s="3"/>
      <c r="W166" s="3"/>
    </row>
    <row r="167" spans="3:23" x14ac:dyDescent="0.25">
      <c r="C167" s="100"/>
      <c r="D167" s="100"/>
      <c r="E167" s="100"/>
      <c r="F167" s="100"/>
      <c r="G167" s="100"/>
      <c r="H167" s="100"/>
      <c r="I167" s="100"/>
      <c r="J167" s="100"/>
      <c r="K167" s="100"/>
      <c r="L167" s="100"/>
      <c r="M167" s="100"/>
      <c r="N167" s="100"/>
      <c r="O167" s="100"/>
      <c r="P167" s="100"/>
      <c r="Q167" s="100"/>
      <c r="R167" s="100"/>
      <c r="S167" s="100"/>
      <c r="T167" s="100"/>
      <c r="U167" s="100"/>
      <c r="V167" s="3"/>
      <c r="W167" s="3"/>
    </row>
    <row r="168" spans="3:23" x14ac:dyDescent="0.25">
      <c r="C168" s="100"/>
      <c r="D168" s="100"/>
      <c r="E168" s="100"/>
      <c r="F168" s="100"/>
      <c r="G168" s="100"/>
      <c r="H168" s="100"/>
      <c r="I168" s="100"/>
      <c r="J168" s="100"/>
      <c r="K168" s="100"/>
      <c r="L168" s="100"/>
      <c r="M168" s="100"/>
      <c r="N168" s="100"/>
      <c r="O168" s="100"/>
      <c r="P168" s="100"/>
      <c r="Q168" s="100"/>
      <c r="R168" s="100"/>
      <c r="S168" s="100"/>
      <c r="T168" s="100"/>
      <c r="U168" s="100"/>
      <c r="V168" s="3"/>
      <c r="W168" s="3"/>
    </row>
    <row r="169" spans="3:23" x14ac:dyDescent="0.25">
      <c r="C169" s="100"/>
      <c r="D169" s="100"/>
      <c r="E169" s="100"/>
      <c r="F169" s="100"/>
      <c r="G169" s="100"/>
      <c r="H169" s="100"/>
      <c r="I169" s="100"/>
      <c r="J169" s="100"/>
      <c r="K169" s="100"/>
      <c r="L169" s="100"/>
      <c r="M169" s="100"/>
      <c r="N169" s="100"/>
      <c r="O169" s="100"/>
      <c r="P169" s="100"/>
      <c r="Q169" s="100"/>
      <c r="R169" s="100"/>
      <c r="S169" s="100"/>
      <c r="T169" s="100"/>
      <c r="U169" s="100"/>
      <c r="V169" s="3"/>
      <c r="W169" s="3"/>
    </row>
    <row r="170" spans="3:23" x14ac:dyDescent="0.25">
      <c r="C170" s="100"/>
      <c r="D170" s="100"/>
      <c r="E170" s="100"/>
      <c r="F170" s="100"/>
      <c r="G170" s="100"/>
      <c r="H170" s="100"/>
      <c r="I170" s="100"/>
      <c r="J170" s="100"/>
      <c r="K170" s="100"/>
      <c r="L170" s="100"/>
      <c r="M170" s="100"/>
      <c r="N170" s="100"/>
      <c r="O170" s="100"/>
      <c r="P170" s="100"/>
      <c r="Q170" s="100"/>
      <c r="R170" s="100"/>
      <c r="S170" s="100"/>
      <c r="T170" s="100"/>
      <c r="U170" s="100"/>
      <c r="V170" s="3"/>
      <c r="W170" s="3"/>
    </row>
    <row r="171" spans="3:23" x14ac:dyDescent="0.25">
      <c r="C171" s="100"/>
      <c r="D171" s="100"/>
      <c r="E171" s="100"/>
      <c r="F171" s="100"/>
      <c r="G171" s="100"/>
      <c r="H171" s="100"/>
      <c r="I171" s="100"/>
      <c r="J171" s="100"/>
      <c r="K171" s="100"/>
      <c r="L171" s="100"/>
      <c r="M171" s="100"/>
      <c r="N171" s="100"/>
      <c r="O171" s="100"/>
      <c r="P171" s="100"/>
      <c r="Q171" s="100"/>
      <c r="R171" s="100"/>
      <c r="S171" s="100"/>
      <c r="T171" s="100"/>
      <c r="U171" s="100"/>
      <c r="V171" s="3"/>
      <c r="W171" s="3"/>
    </row>
    <row r="172" spans="3:23" x14ac:dyDescent="0.25">
      <c r="C172" s="100"/>
      <c r="D172" s="100"/>
      <c r="E172" s="100"/>
      <c r="F172" s="100"/>
      <c r="G172" s="100"/>
      <c r="H172" s="100"/>
      <c r="I172" s="100"/>
      <c r="J172" s="100"/>
      <c r="K172" s="100"/>
      <c r="L172" s="100"/>
      <c r="M172" s="100"/>
      <c r="N172" s="100"/>
      <c r="O172" s="100"/>
      <c r="P172" s="100"/>
      <c r="Q172" s="100"/>
      <c r="R172" s="100"/>
      <c r="S172" s="100"/>
      <c r="T172" s="100"/>
      <c r="U172" s="100"/>
      <c r="V172" s="3"/>
      <c r="W172" s="3"/>
    </row>
    <row r="173" spans="3:23" x14ac:dyDescent="0.25">
      <c r="C173" s="100"/>
      <c r="D173" s="100"/>
      <c r="E173" s="100"/>
      <c r="F173" s="100"/>
      <c r="G173" s="100"/>
      <c r="H173" s="100"/>
      <c r="I173" s="100"/>
      <c r="J173" s="100"/>
      <c r="K173" s="100"/>
      <c r="L173" s="100"/>
      <c r="M173" s="100"/>
      <c r="N173" s="100"/>
      <c r="O173" s="100"/>
      <c r="P173" s="100"/>
      <c r="Q173" s="100"/>
      <c r="R173" s="100"/>
      <c r="S173" s="100"/>
      <c r="T173" s="100"/>
      <c r="U173" s="100"/>
      <c r="V173" s="3"/>
      <c r="W173" s="3"/>
    </row>
    <row r="174" spans="3:23" x14ac:dyDescent="0.25">
      <c r="C174" s="110"/>
      <c r="D174" s="110"/>
      <c r="E174" s="110"/>
      <c r="F174" s="110"/>
      <c r="G174" s="110"/>
      <c r="H174" s="110"/>
      <c r="I174" s="110"/>
      <c r="J174" s="111"/>
      <c r="K174" s="111"/>
      <c r="L174" s="110"/>
      <c r="M174" s="111"/>
      <c r="N174" s="110"/>
      <c r="O174" s="111"/>
      <c r="P174" s="110"/>
      <c r="Q174" s="110"/>
      <c r="R174" s="110"/>
      <c r="S174" s="110"/>
      <c r="T174" s="110"/>
      <c r="U174" s="110"/>
    </row>
    <row r="175" spans="3:23" x14ac:dyDescent="0.25">
      <c r="C175" s="110"/>
      <c r="D175" s="110"/>
      <c r="E175" s="110"/>
      <c r="F175" s="110"/>
      <c r="G175" s="110"/>
      <c r="H175" s="110"/>
      <c r="I175" s="110"/>
      <c r="J175" s="111"/>
      <c r="K175" s="111"/>
      <c r="L175" s="110"/>
      <c r="M175" s="111"/>
      <c r="N175" s="110"/>
      <c r="O175" s="111"/>
      <c r="P175" s="110"/>
      <c r="Q175" s="110"/>
      <c r="R175" s="110"/>
      <c r="S175" s="110"/>
      <c r="T175" s="110"/>
      <c r="U175" s="110"/>
    </row>
    <row r="176" spans="3:23" x14ac:dyDescent="0.25">
      <c r="C176" s="110"/>
      <c r="D176" s="110"/>
      <c r="E176" s="110"/>
      <c r="F176" s="110"/>
      <c r="G176" s="110"/>
      <c r="H176" s="110"/>
      <c r="I176" s="110"/>
      <c r="J176" s="111"/>
      <c r="K176" s="111"/>
      <c r="L176" s="110"/>
      <c r="M176" s="111"/>
      <c r="N176" s="110"/>
      <c r="O176" s="111"/>
      <c r="P176" s="110"/>
      <c r="Q176" s="110"/>
      <c r="R176" s="110"/>
      <c r="S176" s="110"/>
      <c r="T176" s="110"/>
      <c r="U176" s="110"/>
    </row>
    <row r="177" spans="3:21" x14ac:dyDescent="0.25">
      <c r="C177" s="110"/>
      <c r="D177" s="110"/>
      <c r="E177" s="110"/>
      <c r="F177" s="110"/>
      <c r="G177" s="110"/>
      <c r="H177" s="110"/>
      <c r="I177" s="110"/>
      <c r="J177" s="111"/>
      <c r="K177" s="111"/>
      <c r="L177" s="110"/>
      <c r="M177" s="111"/>
      <c r="N177" s="110"/>
      <c r="O177" s="111"/>
      <c r="P177" s="110"/>
      <c r="Q177" s="110"/>
      <c r="R177" s="110"/>
      <c r="S177" s="110"/>
      <c r="T177" s="110"/>
      <c r="U177" s="110"/>
    </row>
    <row r="178" spans="3:21" x14ac:dyDescent="0.25">
      <c r="C178" s="110"/>
      <c r="D178" s="110"/>
      <c r="E178" s="110"/>
      <c r="F178" s="110"/>
      <c r="G178" s="110"/>
      <c r="H178" s="110"/>
      <c r="I178" s="110"/>
      <c r="J178" s="111"/>
      <c r="K178" s="111"/>
      <c r="L178" s="110"/>
      <c r="M178" s="111"/>
      <c r="N178" s="110"/>
      <c r="O178" s="111"/>
      <c r="P178" s="110"/>
      <c r="Q178" s="110"/>
      <c r="R178" s="110"/>
      <c r="S178" s="110"/>
      <c r="T178" s="110"/>
      <c r="U178" s="110"/>
    </row>
    <row r="179" spans="3:21" x14ac:dyDescent="0.25">
      <c r="C179" s="110"/>
      <c r="D179" s="110"/>
      <c r="E179" s="110"/>
      <c r="F179" s="110"/>
      <c r="G179" s="110"/>
      <c r="H179" s="110"/>
      <c r="I179" s="110"/>
      <c r="J179" s="111"/>
      <c r="K179" s="111"/>
      <c r="L179" s="110"/>
      <c r="M179" s="111"/>
      <c r="N179" s="110"/>
      <c r="O179" s="111"/>
      <c r="P179" s="110"/>
      <c r="Q179" s="110"/>
      <c r="R179" s="110"/>
      <c r="S179" s="110"/>
      <c r="T179" s="110"/>
      <c r="U179" s="110"/>
    </row>
    <row r="180" spans="3:21" x14ac:dyDescent="0.25">
      <c r="C180" s="110"/>
      <c r="D180" s="110"/>
      <c r="E180" s="110"/>
      <c r="F180" s="110"/>
      <c r="G180" s="110"/>
      <c r="H180" s="110"/>
      <c r="I180" s="110"/>
      <c r="J180" s="111"/>
      <c r="K180" s="111"/>
      <c r="L180" s="110"/>
      <c r="M180" s="111"/>
      <c r="N180" s="110"/>
      <c r="O180" s="111"/>
      <c r="P180" s="110"/>
      <c r="Q180" s="110"/>
      <c r="R180" s="110"/>
      <c r="S180" s="110"/>
      <c r="T180" s="110"/>
      <c r="U180" s="110"/>
    </row>
    <row r="181" spans="3:21" x14ac:dyDescent="0.25">
      <c r="C181" s="110"/>
      <c r="D181" s="110"/>
      <c r="E181" s="110"/>
      <c r="F181" s="110"/>
      <c r="G181" s="110"/>
      <c r="H181" s="110"/>
      <c r="I181" s="110"/>
      <c r="J181" s="111"/>
      <c r="K181" s="111"/>
      <c r="L181" s="110"/>
      <c r="M181" s="111"/>
      <c r="N181" s="110"/>
      <c r="O181" s="111"/>
      <c r="P181" s="110"/>
      <c r="Q181" s="110"/>
      <c r="R181" s="110"/>
      <c r="S181" s="110"/>
      <c r="T181" s="110"/>
      <c r="U181" s="110"/>
    </row>
    <row r="182" spans="3:21" x14ac:dyDescent="0.25">
      <c r="C182" s="110"/>
      <c r="D182" s="110"/>
      <c r="E182" s="110"/>
      <c r="F182" s="110"/>
      <c r="G182" s="110"/>
      <c r="H182" s="110"/>
      <c r="I182" s="110"/>
      <c r="J182" s="111"/>
      <c r="K182" s="111"/>
      <c r="L182" s="110"/>
      <c r="M182" s="111"/>
      <c r="N182" s="110"/>
      <c r="O182" s="111"/>
      <c r="P182" s="110"/>
      <c r="Q182" s="110"/>
      <c r="R182" s="110"/>
      <c r="S182" s="110"/>
      <c r="T182" s="110"/>
      <c r="U182" s="110"/>
    </row>
  </sheetData>
  <mergeCells count="21">
    <mergeCell ref="D34:D35"/>
    <mergeCell ref="I34:I35"/>
    <mergeCell ref="C29:E29"/>
    <mergeCell ref="H29:J29"/>
    <mergeCell ref="C31:E33"/>
    <mergeCell ref="H31:J33"/>
    <mergeCell ref="B5:J5"/>
    <mergeCell ref="B6:J6"/>
    <mergeCell ref="H19:J19"/>
    <mergeCell ref="H21:J23"/>
    <mergeCell ref="D14:D15"/>
    <mergeCell ref="I14:I15"/>
    <mergeCell ref="C21:E23"/>
    <mergeCell ref="D24:D25"/>
    <mergeCell ref="I24:I25"/>
    <mergeCell ref="C19:E19"/>
    <mergeCell ref="C11:E13"/>
    <mergeCell ref="B7:J7"/>
    <mergeCell ref="H11:J13"/>
    <mergeCell ref="C9:E9"/>
    <mergeCell ref="H9:J9"/>
  </mergeCells>
  <phoneticPr fontId="4" type="noConversion"/>
  <hyperlinks>
    <hyperlink ref="D14:D15" location="'1. Data Entry'!A1" display="Go to Data Entry" xr:uid="{00000000-0004-0000-0000-000000000000}"/>
    <hyperlink ref="I24:I25" location="'4. Issue Log'!A1" display="Go to the Issue Log" xr:uid="{00000000-0004-0000-0000-000001000000}"/>
    <hyperlink ref="I14:I15" location="'2. Planning'!A1" display="Go to Project Task Planning" xr:uid="{00000000-0004-0000-0000-000002000000}"/>
    <hyperlink ref="D24:D25" location="'3. Task Monitoring'!A1" display="Go to Project Monitoring" xr:uid="{00000000-0004-0000-0000-000003000000}"/>
    <hyperlink ref="D34:D35" location="'5. Reporting'!A1" display="Go to Task Report" xr:uid="{00000000-0004-0000-0000-000004000000}"/>
  </hyperlinks>
  <pageMargins left="0.25" right="0.25" top="0.59" bottom="0.63" header="0.5" footer="0.5"/>
  <pageSetup scale="69"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U58"/>
  <sheetViews>
    <sheetView tabSelected="1" workbookViewId="0">
      <selection activeCell="B14" sqref="B14"/>
    </sheetView>
  </sheetViews>
  <sheetFormatPr defaultColWidth="9.109375" defaultRowHeight="14.4" x14ac:dyDescent="0.3"/>
  <cols>
    <col min="1" max="1" width="5.88671875" style="94" customWidth="1"/>
    <col min="2" max="2" width="29.5546875" style="89" bestFit="1" customWidth="1"/>
    <col min="3" max="3" width="5.5546875" style="89" bestFit="1" customWidth="1"/>
    <col min="4" max="4" width="6.6640625" style="89" bestFit="1" customWidth="1"/>
    <col min="5" max="6" width="7.77734375" style="89" bestFit="1" customWidth="1"/>
    <col min="7" max="7" width="4" style="89" bestFit="1" customWidth="1"/>
    <col min="8" max="8" width="6.88671875" style="89" bestFit="1" customWidth="1"/>
    <col min="9" max="9" width="13.6640625" style="89" bestFit="1" customWidth="1"/>
    <col min="10" max="10" width="4.6640625" style="89" bestFit="1" customWidth="1"/>
    <col min="11" max="11" width="41.6640625" style="99" bestFit="1" customWidth="1"/>
    <col min="12" max="12" width="1.44140625" style="89" customWidth="1"/>
    <col min="13" max="30" width="2.33203125" style="89" bestFit="1" customWidth="1"/>
    <col min="31" max="33" width="1.5546875" style="89" bestFit="1" customWidth="1"/>
    <col min="34" max="34" width="2" style="89" bestFit="1" customWidth="1"/>
    <col min="35" max="35" width="1.5546875" style="89" bestFit="1" customWidth="1"/>
    <col min="36" max="36" width="2.109375" style="89" bestFit="1" customWidth="1"/>
    <col min="37" max="39" width="1.5546875" style="89" bestFit="1" customWidth="1"/>
    <col min="40" max="61" width="2.33203125" style="89" bestFit="1" customWidth="1"/>
    <col min="62" max="62" width="2" style="89" bestFit="1" customWidth="1"/>
    <col min="63" max="63" width="1.5546875" style="89" bestFit="1" customWidth="1"/>
    <col min="64" max="64" width="2.109375" style="89" bestFit="1" customWidth="1"/>
    <col min="65" max="68" width="1.5546875" style="89" bestFit="1" customWidth="1"/>
    <col min="69" max="69" width="2" style="89" bestFit="1" customWidth="1"/>
    <col min="70" max="70" width="1.5546875" style="89" bestFit="1" customWidth="1"/>
    <col min="71" max="92" width="2.33203125" style="89" bestFit="1" customWidth="1"/>
    <col min="93" max="96" width="1.5546875" style="89" bestFit="1" customWidth="1"/>
    <col min="97" max="97" width="2" style="89" bestFit="1" customWidth="1"/>
    <col min="98" max="98" width="1.5546875" style="89" bestFit="1" customWidth="1"/>
    <col min="99" max="99" width="2.109375" style="89" bestFit="1" customWidth="1"/>
    <col min="100" max="101" width="1.5546875" style="89" bestFit="1" customWidth="1"/>
    <col min="102" max="121" width="2.33203125" style="89" bestFit="1" customWidth="1"/>
    <col min="122" max="124" width="1.5546875" style="89" bestFit="1" customWidth="1"/>
    <col min="125" max="125" width="2" style="89" bestFit="1" customWidth="1"/>
    <col min="126" max="126" width="1.5546875" style="89" bestFit="1" customWidth="1"/>
    <col min="127" max="127" width="2.109375" style="89" bestFit="1" customWidth="1"/>
    <col min="128" max="130" width="1.5546875" style="89" bestFit="1" customWidth="1"/>
    <col min="131" max="152" width="2.33203125" style="89" bestFit="1" customWidth="1"/>
    <col min="153" max="153" width="2" style="89" bestFit="1" customWidth="1"/>
    <col min="154" max="154" width="1.5546875" style="89" bestFit="1" customWidth="1"/>
    <col min="155" max="155" width="2.109375" style="89" bestFit="1" customWidth="1"/>
    <col min="156" max="159" width="1.5546875" style="89" bestFit="1" customWidth="1"/>
    <col min="160" max="160" width="2" style="89" bestFit="1" customWidth="1"/>
    <col min="161" max="161" width="1.5546875" style="89" bestFit="1" customWidth="1"/>
    <col min="162" max="182" width="2.33203125" style="89" bestFit="1" customWidth="1"/>
    <col min="183" max="183" width="2.109375" style="89" bestFit="1" customWidth="1"/>
    <col min="184" max="187" width="1.5546875" style="89" bestFit="1" customWidth="1"/>
    <col min="188" max="188" width="2" style="89" bestFit="1" customWidth="1"/>
    <col min="189" max="189" width="1.5546875" style="89" bestFit="1" customWidth="1"/>
    <col min="190" max="190" width="2.109375" style="89" bestFit="1" customWidth="1"/>
    <col min="191" max="191" width="1.5546875" style="89" bestFit="1" customWidth="1"/>
    <col min="192" max="213" width="2.33203125" style="89" bestFit="1" customWidth="1"/>
    <col min="214" max="215" width="1.5546875" style="89" bestFit="1" customWidth="1"/>
    <col min="216" max="216" width="2" style="89" bestFit="1" customWidth="1"/>
    <col min="217" max="217" width="1.5546875" style="89" bestFit="1" customWidth="1"/>
    <col min="218" max="218" width="2.109375" style="89" bestFit="1" customWidth="1"/>
    <col min="219" max="222" width="1.5546875" style="89" bestFit="1" customWidth="1"/>
    <col min="223" max="229" width="2.33203125" style="89" bestFit="1" customWidth="1"/>
    <col min="230" max="230" width="3.44140625" style="89" customWidth="1"/>
    <col min="231" max="232" width="3.109375" style="89" customWidth="1"/>
    <col min="233" max="233" width="3.44140625" style="89" customWidth="1"/>
    <col min="234" max="234" width="2.88671875" style="89" customWidth="1"/>
    <col min="235" max="236" width="2.5546875" style="89" customWidth="1"/>
    <col min="237" max="237" width="2.88671875" style="89" customWidth="1"/>
    <col min="238" max="16384" width="9.109375" style="89"/>
  </cols>
  <sheetData>
    <row r="1" spans="1:229" s="209" customFormat="1" ht="18" x14ac:dyDescent="0.3">
      <c r="A1" s="205"/>
      <c r="B1" s="206"/>
      <c r="C1" s="207"/>
      <c r="D1" s="207"/>
      <c r="E1" s="207"/>
      <c r="F1" s="207"/>
      <c r="G1" s="208"/>
      <c r="H1" s="208"/>
      <c r="K1" s="210"/>
      <c r="M1" s="211"/>
      <c r="AF1" s="212"/>
      <c r="AG1" s="212"/>
      <c r="AH1" s="212"/>
      <c r="AI1" s="212"/>
      <c r="AJ1" s="212"/>
      <c r="AK1" s="212"/>
      <c r="AL1" s="212"/>
      <c r="AM1" s="212"/>
      <c r="AN1" s="212"/>
      <c r="AO1" s="212"/>
      <c r="AP1" s="212"/>
      <c r="AQ1" s="212"/>
      <c r="AR1" s="212"/>
      <c r="AS1" s="212"/>
      <c r="AT1" s="212"/>
    </row>
    <row r="2" spans="1:229" s="217" customFormat="1" ht="18" x14ac:dyDescent="0.3">
      <c r="A2" s="213"/>
      <c r="B2" s="206"/>
      <c r="C2" s="214"/>
      <c r="D2" s="215"/>
      <c r="E2" s="214"/>
      <c r="F2" s="216"/>
      <c r="K2" s="218"/>
      <c r="BX2" s="209"/>
    </row>
    <row r="3" spans="1:229" s="61" customFormat="1" ht="15" thickBot="1" x14ac:dyDescent="0.35">
      <c r="A3" s="91"/>
      <c r="B3" s="58"/>
      <c r="C3" s="58"/>
      <c r="D3" s="59"/>
      <c r="E3" s="58"/>
      <c r="F3" s="60"/>
      <c r="K3" s="174"/>
      <c r="M3" s="62"/>
      <c r="N3" s="63"/>
      <c r="O3" s="63"/>
      <c r="P3" s="63"/>
      <c r="Q3" s="63"/>
      <c r="R3" s="63"/>
      <c r="S3" s="64"/>
      <c r="T3" s="62"/>
      <c r="U3" s="63"/>
      <c r="V3" s="63"/>
      <c r="W3" s="63"/>
      <c r="X3" s="63"/>
      <c r="Y3" s="63"/>
      <c r="Z3" s="64"/>
      <c r="AA3" s="62"/>
      <c r="AB3" s="63"/>
      <c r="AC3" s="63"/>
      <c r="AD3" s="63"/>
      <c r="AE3" s="63"/>
      <c r="AF3" s="63"/>
      <c r="AG3" s="64"/>
      <c r="AH3" s="62"/>
      <c r="AI3" s="63"/>
      <c r="AJ3" s="63"/>
      <c r="AK3" s="63"/>
      <c r="AL3" s="63"/>
      <c r="AM3" s="63"/>
      <c r="AN3" s="64"/>
      <c r="AO3" s="62"/>
      <c r="AP3" s="63"/>
      <c r="AQ3" s="63"/>
      <c r="AR3" s="63"/>
      <c r="AS3" s="63"/>
      <c r="AT3" s="63"/>
      <c r="AU3" s="64"/>
      <c r="AV3" s="62"/>
      <c r="AW3" s="63"/>
      <c r="AX3" s="63"/>
      <c r="AY3" s="63"/>
      <c r="AZ3" s="63"/>
      <c r="BA3" s="63"/>
      <c r="BB3" s="64"/>
      <c r="BC3" s="62"/>
      <c r="BD3" s="63"/>
      <c r="BE3" s="63"/>
      <c r="BF3" s="63"/>
      <c r="BG3" s="63"/>
      <c r="BH3" s="63"/>
      <c r="BI3" s="64"/>
      <c r="BJ3" s="62"/>
      <c r="BK3" s="63"/>
      <c r="BL3" s="63"/>
      <c r="BM3" s="63"/>
      <c r="BN3" s="63"/>
      <c r="BO3" s="63"/>
      <c r="BP3" s="64"/>
    </row>
    <row r="4" spans="1:229" s="65" customFormat="1" ht="16.2" thickBot="1" x14ac:dyDescent="0.35">
      <c r="A4" s="91"/>
      <c r="B4" s="66" t="s">
        <v>19</v>
      </c>
      <c r="C4" s="132">
        <v>45248</v>
      </c>
      <c r="D4" s="133"/>
      <c r="E4" s="134"/>
      <c r="I4" s="66" t="s">
        <v>20</v>
      </c>
      <c r="J4" s="95">
        <v>1</v>
      </c>
      <c r="K4" s="173"/>
      <c r="M4" s="135" t="str">
        <f>"Week "&amp;(M6-($C$4-WEEKDAY($C$4,1)+2))/7+1</f>
        <v>Week 1</v>
      </c>
      <c r="N4" s="130"/>
      <c r="O4" s="130"/>
      <c r="P4" s="130"/>
      <c r="Q4" s="130"/>
      <c r="R4" s="130"/>
      <c r="S4" s="136"/>
      <c r="T4" s="135" t="str">
        <f>"Week "&amp;(T6-($C$4-WEEKDAY($C$4,1)+2))/7+1</f>
        <v>Week 2</v>
      </c>
      <c r="U4" s="130"/>
      <c r="V4" s="130"/>
      <c r="W4" s="130"/>
      <c r="X4" s="130"/>
      <c r="Y4" s="130"/>
      <c r="Z4" s="137"/>
      <c r="AA4" s="138" t="str">
        <f>"Week "&amp;(AA6-($C$4-WEEKDAY($C$4,1)+2))/7+1</f>
        <v>Week 3</v>
      </c>
      <c r="AB4" s="130"/>
      <c r="AC4" s="130"/>
      <c r="AD4" s="130"/>
      <c r="AE4" s="130"/>
      <c r="AF4" s="130"/>
      <c r="AG4" s="139"/>
      <c r="AH4" s="140" t="str">
        <f>"Week "&amp;(AH6-($C$4-WEEKDAY($C$4,1)+2))/7+1</f>
        <v>Week 4</v>
      </c>
      <c r="AI4" s="130"/>
      <c r="AJ4" s="130"/>
      <c r="AK4" s="130"/>
      <c r="AL4" s="130"/>
      <c r="AM4" s="130"/>
      <c r="AN4" s="141"/>
      <c r="AO4" s="142" t="str">
        <f>"Week "&amp;(AO6-($C$4-WEEKDAY($C$4,1)+2))/7+1</f>
        <v>Week 5</v>
      </c>
      <c r="AP4" s="143"/>
      <c r="AQ4" s="130"/>
      <c r="AR4" s="130"/>
      <c r="AS4" s="130"/>
      <c r="AT4" s="130"/>
      <c r="AU4" s="144"/>
      <c r="AV4" s="145" t="str">
        <f>"Week "&amp;(AV6-($C$4-WEEKDAY($C$4,1)+2))/7+1</f>
        <v>Week 6</v>
      </c>
      <c r="AW4" s="130"/>
      <c r="AX4" s="130"/>
      <c r="AY4" s="130"/>
      <c r="AZ4" s="130"/>
      <c r="BA4" s="130"/>
      <c r="BB4" s="146"/>
      <c r="BC4" s="147" t="str">
        <f>"Week "&amp;(BC6-($C$4-WEEKDAY($C$4,1)+2))/7+1</f>
        <v>Week 7</v>
      </c>
      <c r="BD4" s="130"/>
      <c r="BE4" s="130"/>
      <c r="BF4" s="130"/>
      <c r="BG4" s="130"/>
      <c r="BH4" s="130"/>
      <c r="BI4" s="148"/>
      <c r="BJ4" s="129" t="str">
        <f>"Week "&amp;(BJ6-($C$4-WEEKDAY($C$4,1)+2))/7+1</f>
        <v>Week 8</v>
      </c>
      <c r="BK4" s="130"/>
      <c r="BL4" s="130"/>
      <c r="BM4" s="130"/>
      <c r="BN4" s="130"/>
      <c r="BO4" s="130"/>
      <c r="BP4" s="131"/>
      <c r="BQ4" s="129" t="str">
        <f>"Week "&amp;(BQ6-($C$4-WEEKDAY($C$4,1)+2))/7+1</f>
        <v>Week 9</v>
      </c>
      <c r="BR4" s="130"/>
      <c r="BS4" s="130"/>
      <c r="BT4" s="130"/>
      <c r="BU4" s="130"/>
      <c r="BV4" s="130"/>
      <c r="BW4" s="131"/>
      <c r="BX4" s="129" t="str">
        <f>"Week "&amp;(BX6-($C$4-WEEKDAY($C$4,1)+2))/7+1</f>
        <v>Week 10</v>
      </c>
      <c r="BY4" s="130"/>
      <c r="BZ4" s="130"/>
      <c r="CA4" s="130"/>
      <c r="CB4" s="130"/>
      <c r="CC4" s="130"/>
      <c r="CD4" s="131"/>
      <c r="CE4" s="129" t="str">
        <f>"Week "&amp;(CE6-($C$4-WEEKDAY($C$4,1)+2))/7+1</f>
        <v>Week 11</v>
      </c>
      <c r="CF4" s="130"/>
      <c r="CG4" s="130"/>
      <c r="CH4" s="130"/>
      <c r="CI4" s="130"/>
      <c r="CJ4" s="130"/>
      <c r="CK4" s="131"/>
      <c r="CL4" s="129" t="str">
        <f>"Week "&amp;(CL6-($C$4-WEEKDAY($C$4,1)+2))/7+1</f>
        <v>Week 12</v>
      </c>
      <c r="CM4" s="130"/>
      <c r="CN4" s="130"/>
      <c r="CO4" s="130"/>
      <c r="CP4" s="130"/>
      <c r="CQ4" s="130"/>
      <c r="CR4" s="131"/>
      <c r="CS4" s="129" t="str">
        <f>"Week "&amp;(CS6-($C$4-WEEKDAY($C$4,1)+2))/7+1</f>
        <v>Week 13</v>
      </c>
      <c r="CT4" s="130"/>
      <c r="CU4" s="130"/>
      <c r="CV4" s="130"/>
      <c r="CW4" s="130"/>
      <c r="CX4" s="130"/>
      <c r="CY4" s="131"/>
      <c r="CZ4" s="129" t="str">
        <f>"Week "&amp;(CZ6-($C$4-WEEKDAY($C$4,1)+2))/7+1</f>
        <v>Week 14</v>
      </c>
      <c r="DA4" s="130"/>
      <c r="DB4" s="130"/>
      <c r="DC4" s="130"/>
      <c r="DD4" s="130"/>
      <c r="DE4" s="130"/>
      <c r="DF4" s="131"/>
      <c r="DG4" s="129" t="str">
        <f>"Week "&amp;(DG6-($C$4-WEEKDAY($C$4,1)+2))/7+1</f>
        <v>Week 15</v>
      </c>
      <c r="DH4" s="130"/>
      <c r="DI4" s="130"/>
      <c r="DJ4" s="130"/>
      <c r="DK4" s="130"/>
      <c r="DL4" s="130"/>
      <c r="DM4" s="131"/>
      <c r="DN4" s="129" t="str">
        <f>"Week "&amp;(DN6-($C$4-WEEKDAY($C$4,1)+2))/7+1</f>
        <v>Week 16</v>
      </c>
      <c r="DO4" s="130"/>
      <c r="DP4" s="130"/>
      <c r="DQ4" s="130"/>
      <c r="DR4" s="130"/>
      <c r="DS4" s="130"/>
      <c r="DT4" s="131"/>
      <c r="DU4" s="129" t="str">
        <f>"Week "&amp;(DU6-($C$4-WEEKDAY($C$4,1)+2))/7+1</f>
        <v>Week 17</v>
      </c>
      <c r="DV4" s="130"/>
      <c r="DW4" s="130"/>
      <c r="DX4" s="130"/>
      <c r="DY4" s="130"/>
      <c r="DZ4" s="130"/>
      <c r="EA4" s="131"/>
      <c r="EB4" s="129" t="str">
        <f>"Week "&amp;(EB6-($C$4-WEEKDAY($C$4,1)+2))/7+1</f>
        <v>Week 18</v>
      </c>
      <c r="EC4" s="130"/>
      <c r="ED4" s="130"/>
      <c r="EE4" s="130"/>
      <c r="EF4" s="130"/>
      <c r="EG4" s="130"/>
      <c r="EH4" s="131"/>
      <c r="EI4" s="129" t="str">
        <f>"Week "&amp;(EI6-($C$4-WEEKDAY($C$4,1)+2))/7+1</f>
        <v>Week 19</v>
      </c>
      <c r="EJ4" s="130"/>
      <c r="EK4" s="130"/>
      <c r="EL4" s="130"/>
      <c r="EM4" s="130"/>
      <c r="EN4" s="130"/>
      <c r="EO4" s="131"/>
      <c r="EP4" s="129" t="str">
        <f>"Week "&amp;(EP6-($C$4-WEEKDAY($C$4,1)+2))/7+1</f>
        <v>Week 20</v>
      </c>
      <c r="EQ4" s="130"/>
      <c r="ER4" s="130"/>
      <c r="ES4" s="130"/>
      <c r="ET4" s="130"/>
      <c r="EU4" s="130"/>
      <c r="EV4" s="131"/>
      <c r="EW4" s="129" t="str">
        <f>"Week "&amp;(EW6-($C$4-WEEKDAY($C$4,1)+2))/7+1</f>
        <v>Week 21</v>
      </c>
      <c r="EX4" s="130"/>
      <c r="EY4" s="130"/>
      <c r="EZ4" s="130"/>
      <c r="FA4" s="130"/>
      <c r="FB4" s="130"/>
      <c r="FC4" s="131"/>
      <c r="FD4" s="129" t="str">
        <f>"Week "&amp;(FD6-($C$4-WEEKDAY($C$4,1)+2))/7+1</f>
        <v>Week 22</v>
      </c>
      <c r="FE4" s="130"/>
      <c r="FF4" s="130"/>
      <c r="FG4" s="130"/>
      <c r="FH4" s="130"/>
      <c r="FI4" s="130"/>
      <c r="FJ4" s="131"/>
      <c r="FK4" s="129" t="str">
        <f>"Week "&amp;(FK6-($C$4-WEEKDAY($C$4,1)+2))/7+1</f>
        <v>Week 23</v>
      </c>
      <c r="FL4" s="130"/>
      <c r="FM4" s="130"/>
      <c r="FN4" s="130"/>
      <c r="FO4" s="130"/>
      <c r="FP4" s="130"/>
      <c r="FQ4" s="131"/>
      <c r="FR4" s="129" t="str">
        <f>"Week "&amp;(FR6-($C$4-WEEKDAY($C$4,1)+2))/7+1</f>
        <v>Week 24</v>
      </c>
      <c r="FS4" s="130"/>
      <c r="FT4" s="130"/>
      <c r="FU4" s="130"/>
      <c r="FV4" s="130"/>
      <c r="FW4" s="130"/>
      <c r="FX4" s="131"/>
      <c r="FY4" s="129" t="str">
        <f>"Week "&amp;(FY6-($C$4-WEEKDAY($C$4,1)+2))/7+1</f>
        <v>Week 25</v>
      </c>
      <c r="FZ4" s="130"/>
      <c r="GA4" s="130"/>
      <c r="GB4" s="130"/>
      <c r="GC4" s="130"/>
      <c r="GD4" s="130"/>
      <c r="GE4" s="131"/>
      <c r="GF4" s="129" t="str">
        <f>"Week "&amp;(GF6-($C$4-WEEKDAY($C$4,1)+2))/7+1</f>
        <v>Week 26</v>
      </c>
      <c r="GG4" s="130"/>
      <c r="GH4" s="130"/>
      <c r="GI4" s="130"/>
      <c r="GJ4" s="130"/>
      <c r="GK4" s="130"/>
      <c r="GL4" s="131"/>
      <c r="GM4" s="129" t="str">
        <f>"Week "&amp;(GM6-($C$4-WEEKDAY($C$4,1)+2))/7+1</f>
        <v>Week 27</v>
      </c>
      <c r="GN4" s="130"/>
      <c r="GO4" s="130"/>
      <c r="GP4" s="130"/>
      <c r="GQ4" s="130"/>
      <c r="GR4" s="130"/>
      <c r="GS4" s="131"/>
      <c r="GT4" s="129" t="str">
        <f>"Week "&amp;(GT6-($C$4-WEEKDAY($C$4,1)+2))/7+1</f>
        <v>Week 28</v>
      </c>
      <c r="GU4" s="130"/>
      <c r="GV4" s="130"/>
      <c r="GW4" s="130"/>
      <c r="GX4" s="130"/>
      <c r="GY4" s="130"/>
      <c r="GZ4" s="131"/>
      <c r="HA4" s="129" t="str">
        <f>"Week "&amp;(HA6-($C$4-WEEKDAY($C$4,1)+2))/7+1</f>
        <v>Week 29</v>
      </c>
      <c r="HB4" s="130"/>
      <c r="HC4" s="130"/>
      <c r="HD4" s="130"/>
      <c r="HE4" s="130"/>
      <c r="HF4" s="130"/>
      <c r="HG4" s="131"/>
      <c r="HH4" s="129" t="str">
        <f>"Week "&amp;(HH6-($C$4-WEEKDAY($C$4,1)+2))/7+1</f>
        <v>Week 30</v>
      </c>
      <c r="HI4" s="130"/>
      <c r="HJ4" s="130"/>
      <c r="HK4" s="130"/>
      <c r="HL4" s="130"/>
      <c r="HM4" s="130"/>
      <c r="HN4" s="131"/>
      <c r="HO4" s="129" t="str">
        <f>"Week "&amp;(HO6-($C$4-WEEKDAY($C$4,1)+2))/7+1</f>
        <v>Week 31</v>
      </c>
      <c r="HP4" s="130"/>
      <c r="HQ4" s="130"/>
      <c r="HR4" s="130"/>
      <c r="HS4" s="130"/>
      <c r="HT4" s="130"/>
      <c r="HU4" s="131"/>
    </row>
    <row r="5" spans="1:229" s="68" customFormat="1" ht="15" thickBot="1" x14ac:dyDescent="0.3">
      <c r="A5" s="92"/>
      <c r="B5" s="66"/>
      <c r="C5" s="149"/>
      <c r="D5" s="150"/>
      <c r="E5" s="151"/>
      <c r="F5" s="67"/>
      <c r="G5" s="67"/>
      <c r="H5" s="67"/>
      <c r="I5" s="67"/>
      <c r="J5" s="67"/>
      <c r="K5" s="96"/>
      <c r="M5" s="152">
        <f>M6</f>
        <v>45243</v>
      </c>
      <c r="N5" s="153"/>
      <c r="O5" s="153"/>
      <c r="P5" s="153"/>
      <c r="Q5" s="153"/>
      <c r="R5" s="153"/>
      <c r="S5" s="154"/>
      <c r="T5" s="152">
        <f>T6</f>
        <v>45250</v>
      </c>
      <c r="U5" s="153"/>
      <c r="V5" s="153"/>
      <c r="W5" s="153"/>
      <c r="X5" s="153"/>
      <c r="Y5" s="153"/>
      <c r="Z5" s="155"/>
      <c r="AA5" s="156">
        <f>AA6</f>
        <v>45257</v>
      </c>
      <c r="AB5" s="153"/>
      <c r="AC5" s="153"/>
      <c r="AD5" s="153"/>
      <c r="AE5" s="153"/>
      <c r="AF5" s="153"/>
      <c r="AG5" s="157"/>
      <c r="AH5" s="158">
        <f>AH6</f>
        <v>45264</v>
      </c>
      <c r="AI5" s="153"/>
      <c r="AJ5" s="153"/>
      <c r="AK5" s="153"/>
      <c r="AL5" s="153"/>
      <c r="AM5" s="153"/>
      <c r="AN5" s="159"/>
      <c r="AO5" s="160">
        <f>AO6</f>
        <v>45271</v>
      </c>
      <c r="AP5" s="161"/>
      <c r="AQ5" s="153"/>
      <c r="AR5" s="153"/>
      <c r="AS5" s="153"/>
      <c r="AT5" s="153"/>
      <c r="AU5" s="162"/>
      <c r="AV5" s="163">
        <f>AV6</f>
        <v>45278</v>
      </c>
      <c r="AW5" s="153"/>
      <c r="AX5" s="153"/>
      <c r="AY5" s="153"/>
      <c r="AZ5" s="153"/>
      <c r="BA5" s="153"/>
      <c r="BB5" s="164"/>
      <c r="BC5" s="165">
        <f>BC6</f>
        <v>45285</v>
      </c>
      <c r="BD5" s="153"/>
      <c r="BE5" s="153"/>
      <c r="BF5" s="153"/>
      <c r="BG5" s="153"/>
      <c r="BH5" s="153"/>
      <c r="BI5" s="166"/>
      <c r="BJ5" s="167">
        <f>BJ6</f>
        <v>45292</v>
      </c>
      <c r="BK5" s="153"/>
      <c r="BL5" s="153"/>
      <c r="BM5" s="153"/>
      <c r="BN5" s="153"/>
      <c r="BO5" s="153"/>
      <c r="BP5" s="168"/>
      <c r="BQ5" s="167">
        <f>BQ6</f>
        <v>45299</v>
      </c>
      <c r="BR5" s="153"/>
      <c r="BS5" s="153"/>
      <c r="BT5" s="153"/>
      <c r="BU5" s="153"/>
      <c r="BV5" s="153"/>
      <c r="BW5" s="168"/>
      <c r="BX5" s="167">
        <f>BX6</f>
        <v>45306</v>
      </c>
      <c r="BY5" s="153"/>
      <c r="BZ5" s="153"/>
      <c r="CA5" s="153"/>
      <c r="CB5" s="153"/>
      <c r="CC5" s="153"/>
      <c r="CD5" s="168"/>
      <c r="CE5" s="167">
        <f>CE6</f>
        <v>45313</v>
      </c>
      <c r="CF5" s="153"/>
      <c r="CG5" s="153"/>
      <c r="CH5" s="153"/>
      <c r="CI5" s="153"/>
      <c r="CJ5" s="153"/>
      <c r="CK5" s="168"/>
      <c r="CL5" s="167">
        <f>CL6</f>
        <v>45320</v>
      </c>
      <c r="CM5" s="153"/>
      <c r="CN5" s="153"/>
      <c r="CO5" s="153"/>
      <c r="CP5" s="153"/>
      <c r="CQ5" s="153"/>
      <c r="CR5" s="168"/>
      <c r="CS5" s="167">
        <f>CS6</f>
        <v>45327</v>
      </c>
      <c r="CT5" s="153"/>
      <c r="CU5" s="153"/>
      <c r="CV5" s="153"/>
      <c r="CW5" s="153"/>
      <c r="CX5" s="153"/>
      <c r="CY5" s="168"/>
      <c r="CZ5" s="167">
        <f>CZ6</f>
        <v>45334</v>
      </c>
      <c r="DA5" s="153"/>
      <c r="DB5" s="153"/>
      <c r="DC5" s="153"/>
      <c r="DD5" s="153"/>
      <c r="DE5" s="153"/>
      <c r="DF5" s="168"/>
      <c r="DG5" s="167">
        <f>DG6</f>
        <v>45341</v>
      </c>
      <c r="DH5" s="153"/>
      <c r="DI5" s="153"/>
      <c r="DJ5" s="153"/>
      <c r="DK5" s="153"/>
      <c r="DL5" s="153"/>
      <c r="DM5" s="168"/>
      <c r="DN5" s="167">
        <f>DN6</f>
        <v>45348</v>
      </c>
      <c r="DO5" s="153"/>
      <c r="DP5" s="153"/>
      <c r="DQ5" s="153"/>
      <c r="DR5" s="153"/>
      <c r="DS5" s="153"/>
      <c r="DT5" s="168"/>
      <c r="DU5" s="167">
        <f>DU6</f>
        <v>45355</v>
      </c>
      <c r="DV5" s="153"/>
      <c r="DW5" s="153"/>
      <c r="DX5" s="153"/>
      <c r="DY5" s="153"/>
      <c r="DZ5" s="153"/>
      <c r="EA5" s="168"/>
      <c r="EB5" s="167">
        <f>EB6</f>
        <v>45362</v>
      </c>
      <c r="EC5" s="153"/>
      <c r="ED5" s="153"/>
      <c r="EE5" s="153"/>
      <c r="EF5" s="153"/>
      <c r="EG5" s="153"/>
      <c r="EH5" s="168"/>
      <c r="EI5" s="167">
        <f>EI6</f>
        <v>45369</v>
      </c>
      <c r="EJ5" s="153"/>
      <c r="EK5" s="153"/>
      <c r="EL5" s="153"/>
      <c r="EM5" s="153"/>
      <c r="EN5" s="153"/>
      <c r="EO5" s="168"/>
      <c r="EP5" s="167">
        <f>EP6</f>
        <v>45376</v>
      </c>
      <c r="EQ5" s="153"/>
      <c r="ER5" s="153"/>
      <c r="ES5" s="153"/>
      <c r="ET5" s="153"/>
      <c r="EU5" s="153"/>
      <c r="EV5" s="168"/>
      <c r="EW5" s="167">
        <f>EW6</f>
        <v>45383</v>
      </c>
      <c r="EX5" s="153"/>
      <c r="EY5" s="153"/>
      <c r="EZ5" s="153"/>
      <c r="FA5" s="153"/>
      <c r="FB5" s="153"/>
      <c r="FC5" s="168"/>
      <c r="FD5" s="167">
        <f>FD6</f>
        <v>45390</v>
      </c>
      <c r="FE5" s="153"/>
      <c r="FF5" s="153"/>
      <c r="FG5" s="153"/>
      <c r="FH5" s="153"/>
      <c r="FI5" s="153"/>
      <c r="FJ5" s="168"/>
      <c r="FK5" s="167">
        <f>FK6</f>
        <v>45397</v>
      </c>
      <c r="FL5" s="153"/>
      <c r="FM5" s="153"/>
      <c r="FN5" s="153"/>
      <c r="FO5" s="153"/>
      <c r="FP5" s="153"/>
      <c r="FQ5" s="168"/>
      <c r="FR5" s="167">
        <f>FR6</f>
        <v>45404</v>
      </c>
      <c r="FS5" s="153"/>
      <c r="FT5" s="153"/>
      <c r="FU5" s="153"/>
      <c r="FV5" s="153"/>
      <c r="FW5" s="153"/>
      <c r="FX5" s="168"/>
      <c r="FY5" s="167">
        <f>FY6</f>
        <v>45411</v>
      </c>
      <c r="FZ5" s="153"/>
      <c r="GA5" s="153"/>
      <c r="GB5" s="153"/>
      <c r="GC5" s="153"/>
      <c r="GD5" s="153"/>
      <c r="GE5" s="168"/>
      <c r="GF5" s="167">
        <f>GF6</f>
        <v>45418</v>
      </c>
      <c r="GG5" s="153"/>
      <c r="GH5" s="153"/>
      <c r="GI5" s="153"/>
      <c r="GJ5" s="153"/>
      <c r="GK5" s="153"/>
      <c r="GL5" s="168"/>
      <c r="GM5" s="167">
        <f>GM6</f>
        <v>45425</v>
      </c>
      <c r="GN5" s="153"/>
      <c r="GO5" s="153"/>
      <c r="GP5" s="153"/>
      <c r="GQ5" s="153"/>
      <c r="GR5" s="153"/>
      <c r="GS5" s="168"/>
      <c r="GT5" s="167">
        <f>GT6</f>
        <v>45432</v>
      </c>
      <c r="GU5" s="153"/>
      <c r="GV5" s="153"/>
      <c r="GW5" s="153"/>
      <c r="GX5" s="153"/>
      <c r="GY5" s="153"/>
      <c r="GZ5" s="168"/>
      <c r="HA5" s="167">
        <f>HA6</f>
        <v>45439</v>
      </c>
      <c r="HB5" s="153"/>
      <c r="HC5" s="153"/>
      <c r="HD5" s="153"/>
      <c r="HE5" s="153"/>
      <c r="HF5" s="153"/>
      <c r="HG5" s="168"/>
      <c r="HH5" s="167">
        <f>HH6</f>
        <v>45446</v>
      </c>
      <c r="HI5" s="153"/>
      <c r="HJ5" s="153"/>
      <c r="HK5" s="153"/>
      <c r="HL5" s="153"/>
      <c r="HM5" s="153"/>
      <c r="HN5" s="168"/>
      <c r="HO5" s="167">
        <f>HO6</f>
        <v>45453</v>
      </c>
      <c r="HP5" s="153"/>
      <c r="HQ5" s="153"/>
      <c r="HR5" s="153"/>
      <c r="HS5" s="153"/>
      <c r="HT5" s="153"/>
      <c r="HU5" s="168"/>
    </row>
    <row r="6" spans="1:229" s="69" customFormat="1" x14ac:dyDescent="0.3">
      <c r="A6" s="93"/>
      <c r="K6" s="97"/>
      <c r="M6" s="70">
        <f>C4-WEEKDAY(C4,1)+2+7*(J4-1)</f>
        <v>45243</v>
      </c>
      <c r="N6" s="71">
        <f t="shared" ref="N6:BX6" si="0">M6+1</f>
        <v>45244</v>
      </c>
      <c r="O6" s="71">
        <f t="shared" si="0"/>
        <v>45245</v>
      </c>
      <c r="P6" s="71">
        <f t="shared" si="0"/>
        <v>45246</v>
      </c>
      <c r="Q6" s="71">
        <f t="shared" si="0"/>
        <v>45247</v>
      </c>
      <c r="R6" s="71">
        <f t="shared" si="0"/>
        <v>45248</v>
      </c>
      <c r="S6" s="72">
        <f t="shared" si="0"/>
        <v>45249</v>
      </c>
      <c r="T6" s="70">
        <f t="shared" si="0"/>
        <v>45250</v>
      </c>
      <c r="U6" s="71">
        <f t="shared" si="0"/>
        <v>45251</v>
      </c>
      <c r="V6" s="71">
        <f t="shared" si="0"/>
        <v>45252</v>
      </c>
      <c r="W6" s="71">
        <f t="shared" si="0"/>
        <v>45253</v>
      </c>
      <c r="X6" s="71">
        <f t="shared" si="0"/>
        <v>45254</v>
      </c>
      <c r="Y6" s="71">
        <f t="shared" si="0"/>
        <v>45255</v>
      </c>
      <c r="Z6" s="73">
        <f t="shared" si="0"/>
        <v>45256</v>
      </c>
      <c r="AA6" s="74">
        <f t="shared" si="0"/>
        <v>45257</v>
      </c>
      <c r="AB6" s="71">
        <f t="shared" si="0"/>
        <v>45258</v>
      </c>
      <c r="AC6" s="71">
        <f t="shared" si="0"/>
        <v>45259</v>
      </c>
      <c r="AD6" s="71">
        <f t="shared" si="0"/>
        <v>45260</v>
      </c>
      <c r="AE6" s="71">
        <f t="shared" si="0"/>
        <v>45261</v>
      </c>
      <c r="AF6" s="71">
        <f t="shared" si="0"/>
        <v>45262</v>
      </c>
      <c r="AG6" s="75">
        <f t="shared" si="0"/>
        <v>45263</v>
      </c>
      <c r="AH6" s="76">
        <f t="shared" si="0"/>
        <v>45264</v>
      </c>
      <c r="AI6" s="71">
        <f t="shared" si="0"/>
        <v>45265</v>
      </c>
      <c r="AJ6" s="71">
        <f t="shared" si="0"/>
        <v>45266</v>
      </c>
      <c r="AK6" s="71">
        <f t="shared" si="0"/>
        <v>45267</v>
      </c>
      <c r="AL6" s="71">
        <f t="shared" si="0"/>
        <v>45268</v>
      </c>
      <c r="AM6" s="71">
        <f t="shared" si="0"/>
        <v>45269</v>
      </c>
      <c r="AN6" s="77">
        <f t="shared" si="0"/>
        <v>45270</v>
      </c>
      <c r="AO6" s="78">
        <f t="shared" si="0"/>
        <v>45271</v>
      </c>
      <c r="AP6" s="78">
        <f t="shared" si="0"/>
        <v>45272</v>
      </c>
      <c r="AQ6" s="78">
        <f t="shared" si="0"/>
        <v>45273</v>
      </c>
      <c r="AR6" s="79">
        <f t="shared" si="0"/>
        <v>45274</v>
      </c>
      <c r="AS6" s="79">
        <f t="shared" si="0"/>
        <v>45275</v>
      </c>
      <c r="AT6" s="79">
        <f t="shared" si="0"/>
        <v>45276</v>
      </c>
      <c r="AU6" s="79">
        <f t="shared" si="0"/>
        <v>45277</v>
      </c>
      <c r="AV6" s="79">
        <f t="shared" si="0"/>
        <v>45278</v>
      </c>
      <c r="AW6" s="79">
        <f t="shared" si="0"/>
        <v>45279</v>
      </c>
      <c r="AX6" s="79">
        <f t="shared" si="0"/>
        <v>45280</v>
      </c>
      <c r="AY6" s="79">
        <f t="shared" si="0"/>
        <v>45281</v>
      </c>
      <c r="AZ6" s="79">
        <f t="shared" si="0"/>
        <v>45282</v>
      </c>
      <c r="BA6" s="79">
        <f t="shared" si="0"/>
        <v>45283</v>
      </c>
      <c r="BB6" s="79">
        <f t="shared" si="0"/>
        <v>45284</v>
      </c>
      <c r="BC6" s="79">
        <f t="shared" si="0"/>
        <v>45285</v>
      </c>
      <c r="BD6" s="79">
        <f t="shared" si="0"/>
        <v>45286</v>
      </c>
      <c r="BE6" s="71">
        <f t="shared" si="0"/>
        <v>45287</v>
      </c>
      <c r="BF6" s="71">
        <f t="shared" si="0"/>
        <v>45288</v>
      </c>
      <c r="BG6" s="71">
        <f t="shared" si="0"/>
        <v>45289</v>
      </c>
      <c r="BH6" s="71">
        <f t="shared" si="0"/>
        <v>45290</v>
      </c>
      <c r="BI6" s="80">
        <f t="shared" si="0"/>
        <v>45291</v>
      </c>
      <c r="BJ6" s="81">
        <f t="shared" si="0"/>
        <v>45292</v>
      </c>
      <c r="BK6" s="71">
        <f t="shared" si="0"/>
        <v>45293</v>
      </c>
      <c r="BL6" s="71">
        <f t="shared" si="0"/>
        <v>45294</v>
      </c>
      <c r="BM6" s="71">
        <f t="shared" si="0"/>
        <v>45295</v>
      </c>
      <c r="BN6" s="71">
        <f t="shared" si="0"/>
        <v>45296</v>
      </c>
      <c r="BO6" s="71">
        <f t="shared" si="0"/>
        <v>45297</v>
      </c>
      <c r="BP6" s="82">
        <f t="shared" si="0"/>
        <v>45298</v>
      </c>
      <c r="BQ6" s="82">
        <f t="shared" si="0"/>
        <v>45299</v>
      </c>
      <c r="BR6" s="82">
        <f t="shared" si="0"/>
        <v>45300</v>
      </c>
      <c r="BS6" s="82">
        <f t="shared" si="0"/>
        <v>45301</v>
      </c>
      <c r="BT6" s="82">
        <f t="shared" si="0"/>
        <v>45302</v>
      </c>
      <c r="BU6" s="82">
        <f t="shared" si="0"/>
        <v>45303</v>
      </c>
      <c r="BV6" s="82">
        <f t="shared" si="0"/>
        <v>45304</v>
      </c>
      <c r="BW6" s="82">
        <f t="shared" si="0"/>
        <v>45305</v>
      </c>
      <c r="BX6" s="82">
        <f t="shared" si="0"/>
        <v>45306</v>
      </c>
      <c r="BY6" s="82">
        <f>BX6+1</f>
        <v>45307</v>
      </c>
      <c r="BZ6" s="82">
        <f t="shared" ref="BZ6:EK6" si="1">BY6+1</f>
        <v>45308</v>
      </c>
      <c r="CA6" s="82">
        <f t="shared" si="1"/>
        <v>45309</v>
      </c>
      <c r="CB6" s="82">
        <f t="shared" si="1"/>
        <v>45310</v>
      </c>
      <c r="CC6" s="82">
        <f t="shared" si="1"/>
        <v>45311</v>
      </c>
      <c r="CD6" s="82">
        <f t="shared" si="1"/>
        <v>45312</v>
      </c>
      <c r="CE6" s="82">
        <f t="shared" si="1"/>
        <v>45313</v>
      </c>
      <c r="CF6" s="82">
        <f t="shared" si="1"/>
        <v>45314</v>
      </c>
      <c r="CG6" s="82">
        <f t="shared" si="1"/>
        <v>45315</v>
      </c>
      <c r="CH6" s="82">
        <f t="shared" si="1"/>
        <v>45316</v>
      </c>
      <c r="CI6" s="82">
        <f t="shared" si="1"/>
        <v>45317</v>
      </c>
      <c r="CJ6" s="82">
        <f t="shared" si="1"/>
        <v>45318</v>
      </c>
      <c r="CK6" s="82">
        <f t="shared" si="1"/>
        <v>45319</v>
      </c>
      <c r="CL6" s="82">
        <f t="shared" si="1"/>
        <v>45320</v>
      </c>
      <c r="CM6" s="82">
        <f t="shared" si="1"/>
        <v>45321</v>
      </c>
      <c r="CN6" s="82">
        <f t="shared" si="1"/>
        <v>45322</v>
      </c>
      <c r="CO6" s="82">
        <f t="shared" si="1"/>
        <v>45323</v>
      </c>
      <c r="CP6" s="82">
        <f t="shared" si="1"/>
        <v>45324</v>
      </c>
      <c r="CQ6" s="82">
        <f t="shared" si="1"/>
        <v>45325</v>
      </c>
      <c r="CR6" s="82">
        <f t="shared" si="1"/>
        <v>45326</v>
      </c>
      <c r="CS6" s="82">
        <f t="shared" si="1"/>
        <v>45327</v>
      </c>
      <c r="CT6" s="82">
        <f t="shared" si="1"/>
        <v>45328</v>
      </c>
      <c r="CU6" s="82">
        <f t="shared" si="1"/>
        <v>45329</v>
      </c>
      <c r="CV6" s="82">
        <f t="shared" si="1"/>
        <v>45330</v>
      </c>
      <c r="CW6" s="82">
        <f t="shared" si="1"/>
        <v>45331</v>
      </c>
      <c r="CX6" s="82">
        <f t="shared" si="1"/>
        <v>45332</v>
      </c>
      <c r="CY6" s="82">
        <f t="shared" si="1"/>
        <v>45333</v>
      </c>
      <c r="CZ6" s="82">
        <f t="shared" si="1"/>
        <v>45334</v>
      </c>
      <c r="DA6" s="82">
        <f t="shared" si="1"/>
        <v>45335</v>
      </c>
      <c r="DB6" s="82">
        <f t="shared" si="1"/>
        <v>45336</v>
      </c>
      <c r="DC6" s="82">
        <f t="shared" si="1"/>
        <v>45337</v>
      </c>
      <c r="DD6" s="82">
        <f t="shared" si="1"/>
        <v>45338</v>
      </c>
      <c r="DE6" s="82">
        <f t="shared" si="1"/>
        <v>45339</v>
      </c>
      <c r="DF6" s="82">
        <f t="shared" si="1"/>
        <v>45340</v>
      </c>
      <c r="DG6" s="82">
        <f t="shared" si="1"/>
        <v>45341</v>
      </c>
      <c r="DH6" s="82">
        <f t="shared" si="1"/>
        <v>45342</v>
      </c>
      <c r="DI6" s="82">
        <f t="shared" si="1"/>
        <v>45343</v>
      </c>
      <c r="DJ6" s="82">
        <f t="shared" si="1"/>
        <v>45344</v>
      </c>
      <c r="DK6" s="82">
        <f t="shared" si="1"/>
        <v>45345</v>
      </c>
      <c r="DL6" s="82">
        <f t="shared" si="1"/>
        <v>45346</v>
      </c>
      <c r="DM6" s="82">
        <f t="shared" si="1"/>
        <v>45347</v>
      </c>
      <c r="DN6" s="82">
        <f t="shared" si="1"/>
        <v>45348</v>
      </c>
      <c r="DO6" s="82">
        <f t="shared" si="1"/>
        <v>45349</v>
      </c>
      <c r="DP6" s="82">
        <f t="shared" si="1"/>
        <v>45350</v>
      </c>
      <c r="DQ6" s="82">
        <f t="shared" si="1"/>
        <v>45351</v>
      </c>
      <c r="DR6" s="82">
        <f t="shared" si="1"/>
        <v>45352</v>
      </c>
      <c r="DS6" s="82">
        <f t="shared" si="1"/>
        <v>45353</v>
      </c>
      <c r="DT6" s="82">
        <f t="shared" si="1"/>
        <v>45354</v>
      </c>
      <c r="DU6" s="82">
        <f t="shared" si="1"/>
        <v>45355</v>
      </c>
      <c r="DV6" s="82">
        <f t="shared" si="1"/>
        <v>45356</v>
      </c>
      <c r="DW6" s="82">
        <f t="shared" si="1"/>
        <v>45357</v>
      </c>
      <c r="DX6" s="82">
        <f t="shared" si="1"/>
        <v>45358</v>
      </c>
      <c r="DY6" s="82">
        <f t="shared" si="1"/>
        <v>45359</v>
      </c>
      <c r="DZ6" s="82">
        <f t="shared" si="1"/>
        <v>45360</v>
      </c>
      <c r="EA6" s="82">
        <f t="shared" si="1"/>
        <v>45361</v>
      </c>
      <c r="EB6" s="82">
        <f t="shared" si="1"/>
        <v>45362</v>
      </c>
      <c r="EC6" s="82">
        <f t="shared" si="1"/>
        <v>45363</v>
      </c>
      <c r="ED6" s="82">
        <f t="shared" si="1"/>
        <v>45364</v>
      </c>
      <c r="EE6" s="82">
        <f t="shared" si="1"/>
        <v>45365</v>
      </c>
      <c r="EF6" s="82">
        <f t="shared" si="1"/>
        <v>45366</v>
      </c>
      <c r="EG6" s="82">
        <f t="shared" si="1"/>
        <v>45367</v>
      </c>
      <c r="EH6" s="82">
        <f t="shared" si="1"/>
        <v>45368</v>
      </c>
      <c r="EI6" s="82">
        <f t="shared" si="1"/>
        <v>45369</v>
      </c>
      <c r="EJ6" s="82">
        <f t="shared" si="1"/>
        <v>45370</v>
      </c>
      <c r="EK6" s="82">
        <f t="shared" si="1"/>
        <v>45371</v>
      </c>
      <c r="EL6" s="82">
        <f t="shared" ref="EL6:GW6" si="2">EK6+1</f>
        <v>45372</v>
      </c>
      <c r="EM6" s="82">
        <f t="shared" si="2"/>
        <v>45373</v>
      </c>
      <c r="EN6" s="82">
        <f t="shared" si="2"/>
        <v>45374</v>
      </c>
      <c r="EO6" s="82">
        <f t="shared" si="2"/>
        <v>45375</v>
      </c>
      <c r="EP6" s="82">
        <f t="shared" si="2"/>
        <v>45376</v>
      </c>
      <c r="EQ6" s="82">
        <f t="shared" si="2"/>
        <v>45377</v>
      </c>
      <c r="ER6" s="82">
        <f t="shared" si="2"/>
        <v>45378</v>
      </c>
      <c r="ES6" s="82">
        <f t="shared" si="2"/>
        <v>45379</v>
      </c>
      <c r="ET6" s="82">
        <f t="shared" si="2"/>
        <v>45380</v>
      </c>
      <c r="EU6" s="82">
        <f t="shared" si="2"/>
        <v>45381</v>
      </c>
      <c r="EV6" s="82">
        <f t="shared" si="2"/>
        <v>45382</v>
      </c>
      <c r="EW6" s="82">
        <f t="shared" si="2"/>
        <v>45383</v>
      </c>
      <c r="EX6" s="82">
        <f t="shared" si="2"/>
        <v>45384</v>
      </c>
      <c r="EY6" s="82">
        <f t="shared" si="2"/>
        <v>45385</v>
      </c>
      <c r="EZ6" s="82">
        <f t="shared" si="2"/>
        <v>45386</v>
      </c>
      <c r="FA6" s="82">
        <f t="shared" si="2"/>
        <v>45387</v>
      </c>
      <c r="FB6" s="82">
        <f t="shared" si="2"/>
        <v>45388</v>
      </c>
      <c r="FC6" s="82">
        <f t="shared" si="2"/>
        <v>45389</v>
      </c>
      <c r="FD6" s="82">
        <f t="shared" si="2"/>
        <v>45390</v>
      </c>
      <c r="FE6" s="82">
        <f t="shared" si="2"/>
        <v>45391</v>
      </c>
      <c r="FF6" s="82">
        <f t="shared" si="2"/>
        <v>45392</v>
      </c>
      <c r="FG6" s="82">
        <f t="shared" si="2"/>
        <v>45393</v>
      </c>
      <c r="FH6" s="82">
        <f t="shared" si="2"/>
        <v>45394</v>
      </c>
      <c r="FI6" s="82">
        <f t="shared" si="2"/>
        <v>45395</v>
      </c>
      <c r="FJ6" s="82">
        <f t="shared" si="2"/>
        <v>45396</v>
      </c>
      <c r="FK6" s="82">
        <f t="shared" si="2"/>
        <v>45397</v>
      </c>
      <c r="FL6" s="82">
        <f t="shared" si="2"/>
        <v>45398</v>
      </c>
      <c r="FM6" s="82">
        <f t="shared" si="2"/>
        <v>45399</v>
      </c>
      <c r="FN6" s="82">
        <f t="shared" si="2"/>
        <v>45400</v>
      </c>
      <c r="FO6" s="82">
        <f t="shared" si="2"/>
        <v>45401</v>
      </c>
      <c r="FP6" s="82">
        <f t="shared" si="2"/>
        <v>45402</v>
      </c>
      <c r="FQ6" s="82">
        <f t="shared" si="2"/>
        <v>45403</v>
      </c>
      <c r="FR6" s="82">
        <f t="shared" si="2"/>
        <v>45404</v>
      </c>
      <c r="FS6" s="82">
        <f t="shared" si="2"/>
        <v>45405</v>
      </c>
      <c r="FT6" s="82">
        <f t="shared" si="2"/>
        <v>45406</v>
      </c>
      <c r="FU6" s="82">
        <f t="shared" si="2"/>
        <v>45407</v>
      </c>
      <c r="FV6" s="82">
        <f t="shared" si="2"/>
        <v>45408</v>
      </c>
      <c r="FW6" s="82">
        <f t="shared" si="2"/>
        <v>45409</v>
      </c>
      <c r="FX6" s="82">
        <f t="shared" si="2"/>
        <v>45410</v>
      </c>
      <c r="FY6" s="82">
        <f t="shared" si="2"/>
        <v>45411</v>
      </c>
      <c r="FZ6" s="82">
        <f t="shared" si="2"/>
        <v>45412</v>
      </c>
      <c r="GA6" s="82">
        <f t="shared" si="2"/>
        <v>45413</v>
      </c>
      <c r="GB6" s="82">
        <f t="shared" si="2"/>
        <v>45414</v>
      </c>
      <c r="GC6" s="82">
        <f t="shared" si="2"/>
        <v>45415</v>
      </c>
      <c r="GD6" s="82">
        <f t="shared" si="2"/>
        <v>45416</v>
      </c>
      <c r="GE6" s="82">
        <f t="shared" si="2"/>
        <v>45417</v>
      </c>
      <c r="GF6" s="82">
        <f t="shared" si="2"/>
        <v>45418</v>
      </c>
      <c r="GG6" s="82">
        <f t="shared" si="2"/>
        <v>45419</v>
      </c>
      <c r="GH6" s="82">
        <f t="shared" si="2"/>
        <v>45420</v>
      </c>
      <c r="GI6" s="82">
        <f t="shared" si="2"/>
        <v>45421</v>
      </c>
      <c r="GJ6" s="82">
        <f t="shared" si="2"/>
        <v>45422</v>
      </c>
      <c r="GK6" s="82">
        <f t="shared" si="2"/>
        <v>45423</v>
      </c>
      <c r="GL6" s="82">
        <f t="shared" si="2"/>
        <v>45424</v>
      </c>
      <c r="GM6" s="82">
        <f t="shared" si="2"/>
        <v>45425</v>
      </c>
      <c r="GN6" s="82">
        <f t="shared" si="2"/>
        <v>45426</v>
      </c>
      <c r="GO6" s="82">
        <f t="shared" si="2"/>
        <v>45427</v>
      </c>
      <c r="GP6" s="82">
        <f t="shared" si="2"/>
        <v>45428</v>
      </c>
      <c r="GQ6" s="82">
        <f t="shared" si="2"/>
        <v>45429</v>
      </c>
      <c r="GR6" s="82">
        <f t="shared" si="2"/>
        <v>45430</v>
      </c>
      <c r="GS6" s="82">
        <f t="shared" si="2"/>
        <v>45431</v>
      </c>
      <c r="GT6" s="82">
        <f t="shared" si="2"/>
        <v>45432</v>
      </c>
      <c r="GU6" s="82">
        <f t="shared" si="2"/>
        <v>45433</v>
      </c>
      <c r="GV6" s="82">
        <f t="shared" si="2"/>
        <v>45434</v>
      </c>
      <c r="GW6" s="82">
        <f t="shared" si="2"/>
        <v>45435</v>
      </c>
      <c r="GX6" s="82">
        <f t="shared" ref="GX6:HU6" si="3">GW6+1</f>
        <v>45436</v>
      </c>
      <c r="GY6" s="82">
        <f t="shared" si="3"/>
        <v>45437</v>
      </c>
      <c r="GZ6" s="82">
        <f t="shared" si="3"/>
        <v>45438</v>
      </c>
      <c r="HA6" s="82">
        <f t="shared" si="3"/>
        <v>45439</v>
      </c>
      <c r="HB6" s="82">
        <f t="shared" si="3"/>
        <v>45440</v>
      </c>
      <c r="HC6" s="82">
        <f t="shared" si="3"/>
        <v>45441</v>
      </c>
      <c r="HD6" s="82">
        <f t="shared" si="3"/>
        <v>45442</v>
      </c>
      <c r="HE6" s="82">
        <f t="shared" si="3"/>
        <v>45443</v>
      </c>
      <c r="HF6" s="82">
        <f t="shared" si="3"/>
        <v>45444</v>
      </c>
      <c r="HG6" s="82">
        <f t="shared" si="3"/>
        <v>45445</v>
      </c>
      <c r="HH6" s="82">
        <f t="shared" si="3"/>
        <v>45446</v>
      </c>
      <c r="HI6" s="82">
        <f t="shared" si="3"/>
        <v>45447</v>
      </c>
      <c r="HJ6" s="82">
        <f t="shared" si="3"/>
        <v>45448</v>
      </c>
      <c r="HK6" s="82">
        <f t="shared" si="3"/>
        <v>45449</v>
      </c>
      <c r="HL6" s="82">
        <f t="shared" si="3"/>
        <v>45450</v>
      </c>
      <c r="HM6" s="82">
        <f t="shared" si="3"/>
        <v>45451</v>
      </c>
      <c r="HN6" s="82">
        <f t="shared" si="3"/>
        <v>45452</v>
      </c>
      <c r="HO6" s="82">
        <f t="shared" si="3"/>
        <v>45453</v>
      </c>
      <c r="HP6" s="82">
        <f t="shared" si="3"/>
        <v>45454</v>
      </c>
      <c r="HQ6" s="82">
        <f t="shared" si="3"/>
        <v>45455</v>
      </c>
      <c r="HR6" s="82">
        <f t="shared" si="3"/>
        <v>45456</v>
      </c>
      <c r="HS6" s="82">
        <f t="shared" si="3"/>
        <v>45457</v>
      </c>
      <c r="HT6" s="82">
        <f t="shared" si="3"/>
        <v>45458</v>
      </c>
      <c r="HU6" s="82">
        <f t="shared" si="3"/>
        <v>45459</v>
      </c>
    </row>
    <row r="7" spans="1:229" s="231" customFormat="1" ht="21" thickBot="1" x14ac:dyDescent="0.25">
      <c r="A7" s="219"/>
      <c r="B7" s="220" t="s">
        <v>21</v>
      </c>
      <c r="C7" s="221" t="s">
        <v>22</v>
      </c>
      <c r="D7" s="221" t="s">
        <v>23</v>
      </c>
      <c r="E7" s="222" t="s">
        <v>24</v>
      </c>
      <c r="F7" s="222" t="s">
        <v>25</v>
      </c>
      <c r="G7" s="221" t="s">
        <v>26</v>
      </c>
      <c r="H7" s="221" t="s">
        <v>27</v>
      </c>
      <c r="I7" s="221" t="s">
        <v>28</v>
      </c>
      <c r="J7" s="223" t="s">
        <v>29</v>
      </c>
      <c r="K7" s="224"/>
      <c r="L7" s="225"/>
      <c r="M7" s="226" t="str">
        <f t="shared" ref="M7:BX7" si="4">CHOOSE(WEEKDAY(M6,1),"S","M","T","W","T","F","S")</f>
        <v>M</v>
      </c>
      <c r="N7" s="227" t="str">
        <f t="shared" si="4"/>
        <v>T</v>
      </c>
      <c r="O7" s="227" t="str">
        <f t="shared" si="4"/>
        <v>W</v>
      </c>
      <c r="P7" s="227" t="str">
        <f t="shared" si="4"/>
        <v>T</v>
      </c>
      <c r="Q7" s="227" t="str">
        <f t="shared" si="4"/>
        <v>F</v>
      </c>
      <c r="R7" s="227" t="str">
        <f t="shared" si="4"/>
        <v>S</v>
      </c>
      <c r="S7" s="228" t="str">
        <f t="shared" si="4"/>
        <v>S</v>
      </c>
      <c r="T7" s="226" t="str">
        <f t="shared" si="4"/>
        <v>M</v>
      </c>
      <c r="U7" s="227" t="str">
        <f t="shared" si="4"/>
        <v>T</v>
      </c>
      <c r="V7" s="227" t="str">
        <f t="shared" si="4"/>
        <v>W</v>
      </c>
      <c r="W7" s="227" t="str">
        <f t="shared" si="4"/>
        <v>T</v>
      </c>
      <c r="X7" s="227" t="str">
        <f t="shared" si="4"/>
        <v>F</v>
      </c>
      <c r="Y7" s="227" t="str">
        <f t="shared" si="4"/>
        <v>S</v>
      </c>
      <c r="Z7" s="228" t="str">
        <f t="shared" si="4"/>
        <v>S</v>
      </c>
      <c r="AA7" s="229" t="str">
        <f t="shared" si="4"/>
        <v>M</v>
      </c>
      <c r="AB7" s="227" t="str">
        <f t="shared" si="4"/>
        <v>T</v>
      </c>
      <c r="AC7" s="227" t="str">
        <f t="shared" si="4"/>
        <v>W</v>
      </c>
      <c r="AD7" s="227" t="str">
        <f t="shared" si="4"/>
        <v>T</v>
      </c>
      <c r="AE7" s="227" t="str">
        <f t="shared" si="4"/>
        <v>F</v>
      </c>
      <c r="AF7" s="227" t="str">
        <f t="shared" si="4"/>
        <v>S</v>
      </c>
      <c r="AG7" s="230" t="str">
        <f t="shared" si="4"/>
        <v>S</v>
      </c>
      <c r="AH7" s="226" t="str">
        <f t="shared" si="4"/>
        <v>M</v>
      </c>
      <c r="AI7" s="227" t="str">
        <f t="shared" si="4"/>
        <v>T</v>
      </c>
      <c r="AJ7" s="227" t="str">
        <f t="shared" si="4"/>
        <v>W</v>
      </c>
      <c r="AK7" s="227" t="str">
        <f t="shared" si="4"/>
        <v>T</v>
      </c>
      <c r="AL7" s="227" t="str">
        <f t="shared" si="4"/>
        <v>F</v>
      </c>
      <c r="AM7" s="227" t="str">
        <f t="shared" si="4"/>
        <v>S</v>
      </c>
      <c r="AN7" s="228" t="str">
        <f t="shared" si="4"/>
        <v>S</v>
      </c>
      <c r="AO7" s="226" t="str">
        <f t="shared" si="4"/>
        <v>M</v>
      </c>
      <c r="AP7" s="226" t="str">
        <f t="shared" si="4"/>
        <v>T</v>
      </c>
      <c r="AQ7" s="226" t="str">
        <f t="shared" si="4"/>
        <v>W</v>
      </c>
      <c r="AR7" s="226" t="str">
        <f t="shared" si="4"/>
        <v>T</v>
      </c>
      <c r="AS7" s="226" t="str">
        <f t="shared" si="4"/>
        <v>F</v>
      </c>
      <c r="AT7" s="226" t="str">
        <f t="shared" si="4"/>
        <v>S</v>
      </c>
      <c r="AU7" s="226" t="str">
        <f t="shared" si="4"/>
        <v>S</v>
      </c>
      <c r="AV7" s="226" t="str">
        <f t="shared" si="4"/>
        <v>M</v>
      </c>
      <c r="AW7" s="226" t="str">
        <f t="shared" si="4"/>
        <v>T</v>
      </c>
      <c r="AX7" s="226" t="str">
        <f t="shared" si="4"/>
        <v>W</v>
      </c>
      <c r="AY7" s="226" t="str">
        <f t="shared" si="4"/>
        <v>T</v>
      </c>
      <c r="AZ7" s="226" t="str">
        <f t="shared" si="4"/>
        <v>F</v>
      </c>
      <c r="BA7" s="226" t="str">
        <f t="shared" si="4"/>
        <v>S</v>
      </c>
      <c r="BB7" s="226" t="str">
        <f t="shared" si="4"/>
        <v>S</v>
      </c>
      <c r="BC7" s="226" t="str">
        <f t="shared" si="4"/>
        <v>M</v>
      </c>
      <c r="BD7" s="226" t="str">
        <f t="shared" si="4"/>
        <v>T</v>
      </c>
      <c r="BE7" s="226" t="str">
        <f t="shared" si="4"/>
        <v>W</v>
      </c>
      <c r="BF7" s="226" t="str">
        <f t="shared" si="4"/>
        <v>T</v>
      </c>
      <c r="BG7" s="227" t="str">
        <f t="shared" si="4"/>
        <v>F</v>
      </c>
      <c r="BH7" s="227" t="str">
        <f t="shared" si="4"/>
        <v>S</v>
      </c>
      <c r="BI7" s="228" t="str">
        <f t="shared" si="4"/>
        <v>S</v>
      </c>
      <c r="BJ7" s="226" t="str">
        <f t="shared" si="4"/>
        <v>M</v>
      </c>
      <c r="BK7" s="227" t="str">
        <f t="shared" si="4"/>
        <v>T</v>
      </c>
      <c r="BL7" s="227" t="str">
        <f t="shared" si="4"/>
        <v>W</v>
      </c>
      <c r="BM7" s="227" t="str">
        <f t="shared" si="4"/>
        <v>T</v>
      </c>
      <c r="BN7" s="227" t="str">
        <f t="shared" si="4"/>
        <v>F</v>
      </c>
      <c r="BO7" s="227" t="str">
        <f t="shared" si="4"/>
        <v>S</v>
      </c>
      <c r="BP7" s="228" t="str">
        <f t="shared" si="4"/>
        <v>S</v>
      </c>
      <c r="BQ7" s="228" t="str">
        <f t="shared" si="4"/>
        <v>M</v>
      </c>
      <c r="BR7" s="228" t="str">
        <f t="shared" si="4"/>
        <v>T</v>
      </c>
      <c r="BS7" s="228" t="str">
        <f t="shared" si="4"/>
        <v>W</v>
      </c>
      <c r="BT7" s="228" t="str">
        <f t="shared" si="4"/>
        <v>T</v>
      </c>
      <c r="BU7" s="228" t="str">
        <f t="shared" si="4"/>
        <v>F</v>
      </c>
      <c r="BV7" s="228" t="str">
        <f t="shared" si="4"/>
        <v>S</v>
      </c>
      <c r="BW7" s="228" t="str">
        <f t="shared" si="4"/>
        <v>S</v>
      </c>
      <c r="BX7" s="228" t="str">
        <f t="shared" si="4"/>
        <v>M</v>
      </c>
      <c r="BY7" s="228" t="str">
        <f t="shared" ref="BY7:EJ7" si="5">CHOOSE(WEEKDAY(BY6,1),"S","M","T","W","T","F","S")</f>
        <v>T</v>
      </c>
      <c r="BZ7" s="228" t="str">
        <f t="shared" si="5"/>
        <v>W</v>
      </c>
      <c r="CA7" s="228" t="str">
        <f t="shared" si="5"/>
        <v>T</v>
      </c>
      <c r="CB7" s="228" t="str">
        <f t="shared" si="5"/>
        <v>F</v>
      </c>
      <c r="CC7" s="228" t="str">
        <f t="shared" si="5"/>
        <v>S</v>
      </c>
      <c r="CD7" s="228" t="str">
        <f t="shared" si="5"/>
        <v>S</v>
      </c>
      <c r="CE7" s="228" t="str">
        <f t="shared" si="5"/>
        <v>M</v>
      </c>
      <c r="CF7" s="228" t="str">
        <f t="shared" si="5"/>
        <v>T</v>
      </c>
      <c r="CG7" s="228" t="str">
        <f t="shared" si="5"/>
        <v>W</v>
      </c>
      <c r="CH7" s="228" t="str">
        <f t="shared" si="5"/>
        <v>T</v>
      </c>
      <c r="CI7" s="228" t="str">
        <f t="shared" si="5"/>
        <v>F</v>
      </c>
      <c r="CJ7" s="228" t="str">
        <f t="shared" si="5"/>
        <v>S</v>
      </c>
      <c r="CK7" s="228" t="str">
        <f t="shared" si="5"/>
        <v>S</v>
      </c>
      <c r="CL7" s="228" t="str">
        <f t="shared" si="5"/>
        <v>M</v>
      </c>
      <c r="CM7" s="228" t="str">
        <f t="shared" si="5"/>
        <v>T</v>
      </c>
      <c r="CN7" s="228" t="str">
        <f t="shared" si="5"/>
        <v>W</v>
      </c>
      <c r="CO7" s="228" t="str">
        <f t="shared" si="5"/>
        <v>T</v>
      </c>
      <c r="CP7" s="228" t="str">
        <f t="shared" si="5"/>
        <v>F</v>
      </c>
      <c r="CQ7" s="228" t="str">
        <f t="shared" si="5"/>
        <v>S</v>
      </c>
      <c r="CR7" s="228" t="str">
        <f t="shared" si="5"/>
        <v>S</v>
      </c>
      <c r="CS7" s="228" t="str">
        <f t="shared" si="5"/>
        <v>M</v>
      </c>
      <c r="CT7" s="228" t="str">
        <f t="shared" si="5"/>
        <v>T</v>
      </c>
      <c r="CU7" s="228" t="str">
        <f t="shared" si="5"/>
        <v>W</v>
      </c>
      <c r="CV7" s="228" t="str">
        <f t="shared" si="5"/>
        <v>T</v>
      </c>
      <c r="CW7" s="228" t="str">
        <f t="shared" si="5"/>
        <v>F</v>
      </c>
      <c r="CX7" s="228" t="str">
        <f t="shared" si="5"/>
        <v>S</v>
      </c>
      <c r="CY7" s="228" t="str">
        <f t="shared" si="5"/>
        <v>S</v>
      </c>
      <c r="CZ7" s="228" t="str">
        <f t="shared" si="5"/>
        <v>M</v>
      </c>
      <c r="DA7" s="228" t="str">
        <f t="shared" si="5"/>
        <v>T</v>
      </c>
      <c r="DB7" s="228" t="str">
        <f t="shared" si="5"/>
        <v>W</v>
      </c>
      <c r="DC7" s="228" t="str">
        <f t="shared" si="5"/>
        <v>T</v>
      </c>
      <c r="DD7" s="228" t="str">
        <f t="shared" si="5"/>
        <v>F</v>
      </c>
      <c r="DE7" s="228" t="str">
        <f t="shared" si="5"/>
        <v>S</v>
      </c>
      <c r="DF7" s="228" t="str">
        <f t="shared" si="5"/>
        <v>S</v>
      </c>
      <c r="DG7" s="228" t="str">
        <f t="shared" si="5"/>
        <v>M</v>
      </c>
      <c r="DH7" s="228" t="str">
        <f t="shared" si="5"/>
        <v>T</v>
      </c>
      <c r="DI7" s="228" t="str">
        <f t="shared" si="5"/>
        <v>W</v>
      </c>
      <c r="DJ7" s="228" t="str">
        <f t="shared" si="5"/>
        <v>T</v>
      </c>
      <c r="DK7" s="228" t="str">
        <f t="shared" si="5"/>
        <v>F</v>
      </c>
      <c r="DL7" s="228" t="str">
        <f t="shared" si="5"/>
        <v>S</v>
      </c>
      <c r="DM7" s="228" t="str">
        <f t="shared" si="5"/>
        <v>S</v>
      </c>
      <c r="DN7" s="228" t="str">
        <f t="shared" si="5"/>
        <v>M</v>
      </c>
      <c r="DO7" s="228" t="str">
        <f t="shared" si="5"/>
        <v>T</v>
      </c>
      <c r="DP7" s="228" t="str">
        <f t="shared" si="5"/>
        <v>W</v>
      </c>
      <c r="DQ7" s="228" t="str">
        <f t="shared" si="5"/>
        <v>T</v>
      </c>
      <c r="DR7" s="228" t="str">
        <f t="shared" si="5"/>
        <v>F</v>
      </c>
      <c r="DS7" s="228" t="str">
        <f t="shared" si="5"/>
        <v>S</v>
      </c>
      <c r="DT7" s="228" t="str">
        <f t="shared" si="5"/>
        <v>S</v>
      </c>
      <c r="DU7" s="228" t="str">
        <f t="shared" si="5"/>
        <v>M</v>
      </c>
      <c r="DV7" s="228" t="str">
        <f t="shared" si="5"/>
        <v>T</v>
      </c>
      <c r="DW7" s="228" t="str">
        <f t="shared" si="5"/>
        <v>W</v>
      </c>
      <c r="DX7" s="228" t="str">
        <f t="shared" si="5"/>
        <v>T</v>
      </c>
      <c r="DY7" s="228" t="str">
        <f t="shared" si="5"/>
        <v>F</v>
      </c>
      <c r="DZ7" s="228" t="str">
        <f t="shared" si="5"/>
        <v>S</v>
      </c>
      <c r="EA7" s="228" t="str">
        <f t="shared" si="5"/>
        <v>S</v>
      </c>
      <c r="EB7" s="228" t="str">
        <f t="shared" si="5"/>
        <v>M</v>
      </c>
      <c r="EC7" s="228" t="str">
        <f t="shared" si="5"/>
        <v>T</v>
      </c>
      <c r="ED7" s="228" t="str">
        <f t="shared" si="5"/>
        <v>W</v>
      </c>
      <c r="EE7" s="228" t="str">
        <f t="shared" si="5"/>
        <v>T</v>
      </c>
      <c r="EF7" s="228" t="str">
        <f t="shared" si="5"/>
        <v>F</v>
      </c>
      <c r="EG7" s="228" t="str">
        <f t="shared" si="5"/>
        <v>S</v>
      </c>
      <c r="EH7" s="228" t="str">
        <f t="shared" si="5"/>
        <v>S</v>
      </c>
      <c r="EI7" s="228" t="str">
        <f t="shared" si="5"/>
        <v>M</v>
      </c>
      <c r="EJ7" s="228" t="str">
        <f t="shared" si="5"/>
        <v>T</v>
      </c>
      <c r="EK7" s="228" t="str">
        <f t="shared" ref="EK7:GV7" si="6">CHOOSE(WEEKDAY(EK6,1),"S","M","T","W","T","F","S")</f>
        <v>W</v>
      </c>
      <c r="EL7" s="228" t="str">
        <f t="shared" si="6"/>
        <v>T</v>
      </c>
      <c r="EM7" s="228" t="str">
        <f t="shared" si="6"/>
        <v>F</v>
      </c>
      <c r="EN7" s="228" t="str">
        <f t="shared" si="6"/>
        <v>S</v>
      </c>
      <c r="EO7" s="228" t="str">
        <f t="shared" si="6"/>
        <v>S</v>
      </c>
      <c r="EP7" s="228" t="str">
        <f t="shared" si="6"/>
        <v>M</v>
      </c>
      <c r="EQ7" s="228" t="str">
        <f t="shared" si="6"/>
        <v>T</v>
      </c>
      <c r="ER7" s="228" t="str">
        <f t="shared" si="6"/>
        <v>W</v>
      </c>
      <c r="ES7" s="228" t="str">
        <f t="shared" si="6"/>
        <v>T</v>
      </c>
      <c r="ET7" s="228" t="str">
        <f t="shared" si="6"/>
        <v>F</v>
      </c>
      <c r="EU7" s="228" t="str">
        <f t="shared" si="6"/>
        <v>S</v>
      </c>
      <c r="EV7" s="228" t="str">
        <f t="shared" si="6"/>
        <v>S</v>
      </c>
      <c r="EW7" s="228" t="str">
        <f t="shared" si="6"/>
        <v>M</v>
      </c>
      <c r="EX7" s="228" t="str">
        <f t="shared" si="6"/>
        <v>T</v>
      </c>
      <c r="EY7" s="228" t="str">
        <f t="shared" si="6"/>
        <v>W</v>
      </c>
      <c r="EZ7" s="228" t="str">
        <f t="shared" si="6"/>
        <v>T</v>
      </c>
      <c r="FA7" s="228" t="str">
        <f t="shared" si="6"/>
        <v>F</v>
      </c>
      <c r="FB7" s="228" t="str">
        <f t="shared" si="6"/>
        <v>S</v>
      </c>
      <c r="FC7" s="228" t="str">
        <f t="shared" si="6"/>
        <v>S</v>
      </c>
      <c r="FD7" s="228" t="str">
        <f t="shared" si="6"/>
        <v>M</v>
      </c>
      <c r="FE7" s="228" t="str">
        <f t="shared" si="6"/>
        <v>T</v>
      </c>
      <c r="FF7" s="228" t="str">
        <f t="shared" si="6"/>
        <v>W</v>
      </c>
      <c r="FG7" s="228" t="str">
        <f t="shared" si="6"/>
        <v>T</v>
      </c>
      <c r="FH7" s="228" t="str">
        <f t="shared" si="6"/>
        <v>F</v>
      </c>
      <c r="FI7" s="228" t="str">
        <f t="shared" si="6"/>
        <v>S</v>
      </c>
      <c r="FJ7" s="228" t="str">
        <f t="shared" si="6"/>
        <v>S</v>
      </c>
      <c r="FK7" s="228" t="str">
        <f t="shared" si="6"/>
        <v>M</v>
      </c>
      <c r="FL7" s="228" t="str">
        <f t="shared" si="6"/>
        <v>T</v>
      </c>
      <c r="FM7" s="228" t="str">
        <f t="shared" si="6"/>
        <v>W</v>
      </c>
      <c r="FN7" s="228" t="str">
        <f t="shared" si="6"/>
        <v>T</v>
      </c>
      <c r="FO7" s="228" t="str">
        <f t="shared" si="6"/>
        <v>F</v>
      </c>
      <c r="FP7" s="228" t="str">
        <f t="shared" si="6"/>
        <v>S</v>
      </c>
      <c r="FQ7" s="228" t="str">
        <f t="shared" si="6"/>
        <v>S</v>
      </c>
      <c r="FR7" s="228" t="str">
        <f t="shared" si="6"/>
        <v>M</v>
      </c>
      <c r="FS7" s="228" t="str">
        <f t="shared" si="6"/>
        <v>T</v>
      </c>
      <c r="FT7" s="228" t="str">
        <f t="shared" si="6"/>
        <v>W</v>
      </c>
      <c r="FU7" s="228" t="str">
        <f t="shared" si="6"/>
        <v>T</v>
      </c>
      <c r="FV7" s="228" t="str">
        <f t="shared" si="6"/>
        <v>F</v>
      </c>
      <c r="FW7" s="228" t="str">
        <f t="shared" si="6"/>
        <v>S</v>
      </c>
      <c r="FX7" s="228" t="str">
        <f t="shared" si="6"/>
        <v>S</v>
      </c>
      <c r="FY7" s="228" t="str">
        <f t="shared" si="6"/>
        <v>M</v>
      </c>
      <c r="FZ7" s="228" t="str">
        <f t="shared" si="6"/>
        <v>T</v>
      </c>
      <c r="GA7" s="228" t="str">
        <f t="shared" si="6"/>
        <v>W</v>
      </c>
      <c r="GB7" s="228" t="str">
        <f t="shared" si="6"/>
        <v>T</v>
      </c>
      <c r="GC7" s="228" t="str">
        <f t="shared" si="6"/>
        <v>F</v>
      </c>
      <c r="GD7" s="228" t="str">
        <f t="shared" si="6"/>
        <v>S</v>
      </c>
      <c r="GE7" s="228" t="str">
        <f t="shared" si="6"/>
        <v>S</v>
      </c>
      <c r="GF7" s="228" t="str">
        <f t="shared" si="6"/>
        <v>M</v>
      </c>
      <c r="GG7" s="228" t="str">
        <f t="shared" si="6"/>
        <v>T</v>
      </c>
      <c r="GH7" s="228" t="str">
        <f t="shared" si="6"/>
        <v>W</v>
      </c>
      <c r="GI7" s="228" t="str">
        <f t="shared" si="6"/>
        <v>T</v>
      </c>
      <c r="GJ7" s="228" t="str">
        <f t="shared" si="6"/>
        <v>F</v>
      </c>
      <c r="GK7" s="228" t="str">
        <f t="shared" si="6"/>
        <v>S</v>
      </c>
      <c r="GL7" s="228" t="str">
        <f t="shared" si="6"/>
        <v>S</v>
      </c>
      <c r="GM7" s="228" t="str">
        <f t="shared" si="6"/>
        <v>M</v>
      </c>
      <c r="GN7" s="228" t="str">
        <f t="shared" si="6"/>
        <v>T</v>
      </c>
      <c r="GO7" s="228" t="str">
        <f t="shared" si="6"/>
        <v>W</v>
      </c>
      <c r="GP7" s="228" t="str">
        <f t="shared" si="6"/>
        <v>T</v>
      </c>
      <c r="GQ7" s="228" t="str">
        <f t="shared" si="6"/>
        <v>F</v>
      </c>
      <c r="GR7" s="228" t="str">
        <f t="shared" si="6"/>
        <v>S</v>
      </c>
      <c r="GS7" s="228" t="str">
        <f t="shared" si="6"/>
        <v>S</v>
      </c>
      <c r="GT7" s="228" t="str">
        <f t="shared" si="6"/>
        <v>M</v>
      </c>
      <c r="GU7" s="228" t="str">
        <f t="shared" si="6"/>
        <v>T</v>
      </c>
      <c r="GV7" s="228" t="str">
        <f t="shared" si="6"/>
        <v>W</v>
      </c>
      <c r="GW7" s="228" t="str">
        <f t="shared" ref="GW7:HU7" si="7">CHOOSE(WEEKDAY(GW6,1),"S","M","T","W","T","F","S")</f>
        <v>T</v>
      </c>
      <c r="GX7" s="228" t="str">
        <f t="shared" si="7"/>
        <v>F</v>
      </c>
      <c r="GY7" s="228" t="str">
        <f t="shared" si="7"/>
        <v>S</v>
      </c>
      <c r="GZ7" s="228" t="str">
        <f t="shared" si="7"/>
        <v>S</v>
      </c>
      <c r="HA7" s="228" t="str">
        <f t="shared" si="7"/>
        <v>M</v>
      </c>
      <c r="HB7" s="228" t="str">
        <f t="shared" si="7"/>
        <v>T</v>
      </c>
      <c r="HC7" s="228" t="str">
        <f t="shared" si="7"/>
        <v>W</v>
      </c>
      <c r="HD7" s="228" t="str">
        <f t="shared" si="7"/>
        <v>T</v>
      </c>
      <c r="HE7" s="228" t="str">
        <f t="shared" si="7"/>
        <v>F</v>
      </c>
      <c r="HF7" s="228" t="str">
        <f t="shared" si="7"/>
        <v>S</v>
      </c>
      <c r="HG7" s="228" t="str">
        <f t="shared" si="7"/>
        <v>S</v>
      </c>
      <c r="HH7" s="228" t="str">
        <f t="shared" si="7"/>
        <v>M</v>
      </c>
      <c r="HI7" s="228" t="str">
        <f t="shared" si="7"/>
        <v>T</v>
      </c>
      <c r="HJ7" s="228" t="str">
        <f t="shared" si="7"/>
        <v>W</v>
      </c>
      <c r="HK7" s="228" t="str">
        <f t="shared" si="7"/>
        <v>T</v>
      </c>
      <c r="HL7" s="228" t="str">
        <f t="shared" si="7"/>
        <v>F</v>
      </c>
      <c r="HM7" s="228" t="str">
        <f t="shared" si="7"/>
        <v>S</v>
      </c>
      <c r="HN7" s="228" t="str">
        <f t="shared" si="7"/>
        <v>S</v>
      </c>
      <c r="HO7" s="228" t="str">
        <f t="shared" si="7"/>
        <v>M</v>
      </c>
      <c r="HP7" s="228" t="str">
        <f t="shared" si="7"/>
        <v>T</v>
      </c>
      <c r="HQ7" s="228" t="str">
        <f t="shared" si="7"/>
        <v>W</v>
      </c>
      <c r="HR7" s="228" t="str">
        <f t="shared" si="7"/>
        <v>T</v>
      </c>
      <c r="HS7" s="228" t="str">
        <f t="shared" si="7"/>
        <v>F</v>
      </c>
      <c r="HT7" s="228" t="str">
        <f t="shared" si="7"/>
        <v>S</v>
      </c>
      <c r="HU7" s="228" t="str">
        <f t="shared" si="7"/>
        <v>S</v>
      </c>
    </row>
    <row r="8" spans="1:229" s="83" customFormat="1" ht="18.600000000000001" thickTop="1" x14ac:dyDescent="0.25">
      <c r="A8" s="182"/>
      <c r="B8" s="90" t="s">
        <v>142</v>
      </c>
      <c r="C8" s="183"/>
      <c r="D8" s="184"/>
      <c r="E8" s="185"/>
      <c r="F8" s="185"/>
      <c r="G8" s="186"/>
      <c r="H8" s="186"/>
      <c r="I8" s="187"/>
      <c r="J8" s="188"/>
      <c r="K8" s="98" t="s">
        <v>30</v>
      </c>
      <c r="L8" s="85"/>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c r="BM8" s="84"/>
      <c r="BN8" s="84"/>
      <c r="BO8" s="84"/>
      <c r="BP8" s="84"/>
    </row>
    <row r="9" spans="1:229" s="87" customFormat="1" ht="18" x14ac:dyDescent="0.25">
      <c r="A9" s="190"/>
      <c r="B9" s="191" t="s">
        <v>137</v>
      </c>
      <c r="C9" s="232" t="s">
        <v>132</v>
      </c>
      <c r="D9" s="193"/>
      <c r="E9" s="194">
        <v>45248</v>
      </c>
      <c r="F9" s="195">
        <f t="shared" ref="F9" si="8">IF(ISBLANK(E9)," - ",IF(G9=0,E9,E9+G9-1))</f>
        <v>45255</v>
      </c>
      <c r="G9" s="196">
        <v>8</v>
      </c>
      <c r="H9" s="196" t="str">
        <f ca="1">IF((I9=100%),"DONE", IF(TODAY()-F9&gt;0,TODAY()-F9, "NOT DUE"))</f>
        <v>DONE</v>
      </c>
      <c r="I9" s="197">
        <v>1</v>
      </c>
      <c r="J9" s="198">
        <f>IF(OR(F9=0,E9=0),0,NETWORKDAYS(E9,F9))</f>
        <v>5</v>
      </c>
      <c r="K9" s="175"/>
      <c r="L9" s="203"/>
      <c r="M9" s="86"/>
      <c r="N9" s="86"/>
      <c r="O9" s="86"/>
      <c r="P9" s="86"/>
      <c r="Q9" s="86"/>
      <c r="R9" s="86"/>
      <c r="S9" s="86"/>
      <c r="T9" s="86"/>
      <c r="U9" s="86"/>
      <c r="V9" s="86"/>
      <c r="W9" s="86"/>
      <c r="X9" s="86"/>
      <c r="Y9" s="86"/>
      <c r="Z9" s="86"/>
      <c r="AA9" s="86"/>
      <c r="AB9" s="86"/>
      <c r="AC9" s="86"/>
      <c r="AD9" s="86"/>
      <c r="AE9" s="86"/>
      <c r="AF9" s="86"/>
      <c r="AG9" s="86"/>
      <c r="AH9" s="86"/>
      <c r="AI9" s="86"/>
      <c r="AJ9" s="86"/>
      <c r="AK9" s="86"/>
      <c r="AL9" s="86"/>
      <c r="AM9" s="86"/>
      <c r="AN9" s="86"/>
      <c r="AO9" s="86"/>
      <c r="AP9" s="86"/>
      <c r="AQ9" s="86"/>
      <c r="AR9" s="86"/>
      <c r="AS9" s="86"/>
      <c r="AT9" s="86"/>
      <c r="AU9" s="86"/>
      <c r="AV9" s="86"/>
      <c r="AW9" s="86"/>
      <c r="AX9" s="86"/>
      <c r="AY9" s="86"/>
      <c r="AZ9" s="86"/>
      <c r="BA9" s="86"/>
      <c r="BB9" s="86"/>
      <c r="BC9" s="86"/>
      <c r="BD9" s="86"/>
      <c r="BE9" s="86"/>
      <c r="BF9" s="86"/>
      <c r="BG9" s="86"/>
      <c r="BH9" s="86"/>
      <c r="BI9" s="86"/>
      <c r="BJ9" s="86"/>
      <c r="BK9" s="86"/>
      <c r="BL9" s="86"/>
      <c r="BM9" s="86"/>
      <c r="BN9" s="86"/>
      <c r="BO9" s="86"/>
      <c r="BP9" s="86"/>
    </row>
    <row r="10" spans="1:229" s="87" customFormat="1" ht="18" x14ac:dyDescent="0.25">
      <c r="A10" s="190"/>
      <c r="B10" s="191" t="s">
        <v>135</v>
      </c>
      <c r="C10" s="232" t="s">
        <v>136</v>
      </c>
      <c r="D10" s="193"/>
      <c r="E10" s="194">
        <v>45248</v>
      </c>
      <c r="F10" s="195">
        <f t="shared" ref="F10" si="9">IF(ISBLANK(E10)," - ",IF(G10=0,E10,E10+G10-1))</f>
        <v>45255</v>
      </c>
      <c r="G10" s="196">
        <v>8</v>
      </c>
      <c r="H10" s="196" t="str">
        <f ca="1">IF((I10=100%),"DONE", IF(TODAY()-F10&gt;0,TODAY()-F10, "NOT DUE"))</f>
        <v>DONE</v>
      </c>
      <c r="I10" s="197">
        <v>1</v>
      </c>
      <c r="J10" s="198">
        <f>IF(OR(F10=0,E10=0),0,NETWORKDAYS(E10,F10))</f>
        <v>5</v>
      </c>
      <c r="K10" s="175"/>
      <c r="L10" s="203"/>
      <c r="M10" s="86"/>
      <c r="N10" s="86"/>
      <c r="O10" s="86"/>
      <c r="P10" s="86"/>
      <c r="Q10" s="86"/>
      <c r="R10" s="86"/>
      <c r="S10" s="86"/>
      <c r="T10" s="86"/>
      <c r="U10" s="86"/>
      <c r="V10" s="86"/>
      <c r="W10" s="86"/>
      <c r="X10" s="86"/>
      <c r="Y10" s="86"/>
      <c r="Z10" s="86"/>
      <c r="AA10" s="86"/>
      <c r="AB10" s="86"/>
      <c r="AC10" s="86"/>
      <c r="AD10" s="86"/>
      <c r="AE10" s="86"/>
      <c r="AF10" s="86"/>
      <c r="AG10" s="86"/>
      <c r="AH10" s="86"/>
      <c r="AI10" s="86"/>
      <c r="AJ10" s="86"/>
      <c r="AK10" s="86"/>
      <c r="AL10" s="86"/>
      <c r="AM10" s="86"/>
      <c r="AN10" s="86"/>
      <c r="AO10" s="86"/>
      <c r="AP10" s="86"/>
      <c r="AQ10" s="86"/>
      <c r="AR10" s="86"/>
      <c r="AS10" s="86"/>
      <c r="AT10" s="86"/>
      <c r="AU10" s="86"/>
      <c r="AV10" s="86"/>
      <c r="AW10" s="86"/>
      <c r="AX10" s="86"/>
      <c r="AY10" s="86"/>
      <c r="AZ10" s="86"/>
      <c r="BA10" s="86"/>
      <c r="BB10" s="86"/>
      <c r="BC10" s="86"/>
      <c r="BD10" s="86"/>
      <c r="BE10" s="86"/>
      <c r="BF10" s="86"/>
      <c r="BG10" s="86"/>
      <c r="BH10" s="86"/>
      <c r="BI10" s="86"/>
      <c r="BJ10" s="86"/>
      <c r="BK10" s="86"/>
      <c r="BL10" s="86"/>
      <c r="BM10" s="86"/>
      <c r="BN10" s="86"/>
      <c r="BO10" s="86"/>
      <c r="BP10" s="86"/>
    </row>
    <row r="11" spans="1:229" s="87" customFormat="1" ht="18" x14ac:dyDescent="0.25">
      <c r="A11" s="190"/>
      <c r="B11" s="191" t="s">
        <v>133</v>
      </c>
      <c r="C11" s="232" t="s">
        <v>134</v>
      </c>
      <c r="D11" s="193"/>
      <c r="E11" s="194">
        <v>45248</v>
      </c>
      <c r="F11" s="195">
        <f>IF(ISBLANK(E11)," - ",IF(G11=0,E11,E11+G11-1))</f>
        <v>45255</v>
      </c>
      <c r="G11" s="196">
        <v>8</v>
      </c>
      <c r="H11" s="196" t="str">
        <f ca="1">IF((I11=100%),"DONE", IF(TODAY()-F11&gt;0,TODAY()-F11, "NOT DUE"))</f>
        <v>DONE</v>
      </c>
      <c r="I11" s="197">
        <v>1</v>
      </c>
      <c r="J11" s="198">
        <f>IF(OR(F11=0,E11=0),0,NETWORKDAYS(E11,F11))</f>
        <v>5</v>
      </c>
      <c r="K11" s="175"/>
      <c r="L11" s="203"/>
      <c r="M11" s="86"/>
      <c r="N11" s="86"/>
      <c r="O11" s="86"/>
      <c r="P11" s="86"/>
      <c r="Q11" s="86"/>
      <c r="R11" s="86"/>
      <c r="S11" s="86"/>
      <c r="T11" s="86"/>
      <c r="U11" s="86"/>
      <c r="V11" s="86"/>
      <c r="W11" s="86"/>
      <c r="X11" s="86"/>
      <c r="Y11" s="86"/>
      <c r="Z11" s="86"/>
      <c r="AA11" s="86"/>
      <c r="AB11" s="86"/>
      <c r="AC11" s="86"/>
      <c r="AD11" s="86"/>
      <c r="AE11" s="86"/>
      <c r="AF11" s="86"/>
      <c r="AG11" s="86"/>
      <c r="AH11" s="86"/>
      <c r="AI11" s="86"/>
      <c r="AJ11" s="86"/>
      <c r="AK11" s="86"/>
      <c r="AL11" s="8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row>
    <row r="12" spans="1:229" s="87" customFormat="1" ht="18" x14ac:dyDescent="0.25">
      <c r="A12" s="190"/>
      <c r="B12" s="191" t="s">
        <v>143</v>
      </c>
      <c r="C12" s="232" t="s">
        <v>141</v>
      </c>
      <c r="D12" s="193"/>
      <c r="E12" s="194">
        <v>45248</v>
      </c>
      <c r="F12" s="195">
        <f>IF(ISBLANK(E12)," - ",IF(G12=0,E12,E12+G12-1))</f>
        <v>45255</v>
      </c>
      <c r="G12" s="196">
        <v>8</v>
      </c>
      <c r="H12" s="196" t="str">
        <f ca="1">IF((I12=100%),"DONE", IF(TODAY()-F12&gt;0,TODAY()-F12, "NOT DUE"))</f>
        <v>NOT DUE</v>
      </c>
      <c r="I12" s="197">
        <v>0</v>
      </c>
      <c r="J12" s="198">
        <f>IF(OR(F12=0,E12=0),0,NETWORKDAYS(E12,F12))</f>
        <v>5</v>
      </c>
      <c r="K12" s="176" t="s">
        <v>144</v>
      </c>
      <c r="L12" s="203"/>
      <c r="M12" s="86"/>
      <c r="N12" s="86"/>
      <c r="O12" s="86"/>
      <c r="P12" s="86"/>
      <c r="Q12" s="86"/>
      <c r="R12" s="86"/>
      <c r="S12" s="86"/>
      <c r="T12" s="86"/>
      <c r="U12" s="86"/>
      <c r="V12" s="86"/>
      <c r="W12" s="86"/>
      <c r="X12" s="86"/>
      <c r="Y12" s="86"/>
      <c r="Z12" s="86"/>
      <c r="AA12" s="86"/>
      <c r="AB12" s="86"/>
      <c r="AC12" s="86"/>
      <c r="AD12" s="86"/>
      <c r="AE12" s="86"/>
      <c r="AF12" s="86"/>
      <c r="AG12" s="86"/>
      <c r="AH12" s="86"/>
      <c r="AI12" s="86"/>
      <c r="AJ12" s="86"/>
      <c r="AK12" s="86"/>
      <c r="AL12" s="86"/>
      <c r="AM12" s="86"/>
      <c r="AN12" s="86"/>
      <c r="AO12" s="86"/>
      <c r="AP12" s="86"/>
      <c r="AQ12" s="86"/>
      <c r="AR12" s="86"/>
      <c r="AS12" s="86"/>
      <c r="AT12" s="86"/>
      <c r="AU12" s="86"/>
      <c r="AV12" s="86"/>
      <c r="AW12" s="86"/>
      <c r="AX12" s="86"/>
      <c r="AY12" s="86"/>
      <c r="AZ12" s="86"/>
      <c r="BA12" s="86"/>
      <c r="BB12" s="86"/>
      <c r="BC12" s="86"/>
      <c r="BD12" s="86"/>
      <c r="BE12" s="86"/>
      <c r="BF12" s="86"/>
      <c r="BG12" s="86"/>
      <c r="BH12" s="86"/>
      <c r="BI12" s="86"/>
      <c r="BJ12" s="86"/>
      <c r="BK12" s="86"/>
      <c r="BL12" s="86"/>
      <c r="BM12" s="86"/>
      <c r="BN12" s="86"/>
      <c r="BO12" s="86"/>
      <c r="BP12" s="86"/>
    </row>
    <row r="13" spans="1:229" s="87" customFormat="1" ht="18" x14ac:dyDescent="0.25">
      <c r="A13" s="190"/>
      <c r="B13" s="191" t="s">
        <v>139</v>
      </c>
      <c r="C13" s="232" t="s">
        <v>141</v>
      </c>
      <c r="D13" s="193"/>
      <c r="E13" s="194">
        <v>45248</v>
      </c>
      <c r="F13" s="195">
        <f>IF(ISBLANK(E13)," - ",IF(G13=0,E13,E13+G13-1))</f>
        <v>45255</v>
      </c>
      <c r="G13" s="196">
        <v>8</v>
      </c>
      <c r="H13" s="196" t="str">
        <f ca="1">IF((I13=100%),"DONE", IF(TODAY()-F13&gt;0,TODAY()-F13, "NOT DUE"))</f>
        <v>NOT DUE</v>
      </c>
      <c r="I13" s="197">
        <v>0</v>
      </c>
      <c r="J13" s="198">
        <f>IF(OR(F13=0,E13=0),0,NETWORKDAYS(E13,F13))</f>
        <v>5</v>
      </c>
      <c r="K13" s="189" t="s">
        <v>140</v>
      </c>
      <c r="L13" s="203"/>
      <c r="M13" s="86"/>
      <c r="N13" s="86"/>
      <c r="O13" s="86"/>
      <c r="P13" s="86"/>
      <c r="Q13" s="86"/>
      <c r="R13" s="86"/>
      <c r="S13" s="86"/>
      <c r="T13" s="86"/>
      <c r="U13" s="86"/>
      <c r="V13" s="86"/>
      <c r="W13" s="86"/>
      <c r="X13" s="86"/>
      <c r="Y13" s="86"/>
      <c r="Z13" s="86"/>
      <c r="AA13" s="86"/>
      <c r="AB13" s="86"/>
      <c r="AC13" s="86"/>
      <c r="AD13" s="86"/>
      <c r="AE13" s="86"/>
      <c r="AF13" s="86"/>
      <c r="AG13" s="86"/>
      <c r="AH13" s="86"/>
      <c r="AI13" s="86"/>
      <c r="AJ13" s="86"/>
      <c r="AK13" s="86"/>
      <c r="AL13" s="8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row>
    <row r="14" spans="1:229" s="87" customFormat="1" ht="18" x14ac:dyDescent="0.25">
      <c r="A14" s="190"/>
      <c r="B14" s="191" t="s">
        <v>138</v>
      </c>
      <c r="C14" s="232"/>
      <c r="D14" s="193"/>
      <c r="E14" s="194">
        <v>45254</v>
      </c>
      <c r="F14" s="195">
        <f>IF(ISBLANK(E14)," - ",IF(G14=0,E14,E14+G14-1))</f>
        <v>45263</v>
      </c>
      <c r="G14" s="196">
        <v>10</v>
      </c>
      <c r="H14" s="196" t="str">
        <f ca="1">IF((I14=100%),"DONE", IF(TODAY()-F14&gt;0,TODAY()-F14, "NOT DUE"))</f>
        <v>NOT DUE</v>
      </c>
      <c r="I14" s="197">
        <v>0</v>
      </c>
      <c r="J14" s="198">
        <f>IF(OR(F14=0,E14=0),0,NETWORKDAYS(E14,F14))</f>
        <v>6</v>
      </c>
      <c r="K14" s="189" t="s">
        <v>145</v>
      </c>
      <c r="L14" s="203"/>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c r="AR14" s="86"/>
      <c r="AS14" s="86"/>
      <c r="AT14" s="86"/>
      <c r="AU14" s="86"/>
      <c r="AV14" s="86"/>
      <c r="AW14" s="86"/>
      <c r="AX14" s="86"/>
      <c r="AY14" s="86"/>
      <c r="AZ14" s="86"/>
      <c r="BA14" s="86"/>
      <c r="BB14" s="86"/>
      <c r="BC14" s="86"/>
      <c r="BD14" s="86"/>
      <c r="BE14" s="86"/>
      <c r="BF14" s="86"/>
      <c r="BG14" s="86"/>
      <c r="BH14" s="86"/>
      <c r="BI14" s="86"/>
      <c r="BJ14" s="86"/>
      <c r="BK14" s="86"/>
      <c r="BL14" s="86"/>
      <c r="BM14" s="86"/>
      <c r="BN14" s="86"/>
      <c r="BO14" s="86"/>
      <c r="BP14" s="86"/>
    </row>
    <row r="15" spans="1:229" s="87" customFormat="1" ht="18" x14ac:dyDescent="0.25">
      <c r="A15" s="190"/>
      <c r="B15" s="191" t="s">
        <v>146</v>
      </c>
      <c r="C15" s="232"/>
      <c r="D15" s="193"/>
      <c r="E15" s="194">
        <v>45254</v>
      </c>
      <c r="F15" s="195">
        <f>IF(ISBLANK(E15)," - ",IF(G15=0,E15,E15+G15-1))</f>
        <v>45263</v>
      </c>
      <c r="G15" s="196">
        <v>10</v>
      </c>
      <c r="H15" s="196" t="str">
        <f ca="1">IF((I15=100%),"DONE", IF(TODAY()-F15&gt;0,TODAY()-F15, "NOT DUE"))</f>
        <v>NOT DUE</v>
      </c>
      <c r="I15" s="197">
        <v>0</v>
      </c>
      <c r="J15" s="198">
        <f>IF(OR(F15=0,E15=0),0,NETWORKDAYS(E15,F15))</f>
        <v>6</v>
      </c>
      <c r="K15" s="189"/>
      <c r="L15" s="203"/>
      <c r="M15" s="86"/>
      <c r="N15" s="86"/>
      <c r="O15" s="86"/>
      <c r="P15" s="86"/>
      <c r="Q15" s="86"/>
      <c r="R15" s="86"/>
      <c r="S15" s="86"/>
      <c r="T15" s="86"/>
      <c r="U15" s="86"/>
      <c r="V15" s="86"/>
      <c r="W15" s="86"/>
      <c r="X15" s="86"/>
      <c r="Y15" s="86"/>
      <c r="Z15" s="86"/>
      <c r="AA15" s="86"/>
      <c r="AB15" s="86"/>
      <c r="AC15" s="86"/>
      <c r="AD15" s="86"/>
      <c r="AE15" s="86"/>
      <c r="AF15" s="86"/>
      <c r="AG15" s="86"/>
      <c r="AH15" s="86"/>
      <c r="AI15" s="86"/>
      <c r="AJ15" s="86"/>
      <c r="AK15" s="86"/>
      <c r="AL15" s="8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row>
    <row r="18" spans="1:68" s="87" customFormat="1" ht="18" x14ac:dyDescent="0.25">
      <c r="A18" s="190"/>
      <c r="B18" s="191"/>
      <c r="C18" s="192"/>
      <c r="D18" s="193"/>
      <c r="E18" s="194"/>
      <c r="F18" s="195"/>
      <c r="G18" s="196"/>
      <c r="H18" s="196"/>
      <c r="I18" s="197"/>
      <c r="J18" s="198"/>
      <c r="K18" s="175"/>
      <c r="L18" s="203"/>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8"/>
      <c r="AZ18" s="86"/>
      <c r="BA18" s="86"/>
      <c r="BB18" s="86"/>
      <c r="BC18" s="86"/>
      <c r="BD18" s="86"/>
      <c r="BE18" s="86"/>
      <c r="BF18" s="86"/>
      <c r="BG18" s="86"/>
      <c r="BH18" s="86"/>
      <c r="BI18" s="86"/>
      <c r="BJ18" s="86"/>
      <c r="BK18" s="86"/>
      <c r="BL18" s="86"/>
      <c r="BM18" s="86"/>
      <c r="BN18" s="86"/>
      <c r="BO18" s="86"/>
      <c r="BP18" s="86"/>
    </row>
    <row r="19" spans="1:68" s="87" customFormat="1" ht="18" x14ac:dyDescent="0.25">
      <c r="A19" s="190"/>
      <c r="B19" s="191"/>
      <c r="C19" s="192"/>
      <c r="D19" s="193"/>
      <c r="E19" s="194"/>
      <c r="F19" s="195"/>
      <c r="G19" s="196"/>
      <c r="H19" s="196"/>
      <c r="I19" s="197"/>
      <c r="J19" s="198"/>
      <c r="K19" s="175"/>
      <c r="L19" s="203"/>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6"/>
      <c r="AP19" s="86"/>
      <c r="AQ19" s="86"/>
      <c r="AR19" s="86"/>
      <c r="AS19" s="86"/>
      <c r="AT19" s="86"/>
      <c r="AU19" s="86"/>
      <c r="AV19" s="86"/>
      <c r="AW19" s="86"/>
      <c r="AX19" s="86"/>
      <c r="AY19" s="88"/>
      <c r="AZ19" s="86"/>
      <c r="BA19" s="86"/>
      <c r="BB19" s="86"/>
      <c r="BC19" s="86"/>
      <c r="BD19" s="86"/>
      <c r="BE19" s="86"/>
      <c r="BF19" s="86"/>
      <c r="BG19" s="86"/>
      <c r="BH19" s="86"/>
      <c r="BI19" s="86"/>
      <c r="BJ19" s="86"/>
      <c r="BK19" s="86"/>
      <c r="BL19" s="86"/>
      <c r="BM19" s="86"/>
      <c r="BN19" s="86"/>
      <c r="BO19" s="86"/>
      <c r="BP19" s="86"/>
    </row>
    <row r="20" spans="1:68" s="87" customFormat="1" ht="18" x14ac:dyDescent="0.25">
      <c r="A20" s="190"/>
      <c r="B20" s="191"/>
      <c r="C20" s="192"/>
      <c r="D20" s="193"/>
      <c r="E20" s="194"/>
      <c r="F20" s="195"/>
      <c r="G20" s="196"/>
      <c r="H20" s="196"/>
      <c r="I20" s="197"/>
      <c r="J20" s="198"/>
      <c r="K20" s="175"/>
      <c r="L20" s="203"/>
      <c r="M20" s="86"/>
      <c r="N20" s="86"/>
      <c r="O20" s="86"/>
      <c r="P20" s="86"/>
      <c r="Q20" s="86"/>
      <c r="R20" s="86"/>
      <c r="S20" s="86"/>
      <c r="T20" s="86"/>
      <c r="U20" s="86"/>
      <c r="V20" s="86"/>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86"/>
      <c r="AW20" s="86"/>
      <c r="AX20" s="86"/>
      <c r="AY20" s="88"/>
      <c r="AZ20" s="86"/>
      <c r="BA20" s="86"/>
      <c r="BB20" s="86"/>
      <c r="BC20" s="86"/>
      <c r="BD20" s="86"/>
      <c r="BE20" s="86"/>
      <c r="BF20" s="86"/>
      <c r="BG20" s="86"/>
      <c r="BH20" s="86"/>
      <c r="BI20" s="86"/>
      <c r="BJ20" s="86"/>
      <c r="BK20" s="86"/>
      <c r="BL20" s="86"/>
      <c r="BM20" s="86"/>
      <c r="BN20" s="86"/>
      <c r="BO20" s="86"/>
      <c r="BP20" s="86"/>
    </row>
    <row r="21" spans="1:68" s="87" customFormat="1" ht="18" x14ac:dyDescent="0.25">
      <c r="A21" s="190"/>
      <c r="B21" s="199"/>
      <c r="C21" s="192"/>
      <c r="D21" s="193"/>
      <c r="E21" s="194"/>
      <c r="F21" s="195"/>
      <c r="G21" s="196"/>
      <c r="H21" s="196"/>
      <c r="I21" s="197"/>
      <c r="J21" s="198"/>
      <c r="K21" s="176"/>
      <c r="L21" s="203"/>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86"/>
      <c r="AS21" s="86"/>
      <c r="AT21" s="86"/>
      <c r="AU21" s="86"/>
      <c r="AV21" s="86"/>
      <c r="AW21" s="86"/>
      <c r="AX21" s="86"/>
      <c r="AY21" s="88"/>
      <c r="AZ21" s="86"/>
      <c r="BA21" s="86"/>
      <c r="BB21" s="86"/>
      <c r="BC21" s="86"/>
      <c r="BD21" s="86"/>
      <c r="BE21" s="86"/>
      <c r="BF21" s="86"/>
      <c r="BG21" s="86"/>
      <c r="BH21" s="86"/>
      <c r="BI21" s="86"/>
      <c r="BJ21" s="86"/>
      <c r="BK21" s="86"/>
      <c r="BL21" s="86"/>
      <c r="BM21" s="86"/>
      <c r="BN21" s="86"/>
      <c r="BO21" s="86"/>
      <c r="BP21" s="86"/>
    </row>
    <row r="22" spans="1:68" s="87" customFormat="1" ht="18" x14ac:dyDescent="0.25">
      <c r="A22" s="190"/>
      <c r="B22" s="191"/>
      <c r="C22" s="192"/>
      <c r="D22" s="193"/>
      <c r="E22" s="194"/>
      <c r="F22" s="195"/>
      <c r="G22" s="196"/>
      <c r="H22" s="196"/>
      <c r="I22" s="197"/>
      <c r="J22" s="198"/>
      <c r="K22" s="175"/>
      <c r="L22" s="203"/>
      <c r="M22" s="86"/>
      <c r="N22" s="86"/>
      <c r="O22" s="86"/>
      <c r="P22" s="86"/>
      <c r="Q22" s="86"/>
      <c r="R22" s="86"/>
      <c r="S22" s="86"/>
      <c r="T22" s="86"/>
      <c r="U22" s="86"/>
      <c r="V22" s="86"/>
      <c r="W22" s="86"/>
      <c r="X22" s="86"/>
      <c r="Y22" s="86"/>
      <c r="Z22" s="86"/>
      <c r="AA22" s="86"/>
      <c r="AB22" s="86"/>
      <c r="AC22" s="86"/>
      <c r="AD22" s="86"/>
      <c r="AE22" s="86"/>
      <c r="AF22" s="86"/>
      <c r="AG22" s="86"/>
      <c r="AH22" s="86"/>
      <c r="AI22" s="86"/>
      <c r="AJ22" s="86"/>
      <c r="AK22" s="86"/>
      <c r="AL22" s="86"/>
      <c r="AM22" s="86"/>
      <c r="AN22" s="86"/>
      <c r="AO22" s="86"/>
      <c r="AP22" s="86"/>
      <c r="AQ22" s="86"/>
      <c r="AR22" s="86"/>
      <c r="AS22" s="86"/>
      <c r="AT22" s="86"/>
      <c r="AU22" s="86"/>
      <c r="AV22" s="86"/>
      <c r="AW22" s="86"/>
      <c r="AX22" s="86"/>
      <c r="AY22" s="88"/>
      <c r="AZ22" s="86"/>
      <c r="BA22" s="86"/>
      <c r="BB22" s="86"/>
      <c r="BC22" s="86"/>
      <c r="BD22" s="86"/>
      <c r="BE22" s="86"/>
      <c r="BF22" s="86"/>
      <c r="BG22" s="86"/>
      <c r="BH22" s="86"/>
      <c r="BI22" s="86"/>
      <c r="BJ22" s="86"/>
      <c r="BK22" s="86"/>
      <c r="BL22" s="86"/>
      <c r="BM22" s="86"/>
      <c r="BN22" s="86"/>
      <c r="BO22" s="86"/>
      <c r="BP22" s="86"/>
    </row>
    <row r="23" spans="1:68" s="87" customFormat="1" ht="18" x14ac:dyDescent="0.25">
      <c r="A23" s="190"/>
      <c r="B23" s="191"/>
      <c r="C23" s="192"/>
      <c r="D23" s="193"/>
      <c r="E23" s="194"/>
      <c r="F23" s="195"/>
      <c r="G23" s="196"/>
      <c r="H23" s="196"/>
      <c r="I23" s="197"/>
      <c r="J23" s="198"/>
      <c r="K23" s="175"/>
      <c r="L23" s="203"/>
      <c r="M23" s="86"/>
      <c r="N23" s="86"/>
      <c r="O23" s="86"/>
      <c r="P23" s="86"/>
      <c r="Q23" s="86"/>
      <c r="R23" s="86"/>
      <c r="S23" s="86"/>
      <c r="T23" s="86"/>
      <c r="U23" s="86"/>
      <c r="V23" s="86"/>
      <c r="W23" s="86"/>
      <c r="X23" s="86"/>
      <c r="Y23" s="86"/>
      <c r="Z23" s="86"/>
      <c r="AA23" s="86"/>
      <c r="AB23" s="86"/>
      <c r="AC23" s="86"/>
      <c r="AD23" s="86"/>
      <c r="AE23" s="86"/>
      <c r="AF23" s="86"/>
      <c r="AG23" s="86"/>
      <c r="AH23" s="86"/>
      <c r="AI23" s="86"/>
      <c r="AJ23" s="86"/>
      <c r="AK23" s="86"/>
      <c r="AL23" s="86"/>
      <c r="AM23" s="86"/>
      <c r="AN23" s="86"/>
      <c r="AO23" s="86"/>
      <c r="AP23" s="86"/>
      <c r="AQ23" s="86"/>
      <c r="AR23" s="86"/>
      <c r="AS23" s="86"/>
      <c r="AT23" s="86"/>
      <c r="AU23" s="86"/>
      <c r="AV23" s="86"/>
      <c r="AW23" s="86"/>
      <c r="AX23" s="86"/>
      <c r="AY23" s="88"/>
      <c r="AZ23" s="86"/>
      <c r="BA23" s="86"/>
      <c r="BB23" s="86"/>
      <c r="BC23" s="86"/>
      <c r="BD23" s="86"/>
      <c r="BE23" s="86"/>
      <c r="BF23" s="86"/>
      <c r="BG23" s="86"/>
      <c r="BH23" s="86"/>
      <c r="BI23" s="86"/>
      <c r="BJ23" s="86"/>
      <c r="BK23" s="86"/>
      <c r="BL23" s="86"/>
      <c r="BM23" s="86"/>
      <c r="BN23" s="86"/>
      <c r="BO23" s="86"/>
      <c r="BP23" s="86"/>
    </row>
    <row r="24" spans="1:68" s="87" customFormat="1" ht="18" x14ac:dyDescent="0.25">
      <c r="A24" s="190"/>
      <c r="B24" s="191"/>
      <c r="C24" s="192"/>
      <c r="D24" s="193"/>
      <c r="E24" s="194"/>
      <c r="F24" s="195"/>
      <c r="G24" s="196"/>
      <c r="H24" s="196"/>
      <c r="I24" s="197"/>
      <c r="J24" s="198"/>
      <c r="K24" s="177"/>
      <c r="L24" s="203"/>
      <c r="M24" s="86"/>
      <c r="N24" s="86"/>
      <c r="O24" s="86"/>
      <c r="P24" s="86"/>
      <c r="Q24" s="86"/>
      <c r="R24" s="86"/>
      <c r="S24" s="86"/>
      <c r="T24" s="86"/>
      <c r="U24" s="86"/>
      <c r="V24" s="86"/>
      <c r="W24" s="86"/>
      <c r="X24" s="86"/>
      <c r="Y24" s="86"/>
      <c r="Z24" s="86"/>
      <c r="AA24" s="86"/>
      <c r="AB24" s="86"/>
      <c r="AC24" s="86"/>
      <c r="AD24" s="86"/>
      <c r="AE24" s="86"/>
      <c r="AF24" s="86"/>
      <c r="AG24" s="86"/>
      <c r="AH24" s="86"/>
      <c r="AI24" s="86"/>
      <c r="AJ24" s="86"/>
      <c r="AK24" s="86"/>
      <c r="AL24" s="86"/>
      <c r="AM24" s="86"/>
      <c r="AN24" s="86"/>
      <c r="AO24" s="86"/>
      <c r="AP24" s="86"/>
      <c r="AQ24" s="86"/>
      <c r="AR24" s="86"/>
      <c r="AS24" s="86"/>
      <c r="AT24" s="86"/>
      <c r="AU24" s="86"/>
      <c r="AV24" s="86"/>
      <c r="AW24" s="86"/>
      <c r="AX24" s="86"/>
      <c r="AY24" s="88"/>
      <c r="AZ24" s="86"/>
      <c r="BA24" s="86"/>
      <c r="BB24" s="86"/>
      <c r="BC24" s="86"/>
      <c r="BD24" s="86"/>
      <c r="BE24" s="86"/>
      <c r="BF24" s="86"/>
      <c r="BG24" s="86"/>
      <c r="BH24" s="86"/>
      <c r="BI24" s="86"/>
      <c r="BJ24" s="86"/>
      <c r="BK24" s="86"/>
      <c r="BL24" s="86"/>
      <c r="BM24" s="86"/>
      <c r="BN24" s="86"/>
      <c r="BO24" s="86"/>
      <c r="BP24" s="86"/>
    </row>
    <row r="25" spans="1:68" s="87" customFormat="1" ht="18" x14ac:dyDescent="0.25">
      <c r="A25" s="190"/>
      <c r="B25" s="191"/>
      <c r="C25" s="192"/>
      <c r="D25" s="193"/>
      <c r="E25" s="194"/>
      <c r="F25" s="195"/>
      <c r="G25" s="196"/>
      <c r="H25" s="196"/>
      <c r="I25" s="197"/>
      <c r="J25" s="198"/>
      <c r="K25" s="176"/>
      <c r="L25" s="203"/>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row>
    <row r="26" spans="1:68" s="87" customFormat="1" ht="18" x14ac:dyDescent="0.25">
      <c r="A26" s="190"/>
      <c r="B26" s="191"/>
      <c r="C26" s="192"/>
      <c r="D26" s="193"/>
      <c r="E26" s="194"/>
      <c r="F26" s="195"/>
      <c r="G26" s="196"/>
      <c r="H26" s="196"/>
      <c r="I26" s="197"/>
      <c r="J26" s="198"/>
      <c r="K26" s="178"/>
      <c r="L26" s="203"/>
      <c r="M26" s="86"/>
      <c r="N26" s="86"/>
      <c r="O26" s="86"/>
      <c r="P26" s="86"/>
      <c r="Q26" s="86"/>
      <c r="R26" s="86"/>
      <c r="S26" s="86"/>
      <c r="T26" s="86"/>
      <c r="U26" s="86"/>
      <c r="V26" s="86"/>
      <c r="W26" s="86"/>
      <c r="X26" s="86"/>
      <c r="Y26" s="86"/>
      <c r="Z26" s="86"/>
      <c r="AA26" s="86"/>
      <c r="AB26" s="86"/>
      <c r="AC26" s="86"/>
      <c r="AD26" s="86"/>
      <c r="AE26" s="86"/>
      <c r="AF26" s="86"/>
      <c r="AG26" s="86"/>
      <c r="AH26" s="86"/>
      <c r="AI26" s="86"/>
      <c r="AJ26" s="86"/>
      <c r="AK26" s="86"/>
      <c r="AL26" s="86"/>
      <c r="AM26" s="86"/>
      <c r="AN26" s="86"/>
      <c r="AO26" s="86"/>
      <c r="AP26" s="86"/>
      <c r="AQ26" s="86"/>
      <c r="AR26" s="86"/>
      <c r="AS26" s="86"/>
      <c r="AT26" s="86"/>
      <c r="AU26" s="86"/>
      <c r="AV26" s="86"/>
      <c r="AW26" s="86"/>
      <c r="AX26" s="86"/>
      <c r="AY26" s="86"/>
      <c r="AZ26" s="86"/>
      <c r="BA26" s="86"/>
      <c r="BB26" s="86"/>
      <c r="BC26" s="86"/>
      <c r="BD26" s="86"/>
      <c r="BE26" s="86"/>
      <c r="BF26" s="86"/>
      <c r="BG26" s="86"/>
      <c r="BH26" s="86"/>
      <c r="BI26" s="86"/>
      <c r="BJ26" s="86"/>
      <c r="BK26" s="86"/>
      <c r="BL26" s="86"/>
      <c r="BM26" s="86"/>
      <c r="BN26" s="86"/>
      <c r="BO26" s="86"/>
      <c r="BP26" s="86"/>
    </row>
    <row r="27" spans="1:68" s="87" customFormat="1" ht="18" x14ac:dyDescent="0.25">
      <c r="A27" s="190"/>
      <c r="B27" s="191"/>
      <c r="C27" s="192"/>
      <c r="D27" s="193"/>
      <c r="E27" s="194"/>
      <c r="F27" s="195"/>
      <c r="G27" s="196"/>
      <c r="H27" s="196"/>
      <c r="I27" s="197"/>
      <c r="J27" s="198"/>
      <c r="K27" s="178"/>
      <c r="L27" s="203"/>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row>
    <row r="28" spans="1:68" s="87" customFormat="1" ht="18" x14ac:dyDescent="0.25">
      <c r="A28" s="190"/>
      <c r="B28" s="191"/>
      <c r="C28" s="192"/>
      <c r="D28" s="193"/>
      <c r="E28" s="194"/>
      <c r="F28" s="195"/>
      <c r="G28" s="196"/>
      <c r="H28" s="196"/>
      <c r="I28" s="197"/>
      <c r="J28" s="198"/>
      <c r="K28" s="176"/>
      <c r="L28" s="203"/>
      <c r="M28" s="86"/>
      <c r="N28" s="86"/>
      <c r="O28" s="86"/>
      <c r="P28" s="86"/>
      <c r="Q28" s="86"/>
      <c r="R28" s="86"/>
      <c r="S28" s="86"/>
      <c r="T28" s="86"/>
      <c r="U28" s="86"/>
      <c r="V28" s="86"/>
      <c r="W28" s="86"/>
      <c r="X28" s="86"/>
      <c r="Y28" s="86"/>
      <c r="Z28" s="86"/>
      <c r="AA28" s="86"/>
      <c r="AB28" s="86"/>
      <c r="AC28" s="86"/>
      <c r="AD28" s="86"/>
      <c r="AE28" s="86"/>
      <c r="AF28" s="86"/>
      <c r="AG28" s="86"/>
      <c r="AH28" s="86"/>
      <c r="AI28" s="86"/>
      <c r="AJ28" s="86"/>
      <c r="AK28" s="86"/>
      <c r="AL28" s="86"/>
      <c r="AM28" s="86"/>
      <c r="AN28" s="86"/>
      <c r="AO28" s="86"/>
      <c r="AP28" s="86"/>
      <c r="AQ28" s="86"/>
      <c r="AR28" s="86"/>
      <c r="AS28" s="86"/>
      <c r="AT28" s="86"/>
      <c r="AU28" s="86"/>
      <c r="AV28" s="86"/>
      <c r="AW28" s="86"/>
      <c r="AX28" s="86"/>
      <c r="AY28" s="86"/>
      <c r="AZ28" s="86"/>
      <c r="BA28" s="86"/>
      <c r="BB28" s="86"/>
      <c r="BC28" s="86"/>
      <c r="BD28" s="86"/>
      <c r="BE28" s="86"/>
      <c r="BF28" s="86"/>
      <c r="BG28" s="86"/>
      <c r="BH28" s="86"/>
      <c r="BI28" s="86"/>
      <c r="BJ28" s="86"/>
      <c r="BK28" s="86"/>
      <c r="BL28" s="86"/>
      <c r="BM28" s="86"/>
      <c r="BN28" s="86"/>
      <c r="BO28" s="86"/>
      <c r="BP28" s="86"/>
    </row>
    <row r="29" spans="1:68" s="87" customFormat="1" ht="18" x14ac:dyDescent="0.25">
      <c r="A29" s="190"/>
      <c r="B29" s="191"/>
      <c r="C29" s="192"/>
      <c r="D29" s="193"/>
      <c r="E29" s="194"/>
      <c r="F29" s="195"/>
      <c r="G29" s="196"/>
      <c r="H29" s="196"/>
      <c r="I29" s="197"/>
      <c r="J29" s="198"/>
      <c r="K29" s="176"/>
      <c r="L29" s="203"/>
      <c r="M29" s="86"/>
      <c r="N29" s="86"/>
      <c r="O29" s="86"/>
      <c r="P29" s="86"/>
      <c r="Q29" s="86"/>
      <c r="R29" s="86"/>
      <c r="S29" s="86"/>
      <c r="T29" s="86"/>
      <c r="U29" s="86"/>
      <c r="V29" s="86"/>
      <c r="W29" s="86"/>
      <c r="X29" s="86"/>
      <c r="Y29" s="86"/>
      <c r="Z29" s="86"/>
      <c r="AA29" s="86"/>
      <c r="AB29" s="86"/>
      <c r="AC29" s="86"/>
      <c r="AD29" s="86"/>
      <c r="AE29" s="86"/>
      <c r="AF29" s="86"/>
      <c r="AG29" s="86"/>
      <c r="AH29" s="86"/>
      <c r="AI29" s="86"/>
      <c r="AJ29" s="86"/>
      <c r="AK29" s="86"/>
      <c r="AL29" s="8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row>
    <row r="30" spans="1:68" s="87" customFormat="1" ht="18" x14ac:dyDescent="0.25">
      <c r="A30" s="190"/>
      <c r="B30" s="191"/>
      <c r="C30" s="192"/>
      <c r="D30" s="193"/>
      <c r="E30" s="194"/>
      <c r="F30" s="195"/>
      <c r="G30" s="196"/>
      <c r="H30" s="196"/>
      <c r="I30" s="197"/>
      <c r="J30" s="198"/>
      <c r="K30" s="179"/>
      <c r="L30" s="203"/>
      <c r="M30" s="86"/>
      <c r="N30" s="86"/>
      <c r="O30" s="86"/>
      <c r="P30" s="86"/>
      <c r="Q30" s="86"/>
      <c r="R30" s="86"/>
      <c r="S30" s="86"/>
      <c r="T30" s="86"/>
      <c r="U30" s="86"/>
      <c r="V30" s="86"/>
      <c r="W30" s="86"/>
      <c r="X30" s="86"/>
      <c r="Y30" s="86"/>
      <c r="Z30" s="86"/>
      <c r="AA30" s="86"/>
      <c r="AB30" s="86"/>
      <c r="AC30" s="86"/>
      <c r="AD30" s="86"/>
      <c r="AE30" s="86"/>
      <c r="AF30" s="86"/>
      <c r="AG30" s="86"/>
      <c r="AH30" s="86"/>
      <c r="AI30" s="86"/>
      <c r="AJ30" s="86"/>
      <c r="AK30" s="86"/>
      <c r="AL30" s="86"/>
      <c r="AM30" s="86"/>
      <c r="AN30" s="86"/>
      <c r="AO30" s="86"/>
      <c r="AP30" s="86"/>
      <c r="AQ30" s="86"/>
      <c r="AR30" s="86"/>
      <c r="AS30" s="86"/>
      <c r="AT30" s="86"/>
      <c r="AU30" s="86"/>
      <c r="AV30" s="86"/>
      <c r="AW30" s="86"/>
      <c r="AX30" s="86"/>
      <c r="AY30" s="86"/>
      <c r="AZ30" s="86"/>
      <c r="BA30" s="86"/>
      <c r="BB30" s="86"/>
      <c r="BC30" s="86"/>
      <c r="BD30" s="86"/>
      <c r="BE30" s="86"/>
      <c r="BF30" s="86"/>
      <c r="BG30" s="86"/>
      <c r="BH30" s="86"/>
      <c r="BI30" s="86"/>
      <c r="BJ30" s="86"/>
      <c r="BK30" s="86"/>
      <c r="BL30" s="86"/>
      <c r="BM30" s="86"/>
      <c r="BN30" s="86"/>
      <c r="BO30" s="86"/>
      <c r="BP30" s="86"/>
    </row>
    <row r="31" spans="1:68" s="87" customFormat="1" ht="18" x14ac:dyDescent="0.25">
      <c r="A31" s="190"/>
      <c r="B31" s="191"/>
      <c r="C31" s="192"/>
      <c r="D31" s="193"/>
      <c r="E31" s="194"/>
      <c r="F31" s="195"/>
      <c r="G31" s="196"/>
      <c r="H31" s="196"/>
      <c r="I31" s="197"/>
      <c r="J31" s="198"/>
      <c r="K31" s="176"/>
      <c r="L31" s="203"/>
      <c r="M31" s="86"/>
      <c r="N31" s="86"/>
      <c r="O31" s="86"/>
      <c r="P31" s="86"/>
      <c r="Q31" s="86"/>
      <c r="R31" s="86"/>
      <c r="S31" s="86"/>
      <c r="T31" s="86"/>
      <c r="U31" s="86"/>
      <c r="V31" s="86"/>
      <c r="W31" s="86"/>
      <c r="X31" s="86"/>
      <c r="Y31" s="86"/>
      <c r="Z31" s="86"/>
      <c r="AA31" s="86"/>
      <c r="AB31" s="86"/>
      <c r="AC31" s="86"/>
      <c r="AD31" s="86"/>
      <c r="AE31" s="86"/>
      <c r="AF31" s="86"/>
      <c r="AG31" s="86"/>
      <c r="AH31" s="86"/>
      <c r="AI31" s="86"/>
      <c r="AJ31" s="86"/>
      <c r="AK31" s="86"/>
      <c r="AL31" s="8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row>
    <row r="32" spans="1:68" s="87" customFormat="1" ht="18" x14ac:dyDescent="0.25">
      <c r="A32" s="190"/>
      <c r="B32" s="191"/>
      <c r="C32" s="192"/>
      <c r="D32" s="193"/>
      <c r="E32" s="194"/>
      <c r="F32" s="195"/>
      <c r="G32" s="196"/>
      <c r="H32" s="196"/>
      <c r="I32" s="197"/>
      <c r="J32" s="198"/>
      <c r="K32" s="180"/>
      <c r="L32" s="203"/>
      <c r="M32" s="86"/>
      <c r="N32" s="86"/>
      <c r="O32" s="86"/>
      <c r="P32" s="86"/>
      <c r="Q32" s="86"/>
      <c r="R32" s="86"/>
      <c r="S32" s="86"/>
      <c r="T32" s="86"/>
      <c r="U32" s="86"/>
      <c r="V32" s="86"/>
      <c r="W32" s="86"/>
      <c r="X32" s="86"/>
      <c r="Y32" s="86"/>
      <c r="Z32" s="86"/>
      <c r="AA32" s="86"/>
      <c r="AB32" s="86"/>
      <c r="AC32" s="86"/>
      <c r="AD32" s="86"/>
      <c r="AE32" s="86"/>
      <c r="AF32" s="86"/>
      <c r="AG32" s="86"/>
      <c r="AH32" s="86"/>
      <c r="AI32" s="86"/>
      <c r="AJ32" s="86"/>
      <c r="AK32" s="86"/>
      <c r="AL32" s="86"/>
      <c r="AM32" s="86"/>
      <c r="AN32" s="86"/>
      <c r="AO32" s="86"/>
      <c r="AP32" s="86"/>
      <c r="AQ32" s="86"/>
      <c r="AR32" s="86"/>
      <c r="AS32" s="86"/>
      <c r="AT32" s="86"/>
      <c r="AU32" s="86"/>
      <c r="AV32" s="86"/>
      <c r="AW32" s="86"/>
      <c r="AX32" s="86"/>
      <c r="AY32" s="86"/>
      <c r="AZ32" s="86"/>
      <c r="BA32" s="86"/>
      <c r="BB32" s="86"/>
      <c r="BC32" s="86"/>
      <c r="BD32" s="86"/>
      <c r="BE32" s="86"/>
      <c r="BF32" s="86"/>
      <c r="BG32" s="86"/>
      <c r="BH32" s="86"/>
      <c r="BI32" s="86"/>
      <c r="BJ32" s="86"/>
      <c r="BK32" s="86"/>
      <c r="BL32" s="86"/>
      <c r="BM32" s="86"/>
      <c r="BN32" s="86"/>
      <c r="BO32" s="86"/>
      <c r="BP32" s="86"/>
    </row>
    <row r="33" spans="1:68" s="87" customFormat="1" ht="18" x14ac:dyDescent="0.25">
      <c r="A33" s="190"/>
      <c r="B33" s="191"/>
      <c r="C33" s="192"/>
      <c r="D33" s="193"/>
      <c r="E33" s="194"/>
      <c r="F33" s="195"/>
      <c r="G33" s="196"/>
      <c r="H33" s="196"/>
      <c r="I33" s="197"/>
      <c r="J33" s="198"/>
      <c r="K33" s="175"/>
      <c r="L33" s="203"/>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row>
    <row r="34" spans="1:68" s="87" customFormat="1" ht="18" x14ac:dyDescent="0.25">
      <c r="A34" s="190"/>
      <c r="B34" s="200"/>
      <c r="C34" s="192"/>
      <c r="D34" s="193"/>
      <c r="E34" s="194"/>
      <c r="F34" s="195"/>
      <c r="G34" s="196"/>
      <c r="H34" s="196"/>
      <c r="I34" s="197"/>
      <c r="J34" s="198"/>
      <c r="K34" s="178"/>
      <c r="L34" s="203"/>
      <c r="M34" s="86"/>
      <c r="N34" s="86"/>
      <c r="O34" s="86"/>
      <c r="P34" s="86"/>
      <c r="Q34" s="86"/>
      <c r="R34" s="86"/>
      <c r="S34" s="86"/>
      <c r="T34" s="86"/>
      <c r="U34" s="86"/>
      <c r="V34" s="86"/>
      <c r="W34" s="86"/>
      <c r="X34" s="86"/>
      <c r="Y34" s="86"/>
      <c r="Z34" s="86"/>
      <c r="AA34" s="86"/>
      <c r="AB34" s="86"/>
      <c r="AC34" s="86"/>
      <c r="AD34" s="86"/>
      <c r="AE34" s="86"/>
      <c r="AF34" s="86"/>
      <c r="AG34" s="86"/>
      <c r="AH34" s="86"/>
      <c r="AI34" s="86"/>
      <c r="AJ34" s="86"/>
      <c r="AK34" s="86"/>
      <c r="AL34" s="86"/>
      <c r="AM34" s="86"/>
      <c r="AN34" s="86"/>
      <c r="AO34" s="86"/>
      <c r="AP34" s="86"/>
      <c r="AQ34" s="86"/>
      <c r="AR34" s="86"/>
      <c r="AS34" s="86"/>
      <c r="AT34" s="86"/>
      <c r="AU34" s="86"/>
      <c r="AV34" s="86"/>
      <c r="AW34" s="86"/>
      <c r="AX34" s="86"/>
      <c r="AY34" s="86"/>
      <c r="AZ34" s="86"/>
      <c r="BA34" s="86"/>
      <c r="BB34" s="86"/>
      <c r="BC34" s="86"/>
      <c r="BD34" s="86"/>
      <c r="BE34" s="86"/>
      <c r="BF34" s="86"/>
      <c r="BG34" s="86"/>
      <c r="BH34" s="86"/>
      <c r="BI34" s="86"/>
      <c r="BJ34" s="86"/>
      <c r="BK34" s="86"/>
      <c r="BL34" s="86"/>
      <c r="BM34" s="86"/>
      <c r="BN34" s="86"/>
      <c r="BO34" s="86"/>
      <c r="BP34" s="86"/>
    </row>
    <row r="35" spans="1:68" s="87" customFormat="1" ht="18" x14ac:dyDescent="0.25">
      <c r="A35" s="190"/>
      <c r="B35" s="200"/>
      <c r="C35" s="192"/>
      <c r="D35" s="193"/>
      <c r="E35" s="194"/>
      <c r="F35" s="195"/>
      <c r="G35" s="196"/>
      <c r="H35" s="196"/>
      <c r="I35" s="197"/>
      <c r="J35" s="198"/>
      <c r="K35" s="178"/>
      <c r="L35" s="203"/>
      <c r="M35" s="86"/>
      <c r="N35" s="86"/>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row>
    <row r="36" spans="1:68" s="87" customFormat="1" ht="18" x14ac:dyDescent="0.25">
      <c r="A36" s="190"/>
      <c r="B36" s="201"/>
      <c r="C36" s="192"/>
      <c r="D36" s="193"/>
      <c r="E36" s="194"/>
      <c r="F36" s="195"/>
      <c r="G36" s="196"/>
      <c r="H36" s="196"/>
      <c r="I36" s="197"/>
      <c r="J36" s="198"/>
      <c r="K36" s="178"/>
      <c r="L36" s="203"/>
      <c r="M36" s="86"/>
      <c r="N36" s="86"/>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c r="AP36" s="86"/>
      <c r="AQ36" s="86"/>
      <c r="AR36" s="86"/>
      <c r="AS36" s="86"/>
      <c r="AT36" s="86"/>
      <c r="AU36" s="86"/>
      <c r="AV36" s="86"/>
      <c r="AW36" s="86"/>
      <c r="AX36" s="86"/>
      <c r="AY36" s="86"/>
      <c r="AZ36" s="86"/>
      <c r="BA36" s="86"/>
      <c r="BB36" s="86"/>
      <c r="BC36" s="86"/>
      <c r="BD36" s="86"/>
      <c r="BE36" s="86"/>
      <c r="BF36" s="86"/>
      <c r="BG36" s="86"/>
      <c r="BH36" s="86"/>
      <c r="BI36" s="86"/>
      <c r="BJ36" s="86"/>
      <c r="BK36" s="86"/>
      <c r="BL36" s="86"/>
      <c r="BM36" s="86"/>
      <c r="BN36" s="86"/>
      <c r="BO36" s="86"/>
      <c r="BP36" s="86"/>
    </row>
    <row r="37" spans="1:68" s="87" customFormat="1" ht="18" x14ac:dyDescent="0.25">
      <c r="A37" s="190"/>
      <c r="B37" s="200"/>
      <c r="C37" s="192"/>
      <c r="D37" s="193"/>
      <c r="E37" s="194"/>
      <c r="F37" s="195"/>
      <c r="G37" s="196"/>
      <c r="H37" s="196"/>
      <c r="I37" s="197"/>
      <c r="J37" s="198"/>
      <c r="K37" s="178"/>
      <c r="L37" s="203"/>
      <c r="M37" s="86"/>
      <c r="N37" s="86"/>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row>
    <row r="38" spans="1:68" s="87" customFormat="1" ht="18" x14ac:dyDescent="0.25">
      <c r="A38" s="190"/>
      <c r="B38" s="191"/>
      <c r="C38" s="192"/>
      <c r="D38" s="193"/>
      <c r="E38" s="194"/>
      <c r="F38" s="195"/>
      <c r="G38" s="196"/>
      <c r="H38" s="196"/>
      <c r="I38" s="197"/>
      <c r="J38" s="198"/>
      <c r="K38" s="178"/>
      <c r="L38" s="203"/>
      <c r="M38" s="86"/>
      <c r="N38" s="86"/>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c r="AP38" s="86"/>
      <c r="AQ38" s="86"/>
      <c r="AR38" s="86"/>
      <c r="AS38" s="86"/>
      <c r="AT38" s="86"/>
      <c r="AU38" s="86"/>
      <c r="AV38" s="86"/>
      <c r="AW38" s="86"/>
      <c r="AX38" s="86"/>
      <c r="AY38" s="86"/>
      <c r="AZ38" s="86"/>
      <c r="BA38" s="86"/>
      <c r="BB38" s="86"/>
      <c r="BC38" s="86"/>
      <c r="BD38" s="86"/>
      <c r="BE38" s="86"/>
      <c r="BF38" s="86"/>
      <c r="BG38" s="86"/>
      <c r="BH38" s="86"/>
      <c r="BI38" s="86"/>
      <c r="BJ38" s="86"/>
      <c r="BK38" s="86"/>
      <c r="BL38" s="86"/>
      <c r="BM38" s="86"/>
      <c r="BN38" s="86"/>
      <c r="BO38" s="86"/>
      <c r="BP38" s="86"/>
    </row>
    <row r="39" spans="1:68" s="87" customFormat="1" ht="18" x14ac:dyDescent="0.25">
      <c r="A39" s="190"/>
      <c r="B39" s="191"/>
      <c r="C39" s="192"/>
      <c r="D39" s="193"/>
      <c r="E39" s="194"/>
      <c r="F39" s="195"/>
      <c r="G39" s="196"/>
      <c r="H39" s="196"/>
      <c r="I39" s="197"/>
      <c r="J39" s="198"/>
      <c r="K39" s="178"/>
      <c r="L39" s="203"/>
      <c r="M39" s="86"/>
      <c r="N39" s="86"/>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row>
    <row r="40" spans="1:68" s="87" customFormat="1" ht="18" x14ac:dyDescent="0.25">
      <c r="A40" s="190"/>
      <c r="B40" s="191"/>
      <c r="C40" s="192"/>
      <c r="D40" s="193"/>
      <c r="E40" s="194"/>
      <c r="F40" s="195"/>
      <c r="G40" s="196"/>
      <c r="H40" s="196"/>
      <c r="I40" s="197"/>
      <c r="J40" s="198"/>
      <c r="K40" s="178"/>
      <c r="L40" s="203"/>
      <c r="M40" s="86"/>
      <c r="N40" s="86"/>
      <c r="O40" s="86"/>
      <c r="P40" s="86"/>
      <c r="Q40" s="86"/>
      <c r="R40" s="86"/>
      <c r="S40" s="86"/>
      <c r="T40" s="86"/>
      <c r="U40" s="86"/>
      <c r="V40" s="86"/>
      <c r="W40" s="86"/>
      <c r="X40" s="86"/>
      <c r="Y40" s="86"/>
      <c r="Z40" s="86"/>
      <c r="AA40" s="86"/>
      <c r="AB40" s="86"/>
      <c r="AC40" s="86"/>
      <c r="AD40" s="86"/>
      <c r="AE40" s="86"/>
      <c r="AF40" s="86"/>
      <c r="AG40" s="86"/>
      <c r="AH40" s="86"/>
      <c r="AI40" s="86"/>
      <c r="AJ40" s="86"/>
      <c r="AK40" s="86"/>
      <c r="AL40" s="86"/>
      <c r="AM40" s="86"/>
      <c r="AN40" s="86"/>
      <c r="AO40" s="86"/>
      <c r="AP40" s="86"/>
      <c r="AQ40" s="86"/>
      <c r="AR40" s="86"/>
      <c r="AS40" s="86"/>
      <c r="AT40" s="86"/>
      <c r="AU40" s="86"/>
      <c r="AV40" s="86"/>
      <c r="AW40" s="86"/>
      <c r="AX40" s="86"/>
      <c r="AY40" s="86"/>
      <c r="AZ40" s="86"/>
      <c r="BA40" s="86"/>
      <c r="BB40" s="86"/>
      <c r="BC40" s="86"/>
      <c r="BD40" s="86"/>
      <c r="BE40" s="86"/>
      <c r="BF40" s="86"/>
      <c r="BG40" s="86"/>
      <c r="BH40" s="86"/>
      <c r="BI40" s="86"/>
      <c r="BJ40" s="86"/>
      <c r="BK40" s="86"/>
      <c r="BL40" s="86"/>
      <c r="BM40" s="86"/>
      <c r="BN40" s="86"/>
      <c r="BO40" s="86"/>
      <c r="BP40" s="86"/>
    </row>
    <row r="41" spans="1:68" s="87" customFormat="1" ht="18" x14ac:dyDescent="0.25">
      <c r="A41" s="190"/>
      <c r="B41" s="191"/>
      <c r="C41" s="192"/>
      <c r="D41" s="193"/>
      <c r="E41" s="194"/>
      <c r="F41" s="195"/>
      <c r="G41" s="196"/>
      <c r="H41" s="196"/>
      <c r="I41" s="197"/>
      <c r="J41" s="198"/>
      <c r="K41" s="178"/>
      <c r="L41" s="203"/>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row>
    <row r="42" spans="1:68" s="87" customFormat="1" ht="18" x14ac:dyDescent="0.25">
      <c r="A42" s="190"/>
      <c r="B42" s="191"/>
      <c r="C42" s="192"/>
      <c r="D42" s="193"/>
      <c r="E42" s="194"/>
      <c r="F42" s="195"/>
      <c r="G42" s="196"/>
      <c r="H42" s="196"/>
      <c r="I42" s="197"/>
      <c r="J42" s="198"/>
      <c r="K42" s="181"/>
      <c r="L42" s="203"/>
      <c r="M42" s="86"/>
      <c r="N42" s="86"/>
      <c r="O42" s="86"/>
      <c r="P42" s="86"/>
      <c r="Q42" s="86"/>
      <c r="R42" s="86"/>
      <c r="S42" s="86"/>
      <c r="T42" s="86"/>
      <c r="U42" s="86"/>
      <c r="V42" s="86"/>
      <c r="W42" s="86"/>
      <c r="X42" s="86"/>
      <c r="Y42" s="86"/>
      <c r="Z42" s="86"/>
      <c r="AA42" s="86"/>
      <c r="AB42" s="86"/>
      <c r="AC42" s="86"/>
      <c r="AD42" s="86"/>
      <c r="AE42" s="86"/>
      <c r="AF42" s="86"/>
      <c r="AG42" s="86"/>
      <c r="AH42" s="86"/>
      <c r="AI42" s="86"/>
      <c r="AJ42" s="86"/>
      <c r="AK42" s="86"/>
      <c r="AL42" s="86"/>
      <c r="AM42" s="86"/>
      <c r="AN42" s="86"/>
      <c r="AO42" s="86"/>
      <c r="AP42" s="86"/>
      <c r="AQ42" s="86"/>
      <c r="AR42" s="86"/>
      <c r="AS42" s="86"/>
      <c r="AT42" s="86"/>
      <c r="AU42" s="86"/>
      <c r="AV42" s="86"/>
      <c r="AW42" s="86"/>
      <c r="AX42" s="86"/>
      <c r="AY42" s="86"/>
      <c r="AZ42" s="86"/>
      <c r="BA42" s="86"/>
      <c r="BB42" s="86"/>
      <c r="BC42" s="86"/>
      <c r="BD42" s="86"/>
      <c r="BE42" s="86"/>
      <c r="BF42" s="86"/>
      <c r="BG42" s="86"/>
      <c r="BH42" s="86"/>
      <c r="BI42" s="86"/>
      <c r="BJ42" s="86"/>
      <c r="BK42" s="86"/>
      <c r="BL42" s="86"/>
      <c r="BM42" s="86"/>
      <c r="BN42" s="86"/>
      <c r="BO42" s="86"/>
      <c r="BP42" s="86"/>
    </row>
    <row r="43" spans="1:68" s="87" customFormat="1" ht="18" x14ac:dyDescent="0.25">
      <c r="A43" s="190"/>
      <c r="B43" s="191"/>
      <c r="C43" s="192"/>
      <c r="D43" s="193"/>
      <c r="E43" s="194"/>
      <c r="F43" s="195"/>
      <c r="G43" s="196"/>
      <c r="H43" s="196"/>
      <c r="I43" s="197"/>
      <c r="J43" s="198"/>
      <c r="K43" s="178"/>
      <c r="L43" s="203"/>
      <c r="M43" s="86"/>
      <c r="N43" s="86"/>
      <c r="O43" s="86"/>
      <c r="P43" s="86"/>
      <c r="Q43" s="86"/>
      <c r="R43" s="86"/>
      <c r="S43" s="86"/>
      <c r="T43" s="86"/>
      <c r="U43" s="86"/>
      <c r="V43" s="86"/>
      <c r="W43" s="86"/>
      <c r="X43" s="86"/>
      <c r="Y43" s="86"/>
      <c r="Z43" s="86"/>
      <c r="AA43" s="86"/>
      <c r="AB43" s="86"/>
      <c r="AC43" s="86"/>
      <c r="AD43" s="86"/>
      <c r="AE43" s="86"/>
      <c r="AF43" s="86"/>
      <c r="AG43" s="86"/>
      <c r="AH43" s="86"/>
      <c r="AI43" s="86"/>
      <c r="AJ43" s="86"/>
      <c r="AK43" s="86"/>
      <c r="AL43" s="8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row>
    <row r="44" spans="1:68" s="87" customFormat="1" ht="18" x14ac:dyDescent="0.25">
      <c r="A44" s="190"/>
      <c r="B44" s="191"/>
      <c r="C44" s="192"/>
      <c r="D44" s="193"/>
      <c r="E44" s="194"/>
      <c r="F44" s="195"/>
      <c r="G44" s="196"/>
      <c r="H44" s="196"/>
      <c r="I44" s="197"/>
      <c r="J44" s="198"/>
      <c r="K44" s="181"/>
      <c r="L44" s="203"/>
      <c r="M44" s="86"/>
      <c r="N44" s="86"/>
      <c r="O44" s="86"/>
      <c r="P44" s="86"/>
      <c r="Q44" s="86"/>
      <c r="R44" s="86"/>
      <c r="S44" s="86"/>
      <c r="T44" s="86"/>
      <c r="U44" s="86"/>
      <c r="V44" s="86"/>
      <c r="W44" s="86"/>
      <c r="X44" s="86"/>
      <c r="Y44" s="86"/>
      <c r="Z44" s="86"/>
      <c r="AA44" s="86"/>
      <c r="AB44" s="86"/>
      <c r="AC44" s="86"/>
      <c r="AD44" s="86"/>
      <c r="AE44" s="86"/>
      <c r="AF44" s="86"/>
      <c r="AG44" s="86"/>
      <c r="AH44" s="86"/>
      <c r="AI44" s="86"/>
      <c r="AJ44" s="86"/>
      <c r="AK44" s="86"/>
      <c r="AL44" s="86"/>
      <c r="AM44" s="86"/>
      <c r="AN44" s="86"/>
      <c r="AO44" s="86"/>
      <c r="AP44" s="86"/>
      <c r="AQ44" s="86"/>
      <c r="AR44" s="86"/>
      <c r="AS44" s="86"/>
      <c r="AT44" s="86"/>
      <c r="AU44" s="86"/>
      <c r="AV44" s="86"/>
      <c r="AW44" s="86"/>
      <c r="AX44" s="86"/>
      <c r="AY44" s="86"/>
      <c r="AZ44" s="86"/>
      <c r="BA44" s="86"/>
      <c r="BB44" s="86"/>
      <c r="BC44" s="86"/>
      <c r="BD44" s="86"/>
      <c r="BE44" s="86"/>
      <c r="BF44" s="86"/>
      <c r="BG44" s="86"/>
      <c r="BH44" s="86"/>
      <c r="BI44" s="86"/>
      <c r="BJ44" s="86"/>
      <c r="BK44" s="86"/>
      <c r="BL44" s="86"/>
      <c r="BM44" s="86"/>
      <c r="BN44" s="86"/>
      <c r="BO44" s="86"/>
      <c r="BP44" s="86"/>
    </row>
    <row r="45" spans="1:68" s="87" customFormat="1" ht="18" x14ac:dyDescent="0.25">
      <c r="A45" s="190"/>
      <c r="B45" s="191"/>
      <c r="C45" s="192"/>
      <c r="D45" s="193"/>
      <c r="E45" s="194"/>
      <c r="F45" s="195"/>
      <c r="G45" s="196"/>
      <c r="H45" s="196"/>
      <c r="I45" s="197"/>
      <c r="J45" s="198"/>
      <c r="K45" s="181"/>
      <c r="L45" s="203"/>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row>
    <row r="46" spans="1:68" s="87" customFormat="1" ht="18" x14ac:dyDescent="0.25">
      <c r="A46" s="190"/>
      <c r="B46" s="191"/>
      <c r="C46" s="192"/>
      <c r="D46" s="193"/>
      <c r="E46" s="194"/>
      <c r="F46" s="195"/>
      <c r="G46" s="196"/>
      <c r="H46" s="196"/>
      <c r="I46" s="197"/>
      <c r="J46" s="198"/>
      <c r="K46" s="178"/>
      <c r="L46" s="203"/>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row>
    <row r="47" spans="1:68" s="87" customFormat="1" ht="18" x14ac:dyDescent="0.25">
      <c r="A47" s="190"/>
      <c r="B47" s="191"/>
      <c r="C47" s="192"/>
      <c r="D47" s="193"/>
      <c r="E47" s="194"/>
      <c r="F47" s="195"/>
      <c r="G47" s="196"/>
      <c r="H47" s="196"/>
      <c r="I47" s="197"/>
      <c r="J47" s="198"/>
      <c r="K47" s="175"/>
      <c r="L47" s="203"/>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row>
    <row r="48" spans="1:68" s="87" customFormat="1" ht="18" x14ac:dyDescent="0.25">
      <c r="A48" s="190"/>
      <c r="B48" s="191"/>
      <c r="C48" s="192"/>
      <c r="D48" s="193"/>
      <c r="E48" s="194"/>
      <c r="F48" s="195"/>
      <c r="G48" s="196"/>
      <c r="H48" s="196"/>
      <c r="I48" s="197"/>
      <c r="J48" s="198"/>
      <c r="K48" s="178"/>
      <c r="L48" s="203"/>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row>
    <row r="49" spans="1:68" s="87" customFormat="1" ht="18" x14ac:dyDescent="0.25">
      <c r="A49" s="190"/>
      <c r="B49" s="191"/>
      <c r="C49" s="192"/>
      <c r="D49" s="193"/>
      <c r="E49" s="194"/>
      <c r="F49" s="195"/>
      <c r="G49" s="196"/>
      <c r="H49" s="196"/>
      <c r="I49" s="197"/>
      <c r="J49" s="198"/>
      <c r="K49" s="178"/>
      <c r="L49" s="203"/>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row>
    <row r="50" spans="1:68" s="87" customFormat="1" ht="18" x14ac:dyDescent="0.25">
      <c r="A50" s="190"/>
      <c r="B50" s="191"/>
      <c r="C50" s="192"/>
      <c r="D50" s="193"/>
      <c r="E50" s="194"/>
      <c r="F50" s="195"/>
      <c r="G50" s="196"/>
      <c r="H50" s="196"/>
      <c r="I50" s="197"/>
      <c r="J50" s="198"/>
      <c r="K50" s="176"/>
      <c r="L50" s="203"/>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c r="BC50" s="86"/>
      <c r="BD50" s="86"/>
      <c r="BE50" s="86"/>
      <c r="BF50" s="86"/>
      <c r="BG50" s="86"/>
      <c r="BH50" s="86"/>
      <c r="BI50" s="86"/>
      <c r="BJ50" s="86"/>
      <c r="BK50" s="86"/>
      <c r="BL50" s="86"/>
      <c r="BM50" s="86"/>
      <c r="BN50" s="86"/>
      <c r="BO50" s="86"/>
      <c r="BP50" s="86"/>
    </row>
    <row r="51" spans="1:68" s="87" customFormat="1" ht="18" x14ac:dyDescent="0.25">
      <c r="A51" s="190"/>
      <c r="B51" s="191"/>
      <c r="C51" s="192"/>
      <c r="D51" s="193"/>
      <c r="E51" s="194"/>
      <c r="F51" s="195"/>
      <c r="G51" s="196"/>
      <c r="H51" s="196"/>
      <c r="I51" s="197"/>
      <c r="J51" s="198"/>
      <c r="K51" s="175"/>
      <c r="L51" s="203"/>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row>
    <row r="52" spans="1:68" s="87" customFormat="1" ht="18" x14ac:dyDescent="0.25">
      <c r="A52" s="190"/>
      <c r="B52" s="191"/>
      <c r="C52" s="192"/>
      <c r="D52" s="193"/>
      <c r="E52" s="194"/>
      <c r="F52" s="195"/>
      <c r="G52" s="196"/>
      <c r="H52" s="196"/>
      <c r="I52" s="197"/>
      <c r="J52" s="198"/>
      <c r="K52" s="176"/>
      <c r="L52" s="203"/>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row>
    <row r="53" spans="1:68" s="87" customFormat="1" ht="18" x14ac:dyDescent="0.25">
      <c r="A53" s="190"/>
      <c r="B53" s="191"/>
      <c r="C53" s="192"/>
      <c r="D53" s="193"/>
      <c r="E53" s="194"/>
      <c r="F53" s="195"/>
      <c r="G53" s="196"/>
      <c r="H53" s="196"/>
      <c r="I53" s="197"/>
      <c r="J53" s="198"/>
      <c r="K53" s="175"/>
      <c r="L53" s="203"/>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row>
    <row r="54" spans="1:68" s="87" customFormat="1" ht="18" x14ac:dyDescent="0.25">
      <c r="A54" s="190"/>
      <c r="B54" s="191"/>
      <c r="C54" s="192"/>
      <c r="D54" s="193"/>
      <c r="E54" s="194"/>
      <c r="F54" s="195"/>
      <c r="G54" s="196"/>
      <c r="H54" s="196"/>
      <c r="I54" s="197"/>
      <c r="J54" s="198"/>
      <c r="K54" s="175"/>
      <c r="L54" s="203"/>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row>
    <row r="55" spans="1:68" x14ac:dyDescent="0.3">
      <c r="A55" s="190"/>
      <c r="B55" s="191"/>
      <c r="C55" s="192"/>
      <c r="D55" s="202"/>
      <c r="E55" s="194"/>
      <c r="F55" s="195"/>
      <c r="G55" s="196"/>
      <c r="H55" s="196"/>
      <c r="I55" s="197"/>
      <c r="J55" s="198"/>
      <c r="K55" s="175"/>
      <c r="L55" s="204"/>
    </row>
    <row r="56" spans="1:68" x14ac:dyDescent="0.3">
      <c r="A56" s="190"/>
      <c r="B56" s="191"/>
      <c r="C56" s="192"/>
      <c r="D56" s="202"/>
      <c r="E56" s="194"/>
      <c r="F56" s="195"/>
      <c r="G56" s="196"/>
      <c r="H56" s="196"/>
      <c r="I56" s="197"/>
      <c r="J56" s="198"/>
      <c r="K56" s="175"/>
    </row>
    <row r="57" spans="1:68" x14ac:dyDescent="0.3">
      <c r="A57" s="190"/>
      <c r="B57" s="191"/>
      <c r="C57" s="192"/>
      <c r="D57" s="202"/>
      <c r="E57" s="194"/>
      <c r="F57" s="195"/>
      <c r="G57" s="196"/>
      <c r="H57" s="196"/>
      <c r="I57" s="197"/>
      <c r="J57" s="198"/>
      <c r="K57" s="175"/>
    </row>
    <row r="58" spans="1:68" x14ac:dyDescent="0.3">
      <c r="A58" s="190"/>
      <c r="B58" s="191"/>
      <c r="C58" s="192"/>
      <c r="D58" s="202"/>
      <c r="E58" s="194"/>
      <c r="F58" s="195"/>
      <c r="G58" s="196"/>
      <c r="H58" s="196"/>
      <c r="I58" s="197"/>
      <c r="J58" s="198"/>
      <c r="K58" s="175"/>
    </row>
  </sheetData>
  <mergeCells count="64">
    <mergeCell ref="HO5:HU5"/>
    <mergeCell ref="EP5:EV5"/>
    <mergeCell ref="EW5:FC5"/>
    <mergeCell ref="FD5:FJ5"/>
    <mergeCell ref="FK5:FQ5"/>
    <mergeCell ref="FR5:FX5"/>
    <mergeCell ref="FY5:GE5"/>
    <mergeCell ref="GF5:GL5"/>
    <mergeCell ref="GM5:GS5"/>
    <mergeCell ref="GT5:GZ5"/>
    <mergeCell ref="HA5:HG5"/>
    <mergeCell ref="HH5:HN5"/>
    <mergeCell ref="EI5:EO5"/>
    <mergeCell ref="BJ5:BP5"/>
    <mergeCell ref="BQ5:BW5"/>
    <mergeCell ref="BX5:CD5"/>
    <mergeCell ref="CE5:CK5"/>
    <mergeCell ref="CL5:CR5"/>
    <mergeCell ref="CS5:CY5"/>
    <mergeCell ref="CZ5:DF5"/>
    <mergeCell ref="DG5:DM5"/>
    <mergeCell ref="DN5:DT5"/>
    <mergeCell ref="DU5:EA5"/>
    <mergeCell ref="EB5:EH5"/>
    <mergeCell ref="HH4:HN4"/>
    <mergeCell ref="HO4:HU4"/>
    <mergeCell ref="C5:E5"/>
    <mergeCell ref="M5:S5"/>
    <mergeCell ref="T5:Z5"/>
    <mergeCell ref="AA5:AG5"/>
    <mergeCell ref="AH5:AN5"/>
    <mergeCell ref="AO5:AU5"/>
    <mergeCell ref="AV5:BB5"/>
    <mergeCell ref="BC5:BI5"/>
    <mergeCell ref="FR4:FX4"/>
    <mergeCell ref="FY4:GE4"/>
    <mergeCell ref="GF4:GL4"/>
    <mergeCell ref="GM4:GS4"/>
    <mergeCell ref="GT4:GZ4"/>
    <mergeCell ref="HA4:HG4"/>
    <mergeCell ref="FK4:FQ4"/>
    <mergeCell ref="CL4:CR4"/>
    <mergeCell ref="CS4:CY4"/>
    <mergeCell ref="CZ4:DF4"/>
    <mergeCell ref="DG4:DM4"/>
    <mergeCell ref="DN4:DT4"/>
    <mergeCell ref="DU4:EA4"/>
    <mergeCell ref="EB4:EH4"/>
    <mergeCell ref="EI4:EO4"/>
    <mergeCell ref="EP4:EV4"/>
    <mergeCell ref="EW4:FC4"/>
    <mergeCell ref="FD4:FJ4"/>
    <mergeCell ref="CE4:CK4"/>
    <mergeCell ref="C4:E4"/>
    <mergeCell ref="M4:S4"/>
    <mergeCell ref="T4:Z4"/>
    <mergeCell ref="AA4:AG4"/>
    <mergeCell ref="AH4:AN4"/>
    <mergeCell ref="AO4:AU4"/>
    <mergeCell ref="AV4:BB4"/>
    <mergeCell ref="BC4:BI4"/>
    <mergeCell ref="BJ4:BP4"/>
    <mergeCell ref="BQ4:BW4"/>
    <mergeCell ref="BX4:CD4"/>
  </mergeCells>
  <conditionalFormatting sqref="I25:I58 I8 I11">
    <cfRule type="dataBar" priority="56">
      <dataBar>
        <cfvo type="num" val="0"/>
        <cfvo type="num" val="1"/>
        <color theme="0" tint="-0.249977111117893"/>
      </dataBar>
      <extLst>
        <ext xmlns:x14="http://schemas.microsoft.com/office/spreadsheetml/2009/9/main" uri="{B025F937-C7B1-47D3-B67F-A62EFF666E3E}">
          <x14:id>{3B6CD407-E147-4212-811E-C258B3375AA9}</x14:id>
        </ext>
      </extLst>
    </cfRule>
  </conditionalFormatting>
  <conditionalFormatting sqref="M8:BP11 M18:BP54 M15:BP15">
    <cfRule type="expression" dxfId="20" priority="57">
      <formula>AND($E8&lt;=M$6,ROUNDDOWN(($F8-$E8+1)*$I8,0)+$E8-1&gt;=M$6)</formula>
    </cfRule>
    <cfRule type="expression" dxfId="19" priority="58">
      <formula>AND(NOT(ISBLANK($E8)),$E8&lt;=M$6,$F8&gt;=M$6)</formula>
    </cfRule>
  </conditionalFormatting>
  <conditionalFormatting sqref="BP7:BW7 BY7:HU7">
    <cfRule type="expression" dxfId="18" priority="59">
      <formula>BP$6=TODAY()</formula>
    </cfRule>
  </conditionalFormatting>
  <conditionalFormatting sqref="I18:I24">
    <cfRule type="dataBar" priority="54">
      <dataBar>
        <cfvo type="num" val="0"/>
        <cfvo type="num" val="1"/>
        <color theme="0" tint="-0.249977111117893"/>
      </dataBar>
      <extLst>
        <ext xmlns:x14="http://schemas.microsoft.com/office/spreadsheetml/2009/9/main" uri="{B025F937-C7B1-47D3-B67F-A62EFF666E3E}">
          <x14:id>{25CE11CD-2AAD-4BEA-9520-CCE81448FFD4}</x14:id>
        </ext>
      </extLst>
    </cfRule>
  </conditionalFormatting>
  <conditionalFormatting sqref="H11 H18:H58">
    <cfRule type="cellIs" dxfId="17" priority="47" operator="between">
      <formula>1</formula>
      <formula>365</formula>
    </cfRule>
  </conditionalFormatting>
  <conditionalFormatting sqref="I9">
    <cfRule type="dataBar" priority="40">
      <dataBar>
        <cfvo type="num" val="0"/>
        <cfvo type="num" val="1"/>
        <color theme="0" tint="-0.249977111117893"/>
      </dataBar>
      <extLst>
        <ext xmlns:x14="http://schemas.microsoft.com/office/spreadsheetml/2009/9/main" uri="{B025F937-C7B1-47D3-B67F-A62EFF666E3E}">
          <x14:id>{EECAEE22-5B82-41D6-A80D-6D74DDBAD171}</x14:id>
        </ext>
      </extLst>
    </cfRule>
  </conditionalFormatting>
  <conditionalFormatting sqref="H9">
    <cfRule type="cellIs" dxfId="16" priority="39" operator="between">
      <formula>1</formula>
      <formula>365</formula>
    </cfRule>
  </conditionalFormatting>
  <conditionalFormatting sqref="I11">
    <cfRule type="dataBar" priority="36">
      <dataBar>
        <cfvo type="num" val="0"/>
        <cfvo type="num" val="1"/>
        <color theme="0" tint="-0.249977111117893"/>
      </dataBar>
      <extLst>
        <ext xmlns:x14="http://schemas.microsoft.com/office/spreadsheetml/2009/9/main" uri="{B025F937-C7B1-47D3-B67F-A62EFF666E3E}">
          <x14:id>{F9C88724-5D3D-4F45-AB1E-9DA7E6113449}</x14:id>
        </ext>
      </extLst>
    </cfRule>
  </conditionalFormatting>
  <conditionalFormatting sqref="H11">
    <cfRule type="cellIs" dxfId="15" priority="35" operator="between">
      <formula>1</formula>
      <formula>365</formula>
    </cfRule>
  </conditionalFormatting>
  <conditionalFormatting sqref="I10">
    <cfRule type="dataBar" priority="32">
      <dataBar>
        <cfvo type="num" val="0"/>
        <cfvo type="num" val="1"/>
        <color theme="0" tint="-0.249977111117893"/>
      </dataBar>
      <extLst>
        <ext xmlns:x14="http://schemas.microsoft.com/office/spreadsheetml/2009/9/main" uri="{B025F937-C7B1-47D3-B67F-A62EFF666E3E}">
          <x14:id>{89984BCD-A347-41DC-B750-6CCD8E0F23A9}</x14:id>
        </ext>
      </extLst>
    </cfRule>
  </conditionalFormatting>
  <conditionalFormatting sqref="H10">
    <cfRule type="cellIs" dxfId="14" priority="31" operator="between">
      <formula>1</formula>
      <formula>365</formula>
    </cfRule>
  </conditionalFormatting>
  <conditionalFormatting sqref="I12">
    <cfRule type="dataBar" priority="28">
      <dataBar>
        <cfvo type="num" val="0"/>
        <cfvo type="num" val="1"/>
        <color theme="0" tint="-0.249977111117893"/>
      </dataBar>
      <extLst>
        <ext xmlns:x14="http://schemas.microsoft.com/office/spreadsheetml/2009/9/main" uri="{B025F937-C7B1-47D3-B67F-A62EFF666E3E}">
          <x14:id>{559B9CCC-AFFF-4C0A-A776-CAC242BF8AB1}</x14:id>
        </ext>
      </extLst>
    </cfRule>
  </conditionalFormatting>
  <conditionalFormatting sqref="M12:BP12">
    <cfRule type="expression" dxfId="13" priority="29">
      <formula>AND($E12&lt;=M$6,ROUNDDOWN(($F12-$E12+1)*$I12,0)+$E12-1&gt;=M$6)</formula>
    </cfRule>
    <cfRule type="expression" dxfId="12" priority="30">
      <formula>AND(NOT(ISBLANK($E12)),$E12&lt;=M$6,$F12&gt;=M$6)</formula>
    </cfRule>
  </conditionalFormatting>
  <conditionalFormatting sqref="H12">
    <cfRule type="cellIs" dxfId="11" priority="27" operator="between">
      <formula>1</formula>
      <formula>365</formula>
    </cfRule>
  </conditionalFormatting>
  <conditionalFormatting sqref="I12">
    <cfRule type="dataBar" priority="26">
      <dataBar>
        <cfvo type="num" val="0"/>
        <cfvo type="num" val="1"/>
        <color theme="0" tint="-0.249977111117893"/>
      </dataBar>
      <extLst>
        <ext xmlns:x14="http://schemas.microsoft.com/office/spreadsheetml/2009/9/main" uri="{B025F937-C7B1-47D3-B67F-A62EFF666E3E}">
          <x14:id>{65DE0AA1-22CB-4124-83B1-E14EEFB01889}</x14:id>
        </ext>
      </extLst>
    </cfRule>
  </conditionalFormatting>
  <conditionalFormatting sqref="H12">
    <cfRule type="cellIs" dxfId="10" priority="25" operator="between">
      <formula>1</formula>
      <formula>365</formula>
    </cfRule>
  </conditionalFormatting>
  <conditionalFormatting sqref="I13">
    <cfRule type="dataBar" priority="22">
      <dataBar>
        <cfvo type="num" val="0"/>
        <cfvo type="num" val="1"/>
        <color theme="0" tint="-0.249977111117893"/>
      </dataBar>
      <extLst>
        <ext xmlns:x14="http://schemas.microsoft.com/office/spreadsheetml/2009/9/main" uri="{B025F937-C7B1-47D3-B67F-A62EFF666E3E}">
          <x14:id>{BA7D87D4-FB91-48C1-AC26-3C3BE4B953F5}</x14:id>
        </ext>
      </extLst>
    </cfRule>
  </conditionalFormatting>
  <conditionalFormatting sqref="M13:BP13">
    <cfRule type="expression" dxfId="9" priority="23">
      <formula>AND($E13&lt;=M$6,ROUNDDOWN(($F13-$E13+1)*$I13,0)+$E13-1&gt;=M$6)</formula>
    </cfRule>
    <cfRule type="expression" dxfId="8" priority="24">
      <formula>AND(NOT(ISBLANK($E13)),$E13&lt;=M$6,$F13&gt;=M$6)</formula>
    </cfRule>
  </conditionalFormatting>
  <conditionalFormatting sqref="H13">
    <cfRule type="cellIs" dxfId="7" priority="21" operator="between">
      <formula>1</formula>
      <formula>365</formula>
    </cfRule>
  </conditionalFormatting>
  <conditionalFormatting sqref="I13">
    <cfRule type="dataBar" priority="20">
      <dataBar>
        <cfvo type="num" val="0"/>
        <cfvo type="num" val="1"/>
        <color theme="0" tint="-0.249977111117893"/>
      </dataBar>
      <extLst>
        <ext xmlns:x14="http://schemas.microsoft.com/office/spreadsheetml/2009/9/main" uri="{B025F937-C7B1-47D3-B67F-A62EFF666E3E}">
          <x14:id>{048988A3-2D62-429D-AFF2-EB2B31D29787}</x14:id>
        </ext>
      </extLst>
    </cfRule>
  </conditionalFormatting>
  <conditionalFormatting sqref="H13">
    <cfRule type="cellIs" dxfId="6" priority="19" operator="between">
      <formula>1</formula>
      <formula>365</formula>
    </cfRule>
  </conditionalFormatting>
  <conditionalFormatting sqref="I14">
    <cfRule type="dataBar" priority="16">
      <dataBar>
        <cfvo type="num" val="0"/>
        <cfvo type="num" val="1"/>
        <color theme="0" tint="-0.249977111117893"/>
      </dataBar>
      <extLst>
        <ext xmlns:x14="http://schemas.microsoft.com/office/spreadsheetml/2009/9/main" uri="{B025F937-C7B1-47D3-B67F-A62EFF666E3E}">
          <x14:id>{216AC165-1097-4B66-8B6C-04CFD8996D97}</x14:id>
        </ext>
      </extLst>
    </cfRule>
  </conditionalFormatting>
  <conditionalFormatting sqref="M14:BP14">
    <cfRule type="expression" dxfId="5" priority="17">
      <formula>AND($E14&lt;=M$6,ROUNDDOWN(($F14-$E14+1)*$I14,0)+$E14-1&gt;=M$6)</formula>
    </cfRule>
    <cfRule type="expression" dxfId="4" priority="18">
      <formula>AND(NOT(ISBLANK($E14)),$E14&lt;=M$6,$F14&gt;=M$6)</formula>
    </cfRule>
  </conditionalFormatting>
  <conditionalFormatting sqref="H14">
    <cfRule type="cellIs" dxfId="3" priority="15" operator="between">
      <formula>1</formula>
      <formula>365</formula>
    </cfRule>
  </conditionalFormatting>
  <conditionalFormatting sqref="I14">
    <cfRule type="dataBar" priority="14">
      <dataBar>
        <cfvo type="num" val="0"/>
        <cfvo type="num" val="1"/>
        <color theme="0" tint="-0.249977111117893"/>
      </dataBar>
      <extLst>
        <ext xmlns:x14="http://schemas.microsoft.com/office/spreadsheetml/2009/9/main" uri="{B025F937-C7B1-47D3-B67F-A62EFF666E3E}">
          <x14:id>{709232BF-708F-408A-A623-96B72421753A}</x14:id>
        </ext>
      </extLst>
    </cfRule>
  </conditionalFormatting>
  <conditionalFormatting sqref="H14">
    <cfRule type="cellIs" dxfId="2" priority="13" operator="between">
      <formula>1</formula>
      <formula>365</formula>
    </cfRule>
  </conditionalFormatting>
  <conditionalFormatting sqref="I15">
    <cfRule type="dataBar" priority="10">
      <dataBar>
        <cfvo type="num" val="0"/>
        <cfvo type="num" val="1"/>
        <color theme="0" tint="-0.249977111117893"/>
      </dataBar>
      <extLst>
        <ext xmlns:x14="http://schemas.microsoft.com/office/spreadsheetml/2009/9/main" uri="{B025F937-C7B1-47D3-B67F-A62EFF666E3E}">
          <x14:id>{3F1D7D26-40BE-4B00-9C62-DEE4A46FF8AC}</x14:id>
        </ext>
      </extLst>
    </cfRule>
  </conditionalFormatting>
  <conditionalFormatting sqref="H15">
    <cfRule type="cellIs" dxfId="1" priority="9" operator="between">
      <formula>1</formula>
      <formula>365</formula>
    </cfRule>
  </conditionalFormatting>
  <conditionalFormatting sqref="I15">
    <cfRule type="dataBar" priority="8">
      <dataBar>
        <cfvo type="num" val="0"/>
        <cfvo type="num" val="1"/>
        <color theme="0" tint="-0.249977111117893"/>
      </dataBar>
      <extLst>
        <ext xmlns:x14="http://schemas.microsoft.com/office/spreadsheetml/2009/9/main" uri="{B025F937-C7B1-47D3-B67F-A62EFF666E3E}">
          <x14:id>{CDE9E408-ADF9-4D27-908A-6AE420FD2A30}</x14:id>
        </ext>
      </extLst>
    </cfRule>
  </conditionalFormatting>
  <conditionalFormatting sqref="H15">
    <cfRule type="cellIs" dxfId="0" priority="7" operator="between">
      <formula>1</formula>
      <formula>365</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J4:K4" xr:uid="{00000000-0002-0000-0100-000000000000}"/>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B6CD407-E147-4212-811E-C258B3375AA9}">
            <x14:dataBar minLength="0" maxLength="100" negativeBarColorSameAsPositive="1" axisPosition="none">
              <x14:cfvo type="num">
                <xm:f>0</xm:f>
              </x14:cfvo>
              <x14:cfvo type="num">
                <xm:f>1</xm:f>
              </x14:cfvo>
            </x14:dataBar>
          </x14:cfRule>
          <xm:sqref>I25:I58 I8 I11</xm:sqref>
        </x14:conditionalFormatting>
        <x14:conditionalFormatting xmlns:xm="http://schemas.microsoft.com/office/excel/2006/main">
          <x14:cfRule type="dataBar" id="{25CE11CD-2AAD-4BEA-9520-CCE81448FFD4}">
            <x14:dataBar minLength="0" maxLength="100" negativeBarColorSameAsPositive="1" axisPosition="none">
              <x14:cfvo type="num">
                <xm:f>0</xm:f>
              </x14:cfvo>
              <x14:cfvo type="num">
                <xm:f>1</xm:f>
              </x14:cfvo>
            </x14:dataBar>
          </x14:cfRule>
          <xm:sqref>I18:I24</xm:sqref>
        </x14:conditionalFormatting>
        <x14:conditionalFormatting xmlns:xm="http://schemas.microsoft.com/office/excel/2006/main">
          <x14:cfRule type="dataBar" id="{EECAEE22-5B82-41D6-A80D-6D74DDBAD171}">
            <x14:dataBar minLength="0" maxLength="100" negativeBarColorSameAsPositive="1" axisPosition="none">
              <x14:cfvo type="num">
                <xm:f>0</xm:f>
              </x14:cfvo>
              <x14:cfvo type="num">
                <xm:f>1</xm:f>
              </x14:cfvo>
            </x14:dataBar>
          </x14:cfRule>
          <xm:sqref>I9</xm:sqref>
        </x14:conditionalFormatting>
        <x14:conditionalFormatting xmlns:xm="http://schemas.microsoft.com/office/excel/2006/main">
          <x14:cfRule type="dataBar" id="{F9C88724-5D3D-4F45-AB1E-9DA7E6113449}">
            <x14:dataBar minLength="0" maxLength="100" negativeBarColorSameAsPositive="1" axisPosition="none">
              <x14:cfvo type="num">
                <xm:f>0</xm:f>
              </x14:cfvo>
              <x14:cfvo type="num">
                <xm:f>1</xm:f>
              </x14:cfvo>
            </x14:dataBar>
          </x14:cfRule>
          <xm:sqref>I11</xm:sqref>
        </x14:conditionalFormatting>
        <x14:conditionalFormatting xmlns:xm="http://schemas.microsoft.com/office/excel/2006/main">
          <x14:cfRule type="dataBar" id="{89984BCD-A347-41DC-B750-6CCD8E0F23A9}">
            <x14:dataBar minLength="0" maxLength="100" negativeBarColorSameAsPositive="1" axisPosition="none">
              <x14:cfvo type="num">
                <xm:f>0</xm:f>
              </x14:cfvo>
              <x14:cfvo type="num">
                <xm:f>1</xm:f>
              </x14:cfvo>
            </x14:dataBar>
          </x14:cfRule>
          <xm:sqref>I10</xm:sqref>
        </x14:conditionalFormatting>
        <x14:conditionalFormatting xmlns:xm="http://schemas.microsoft.com/office/excel/2006/main">
          <x14:cfRule type="dataBar" id="{559B9CCC-AFFF-4C0A-A776-CAC242BF8AB1}">
            <x14:dataBar minLength="0" maxLength="100" negativeBarColorSameAsPositive="1" axisPosition="none">
              <x14:cfvo type="num">
                <xm:f>0</xm:f>
              </x14:cfvo>
              <x14:cfvo type="num">
                <xm:f>1</xm:f>
              </x14:cfvo>
            </x14:dataBar>
          </x14:cfRule>
          <xm:sqref>I12</xm:sqref>
        </x14:conditionalFormatting>
        <x14:conditionalFormatting xmlns:xm="http://schemas.microsoft.com/office/excel/2006/main">
          <x14:cfRule type="dataBar" id="{65DE0AA1-22CB-4124-83B1-E14EEFB01889}">
            <x14:dataBar minLength="0" maxLength="100" negativeBarColorSameAsPositive="1" axisPosition="none">
              <x14:cfvo type="num">
                <xm:f>0</xm:f>
              </x14:cfvo>
              <x14:cfvo type="num">
                <xm:f>1</xm:f>
              </x14:cfvo>
            </x14:dataBar>
          </x14:cfRule>
          <xm:sqref>I12</xm:sqref>
        </x14:conditionalFormatting>
        <x14:conditionalFormatting xmlns:xm="http://schemas.microsoft.com/office/excel/2006/main">
          <x14:cfRule type="dataBar" id="{BA7D87D4-FB91-48C1-AC26-3C3BE4B953F5}">
            <x14:dataBar minLength="0" maxLength="100" negativeBarColorSameAsPositive="1" axisPosition="none">
              <x14:cfvo type="num">
                <xm:f>0</xm:f>
              </x14:cfvo>
              <x14:cfvo type="num">
                <xm:f>1</xm:f>
              </x14:cfvo>
            </x14:dataBar>
          </x14:cfRule>
          <xm:sqref>I13</xm:sqref>
        </x14:conditionalFormatting>
        <x14:conditionalFormatting xmlns:xm="http://schemas.microsoft.com/office/excel/2006/main">
          <x14:cfRule type="dataBar" id="{048988A3-2D62-429D-AFF2-EB2B31D29787}">
            <x14:dataBar minLength="0" maxLength="100" negativeBarColorSameAsPositive="1" axisPosition="none">
              <x14:cfvo type="num">
                <xm:f>0</xm:f>
              </x14:cfvo>
              <x14:cfvo type="num">
                <xm:f>1</xm:f>
              </x14:cfvo>
            </x14:dataBar>
          </x14:cfRule>
          <xm:sqref>I13</xm:sqref>
        </x14:conditionalFormatting>
        <x14:conditionalFormatting xmlns:xm="http://schemas.microsoft.com/office/excel/2006/main">
          <x14:cfRule type="dataBar" id="{216AC165-1097-4B66-8B6C-04CFD8996D97}">
            <x14:dataBar minLength="0" maxLength="100" negativeBarColorSameAsPositive="1" axisPosition="none">
              <x14:cfvo type="num">
                <xm:f>0</xm:f>
              </x14:cfvo>
              <x14:cfvo type="num">
                <xm:f>1</xm:f>
              </x14:cfvo>
            </x14:dataBar>
          </x14:cfRule>
          <xm:sqref>I14</xm:sqref>
        </x14:conditionalFormatting>
        <x14:conditionalFormatting xmlns:xm="http://schemas.microsoft.com/office/excel/2006/main">
          <x14:cfRule type="dataBar" id="{709232BF-708F-408A-A623-96B72421753A}">
            <x14:dataBar minLength="0" maxLength="100" negativeBarColorSameAsPositive="1" axisPosition="none">
              <x14:cfvo type="num">
                <xm:f>0</xm:f>
              </x14:cfvo>
              <x14:cfvo type="num">
                <xm:f>1</xm:f>
              </x14:cfvo>
            </x14:dataBar>
          </x14:cfRule>
          <xm:sqref>I14</xm:sqref>
        </x14:conditionalFormatting>
        <x14:conditionalFormatting xmlns:xm="http://schemas.microsoft.com/office/excel/2006/main">
          <x14:cfRule type="dataBar" id="{3F1D7D26-40BE-4B00-9C62-DEE4A46FF8AC}">
            <x14:dataBar minLength="0" maxLength="100" negativeBarColorSameAsPositive="1" axisPosition="none">
              <x14:cfvo type="num">
                <xm:f>0</xm:f>
              </x14:cfvo>
              <x14:cfvo type="num">
                <xm:f>1</xm:f>
              </x14:cfvo>
            </x14:dataBar>
          </x14:cfRule>
          <xm:sqref>I15</xm:sqref>
        </x14:conditionalFormatting>
        <x14:conditionalFormatting xmlns:xm="http://schemas.microsoft.com/office/excel/2006/main">
          <x14:cfRule type="dataBar" id="{CDE9E408-ADF9-4D27-908A-6AE420FD2A30}">
            <x14:dataBar minLength="0" maxLength="100" negativeBarColorSameAsPositive="1" axisPosition="none">
              <x14:cfvo type="num">
                <xm:f>0</xm:f>
              </x14:cfvo>
              <x14:cfvo type="num">
                <xm:f>1</xm:f>
              </x14:cfvo>
            </x14:dataBar>
          </x14:cfRule>
          <xm:sqref>I15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202"/>
  <sheetViews>
    <sheetView workbookViewId="0">
      <selection activeCell="H3" sqref="H3"/>
    </sheetView>
  </sheetViews>
  <sheetFormatPr defaultRowHeight="13.2" x14ac:dyDescent="0.25"/>
  <cols>
    <col min="1" max="1" width="10" customWidth="1"/>
    <col min="2" max="2" width="11.33203125" customWidth="1"/>
    <col min="3" max="3" width="14.109375" customWidth="1"/>
    <col min="4" max="4" width="11" customWidth="1"/>
    <col min="5" max="5" width="18.5546875" customWidth="1"/>
    <col min="6" max="6" width="19.109375" customWidth="1"/>
    <col min="7" max="7" width="16.6640625" customWidth="1"/>
    <col min="8" max="8" width="12.88671875" customWidth="1"/>
    <col min="9" max="9" width="18.109375" customWidth="1"/>
    <col min="10" max="10" width="17.6640625" customWidth="1"/>
    <col min="11" max="11" width="10.109375" customWidth="1"/>
    <col min="13" max="13" width="26" customWidth="1"/>
    <col min="14" max="14" width="9.109375" customWidth="1"/>
    <col min="15" max="15" width="10.6640625" customWidth="1"/>
    <col min="16" max="16" width="11.33203125" customWidth="1"/>
    <col min="17" max="18" width="10" customWidth="1"/>
    <col min="19" max="21" width="8.5546875" customWidth="1"/>
    <col min="22" max="22" width="10.5546875" customWidth="1"/>
    <col min="23" max="26" width="8.5546875" customWidth="1"/>
  </cols>
  <sheetData>
    <row r="1" spans="2:26" ht="27" customHeight="1" x14ac:dyDescent="0.3">
      <c r="B1" s="4" t="s">
        <v>31</v>
      </c>
      <c r="C1" s="16" t="s">
        <v>32</v>
      </c>
      <c r="E1" s="5" t="s">
        <v>33</v>
      </c>
      <c r="F1" s="4" t="s">
        <v>34</v>
      </c>
      <c r="G1" s="4" t="s">
        <v>35</v>
      </c>
      <c r="H1" s="4"/>
      <c r="I1" s="4"/>
      <c r="J1" s="4"/>
      <c r="K1" s="4"/>
      <c r="Z1" s="4"/>
    </row>
    <row r="2" spans="2:26" x14ac:dyDescent="0.25">
      <c r="B2" t="s">
        <v>36</v>
      </c>
      <c r="C2" s="44" t="s">
        <v>37</v>
      </c>
      <c r="D2" s="33" t="s">
        <v>38</v>
      </c>
      <c r="E2" t="e">
        <f>IF(#REF!="","",#REF!)</f>
        <v>#REF!</v>
      </c>
      <c r="F2" s="2" t="e">
        <f>IF(#REF!="","",#REF!)</f>
        <v>#REF!</v>
      </c>
      <c r="G2" t="e">
        <f>IF(#REF!="","",#REF!)</f>
        <v>#REF!</v>
      </c>
      <c r="H2" t="e">
        <f>E2</f>
        <v>#REF!</v>
      </c>
    </row>
    <row r="3" spans="2:26" x14ac:dyDescent="0.25">
      <c r="B3" t="s">
        <v>39</v>
      </c>
      <c r="C3" s="45" t="s">
        <v>40</v>
      </c>
      <c r="E3" t="e">
        <f>IF(#REF!="","",#REF!)</f>
        <v>#REF!</v>
      </c>
      <c r="F3" s="2" t="e">
        <f>IF(#REF!="","",#REF!)</f>
        <v>#REF!</v>
      </c>
      <c r="G3" t="e">
        <f>IF(#REF!="","",#REF!)</f>
        <v>#REF!</v>
      </c>
      <c r="H3" t="e">
        <f t="shared" ref="H3:H41" si="0">E3</f>
        <v>#REF!</v>
      </c>
    </row>
    <row r="4" spans="2:26" x14ac:dyDescent="0.25">
      <c r="B4" t="s">
        <v>41</v>
      </c>
      <c r="C4" s="45" t="s">
        <v>42</v>
      </c>
      <c r="E4" t="e">
        <f>IF(#REF!="","",#REF!)</f>
        <v>#REF!</v>
      </c>
      <c r="F4" s="2" t="e">
        <f>IF(#REF!="","",#REF!)</f>
        <v>#REF!</v>
      </c>
      <c r="G4" t="e">
        <f>IF(#REF!="","",#REF!)</f>
        <v>#REF!</v>
      </c>
      <c r="H4" t="e">
        <f t="shared" si="0"/>
        <v>#REF!</v>
      </c>
      <c r="M4" s="4"/>
    </row>
    <row r="5" spans="2:26" x14ac:dyDescent="0.25">
      <c r="C5" s="46" t="s">
        <v>43</v>
      </c>
      <c r="E5" t="e">
        <f>IF(#REF!="","",#REF!)</f>
        <v>#REF!</v>
      </c>
      <c r="F5" s="2" t="e">
        <f>IF(#REF!="","",#REF!)</f>
        <v>#REF!</v>
      </c>
      <c r="G5" t="e">
        <f>IF(#REF!="","",#REF!)</f>
        <v>#REF!</v>
      </c>
      <c r="H5" t="e">
        <f t="shared" si="0"/>
        <v>#REF!</v>
      </c>
    </row>
    <row r="6" spans="2:26" x14ac:dyDescent="0.25">
      <c r="E6" t="e">
        <f>IF(#REF!="","",#REF!)</f>
        <v>#REF!</v>
      </c>
      <c r="F6" s="2" t="e">
        <f>IF(#REF!="","",#REF!)</f>
        <v>#REF!</v>
      </c>
      <c r="G6" t="e">
        <f>IF(#REF!="","",#REF!)</f>
        <v>#REF!</v>
      </c>
      <c r="H6" t="e">
        <f t="shared" si="0"/>
        <v>#REF!</v>
      </c>
      <c r="M6" s="4"/>
    </row>
    <row r="7" spans="2:26" x14ac:dyDescent="0.25">
      <c r="E7" t="e">
        <f>IF(#REF!="","",#REF!)</f>
        <v>#REF!</v>
      </c>
      <c r="F7" s="2" t="e">
        <f>IF(#REF!="","",#REF!)</f>
        <v>#REF!</v>
      </c>
      <c r="G7" t="e">
        <f>IF(#REF!="","",#REF!)</f>
        <v>#REF!</v>
      </c>
      <c r="H7" t="e">
        <f t="shared" si="0"/>
        <v>#REF!</v>
      </c>
    </row>
    <row r="8" spans="2:26" x14ac:dyDescent="0.25">
      <c r="E8" t="e">
        <f>IF(#REF!="","",#REF!)</f>
        <v>#REF!</v>
      </c>
      <c r="F8" s="2" t="e">
        <f>IF(#REF!="","",#REF!)</f>
        <v>#REF!</v>
      </c>
      <c r="G8" t="e">
        <f>IF(#REF!="","",#REF!)</f>
        <v>#REF!</v>
      </c>
      <c r="H8" t="e">
        <f t="shared" si="0"/>
        <v>#REF!</v>
      </c>
    </row>
    <row r="9" spans="2:26" x14ac:dyDescent="0.25">
      <c r="E9" t="e">
        <f>IF(#REF!="","",#REF!)</f>
        <v>#REF!</v>
      </c>
      <c r="F9" s="2" t="e">
        <f>IF(#REF!="","",#REF!)</f>
        <v>#REF!</v>
      </c>
      <c r="G9" t="e">
        <f>IF(#REF!="","",#REF!)</f>
        <v>#REF!</v>
      </c>
      <c r="H9" t="e">
        <f t="shared" si="0"/>
        <v>#REF!</v>
      </c>
    </row>
    <row r="10" spans="2:26" x14ac:dyDescent="0.25">
      <c r="B10" s="4" t="s">
        <v>44</v>
      </c>
      <c r="C10" s="4" t="s">
        <v>45</v>
      </c>
      <c r="E10" t="e">
        <f>IF(#REF!="","",#REF!)</f>
        <v>#REF!</v>
      </c>
      <c r="F10" s="2" t="e">
        <f>IF(#REF!="","",#REF!)</f>
        <v>#REF!</v>
      </c>
      <c r="G10" t="e">
        <f>IF(#REF!="","",#REF!)</f>
        <v>#REF!</v>
      </c>
      <c r="H10" t="e">
        <f t="shared" si="0"/>
        <v>#REF!</v>
      </c>
    </row>
    <row r="11" spans="2:26" x14ac:dyDescent="0.25">
      <c r="C11" s="44" t="s">
        <v>37</v>
      </c>
      <c r="E11" t="e">
        <f>IF(#REF!="","",#REF!)</f>
        <v>#REF!</v>
      </c>
      <c r="F11" s="2" t="e">
        <f>IF(#REF!="","",#REF!)</f>
        <v>#REF!</v>
      </c>
      <c r="G11" t="e">
        <f>IF(#REF!="","",#REF!)</f>
        <v>#REF!</v>
      </c>
      <c r="H11" t="e">
        <f t="shared" si="0"/>
        <v>#REF!</v>
      </c>
    </row>
    <row r="12" spans="2:26" x14ac:dyDescent="0.25">
      <c r="B12" t="s">
        <v>46</v>
      </c>
      <c r="C12" s="45" t="s">
        <v>47</v>
      </c>
      <c r="E12" t="e">
        <f>IF(#REF!="","",#REF!)</f>
        <v>#REF!</v>
      </c>
      <c r="F12" s="2" t="e">
        <f>IF(#REF!="","",#REF!)</f>
        <v>#REF!</v>
      </c>
      <c r="G12" t="e">
        <f>IF(#REF!="","",#REF!)</f>
        <v>#REF!</v>
      </c>
      <c r="H12" t="e">
        <f t="shared" si="0"/>
        <v>#REF!</v>
      </c>
    </row>
    <row r="13" spans="2:26" x14ac:dyDescent="0.25">
      <c r="B13" t="s">
        <v>39</v>
      </c>
      <c r="C13" s="45" t="s">
        <v>48</v>
      </c>
      <c r="E13" t="e">
        <f>IF(#REF!="","",#REF!)</f>
        <v>#REF!</v>
      </c>
      <c r="F13" s="2" t="e">
        <f>IF(#REF!="","",#REF!)</f>
        <v>#REF!</v>
      </c>
      <c r="G13" t="e">
        <f>IF(#REF!="","",#REF!)</f>
        <v>#REF!</v>
      </c>
      <c r="H13" t="e">
        <f t="shared" si="0"/>
        <v>#REF!</v>
      </c>
    </row>
    <row r="14" spans="2:26" x14ac:dyDescent="0.25">
      <c r="B14" t="s">
        <v>41</v>
      </c>
      <c r="C14" s="45" t="s">
        <v>49</v>
      </c>
      <c r="E14" t="e">
        <f>IF(#REF!="","",#REF!)</f>
        <v>#REF!</v>
      </c>
      <c r="F14" s="2" t="e">
        <f>IF(#REF!="","",#REF!)</f>
        <v>#REF!</v>
      </c>
      <c r="G14" t="e">
        <f>IF(#REF!="","",#REF!)</f>
        <v>#REF!</v>
      </c>
      <c r="H14" t="e">
        <f t="shared" si="0"/>
        <v>#REF!</v>
      </c>
    </row>
    <row r="15" spans="2:26" x14ac:dyDescent="0.25">
      <c r="C15" s="45" t="s">
        <v>40</v>
      </c>
      <c r="E15" t="e">
        <f>IF(#REF!="","",#REF!)</f>
        <v>#REF!</v>
      </c>
      <c r="F15" s="2" t="e">
        <f>IF(#REF!="","",#REF!)</f>
        <v>#REF!</v>
      </c>
      <c r="G15" t="e">
        <f>IF(#REF!="","",#REF!)</f>
        <v>#REF!</v>
      </c>
      <c r="H15" t="e">
        <f t="shared" si="0"/>
        <v>#REF!</v>
      </c>
    </row>
    <row r="16" spans="2:26" x14ac:dyDescent="0.25">
      <c r="C16" s="46" t="s">
        <v>43</v>
      </c>
      <c r="E16" t="e">
        <f>IF(#REF!="","",#REF!)</f>
        <v>#REF!</v>
      </c>
      <c r="F16" s="2" t="e">
        <f>IF(#REF!="","",#REF!)</f>
        <v>#REF!</v>
      </c>
      <c r="G16" t="e">
        <f>IF(#REF!="","",#REF!)</f>
        <v>#REF!</v>
      </c>
      <c r="H16" t="e">
        <f t="shared" si="0"/>
        <v>#REF!</v>
      </c>
    </row>
    <row r="17" spans="5:22" x14ac:dyDescent="0.25">
      <c r="E17" t="e">
        <f>IF(#REF!="","",#REF!)</f>
        <v>#REF!</v>
      </c>
      <c r="F17" s="2" t="e">
        <f>IF(#REF!="","",#REF!)</f>
        <v>#REF!</v>
      </c>
      <c r="G17" t="e">
        <f>IF(#REF!="","",#REF!)</f>
        <v>#REF!</v>
      </c>
      <c r="H17" t="e">
        <f t="shared" si="0"/>
        <v>#REF!</v>
      </c>
    </row>
    <row r="18" spans="5:22" x14ac:dyDescent="0.25">
      <c r="E18" t="e">
        <f>IF(#REF!="","",#REF!)</f>
        <v>#REF!</v>
      </c>
      <c r="F18" s="2" t="e">
        <f>IF(#REF!="","",#REF!)</f>
        <v>#REF!</v>
      </c>
      <c r="G18" t="e">
        <f>IF(#REF!="","",#REF!)</f>
        <v>#REF!</v>
      </c>
      <c r="H18" t="e">
        <f t="shared" si="0"/>
        <v>#REF!</v>
      </c>
    </row>
    <row r="19" spans="5:22" x14ac:dyDescent="0.25">
      <c r="E19" t="e">
        <f>IF(#REF!="","",#REF!)</f>
        <v>#REF!</v>
      </c>
      <c r="F19" s="2" t="e">
        <f>IF(#REF!="","",#REF!)</f>
        <v>#REF!</v>
      </c>
      <c r="G19" t="e">
        <f>IF(#REF!="","",#REF!)</f>
        <v>#REF!</v>
      </c>
      <c r="H19" t="e">
        <f t="shared" si="0"/>
        <v>#REF!</v>
      </c>
    </row>
    <row r="20" spans="5:22" x14ac:dyDescent="0.25">
      <c r="E20" t="e">
        <f>IF(#REF!="","",#REF!)</f>
        <v>#REF!</v>
      </c>
      <c r="F20" s="2" t="e">
        <f>IF(#REF!="","",#REF!)</f>
        <v>#REF!</v>
      </c>
      <c r="G20" t="e">
        <f>IF(#REF!="","",#REF!)</f>
        <v>#REF!</v>
      </c>
      <c r="H20" t="e">
        <f t="shared" si="0"/>
        <v>#REF!</v>
      </c>
    </row>
    <row r="21" spans="5:22" x14ac:dyDescent="0.25">
      <c r="E21" t="e">
        <f>IF(#REF!="","",#REF!)</f>
        <v>#REF!</v>
      </c>
      <c r="F21" s="2" t="e">
        <f>IF(#REF!="","",#REF!)</f>
        <v>#REF!</v>
      </c>
      <c r="G21" t="e">
        <f>IF(#REF!="","",#REF!)</f>
        <v>#REF!</v>
      </c>
      <c r="H21" t="e">
        <f t="shared" si="0"/>
        <v>#REF!</v>
      </c>
    </row>
    <row r="22" spans="5:22" x14ac:dyDescent="0.25">
      <c r="E22" t="e">
        <f>IF(#REF!="","",#REF!)</f>
        <v>#REF!</v>
      </c>
      <c r="F22" s="2" t="e">
        <f>IF(#REF!="","",#REF!)</f>
        <v>#REF!</v>
      </c>
      <c r="G22" t="e">
        <f>IF(#REF!="","",#REF!)</f>
        <v>#REF!</v>
      </c>
      <c r="H22" t="e">
        <f t="shared" si="0"/>
        <v>#REF!</v>
      </c>
    </row>
    <row r="23" spans="5:22" x14ac:dyDescent="0.25">
      <c r="E23" t="e">
        <f>IF(#REF!="","",#REF!)</f>
        <v>#REF!</v>
      </c>
      <c r="F23" s="2" t="e">
        <f>IF(#REF!="","",#REF!)</f>
        <v>#REF!</v>
      </c>
      <c r="G23" t="e">
        <f>IF(#REF!="","",#REF!)</f>
        <v>#REF!</v>
      </c>
      <c r="H23" t="e">
        <f t="shared" si="0"/>
        <v>#REF!</v>
      </c>
    </row>
    <row r="24" spans="5:22" x14ac:dyDescent="0.25">
      <c r="E24" t="e">
        <f>IF(#REF!="","",#REF!)</f>
        <v>#REF!</v>
      </c>
      <c r="F24" s="2" t="e">
        <f>IF(#REF!="","",#REF!)</f>
        <v>#REF!</v>
      </c>
      <c r="G24" t="e">
        <f>IF(#REF!="","",#REF!)</f>
        <v>#REF!</v>
      </c>
      <c r="H24" t="e">
        <f t="shared" si="0"/>
        <v>#REF!</v>
      </c>
    </row>
    <row r="25" spans="5:22" x14ac:dyDescent="0.25">
      <c r="E25" t="e">
        <f>IF(#REF!="","",#REF!)</f>
        <v>#REF!</v>
      </c>
      <c r="F25" s="2" t="e">
        <f>IF(#REF!="","",#REF!)</f>
        <v>#REF!</v>
      </c>
      <c r="G25" t="e">
        <f>IF(#REF!="","",#REF!)</f>
        <v>#REF!</v>
      </c>
      <c r="H25" t="e">
        <f t="shared" si="0"/>
        <v>#REF!</v>
      </c>
    </row>
    <row r="26" spans="5:22" x14ac:dyDescent="0.25">
      <c r="E26" t="e">
        <f>IF(#REF!="","",#REF!)</f>
        <v>#REF!</v>
      </c>
      <c r="F26" s="2" t="e">
        <f>IF(#REF!="","",#REF!)</f>
        <v>#REF!</v>
      </c>
      <c r="G26" t="e">
        <f>IF(#REF!="","",#REF!)</f>
        <v>#REF!</v>
      </c>
      <c r="H26" t="e">
        <f t="shared" si="0"/>
        <v>#REF!</v>
      </c>
    </row>
    <row r="27" spans="5:22" x14ac:dyDescent="0.25">
      <c r="E27" t="e">
        <f>IF(#REF!="","",#REF!)</f>
        <v>#REF!</v>
      </c>
      <c r="F27" s="2" t="e">
        <f>IF(#REF!="","",#REF!)</f>
        <v>#REF!</v>
      </c>
      <c r="G27" t="e">
        <f>IF(#REF!="","",#REF!)</f>
        <v>#REF!</v>
      </c>
      <c r="H27" t="e">
        <f t="shared" si="0"/>
        <v>#REF!</v>
      </c>
    </row>
    <row r="28" spans="5:22" x14ac:dyDescent="0.25">
      <c r="E28" t="e">
        <f>IF(#REF!="","",#REF!)</f>
        <v>#REF!</v>
      </c>
      <c r="F28" s="2" t="e">
        <f>IF(#REF!="","",#REF!)</f>
        <v>#REF!</v>
      </c>
      <c r="G28" t="e">
        <f>IF(#REF!="","",#REF!)</f>
        <v>#REF!</v>
      </c>
      <c r="H28" t="e">
        <f t="shared" si="0"/>
        <v>#REF!</v>
      </c>
      <c r="J28" s="4"/>
      <c r="K28" s="4"/>
      <c r="N28" s="17" t="s">
        <v>50</v>
      </c>
      <c r="O28" s="15"/>
      <c r="P28" s="15"/>
      <c r="Q28" s="15"/>
      <c r="R28" s="15"/>
      <c r="S28" s="15"/>
      <c r="T28" s="15"/>
      <c r="U28" s="15"/>
      <c r="V28" s="18"/>
    </row>
    <row r="29" spans="5:22" x14ac:dyDescent="0.25">
      <c r="E29" t="e">
        <f>IF(#REF!="","",#REF!)</f>
        <v>#REF!</v>
      </c>
      <c r="F29" s="2" t="e">
        <f>IF(#REF!="","",#REF!)</f>
        <v>#REF!</v>
      </c>
      <c r="G29" t="e">
        <f>IF(#REF!="","",#REF!)</f>
        <v>#REF!</v>
      </c>
      <c r="H29" t="e">
        <f t="shared" si="0"/>
        <v>#REF!</v>
      </c>
      <c r="K29" s="7"/>
      <c r="N29" s="19"/>
      <c r="Q29" s="4" t="s">
        <v>51</v>
      </c>
      <c r="T29" s="4" t="s">
        <v>52</v>
      </c>
      <c r="U29" s="4" t="s">
        <v>53</v>
      </c>
      <c r="V29" s="20"/>
    </row>
    <row r="30" spans="5:22" x14ac:dyDescent="0.25">
      <c r="E30" t="e">
        <f>IF(#REF!="","",#REF!)</f>
        <v>#REF!</v>
      </c>
      <c r="F30" s="2" t="e">
        <f>IF(#REF!="","",#REF!)</f>
        <v>#REF!</v>
      </c>
      <c r="G30" t="e">
        <f>IF(#REF!="","",#REF!)</f>
        <v>#REF!</v>
      </c>
      <c r="H30" t="e">
        <f t="shared" si="0"/>
        <v>#REF!</v>
      </c>
      <c r="K30" s="7"/>
      <c r="N30" s="21" t="s">
        <v>54</v>
      </c>
      <c r="O30" s="22" t="e">
        <f>#REF!</f>
        <v>#REF!</v>
      </c>
      <c r="Q30" t="e">
        <f>TEXT(O30,"dddd")</f>
        <v>#REF!</v>
      </c>
      <c r="T30" t="s">
        <v>55</v>
      </c>
      <c r="U30" t="e">
        <f>IF($Q$30=T30,$O$30+1,"")</f>
        <v>#REF!</v>
      </c>
      <c r="V30" s="20"/>
    </row>
    <row r="31" spans="5:22" x14ac:dyDescent="0.25">
      <c r="E31" t="e">
        <f>IF(#REF!="","",#REF!)</f>
        <v>#REF!</v>
      </c>
      <c r="F31" s="2" t="e">
        <f>IF(#REF!="","",#REF!)</f>
        <v>#REF!</v>
      </c>
      <c r="G31" t="e">
        <f>IF(#REF!="","",#REF!)</f>
        <v>#REF!</v>
      </c>
      <c r="H31" t="e">
        <f t="shared" si="0"/>
        <v>#REF!</v>
      </c>
      <c r="K31" s="7"/>
      <c r="N31" s="21" t="s">
        <v>56</v>
      </c>
      <c r="O31" s="49" t="e">
        <f>IF($Q$30=$T$31,O30,VLOOKUP(Q30,T30:U36,2,FALSE))</f>
        <v>#REF!</v>
      </c>
      <c r="Q31" t="e">
        <f>TEXT(O31,"dddd")</f>
        <v>#REF!</v>
      </c>
      <c r="T31" t="s">
        <v>57</v>
      </c>
      <c r="U31" t="e">
        <f>IF($Q$30=T31,$O$30,"")</f>
        <v>#REF!</v>
      </c>
      <c r="V31" s="20"/>
    </row>
    <row r="32" spans="5:22" x14ac:dyDescent="0.25">
      <c r="E32" t="e">
        <f>IF(#REF!="","",#REF!)</f>
        <v>#REF!</v>
      </c>
      <c r="F32" s="2" t="e">
        <f>IF(#REF!="","",#REF!)</f>
        <v>#REF!</v>
      </c>
      <c r="G32" t="e">
        <f>IF(#REF!="","",#REF!)</f>
        <v>#REF!</v>
      </c>
      <c r="H32" t="e">
        <f t="shared" si="0"/>
        <v>#REF!</v>
      </c>
      <c r="K32" s="7"/>
      <c r="N32" s="19"/>
      <c r="T32" t="s">
        <v>58</v>
      </c>
      <c r="U32" t="e">
        <f>IF($Q$30=T32,$O$30-1,"")</f>
        <v>#REF!</v>
      </c>
      <c r="V32" s="20"/>
    </row>
    <row r="33" spans="1:256" x14ac:dyDescent="0.25">
      <c r="E33" t="e">
        <f>IF(#REF!="","",#REF!)</f>
        <v>#REF!</v>
      </c>
      <c r="F33" s="2" t="e">
        <f>IF(#REF!="","",#REF!)</f>
        <v>#REF!</v>
      </c>
      <c r="G33" t="e">
        <f>IF(#REF!="","",#REF!)</f>
        <v>#REF!</v>
      </c>
      <c r="H33" t="e">
        <f t="shared" si="0"/>
        <v>#REF!</v>
      </c>
      <c r="N33" s="19"/>
      <c r="T33" t="s">
        <v>59</v>
      </c>
      <c r="U33" t="e">
        <f>IF($Q$30=T33,$O$30-2,"")</f>
        <v>#REF!</v>
      </c>
      <c r="V33" s="20"/>
    </row>
    <row r="34" spans="1:256" x14ac:dyDescent="0.25">
      <c r="E34" t="e">
        <f>IF(#REF!="","",#REF!)</f>
        <v>#REF!</v>
      </c>
      <c r="F34" s="2" t="e">
        <f>IF(#REF!="","",#REF!)</f>
        <v>#REF!</v>
      </c>
      <c r="G34" t="e">
        <f>IF(#REF!="","",#REF!)</f>
        <v>#REF!</v>
      </c>
      <c r="H34" t="e">
        <f t="shared" si="0"/>
        <v>#REF!</v>
      </c>
      <c r="N34" s="19"/>
      <c r="T34" t="s">
        <v>60</v>
      </c>
      <c r="U34" t="e">
        <f>IF($Q$30=T34,$O$30-3,"")</f>
        <v>#REF!</v>
      </c>
      <c r="V34" s="20"/>
    </row>
    <row r="35" spans="1:256" x14ac:dyDescent="0.25">
      <c r="E35" t="e">
        <f>IF(#REF!="","",#REF!)</f>
        <v>#REF!</v>
      </c>
      <c r="F35" s="2" t="e">
        <f>IF(#REF!="","",#REF!)</f>
        <v>#REF!</v>
      </c>
      <c r="G35" t="e">
        <f>IF(#REF!="","",#REF!)</f>
        <v>#REF!</v>
      </c>
      <c r="H35" t="e">
        <f t="shared" si="0"/>
        <v>#REF!</v>
      </c>
      <c r="N35" s="19"/>
      <c r="T35" t="s">
        <v>61</v>
      </c>
      <c r="U35" t="e">
        <f>IF($Q$30=T35,$O$30-4,"")</f>
        <v>#REF!</v>
      </c>
      <c r="V35" s="20"/>
    </row>
    <row r="36" spans="1:256" x14ac:dyDescent="0.25">
      <c r="E36" t="e">
        <f>IF(#REF!="","",#REF!)</f>
        <v>#REF!</v>
      </c>
      <c r="F36" s="2" t="e">
        <f>IF(#REF!="","",#REF!)</f>
        <v>#REF!</v>
      </c>
      <c r="G36" t="e">
        <f>IF(#REF!="","",#REF!)</f>
        <v>#REF!</v>
      </c>
      <c r="H36" t="e">
        <f t="shared" si="0"/>
        <v>#REF!</v>
      </c>
      <c r="N36" s="19"/>
      <c r="T36" t="s">
        <v>62</v>
      </c>
      <c r="U36" t="e">
        <f>IF($Q$30=T36,$O$30-5,"")</f>
        <v>#REF!</v>
      </c>
      <c r="V36" s="20"/>
    </row>
    <row r="37" spans="1:256" x14ac:dyDescent="0.25">
      <c r="E37" t="e">
        <f>IF(#REF!="","",#REF!)</f>
        <v>#REF!</v>
      </c>
      <c r="F37" s="2" t="e">
        <f>IF(#REF!="","",#REF!)</f>
        <v>#REF!</v>
      </c>
      <c r="G37" t="e">
        <f>IF(#REF!="","",#REF!)</f>
        <v>#REF!</v>
      </c>
      <c r="H37" t="e">
        <f t="shared" si="0"/>
        <v>#REF!</v>
      </c>
      <c r="N37" s="23"/>
      <c r="O37" s="11"/>
      <c r="P37" s="11"/>
      <c r="Q37" s="11"/>
      <c r="R37" s="11"/>
      <c r="S37" s="11"/>
      <c r="T37" s="11"/>
      <c r="U37" s="11"/>
      <c r="V37" s="24"/>
    </row>
    <row r="38" spans="1:256" x14ac:dyDescent="0.25">
      <c r="E38" t="e">
        <f>IF(#REF!="","",#REF!)</f>
        <v>#REF!</v>
      </c>
      <c r="F38" s="2" t="e">
        <f>IF(#REF!="","",#REF!)</f>
        <v>#REF!</v>
      </c>
      <c r="G38" t="e">
        <f>IF(#REF!="","",#REF!)</f>
        <v>#REF!</v>
      </c>
      <c r="H38" t="e">
        <f t="shared" si="0"/>
        <v>#REF!</v>
      </c>
    </row>
    <row r="39" spans="1:256" x14ac:dyDescent="0.25">
      <c r="E39" t="e">
        <f>IF(#REF!="","",#REF!)</f>
        <v>#REF!</v>
      </c>
      <c r="F39" s="2" t="e">
        <f>IF(#REF!="","",#REF!)</f>
        <v>#REF!</v>
      </c>
      <c r="G39" t="e">
        <f>IF(#REF!="","",#REF!)</f>
        <v>#REF!</v>
      </c>
      <c r="H39" t="e">
        <f t="shared" si="0"/>
        <v>#REF!</v>
      </c>
    </row>
    <row r="40" spans="1:256" x14ac:dyDescent="0.25">
      <c r="E40" t="e">
        <f>IF(#REF!="","",#REF!)</f>
        <v>#REF!</v>
      </c>
      <c r="F40" s="2" t="e">
        <f>IF(#REF!="","",#REF!)</f>
        <v>#REF!</v>
      </c>
      <c r="G40" t="e">
        <f>IF(#REF!="","",#REF!)</f>
        <v>#REF!</v>
      </c>
      <c r="H40" t="e">
        <f t="shared" si="0"/>
        <v>#REF!</v>
      </c>
    </row>
    <row r="41" spans="1:256" x14ac:dyDescent="0.25">
      <c r="E41" s="11" t="e">
        <f>IF(#REF!="","",#REF!)</f>
        <v>#REF!</v>
      </c>
      <c r="F41" s="42" t="e">
        <f>IF(#REF!="","",#REF!)</f>
        <v>#REF!</v>
      </c>
      <c r="G41" s="11" t="e">
        <f>IF(#REF!="","",#REF!)</f>
        <v>#REF!</v>
      </c>
      <c r="H41" t="e">
        <f t="shared" si="0"/>
        <v>#REF!</v>
      </c>
    </row>
    <row r="43" spans="1:256" x14ac:dyDescent="0.25">
      <c r="A43" t="s">
        <v>63</v>
      </c>
    </row>
    <row r="44" spans="1:256" x14ac:dyDescent="0.25">
      <c r="A44" s="4" t="s">
        <v>64</v>
      </c>
    </row>
    <row r="45" spans="1:256" s="4" customFormat="1" x14ac:dyDescent="0.25">
      <c r="A45" s="17" t="s">
        <v>65</v>
      </c>
      <c r="B45" s="169" t="e">
        <f>#REF!</f>
        <v>#REF!</v>
      </c>
      <c r="C45" s="169"/>
      <c r="D45" s="169"/>
      <c r="E45" s="169"/>
      <c r="F45" s="169"/>
      <c r="G45" s="169" t="e">
        <f>#REF!</f>
        <v>#REF!</v>
      </c>
      <c r="H45" s="169"/>
      <c r="I45" s="169"/>
      <c r="J45" s="169"/>
      <c r="K45" s="169"/>
      <c r="L45" s="169" t="e">
        <f>#REF!</f>
        <v>#REF!</v>
      </c>
      <c r="M45" s="169"/>
      <c r="N45" s="169"/>
      <c r="O45" s="169"/>
      <c r="P45" s="169"/>
      <c r="Q45" s="169" t="e">
        <f>#REF!</f>
        <v>#REF!</v>
      </c>
      <c r="R45" s="169"/>
      <c r="S45" s="169"/>
      <c r="T45" s="169"/>
      <c r="U45" s="169"/>
      <c r="V45" s="169" t="e">
        <f>#REF!</f>
        <v>#REF!</v>
      </c>
      <c r="W45" s="169"/>
      <c r="X45" s="169"/>
      <c r="Y45" s="169"/>
      <c r="Z45" s="169"/>
      <c r="AA45" s="169" t="e">
        <f>#REF!</f>
        <v>#REF!</v>
      </c>
      <c r="AB45" s="169"/>
      <c r="AC45" s="169"/>
      <c r="AD45" s="169"/>
      <c r="AE45" s="169"/>
      <c r="AF45" s="169" t="e">
        <f>#REF!</f>
        <v>#REF!</v>
      </c>
      <c r="AG45" s="169"/>
      <c r="AH45" s="169"/>
      <c r="AI45" s="169"/>
      <c r="AJ45" s="169"/>
      <c r="AK45" s="169" t="e">
        <f>#REF!</f>
        <v>#REF!</v>
      </c>
      <c r="AL45" s="169"/>
      <c r="AM45" s="169"/>
      <c r="AN45" s="169"/>
      <c r="AO45" s="169"/>
      <c r="AP45" s="169" t="e">
        <f>#REF!</f>
        <v>#REF!</v>
      </c>
      <c r="AQ45" s="169"/>
      <c r="AR45" s="169"/>
      <c r="AS45" s="169"/>
      <c r="AT45" s="169"/>
      <c r="AU45" s="169" t="e">
        <f>#REF!</f>
        <v>#REF!</v>
      </c>
      <c r="AV45" s="169"/>
      <c r="AW45" s="169"/>
      <c r="AX45" s="169"/>
      <c r="AY45" s="169"/>
      <c r="AZ45" s="169" t="e">
        <f>#REF!</f>
        <v>#REF!</v>
      </c>
      <c r="BA45" s="169"/>
      <c r="BB45" s="169"/>
      <c r="BC45" s="169"/>
      <c r="BD45" s="169"/>
      <c r="BE45" s="169" t="e">
        <f>#REF!</f>
        <v>#REF!</v>
      </c>
      <c r="BF45" s="169"/>
      <c r="BG45" s="169"/>
      <c r="BH45" s="169"/>
      <c r="BI45" s="169"/>
      <c r="BJ45" s="169" t="e">
        <f>#REF!</f>
        <v>#REF!</v>
      </c>
      <c r="BK45" s="169"/>
      <c r="BL45" s="169"/>
      <c r="BM45" s="169"/>
      <c r="BN45" s="169"/>
      <c r="BO45" s="169" t="e">
        <f>#REF!</f>
        <v>#REF!</v>
      </c>
      <c r="BP45" s="169"/>
      <c r="BQ45" s="169"/>
      <c r="BR45" s="169"/>
      <c r="BS45" s="169"/>
      <c r="BT45" s="169" t="e">
        <f>#REF!</f>
        <v>#REF!</v>
      </c>
      <c r="BU45" s="169"/>
      <c r="BV45" s="169"/>
      <c r="BW45" s="169"/>
      <c r="BX45" s="169"/>
      <c r="BY45" s="169" t="e">
        <f>#REF!</f>
        <v>#REF!</v>
      </c>
      <c r="BZ45" s="169"/>
      <c r="CA45" s="169"/>
      <c r="CB45" s="169"/>
      <c r="CC45" s="169"/>
      <c r="CD45" s="169" t="e">
        <f>#REF!</f>
        <v>#REF!</v>
      </c>
      <c r="CE45" s="169"/>
      <c r="CF45" s="169"/>
      <c r="CG45" s="169"/>
      <c r="CH45" s="169"/>
      <c r="CI45" s="169" t="e">
        <f>#REF!</f>
        <v>#REF!</v>
      </c>
      <c r="CJ45" s="169"/>
      <c r="CK45" s="169"/>
      <c r="CL45" s="169"/>
      <c r="CM45" s="169"/>
      <c r="CN45" s="169" t="e">
        <f>#REF!</f>
        <v>#REF!</v>
      </c>
      <c r="CO45" s="169"/>
      <c r="CP45" s="169"/>
      <c r="CQ45" s="169"/>
      <c r="CR45" s="169"/>
      <c r="CS45" s="169" t="e">
        <f>#REF!</f>
        <v>#REF!</v>
      </c>
      <c r="CT45" s="169"/>
      <c r="CU45" s="169"/>
      <c r="CV45" s="169"/>
      <c r="CW45" s="169"/>
      <c r="CX45" s="169" t="e">
        <f>#REF!</f>
        <v>#REF!</v>
      </c>
      <c r="CY45" s="169"/>
      <c r="CZ45" s="169"/>
      <c r="DA45" s="169"/>
      <c r="DB45" s="169"/>
      <c r="DC45" s="169" t="e">
        <f>#REF!</f>
        <v>#REF!</v>
      </c>
      <c r="DD45" s="169"/>
      <c r="DE45" s="169"/>
      <c r="DF45" s="169"/>
      <c r="DG45" s="169"/>
      <c r="DH45" s="169" t="e">
        <f>#REF!</f>
        <v>#REF!</v>
      </c>
      <c r="DI45" s="169"/>
      <c r="DJ45" s="169"/>
      <c r="DK45" s="169"/>
      <c r="DL45" s="169"/>
      <c r="DM45" s="169" t="e">
        <f>#REF!</f>
        <v>#REF!</v>
      </c>
      <c r="DN45" s="169"/>
      <c r="DO45" s="169"/>
      <c r="DP45" s="169"/>
      <c r="DQ45" s="169"/>
      <c r="DR45" s="169" t="e">
        <f>#REF!</f>
        <v>#REF!</v>
      </c>
      <c r="DS45" s="169"/>
      <c r="DT45" s="169"/>
      <c r="DU45" s="169"/>
      <c r="DV45" s="169"/>
      <c r="DW45" s="169" t="e">
        <f>#REF!</f>
        <v>#REF!</v>
      </c>
      <c r="DX45" s="169"/>
      <c r="DY45" s="169"/>
      <c r="DZ45" s="169"/>
      <c r="EA45" s="169"/>
      <c r="EB45" s="169"/>
      <c r="EC45" s="169"/>
      <c r="ED45" s="169"/>
      <c r="EE45" s="169"/>
      <c r="EF45" s="169"/>
      <c r="EG45" s="169"/>
      <c r="EH45" s="169"/>
      <c r="EI45" s="169"/>
      <c r="EJ45" s="169"/>
      <c r="EK45" s="169"/>
      <c r="EL45" s="169"/>
      <c r="EM45" s="169"/>
      <c r="EN45" s="169"/>
      <c r="EO45" s="169"/>
      <c r="EP45" s="169"/>
      <c r="EQ45" s="169"/>
      <c r="ER45" s="169"/>
      <c r="ES45" s="169"/>
      <c r="ET45" s="169"/>
      <c r="EU45" s="169"/>
      <c r="EV45" s="169"/>
      <c r="EW45" s="169"/>
      <c r="EX45" s="169"/>
      <c r="EY45" s="169"/>
      <c r="EZ45" s="169"/>
      <c r="FA45" s="169"/>
      <c r="FB45" s="169"/>
      <c r="FC45" s="169"/>
      <c r="FD45" s="169"/>
      <c r="FE45" s="169"/>
      <c r="FF45" s="169"/>
      <c r="FG45" s="169"/>
      <c r="FH45" s="169"/>
      <c r="FI45" s="169"/>
      <c r="FJ45" s="169"/>
      <c r="FK45" s="169"/>
      <c r="FL45" s="169"/>
      <c r="FM45" s="169"/>
      <c r="FN45" s="169"/>
      <c r="FO45" s="169"/>
      <c r="FP45" s="169"/>
      <c r="FQ45" s="169"/>
      <c r="FR45" s="169"/>
      <c r="FS45" s="169"/>
      <c r="FT45" s="169"/>
      <c r="FU45" s="169"/>
      <c r="FV45" s="169"/>
      <c r="FW45" s="169"/>
      <c r="FX45" s="169"/>
      <c r="FY45" s="169"/>
      <c r="FZ45" s="169"/>
      <c r="GA45" s="169"/>
      <c r="GB45" s="169"/>
      <c r="GC45" s="169"/>
      <c r="GD45" s="169"/>
      <c r="GE45" s="169"/>
      <c r="GF45" s="169"/>
      <c r="GG45" s="169"/>
      <c r="GH45" s="169"/>
      <c r="GI45" s="169"/>
      <c r="GJ45" s="169"/>
      <c r="GK45" s="169"/>
      <c r="GL45" s="169"/>
      <c r="GM45" s="169"/>
      <c r="GN45" s="169"/>
      <c r="GO45" s="169"/>
      <c r="GP45" s="169"/>
      <c r="GQ45" s="169"/>
      <c r="GR45" s="169"/>
      <c r="GS45" s="169"/>
      <c r="GT45" s="169"/>
      <c r="GU45" s="169"/>
      <c r="GV45" s="169"/>
      <c r="GW45" s="169"/>
      <c r="GX45" s="169"/>
      <c r="GY45" s="169"/>
      <c r="GZ45" s="169"/>
      <c r="HA45" s="169"/>
      <c r="HB45" s="169"/>
      <c r="HC45" s="169"/>
      <c r="HD45" s="169"/>
      <c r="HE45" s="169"/>
      <c r="HF45" s="169"/>
      <c r="HG45" s="169"/>
      <c r="HH45" s="169"/>
      <c r="HI45" s="169"/>
      <c r="HJ45" s="169"/>
      <c r="HK45" s="169"/>
      <c r="HL45" s="169"/>
      <c r="HM45" s="169"/>
      <c r="HN45" s="169"/>
      <c r="HO45" s="169"/>
      <c r="HP45" s="169"/>
      <c r="HQ45" s="169"/>
      <c r="HR45" s="169"/>
      <c r="HS45" s="169"/>
      <c r="HT45" s="169"/>
      <c r="HU45" s="169"/>
      <c r="HV45" s="169"/>
      <c r="HW45" s="169"/>
      <c r="HX45" s="169"/>
      <c r="HY45" s="169"/>
      <c r="HZ45" s="169"/>
      <c r="IA45" s="169"/>
      <c r="IB45" s="169"/>
      <c r="IC45" s="169"/>
      <c r="ID45" s="169"/>
      <c r="IE45" s="169"/>
      <c r="IF45" s="169"/>
      <c r="IG45" s="169"/>
      <c r="IH45" s="169"/>
      <c r="II45" s="169"/>
      <c r="IJ45" s="169"/>
      <c r="IK45" s="169"/>
      <c r="IL45" s="169"/>
      <c r="IM45" s="169"/>
      <c r="IN45" s="169"/>
      <c r="IO45" s="169"/>
      <c r="IP45" s="169"/>
      <c r="IQ45" s="170"/>
      <c r="IR45" s="171"/>
      <c r="IS45" s="171"/>
      <c r="IT45" s="171"/>
      <c r="IU45" s="171"/>
      <c r="IV45" s="171"/>
    </row>
    <row r="46" spans="1:256" x14ac:dyDescent="0.25">
      <c r="A46" s="21" t="s">
        <v>66</v>
      </c>
      <c r="B46" t="e">
        <f>#REF!</f>
        <v>#REF!</v>
      </c>
      <c r="C46" t="e">
        <f>#REF!+1</f>
        <v>#REF!</v>
      </c>
      <c r="D46" t="e">
        <f>#REF!+2</f>
        <v>#REF!</v>
      </c>
      <c r="E46" t="e">
        <f>#REF!+3</f>
        <v>#REF!</v>
      </c>
      <c r="F46" t="e">
        <f>#REF!+4</f>
        <v>#REF!</v>
      </c>
      <c r="G46" t="e">
        <f>#REF!</f>
        <v>#REF!</v>
      </c>
      <c r="H46" t="e">
        <f>#REF!+1</f>
        <v>#REF!</v>
      </c>
      <c r="I46" t="e">
        <f>#REF!+2</f>
        <v>#REF!</v>
      </c>
      <c r="J46" t="e">
        <f>#REF!+3</f>
        <v>#REF!</v>
      </c>
      <c r="K46" t="e">
        <f>#REF!+4</f>
        <v>#REF!</v>
      </c>
      <c r="L46" t="e">
        <f>#REF!</f>
        <v>#REF!</v>
      </c>
      <c r="M46" t="e">
        <f>#REF!+1</f>
        <v>#REF!</v>
      </c>
      <c r="N46" t="e">
        <f>#REF!+2</f>
        <v>#REF!</v>
      </c>
      <c r="O46" t="e">
        <f>#REF!+3</f>
        <v>#REF!</v>
      </c>
      <c r="P46" t="e">
        <f>#REF!+4</f>
        <v>#REF!</v>
      </c>
      <c r="Q46" t="e">
        <f>#REF!</f>
        <v>#REF!</v>
      </c>
      <c r="R46" t="e">
        <f>#REF!+1</f>
        <v>#REF!</v>
      </c>
      <c r="S46" t="e">
        <f>#REF!+2</f>
        <v>#REF!</v>
      </c>
      <c r="T46" t="e">
        <f>#REF!+3</f>
        <v>#REF!</v>
      </c>
      <c r="U46" t="e">
        <f>#REF!+4</f>
        <v>#REF!</v>
      </c>
      <c r="V46" t="e">
        <f>#REF!</f>
        <v>#REF!</v>
      </c>
      <c r="W46" t="e">
        <f>#REF!+1</f>
        <v>#REF!</v>
      </c>
      <c r="X46" t="e">
        <f>#REF!+2</f>
        <v>#REF!</v>
      </c>
      <c r="Y46" t="e">
        <f>#REF!+3</f>
        <v>#REF!</v>
      </c>
      <c r="Z46" t="e">
        <f>#REF!+4</f>
        <v>#REF!</v>
      </c>
      <c r="AA46" t="e">
        <f>#REF!</f>
        <v>#REF!</v>
      </c>
      <c r="AB46" t="e">
        <f>#REF!+1</f>
        <v>#REF!</v>
      </c>
      <c r="AC46" t="e">
        <f>#REF!+2</f>
        <v>#REF!</v>
      </c>
      <c r="AD46" t="e">
        <f>#REF!+3</f>
        <v>#REF!</v>
      </c>
      <c r="AE46" t="e">
        <f>#REF!+4</f>
        <v>#REF!</v>
      </c>
      <c r="AF46" t="e">
        <f>#REF!</f>
        <v>#REF!</v>
      </c>
      <c r="AG46" t="e">
        <f>#REF!+1</f>
        <v>#REF!</v>
      </c>
      <c r="AH46" t="e">
        <f>#REF!+2</f>
        <v>#REF!</v>
      </c>
      <c r="AI46" t="e">
        <f>#REF!+3</f>
        <v>#REF!</v>
      </c>
      <c r="AJ46" t="e">
        <f>#REF!+4</f>
        <v>#REF!</v>
      </c>
      <c r="AK46" t="e">
        <f>#REF!</f>
        <v>#REF!</v>
      </c>
      <c r="AL46" t="e">
        <f>#REF!+1</f>
        <v>#REF!</v>
      </c>
      <c r="AM46" t="e">
        <f>#REF!+2</f>
        <v>#REF!</v>
      </c>
      <c r="AN46" t="e">
        <f>#REF!+3</f>
        <v>#REF!</v>
      </c>
      <c r="AO46" t="e">
        <f>#REF!+4</f>
        <v>#REF!</v>
      </c>
      <c r="AP46" t="e">
        <f>#REF!</f>
        <v>#REF!</v>
      </c>
      <c r="AQ46" t="e">
        <f>#REF!+1</f>
        <v>#REF!</v>
      </c>
      <c r="AR46" t="e">
        <f>#REF!+2</f>
        <v>#REF!</v>
      </c>
      <c r="AS46" t="e">
        <f>#REF!+3</f>
        <v>#REF!</v>
      </c>
      <c r="AT46" t="e">
        <f>#REF!+4</f>
        <v>#REF!</v>
      </c>
      <c r="AU46" t="e">
        <f>#REF!</f>
        <v>#REF!</v>
      </c>
      <c r="AV46" t="e">
        <f>#REF!+1</f>
        <v>#REF!</v>
      </c>
      <c r="AW46" t="e">
        <f>#REF!+2</f>
        <v>#REF!</v>
      </c>
      <c r="AX46" t="e">
        <f>#REF!+3</f>
        <v>#REF!</v>
      </c>
      <c r="AY46" t="e">
        <f>#REF!+4</f>
        <v>#REF!</v>
      </c>
      <c r="AZ46" t="e">
        <f>#REF!</f>
        <v>#REF!</v>
      </c>
      <c r="BA46" t="e">
        <f>#REF!+1</f>
        <v>#REF!</v>
      </c>
      <c r="BB46" t="e">
        <f>#REF!+2</f>
        <v>#REF!</v>
      </c>
      <c r="BC46" t="e">
        <f>#REF!+3</f>
        <v>#REF!</v>
      </c>
      <c r="BD46" t="e">
        <f>#REF!+4</f>
        <v>#REF!</v>
      </c>
      <c r="BE46" t="e">
        <f>#REF!</f>
        <v>#REF!</v>
      </c>
      <c r="BF46" t="e">
        <f>#REF!+1</f>
        <v>#REF!</v>
      </c>
      <c r="BG46" t="e">
        <f>#REF!+2</f>
        <v>#REF!</v>
      </c>
      <c r="BH46" t="e">
        <f>#REF!+3</f>
        <v>#REF!</v>
      </c>
      <c r="BI46" t="e">
        <f>#REF!+4</f>
        <v>#REF!</v>
      </c>
      <c r="BJ46" t="e">
        <f>#REF!</f>
        <v>#REF!</v>
      </c>
      <c r="BK46" t="e">
        <f>#REF!+1</f>
        <v>#REF!</v>
      </c>
      <c r="BL46" t="e">
        <f>#REF!+2</f>
        <v>#REF!</v>
      </c>
      <c r="BM46" t="e">
        <f>#REF!+3</f>
        <v>#REF!</v>
      </c>
      <c r="BN46" t="e">
        <f>#REF!+4</f>
        <v>#REF!</v>
      </c>
      <c r="BO46" t="e">
        <f>#REF!</f>
        <v>#REF!</v>
      </c>
      <c r="BP46" t="e">
        <f>#REF!+1</f>
        <v>#REF!</v>
      </c>
      <c r="BQ46" t="e">
        <f>#REF!+2</f>
        <v>#REF!</v>
      </c>
      <c r="BR46" t="e">
        <f>#REF!+3</f>
        <v>#REF!</v>
      </c>
      <c r="BS46" t="e">
        <f>#REF!+4</f>
        <v>#REF!</v>
      </c>
      <c r="BT46" t="e">
        <f>#REF!</f>
        <v>#REF!</v>
      </c>
      <c r="BU46" t="e">
        <f>#REF!+1</f>
        <v>#REF!</v>
      </c>
      <c r="BV46" t="e">
        <f>#REF!+2</f>
        <v>#REF!</v>
      </c>
      <c r="BW46" t="e">
        <f>#REF!+3</f>
        <v>#REF!</v>
      </c>
      <c r="BX46" t="e">
        <f>#REF!+4</f>
        <v>#REF!</v>
      </c>
      <c r="BY46" t="e">
        <f>#REF!</f>
        <v>#REF!</v>
      </c>
      <c r="BZ46" t="e">
        <f>#REF!+1</f>
        <v>#REF!</v>
      </c>
      <c r="CA46" t="e">
        <f>#REF!+2</f>
        <v>#REF!</v>
      </c>
      <c r="CB46" t="e">
        <f>#REF!+3</f>
        <v>#REF!</v>
      </c>
      <c r="CC46" t="e">
        <f>#REF!+4</f>
        <v>#REF!</v>
      </c>
      <c r="CD46" t="e">
        <f>#REF!</f>
        <v>#REF!</v>
      </c>
      <c r="CE46" t="e">
        <f>#REF!+1</f>
        <v>#REF!</v>
      </c>
      <c r="CF46" t="e">
        <f>#REF!+2</f>
        <v>#REF!</v>
      </c>
      <c r="CG46" t="e">
        <f>#REF!+3</f>
        <v>#REF!</v>
      </c>
      <c r="CH46" t="e">
        <f>#REF!+4</f>
        <v>#REF!</v>
      </c>
      <c r="CI46" t="e">
        <f>#REF!</f>
        <v>#REF!</v>
      </c>
      <c r="CJ46" t="e">
        <f>#REF!+1</f>
        <v>#REF!</v>
      </c>
      <c r="CK46" t="e">
        <f>#REF!+2</f>
        <v>#REF!</v>
      </c>
      <c r="CL46" t="e">
        <f>#REF!+3</f>
        <v>#REF!</v>
      </c>
      <c r="CM46" t="e">
        <f>#REF!+4</f>
        <v>#REF!</v>
      </c>
      <c r="CN46" t="e">
        <f>#REF!</f>
        <v>#REF!</v>
      </c>
      <c r="CO46" t="e">
        <f>#REF!+1</f>
        <v>#REF!</v>
      </c>
      <c r="CP46" t="e">
        <f>#REF!+2</f>
        <v>#REF!</v>
      </c>
      <c r="CQ46" t="e">
        <f>#REF!+3</f>
        <v>#REF!</v>
      </c>
      <c r="CR46" t="e">
        <f>#REF!+4</f>
        <v>#REF!</v>
      </c>
      <c r="CS46" t="e">
        <f>#REF!</f>
        <v>#REF!</v>
      </c>
      <c r="CT46" t="e">
        <f>#REF!+1</f>
        <v>#REF!</v>
      </c>
      <c r="CU46" t="e">
        <f>#REF!+2</f>
        <v>#REF!</v>
      </c>
      <c r="CV46" t="e">
        <f>#REF!+3</f>
        <v>#REF!</v>
      </c>
      <c r="CW46" t="e">
        <f>#REF!+4</f>
        <v>#REF!</v>
      </c>
      <c r="CX46" t="e">
        <f>#REF!</f>
        <v>#REF!</v>
      </c>
      <c r="CY46" t="e">
        <f>#REF!+1</f>
        <v>#REF!</v>
      </c>
      <c r="CZ46" t="e">
        <f>#REF!+2</f>
        <v>#REF!</v>
      </c>
      <c r="DA46" t="e">
        <f>#REF!+3</f>
        <v>#REF!</v>
      </c>
      <c r="DB46" t="e">
        <f>#REF!+4</f>
        <v>#REF!</v>
      </c>
      <c r="DC46" t="e">
        <f>#REF!</f>
        <v>#REF!</v>
      </c>
      <c r="DD46" t="e">
        <f>#REF!+1</f>
        <v>#REF!</v>
      </c>
      <c r="DE46" t="e">
        <f>#REF!+2</f>
        <v>#REF!</v>
      </c>
      <c r="DF46" t="e">
        <f>#REF!+3</f>
        <v>#REF!</v>
      </c>
      <c r="DG46" t="e">
        <f>#REF!+4</f>
        <v>#REF!</v>
      </c>
      <c r="DH46" t="e">
        <f>#REF!</f>
        <v>#REF!</v>
      </c>
      <c r="DI46" t="e">
        <f>#REF!+1</f>
        <v>#REF!</v>
      </c>
      <c r="DJ46" t="e">
        <f>#REF!+2</f>
        <v>#REF!</v>
      </c>
      <c r="DK46" t="e">
        <f>#REF!+3</f>
        <v>#REF!</v>
      </c>
      <c r="DL46" t="e">
        <f>#REF!+4</f>
        <v>#REF!</v>
      </c>
      <c r="DM46" t="e">
        <f>#REF!</f>
        <v>#REF!</v>
      </c>
      <c r="DN46" t="e">
        <f>#REF!+1</f>
        <v>#REF!</v>
      </c>
      <c r="DO46" t="e">
        <f>#REF!+2</f>
        <v>#REF!</v>
      </c>
      <c r="DP46" t="e">
        <f>#REF!+3</f>
        <v>#REF!</v>
      </c>
      <c r="DQ46" t="e">
        <f>#REF!+4</f>
        <v>#REF!</v>
      </c>
      <c r="DR46" t="e">
        <f>#REF!</f>
        <v>#REF!</v>
      </c>
      <c r="DS46" t="e">
        <f>#REF!+1</f>
        <v>#REF!</v>
      </c>
      <c r="DT46" t="e">
        <f>#REF!+2</f>
        <v>#REF!</v>
      </c>
      <c r="DU46" t="e">
        <f>#REF!+3</f>
        <v>#REF!</v>
      </c>
      <c r="DV46" t="e">
        <f>#REF!+4</f>
        <v>#REF!</v>
      </c>
      <c r="DW46" t="e">
        <f>#REF!</f>
        <v>#REF!</v>
      </c>
      <c r="DX46" t="e">
        <f>#REF!+1</f>
        <v>#REF!</v>
      </c>
      <c r="DY46" t="e">
        <f>#REF!+2</f>
        <v>#REF!</v>
      </c>
      <c r="DZ46" t="e">
        <f>#REF!+3</f>
        <v>#REF!</v>
      </c>
      <c r="EA46" t="e">
        <f>#REF!+4</f>
        <v>#REF!</v>
      </c>
      <c r="IQ46" s="20"/>
    </row>
    <row r="47" spans="1:256" s="2" customFormat="1" x14ac:dyDescent="0.25">
      <c r="A47" s="41" t="s">
        <v>67</v>
      </c>
      <c r="B47" s="42" t="str">
        <f>IF((COUNTIF(B$48:B$86,"X")=0),"No","Yes")</f>
        <v>No</v>
      </c>
      <c r="C47" s="42" t="str">
        <f t="shared" ref="C47:BN47" si="1">IF((COUNTIF(C$48:C$86,"X")=0),"No","Yes")</f>
        <v>No</v>
      </c>
      <c r="D47" s="42" t="str">
        <f t="shared" si="1"/>
        <v>No</v>
      </c>
      <c r="E47" s="42" t="str">
        <f t="shared" si="1"/>
        <v>No</v>
      </c>
      <c r="F47" s="42" t="str">
        <f t="shared" si="1"/>
        <v>No</v>
      </c>
      <c r="G47" s="42" t="str">
        <f t="shared" si="1"/>
        <v>No</v>
      </c>
      <c r="H47" s="42" t="str">
        <f t="shared" si="1"/>
        <v>No</v>
      </c>
      <c r="I47" s="42" t="str">
        <f t="shared" si="1"/>
        <v>No</v>
      </c>
      <c r="J47" s="42" t="str">
        <f t="shared" si="1"/>
        <v>No</v>
      </c>
      <c r="K47" s="42" t="str">
        <f t="shared" si="1"/>
        <v>No</v>
      </c>
      <c r="L47" s="42" t="str">
        <f t="shared" si="1"/>
        <v>No</v>
      </c>
      <c r="M47" s="42" t="str">
        <f t="shared" si="1"/>
        <v>No</v>
      </c>
      <c r="N47" s="42" t="str">
        <f t="shared" si="1"/>
        <v>No</v>
      </c>
      <c r="O47" s="42" t="str">
        <f t="shared" si="1"/>
        <v>No</v>
      </c>
      <c r="P47" s="42" t="str">
        <f t="shared" si="1"/>
        <v>No</v>
      </c>
      <c r="Q47" s="42" t="str">
        <f t="shared" si="1"/>
        <v>No</v>
      </c>
      <c r="R47" s="42" t="str">
        <f t="shared" si="1"/>
        <v>No</v>
      </c>
      <c r="S47" s="42" t="str">
        <f t="shared" si="1"/>
        <v>No</v>
      </c>
      <c r="T47" s="42" t="str">
        <f t="shared" si="1"/>
        <v>No</v>
      </c>
      <c r="U47" s="42" t="str">
        <f t="shared" si="1"/>
        <v>No</v>
      </c>
      <c r="V47" s="42" t="str">
        <f t="shared" si="1"/>
        <v>No</v>
      </c>
      <c r="W47" s="42" t="str">
        <f t="shared" si="1"/>
        <v>No</v>
      </c>
      <c r="X47" s="42" t="str">
        <f t="shared" si="1"/>
        <v>No</v>
      </c>
      <c r="Y47" s="42" t="str">
        <f t="shared" si="1"/>
        <v>No</v>
      </c>
      <c r="Z47" s="42" t="str">
        <f t="shared" si="1"/>
        <v>No</v>
      </c>
      <c r="AA47" s="42" t="str">
        <f t="shared" si="1"/>
        <v>No</v>
      </c>
      <c r="AB47" s="42" t="str">
        <f t="shared" si="1"/>
        <v>No</v>
      </c>
      <c r="AC47" s="42" t="str">
        <f t="shared" si="1"/>
        <v>No</v>
      </c>
      <c r="AD47" s="42" t="str">
        <f t="shared" si="1"/>
        <v>No</v>
      </c>
      <c r="AE47" s="42" t="str">
        <f t="shared" si="1"/>
        <v>No</v>
      </c>
      <c r="AF47" s="42" t="str">
        <f t="shared" si="1"/>
        <v>No</v>
      </c>
      <c r="AG47" s="42" t="str">
        <f t="shared" si="1"/>
        <v>No</v>
      </c>
      <c r="AH47" s="42" t="str">
        <f t="shared" si="1"/>
        <v>No</v>
      </c>
      <c r="AI47" s="42" t="str">
        <f t="shared" si="1"/>
        <v>No</v>
      </c>
      <c r="AJ47" s="42" t="str">
        <f t="shared" si="1"/>
        <v>No</v>
      </c>
      <c r="AK47" s="42" t="str">
        <f t="shared" si="1"/>
        <v>No</v>
      </c>
      <c r="AL47" s="42" t="str">
        <f t="shared" si="1"/>
        <v>No</v>
      </c>
      <c r="AM47" s="42" t="str">
        <f t="shared" si="1"/>
        <v>No</v>
      </c>
      <c r="AN47" s="42" t="str">
        <f t="shared" si="1"/>
        <v>No</v>
      </c>
      <c r="AO47" s="42" t="str">
        <f t="shared" si="1"/>
        <v>No</v>
      </c>
      <c r="AP47" s="42" t="str">
        <f t="shared" si="1"/>
        <v>No</v>
      </c>
      <c r="AQ47" s="42" t="str">
        <f t="shared" si="1"/>
        <v>No</v>
      </c>
      <c r="AR47" s="42" t="str">
        <f t="shared" si="1"/>
        <v>No</v>
      </c>
      <c r="AS47" s="42" t="str">
        <f t="shared" si="1"/>
        <v>No</v>
      </c>
      <c r="AT47" s="42" t="str">
        <f t="shared" si="1"/>
        <v>No</v>
      </c>
      <c r="AU47" s="42" t="str">
        <f t="shared" si="1"/>
        <v>No</v>
      </c>
      <c r="AV47" s="42" t="str">
        <f t="shared" si="1"/>
        <v>No</v>
      </c>
      <c r="AW47" s="42" t="str">
        <f t="shared" si="1"/>
        <v>No</v>
      </c>
      <c r="AX47" s="42" t="str">
        <f t="shared" si="1"/>
        <v>No</v>
      </c>
      <c r="AY47" s="42" t="str">
        <f t="shared" si="1"/>
        <v>No</v>
      </c>
      <c r="AZ47" s="42" t="str">
        <f t="shared" si="1"/>
        <v>No</v>
      </c>
      <c r="BA47" s="42" t="str">
        <f t="shared" si="1"/>
        <v>No</v>
      </c>
      <c r="BB47" s="42" t="str">
        <f t="shared" si="1"/>
        <v>No</v>
      </c>
      <c r="BC47" s="42" t="str">
        <f t="shared" si="1"/>
        <v>No</v>
      </c>
      <c r="BD47" s="42" t="str">
        <f t="shared" si="1"/>
        <v>No</v>
      </c>
      <c r="BE47" s="42" t="str">
        <f t="shared" si="1"/>
        <v>No</v>
      </c>
      <c r="BF47" s="42" t="str">
        <f t="shared" si="1"/>
        <v>No</v>
      </c>
      <c r="BG47" s="42" t="str">
        <f t="shared" si="1"/>
        <v>No</v>
      </c>
      <c r="BH47" s="42" t="str">
        <f t="shared" si="1"/>
        <v>No</v>
      </c>
      <c r="BI47" s="42" t="str">
        <f t="shared" si="1"/>
        <v>No</v>
      </c>
      <c r="BJ47" s="42" t="str">
        <f t="shared" si="1"/>
        <v>No</v>
      </c>
      <c r="BK47" s="42" t="str">
        <f t="shared" si="1"/>
        <v>No</v>
      </c>
      <c r="BL47" s="42" t="str">
        <f t="shared" si="1"/>
        <v>No</v>
      </c>
      <c r="BM47" s="42" t="str">
        <f t="shared" si="1"/>
        <v>No</v>
      </c>
      <c r="BN47" s="42" t="str">
        <f t="shared" si="1"/>
        <v>No</v>
      </c>
      <c r="BO47" s="42" t="str">
        <f t="shared" ref="BO47:DZ47" si="2">IF((COUNTIF(BO$48:BO$86,"X")=0),"No","Yes")</f>
        <v>No</v>
      </c>
      <c r="BP47" s="42" t="str">
        <f t="shared" si="2"/>
        <v>No</v>
      </c>
      <c r="BQ47" s="42" t="str">
        <f t="shared" si="2"/>
        <v>No</v>
      </c>
      <c r="BR47" s="42" t="str">
        <f t="shared" si="2"/>
        <v>No</v>
      </c>
      <c r="BS47" s="42" t="str">
        <f t="shared" si="2"/>
        <v>No</v>
      </c>
      <c r="BT47" s="42" t="str">
        <f t="shared" si="2"/>
        <v>No</v>
      </c>
      <c r="BU47" s="42" t="str">
        <f t="shared" si="2"/>
        <v>No</v>
      </c>
      <c r="BV47" s="42" t="str">
        <f t="shared" si="2"/>
        <v>No</v>
      </c>
      <c r="BW47" s="42" t="str">
        <f t="shared" si="2"/>
        <v>No</v>
      </c>
      <c r="BX47" s="42" t="str">
        <f t="shared" si="2"/>
        <v>No</v>
      </c>
      <c r="BY47" s="42" t="str">
        <f t="shared" si="2"/>
        <v>No</v>
      </c>
      <c r="BZ47" s="42" t="str">
        <f t="shared" si="2"/>
        <v>No</v>
      </c>
      <c r="CA47" s="42" t="str">
        <f t="shared" si="2"/>
        <v>No</v>
      </c>
      <c r="CB47" s="42" t="str">
        <f t="shared" si="2"/>
        <v>No</v>
      </c>
      <c r="CC47" s="42" t="str">
        <f t="shared" si="2"/>
        <v>No</v>
      </c>
      <c r="CD47" s="42" t="str">
        <f t="shared" si="2"/>
        <v>No</v>
      </c>
      <c r="CE47" s="42" t="str">
        <f t="shared" si="2"/>
        <v>No</v>
      </c>
      <c r="CF47" s="42" t="str">
        <f t="shared" si="2"/>
        <v>No</v>
      </c>
      <c r="CG47" s="42" t="str">
        <f t="shared" si="2"/>
        <v>No</v>
      </c>
      <c r="CH47" s="42" t="str">
        <f t="shared" si="2"/>
        <v>No</v>
      </c>
      <c r="CI47" s="42" t="str">
        <f t="shared" si="2"/>
        <v>No</v>
      </c>
      <c r="CJ47" s="42" t="str">
        <f t="shared" si="2"/>
        <v>No</v>
      </c>
      <c r="CK47" s="42" t="str">
        <f t="shared" si="2"/>
        <v>No</v>
      </c>
      <c r="CL47" s="42" t="str">
        <f t="shared" si="2"/>
        <v>No</v>
      </c>
      <c r="CM47" s="42" t="str">
        <f t="shared" si="2"/>
        <v>No</v>
      </c>
      <c r="CN47" s="42" t="str">
        <f t="shared" si="2"/>
        <v>No</v>
      </c>
      <c r="CO47" s="42" t="str">
        <f t="shared" si="2"/>
        <v>No</v>
      </c>
      <c r="CP47" s="42" t="str">
        <f t="shared" si="2"/>
        <v>No</v>
      </c>
      <c r="CQ47" s="42" t="str">
        <f t="shared" si="2"/>
        <v>No</v>
      </c>
      <c r="CR47" s="42" t="str">
        <f t="shared" si="2"/>
        <v>No</v>
      </c>
      <c r="CS47" s="42" t="str">
        <f t="shared" si="2"/>
        <v>No</v>
      </c>
      <c r="CT47" s="42" t="str">
        <f t="shared" si="2"/>
        <v>No</v>
      </c>
      <c r="CU47" s="42" t="str">
        <f t="shared" si="2"/>
        <v>No</v>
      </c>
      <c r="CV47" s="42" t="str">
        <f t="shared" si="2"/>
        <v>No</v>
      </c>
      <c r="CW47" s="42" t="str">
        <f t="shared" si="2"/>
        <v>No</v>
      </c>
      <c r="CX47" s="42" t="str">
        <f t="shared" si="2"/>
        <v>No</v>
      </c>
      <c r="CY47" s="42" t="str">
        <f t="shared" si="2"/>
        <v>No</v>
      </c>
      <c r="CZ47" s="42" t="str">
        <f t="shared" si="2"/>
        <v>No</v>
      </c>
      <c r="DA47" s="42" t="str">
        <f t="shared" si="2"/>
        <v>No</v>
      </c>
      <c r="DB47" s="42" t="str">
        <f t="shared" si="2"/>
        <v>No</v>
      </c>
      <c r="DC47" s="42" t="str">
        <f t="shared" si="2"/>
        <v>No</v>
      </c>
      <c r="DD47" s="42" t="str">
        <f t="shared" si="2"/>
        <v>No</v>
      </c>
      <c r="DE47" s="42" t="str">
        <f t="shared" si="2"/>
        <v>No</v>
      </c>
      <c r="DF47" s="42" t="str">
        <f t="shared" si="2"/>
        <v>No</v>
      </c>
      <c r="DG47" s="42" t="str">
        <f t="shared" si="2"/>
        <v>No</v>
      </c>
      <c r="DH47" s="42" t="str">
        <f t="shared" si="2"/>
        <v>No</v>
      </c>
      <c r="DI47" s="42" t="str">
        <f t="shared" si="2"/>
        <v>No</v>
      </c>
      <c r="DJ47" s="42" t="str">
        <f t="shared" si="2"/>
        <v>No</v>
      </c>
      <c r="DK47" s="42" t="str">
        <f t="shared" si="2"/>
        <v>No</v>
      </c>
      <c r="DL47" s="42" t="str">
        <f t="shared" si="2"/>
        <v>No</v>
      </c>
      <c r="DM47" s="42" t="str">
        <f t="shared" si="2"/>
        <v>No</v>
      </c>
      <c r="DN47" s="42" t="str">
        <f t="shared" si="2"/>
        <v>No</v>
      </c>
      <c r="DO47" s="42" t="str">
        <f t="shared" si="2"/>
        <v>No</v>
      </c>
      <c r="DP47" s="42" t="str">
        <f t="shared" si="2"/>
        <v>No</v>
      </c>
      <c r="DQ47" s="42" t="str">
        <f t="shared" si="2"/>
        <v>No</v>
      </c>
      <c r="DR47" s="42" t="str">
        <f t="shared" si="2"/>
        <v>No</v>
      </c>
      <c r="DS47" s="42" t="str">
        <f t="shared" si="2"/>
        <v>No</v>
      </c>
      <c r="DT47" s="42" t="str">
        <f t="shared" si="2"/>
        <v>No</v>
      </c>
      <c r="DU47" s="42" t="str">
        <f t="shared" si="2"/>
        <v>No</v>
      </c>
      <c r="DV47" s="42" t="str">
        <f t="shared" si="2"/>
        <v>No</v>
      </c>
      <c r="DW47" s="42" t="str">
        <f t="shared" si="2"/>
        <v>No</v>
      </c>
      <c r="DX47" s="42" t="str">
        <f t="shared" si="2"/>
        <v>No</v>
      </c>
      <c r="DY47" s="42" t="str">
        <f t="shared" si="2"/>
        <v>No</v>
      </c>
      <c r="DZ47" s="42" t="str">
        <f t="shared" si="2"/>
        <v>No</v>
      </c>
      <c r="EA47" s="42" t="str">
        <f>IF((COUNTIF(EA$48:EA$86,"X")=0),"No","Yes")</f>
        <v>No</v>
      </c>
      <c r="EB47" s="42"/>
      <c r="EC47" s="42"/>
      <c r="ED47" s="42"/>
      <c r="EE47" s="42"/>
      <c r="EF47" s="42"/>
      <c r="EG47" s="42"/>
      <c r="EH47" s="42"/>
      <c r="EI47" s="42"/>
      <c r="EJ47" s="42"/>
      <c r="EK47" s="42"/>
      <c r="EL47" s="42"/>
      <c r="EM47" s="42"/>
      <c r="EN47" s="42"/>
      <c r="EO47" s="42"/>
      <c r="EP47" s="42"/>
      <c r="EQ47" s="42"/>
      <c r="ER47" s="42"/>
      <c r="ES47" s="42"/>
      <c r="ET47" s="42"/>
      <c r="EU47" s="42"/>
      <c r="EV47" s="42"/>
      <c r="EW47" s="42"/>
      <c r="EX47" s="42"/>
      <c r="EY47" s="42"/>
      <c r="EZ47" s="42"/>
      <c r="FA47" s="42"/>
      <c r="FB47" s="42"/>
      <c r="FC47" s="42"/>
      <c r="FD47" s="42"/>
      <c r="FE47" s="42"/>
      <c r="FF47" s="42"/>
      <c r="FG47" s="42"/>
      <c r="FH47" s="42"/>
      <c r="FI47" s="42"/>
      <c r="FJ47" s="42"/>
      <c r="FK47" s="42"/>
      <c r="FL47" s="42"/>
      <c r="FM47" s="42"/>
      <c r="FN47" s="42"/>
      <c r="FO47" s="42"/>
      <c r="FP47" s="42"/>
      <c r="FQ47" s="42"/>
      <c r="FR47" s="42"/>
      <c r="FS47" s="42"/>
      <c r="FT47" s="42"/>
      <c r="FU47" s="42"/>
      <c r="FV47" s="42"/>
      <c r="FW47" s="42"/>
      <c r="FX47" s="42"/>
      <c r="FY47" s="42"/>
      <c r="FZ47" s="42"/>
      <c r="GA47" s="42"/>
      <c r="GB47" s="42"/>
      <c r="GC47" s="42"/>
      <c r="GD47" s="42"/>
      <c r="GE47" s="42"/>
      <c r="GF47" s="42"/>
      <c r="GG47" s="42"/>
      <c r="GH47" s="42"/>
      <c r="GI47" s="42"/>
      <c r="GJ47" s="42"/>
      <c r="GK47" s="42"/>
      <c r="GL47" s="42"/>
      <c r="GM47" s="42"/>
      <c r="GN47" s="42"/>
      <c r="GO47" s="42"/>
      <c r="GP47" s="42"/>
      <c r="GQ47" s="42"/>
      <c r="GR47" s="42"/>
      <c r="GS47" s="42"/>
      <c r="GT47" s="42"/>
      <c r="GU47" s="42"/>
      <c r="GV47" s="42"/>
      <c r="GW47" s="42"/>
      <c r="GX47" s="42"/>
      <c r="GY47" s="42"/>
      <c r="GZ47" s="42"/>
      <c r="HA47" s="42"/>
      <c r="HB47" s="42"/>
      <c r="HC47" s="42"/>
      <c r="HD47" s="42"/>
      <c r="HE47" s="42"/>
      <c r="HF47" s="42"/>
      <c r="HG47" s="42"/>
      <c r="HH47" s="42"/>
      <c r="HI47" s="42"/>
      <c r="HJ47" s="42"/>
      <c r="HK47" s="42"/>
      <c r="HL47" s="42"/>
      <c r="HM47" s="42"/>
      <c r="HN47" s="42"/>
      <c r="HO47" s="42"/>
      <c r="HP47" s="42"/>
      <c r="HQ47" s="42"/>
      <c r="HR47" s="42"/>
      <c r="HS47" s="42"/>
      <c r="HT47" s="42"/>
      <c r="HU47" s="42"/>
      <c r="HV47" s="42"/>
      <c r="HW47" s="42"/>
      <c r="HX47" s="42"/>
      <c r="HY47" s="42"/>
      <c r="HZ47" s="42"/>
      <c r="IA47" s="42"/>
      <c r="IB47" s="42"/>
      <c r="IC47" s="42"/>
      <c r="ID47" s="42"/>
      <c r="IE47" s="42"/>
      <c r="IF47" s="42"/>
      <c r="IG47" s="42"/>
      <c r="IH47" s="42"/>
      <c r="II47" s="42"/>
      <c r="IJ47" s="42"/>
      <c r="IK47" s="42"/>
      <c r="IL47" s="42"/>
      <c r="IM47" s="42"/>
      <c r="IN47" s="42"/>
      <c r="IO47" s="42"/>
      <c r="IP47" s="42"/>
      <c r="IQ47" s="43"/>
    </row>
    <row r="48" spans="1:256" x14ac:dyDescent="0.25">
      <c r="A48" s="31" t="e">
        <f>F2</f>
        <v>#REF!</v>
      </c>
      <c r="B48" s="15" t="e">
        <f t="shared" ref="B48:B71" si="3">IF(B$46=$A48,"X","")</f>
        <v>#REF!</v>
      </c>
      <c r="C48" s="15" t="e">
        <f t="shared" ref="C48:BN51" si="4">IF(C$46=$A48,"X","")</f>
        <v>#REF!</v>
      </c>
      <c r="D48" s="15" t="e">
        <f t="shared" si="4"/>
        <v>#REF!</v>
      </c>
      <c r="E48" s="15" t="e">
        <f t="shared" si="4"/>
        <v>#REF!</v>
      </c>
      <c r="F48" s="15" t="e">
        <f t="shared" si="4"/>
        <v>#REF!</v>
      </c>
      <c r="G48" s="15" t="e">
        <f t="shared" si="4"/>
        <v>#REF!</v>
      </c>
      <c r="H48" s="15" t="e">
        <f t="shared" si="4"/>
        <v>#REF!</v>
      </c>
      <c r="I48" s="15" t="e">
        <f t="shared" si="4"/>
        <v>#REF!</v>
      </c>
      <c r="J48" s="15" t="e">
        <f t="shared" si="4"/>
        <v>#REF!</v>
      </c>
      <c r="K48" s="15" t="e">
        <f t="shared" si="4"/>
        <v>#REF!</v>
      </c>
      <c r="L48" s="15" t="e">
        <f t="shared" si="4"/>
        <v>#REF!</v>
      </c>
      <c r="M48" s="15" t="e">
        <f t="shared" si="4"/>
        <v>#REF!</v>
      </c>
      <c r="N48" s="15" t="e">
        <f t="shared" si="4"/>
        <v>#REF!</v>
      </c>
      <c r="O48" s="15" t="e">
        <f t="shared" si="4"/>
        <v>#REF!</v>
      </c>
      <c r="P48" s="15" t="e">
        <f t="shared" si="4"/>
        <v>#REF!</v>
      </c>
      <c r="Q48" s="15" t="e">
        <f t="shared" si="4"/>
        <v>#REF!</v>
      </c>
      <c r="R48" s="15" t="e">
        <f t="shared" si="4"/>
        <v>#REF!</v>
      </c>
      <c r="S48" s="15" t="e">
        <f t="shared" si="4"/>
        <v>#REF!</v>
      </c>
      <c r="T48" s="15" t="e">
        <f t="shared" si="4"/>
        <v>#REF!</v>
      </c>
      <c r="U48" s="15" t="e">
        <f t="shared" si="4"/>
        <v>#REF!</v>
      </c>
      <c r="V48" s="15" t="e">
        <f t="shared" si="4"/>
        <v>#REF!</v>
      </c>
      <c r="W48" s="15" t="e">
        <f t="shared" si="4"/>
        <v>#REF!</v>
      </c>
      <c r="X48" s="15" t="e">
        <f t="shared" si="4"/>
        <v>#REF!</v>
      </c>
      <c r="Y48" s="15" t="e">
        <f t="shared" si="4"/>
        <v>#REF!</v>
      </c>
      <c r="Z48" s="15" t="e">
        <f t="shared" si="4"/>
        <v>#REF!</v>
      </c>
      <c r="AA48" s="15" t="e">
        <f t="shared" si="4"/>
        <v>#REF!</v>
      </c>
      <c r="AB48" s="15" t="e">
        <f t="shared" si="4"/>
        <v>#REF!</v>
      </c>
      <c r="AC48" s="15" t="e">
        <f t="shared" si="4"/>
        <v>#REF!</v>
      </c>
      <c r="AD48" s="15" t="e">
        <f t="shared" si="4"/>
        <v>#REF!</v>
      </c>
      <c r="AE48" s="15" t="e">
        <f t="shared" si="4"/>
        <v>#REF!</v>
      </c>
      <c r="AF48" s="15" t="e">
        <f t="shared" si="4"/>
        <v>#REF!</v>
      </c>
      <c r="AG48" s="15" t="e">
        <f t="shared" si="4"/>
        <v>#REF!</v>
      </c>
      <c r="AH48" s="15" t="e">
        <f t="shared" si="4"/>
        <v>#REF!</v>
      </c>
      <c r="AI48" s="15" t="e">
        <f t="shared" si="4"/>
        <v>#REF!</v>
      </c>
      <c r="AJ48" s="15" t="e">
        <f t="shared" si="4"/>
        <v>#REF!</v>
      </c>
      <c r="AK48" s="15" t="e">
        <f t="shared" si="4"/>
        <v>#REF!</v>
      </c>
      <c r="AL48" s="15" t="e">
        <f t="shared" si="4"/>
        <v>#REF!</v>
      </c>
      <c r="AM48" s="15" t="e">
        <f t="shared" si="4"/>
        <v>#REF!</v>
      </c>
      <c r="AN48" s="15" t="e">
        <f t="shared" si="4"/>
        <v>#REF!</v>
      </c>
      <c r="AO48" s="15" t="e">
        <f t="shared" si="4"/>
        <v>#REF!</v>
      </c>
      <c r="AP48" s="15" t="e">
        <f t="shared" si="4"/>
        <v>#REF!</v>
      </c>
      <c r="AQ48" s="15" t="e">
        <f t="shared" si="4"/>
        <v>#REF!</v>
      </c>
      <c r="AR48" s="15" t="e">
        <f t="shared" si="4"/>
        <v>#REF!</v>
      </c>
      <c r="AS48" s="15" t="e">
        <f t="shared" si="4"/>
        <v>#REF!</v>
      </c>
      <c r="AT48" s="15" t="e">
        <f t="shared" si="4"/>
        <v>#REF!</v>
      </c>
      <c r="AU48" s="15" t="e">
        <f t="shared" si="4"/>
        <v>#REF!</v>
      </c>
      <c r="AV48" s="15" t="e">
        <f t="shared" si="4"/>
        <v>#REF!</v>
      </c>
      <c r="AW48" s="15" t="e">
        <f t="shared" si="4"/>
        <v>#REF!</v>
      </c>
      <c r="AX48" s="15" t="e">
        <f t="shared" si="4"/>
        <v>#REF!</v>
      </c>
      <c r="AY48" s="15" t="e">
        <f t="shared" si="4"/>
        <v>#REF!</v>
      </c>
      <c r="AZ48" s="15" t="e">
        <f t="shared" si="4"/>
        <v>#REF!</v>
      </c>
      <c r="BA48" s="15" t="e">
        <f t="shared" si="4"/>
        <v>#REF!</v>
      </c>
      <c r="BB48" s="15" t="e">
        <f t="shared" si="4"/>
        <v>#REF!</v>
      </c>
      <c r="BC48" s="15" t="e">
        <f t="shared" si="4"/>
        <v>#REF!</v>
      </c>
      <c r="BD48" s="15" t="e">
        <f t="shared" si="4"/>
        <v>#REF!</v>
      </c>
      <c r="BE48" s="15" t="e">
        <f t="shared" si="4"/>
        <v>#REF!</v>
      </c>
      <c r="BF48" s="15" t="e">
        <f t="shared" si="4"/>
        <v>#REF!</v>
      </c>
      <c r="BG48" s="15" t="e">
        <f t="shared" si="4"/>
        <v>#REF!</v>
      </c>
      <c r="BH48" s="15" t="e">
        <f t="shared" si="4"/>
        <v>#REF!</v>
      </c>
      <c r="BI48" s="15" t="e">
        <f t="shared" si="4"/>
        <v>#REF!</v>
      </c>
      <c r="BJ48" s="15" t="e">
        <f t="shared" si="4"/>
        <v>#REF!</v>
      </c>
      <c r="BK48" s="15" t="e">
        <f t="shared" si="4"/>
        <v>#REF!</v>
      </c>
      <c r="BL48" s="15" t="e">
        <f t="shared" si="4"/>
        <v>#REF!</v>
      </c>
      <c r="BM48" s="15" t="e">
        <f t="shared" si="4"/>
        <v>#REF!</v>
      </c>
      <c r="BN48" s="15" t="e">
        <f t="shared" si="4"/>
        <v>#REF!</v>
      </c>
      <c r="BO48" s="15" t="e">
        <f t="shared" ref="BO48:DZ51" si="5">IF(BO$46=$A48,"X","")</f>
        <v>#REF!</v>
      </c>
      <c r="BP48" s="15" t="e">
        <f t="shared" si="5"/>
        <v>#REF!</v>
      </c>
      <c r="BQ48" s="15" t="e">
        <f t="shared" si="5"/>
        <v>#REF!</v>
      </c>
      <c r="BR48" s="15" t="e">
        <f t="shared" si="5"/>
        <v>#REF!</v>
      </c>
      <c r="BS48" s="15" t="e">
        <f t="shared" si="5"/>
        <v>#REF!</v>
      </c>
      <c r="BT48" s="15" t="e">
        <f t="shared" si="5"/>
        <v>#REF!</v>
      </c>
      <c r="BU48" s="15" t="e">
        <f t="shared" si="5"/>
        <v>#REF!</v>
      </c>
      <c r="BV48" s="15" t="e">
        <f t="shared" si="5"/>
        <v>#REF!</v>
      </c>
      <c r="BW48" s="15" t="e">
        <f t="shared" si="5"/>
        <v>#REF!</v>
      </c>
      <c r="BX48" s="15" t="e">
        <f t="shared" si="5"/>
        <v>#REF!</v>
      </c>
      <c r="BY48" s="15" t="e">
        <f t="shared" si="5"/>
        <v>#REF!</v>
      </c>
      <c r="BZ48" s="15" t="e">
        <f t="shared" si="5"/>
        <v>#REF!</v>
      </c>
      <c r="CA48" s="15" t="e">
        <f t="shared" si="5"/>
        <v>#REF!</v>
      </c>
      <c r="CB48" s="15" t="e">
        <f t="shared" si="5"/>
        <v>#REF!</v>
      </c>
      <c r="CC48" s="15" t="e">
        <f t="shared" si="5"/>
        <v>#REF!</v>
      </c>
      <c r="CD48" s="15" t="e">
        <f t="shared" si="5"/>
        <v>#REF!</v>
      </c>
      <c r="CE48" s="15" t="e">
        <f t="shared" si="5"/>
        <v>#REF!</v>
      </c>
      <c r="CF48" s="15" t="e">
        <f t="shared" si="5"/>
        <v>#REF!</v>
      </c>
      <c r="CG48" s="15" t="e">
        <f t="shared" si="5"/>
        <v>#REF!</v>
      </c>
      <c r="CH48" s="15" t="e">
        <f t="shared" si="5"/>
        <v>#REF!</v>
      </c>
      <c r="CI48" s="15" t="e">
        <f t="shared" si="5"/>
        <v>#REF!</v>
      </c>
      <c r="CJ48" s="15" t="e">
        <f t="shared" si="5"/>
        <v>#REF!</v>
      </c>
      <c r="CK48" s="15" t="e">
        <f t="shared" si="5"/>
        <v>#REF!</v>
      </c>
      <c r="CL48" s="15" t="e">
        <f t="shared" si="5"/>
        <v>#REF!</v>
      </c>
      <c r="CM48" s="15" t="e">
        <f t="shared" si="5"/>
        <v>#REF!</v>
      </c>
      <c r="CN48" s="15" t="e">
        <f t="shared" si="5"/>
        <v>#REF!</v>
      </c>
      <c r="CO48" s="15" t="e">
        <f t="shared" si="5"/>
        <v>#REF!</v>
      </c>
      <c r="CP48" s="15" t="e">
        <f t="shared" si="5"/>
        <v>#REF!</v>
      </c>
      <c r="CQ48" s="15" t="e">
        <f t="shared" si="5"/>
        <v>#REF!</v>
      </c>
      <c r="CR48" s="15" t="e">
        <f t="shared" si="5"/>
        <v>#REF!</v>
      </c>
      <c r="CS48" s="15" t="e">
        <f t="shared" si="5"/>
        <v>#REF!</v>
      </c>
      <c r="CT48" s="15" t="e">
        <f t="shared" si="5"/>
        <v>#REF!</v>
      </c>
      <c r="CU48" s="15" t="e">
        <f t="shared" si="5"/>
        <v>#REF!</v>
      </c>
      <c r="CV48" s="15" t="e">
        <f t="shared" si="5"/>
        <v>#REF!</v>
      </c>
      <c r="CW48" s="15" t="e">
        <f t="shared" si="5"/>
        <v>#REF!</v>
      </c>
      <c r="CX48" s="15" t="e">
        <f t="shared" si="5"/>
        <v>#REF!</v>
      </c>
      <c r="CY48" s="15" t="e">
        <f t="shared" si="5"/>
        <v>#REF!</v>
      </c>
      <c r="CZ48" s="15" t="e">
        <f t="shared" si="5"/>
        <v>#REF!</v>
      </c>
      <c r="DA48" s="15" t="e">
        <f t="shared" si="5"/>
        <v>#REF!</v>
      </c>
      <c r="DB48" s="15" t="e">
        <f t="shared" si="5"/>
        <v>#REF!</v>
      </c>
      <c r="DC48" s="15" t="e">
        <f t="shared" si="5"/>
        <v>#REF!</v>
      </c>
      <c r="DD48" s="15" t="e">
        <f t="shared" si="5"/>
        <v>#REF!</v>
      </c>
      <c r="DE48" s="15" t="e">
        <f t="shared" si="5"/>
        <v>#REF!</v>
      </c>
      <c r="DF48" s="15" t="e">
        <f t="shared" si="5"/>
        <v>#REF!</v>
      </c>
      <c r="DG48" s="15" t="e">
        <f t="shared" si="5"/>
        <v>#REF!</v>
      </c>
      <c r="DH48" s="15" t="e">
        <f t="shared" si="5"/>
        <v>#REF!</v>
      </c>
      <c r="DI48" s="15" t="e">
        <f t="shared" si="5"/>
        <v>#REF!</v>
      </c>
      <c r="DJ48" s="15" t="e">
        <f t="shared" si="5"/>
        <v>#REF!</v>
      </c>
      <c r="DK48" s="15" t="e">
        <f t="shared" si="5"/>
        <v>#REF!</v>
      </c>
      <c r="DL48" s="15" t="e">
        <f t="shared" si="5"/>
        <v>#REF!</v>
      </c>
      <c r="DM48" s="15" t="e">
        <f t="shared" si="5"/>
        <v>#REF!</v>
      </c>
      <c r="DN48" s="15" t="e">
        <f t="shared" si="5"/>
        <v>#REF!</v>
      </c>
      <c r="DO48" s="15" t="e">
        <f t="shared" si="5"/>
        <v>#REF!</v>
      </c>
      <c r="DP48" s="15" t="e">
        <f t="shared" si="5"/>
        <v>#REF!</v>
      </c>
      <c r="DQ48" s="15" t="e">
        <f t="shared" si="5"/>
        <v>#REF!</v>
      </c>
      <c r="DR48" s="15" t="e">
        <f t="shared" si="5"/>
        <v>#REF!</v>
      </c>
      <c r="DS48" s="15" t="e">
        <f t="shared" si="5"/>
        <v>#REF!</v>
      </c>
      <c r="DT48" s="15" t="e">
        <f t="shared" si="5"/>
        <v>#REF!</v>
      </c>
      <c r="DU48" s="15" t="e">
        <f t="shared" si="5"/>
        <v>#REF!</v>
      </c>
      <c r="DV48" s="15" t="e">
        <f t="shared" si="5"/>
        <v>#REF!</v>
      </c>
      <c r="DW48" s="15" t="e">
        <f t="shared" si="5"/>
        <v>#REF!</v>
      </c>
      <c r="DX48" s="15" t="e">
        <f t="shared" si="5"/>
        <v>#REF!</v>
      </c>
      <c r="DY48" s="15" t="e">
        <f t="shared" si="5"/>
        <v>#REF!</v>
      </c>
      <c r="DZ48" s="15" t="e">
        <f t="shared" si="5"/>
        <v>#REF!</v>
      </c>
      <c r="EA48" s="15" t="e">
        <f t="shared" ref="EA48:EA55" si="6">IF(EA$46=$A48,"X","")</f>
        <v>#REF!</v>
      </c>
      <c r="EB48" s="15"/>
      <c r="EC48" s="15"/>
      <c r="ED48" s="15"/>
      <c r="EE48" s="15"/>
      <c r="EF48" s="15"/>
      <c r="EG48" s="15"/>
      <c r="EH48" s="15"/>
      <c r="EI48" s="15"/>
      <c r="EJ48" s="15"/>
      <c r="EK48" s="15"/>
      <c r="EL48" s="15"/>
      <c r="EM48" s="15"/>
      <c r="EN48" s="15"/>
      <c r="EO48" s="15"/>
      <c r="EP48" s="15"/>
      <c r="EQ48" s="15"/>
      <c r="ER48" s="15"/>
      <c r="ES48" s="15"/>
      <c r="ET48" s="15"/>
      <c r="EU48" s="15"/>
      <c r="EV48" s="15"/>
      <c r="EW48" s="15"/>
      <c r="EX48" s="15"/>
      <c r="EY48" s="15"/>
      <c r="EZ48" s="15"/>
      <c r="FA48" s="15"/>
      <c r="FB48" s="15"/>
      <c r="FC48" s="15"/>
      <c r="FD48" s="15"/>
      <c r="FE48" s="15"/>
      <c r="FF48" s="15"/>
      <c r="FG48" s="15"/>
      <c r="FH48" s="15"/>
      <c r="FI48" s="15"/>
      <c r="FJ48" s="15"/>
      <c r="FK48" s="15"/>
      <c r="FL48" s="15"/>
      <c r="FM48" s="15"/>
      <c r="FN48" s="15"/>
      <c r="FO48" s="15"/>
      <c r="FP48" s="15"/>
      <c r="FQ48" s="15"/>
      <c r="FR48" s="15"/>
      <c r="FS48" s="15"/>
      <c r="FT48" s="15"/>
      <c r="FU48" s="15"/>
      <c r="FV48" s="15"/>
      <c r="FW48" s="15"/>
      <c r="FX48" s="15"/>
      <c r="FY48" s="15"/>
      <c r="FZ48" s="15"/>
      <c r="GA48" s="15"/>
      <c r="GB48" s="15"/>
      <c r="GC48" s="15"/>
      <c r="GD48" s="15"/>
      <c r="GE48" s="15"/>
      <c r="GF48" s="15"/>
      <c r="GG48" s="15"/>
      <c r="GH48" s="15"/>
      <c r="GI48" s="15"/>
      <c r="GJ48" s="15"/>
      <c r="GK48" s="15"/>
      <c r="GL48" s="15"/>
      <c r="GM48" s="15"/>
      <c r="GN48" s="15"/>
      <c r="GO48" s="15"/>
      <c r="GP48" s="15"/>
      <c r="GQ48" s="15"/>
      <c r="GR48" s="15"/>
      <c r="GS48" s="15"/>
      <c r="GT48" s="15"/>
      <c r="GU48" s="15"/>
      <c r="GV48" s="15"/>
      <c r="GW48" s="15"/>
      <c r="GX48" s="15"/>
      <c r="GY48" s="15"/>
      <c r="GZ48" s="15"/>
      <c r="HA48" s="15"/>
      <c r="HB48" s="15"/>
      <c r="HC48" s="15"/>
      <c r="HD48" s="15"/>
      <c r="HE48" s="15"/>
      <c r="HF48" s="15"/>
      <c r="HG48" s="15"/>
      <c r="HH48" s="15"/>
      <c r="HI48" s="15"/>
      <c r="HJ48" s="15"/>
      <c r="HK48" s="15"/>
      <c r="HL48" s="15"/>
      <c r="HM48" s="15"/>
      <c r="HN48" s="15"/>
      <c r="HO48" s="15"/>
      <c r="HP48" s="15"/>
      <c r="HQ48" s="15"/>
      <c r="HR48" s="15"/>
      <c r="HS48" s="15"/>
      <c r="HT48" s="15"/>
      <c r="HU48" s="15"/>
      <c r="HV48" s="15"/>
      <c r="HW48" s="15"/>
      <c r="HX48" s="15"/>
      <c r="HY48" s="15"/>
      <c r="HZ48" s="15"/>
      <c r="IA48" s="15"/>
      <c r="IB48" s="15"/>
      <c r="IC48" s="15"/>
      <c r="ID48" s="15"/>
      <c r="IE48" s="15"/>
      <c r="IF48" s="15"/>
      <c r="IG48" s="15"/>
      <c r="IH48" s="15"/>
      <c r="II48" s="15"/>
      <c r="IJ48" s="15"/>
      <c r="IK48" s="15"/>
      <c r="IL48" s="15"/>
      <c r="IM48" s="15"/>
      <c r="IN48" s="15"/>
      <c r="IO48" s="15"/>
      <c r="IP48" s="15"/>
      <c r="IQ48" s="18"/>
    </row>
    <row r="49" spans="1:251" x14ac:dyDescent="0.25">
      <c r="A49" s="19" t="e">
        <f t="shared" ref="A49:A86" si="7">F3</f>
        <v>#REF!</v>
      </c>
      <c r="B49" t="e">
        <f t="shared" si="3"/>
        <v>#REF!</v>
      </c>
      <c r="C49" t="e">
        <f t="shared" si="4"/>
        <v>#REF!</v>
      </c>
      <c r="D49" t="e">
        <f t="shared" si="4"/>
        <v>#REF!</v>
      </c>
      <c r="E49" t="e">
        <f t="shared" si="4"/>
        <v>#REF!</v>
      </c>
      <c r="F49" t="e">
        <f t="shared" si="4"/>
        <v>#REF!</v>
      </c>
      <c r="G49" t="e">
        <f t="shared" si="4"/>
        <v>#REF!</v>
      </c>
      <c r="H49" t="e">
        <f t="shared" si="4"/>
        <v>#REF!</v>
      </c>
      <c r="I49" t="e">
        <f t="shared" si="4"/>
        <v>#REF!</v>
      </c>
      <c r="J49" t="e">
        <f t="shared" si="4"/>
        <v>#REF!</v>
      </c>
      <c r="K49" t="e">
        <f t="shared" si="4"/>
        <v>#REF!</v>
      </c>
      <c r="L49" t="e">
        <f t="shared" si="4"/>
        <v>#REF!</v>
      </c>
      <c r="M49" t="e">
        <f t="shared" si="4"/>
        <v>#REF!</v>
      </c>
      <c r="N49" t="e">
        <f t="shared" si="4"/>
        <v>#REF!</v>
      </c>
      <c r="O49" t="e">
        <f t="shared" si="4"/>
        <v>#REF!</v>
      </c>
      <c r="P49" t="e">
        <f t="shared" si="4"/>
        <v>#REF!</v>
      </c>
      <c r="Q49" t="e">
        <f t="shared" si="4"/>
        <v>#REF!</v>
      </c>
      <c r="R49" t="e">
        <f t="shared" si="4"/>
        <v>#REF!</v>
      </c>
      <c r="S49" t="e">
        <f t="shared" si="4"/>
        <v>#REF!</v>
      </c>
      <c r="T49" t="e">
        <f t="shared" si="4"/>
        <v>#REF!</v>
      </c>
      <c r="U49" t="e">
        <f t="shared" si="4"/>
        <v>#REF!</v>
      </c>
      <c r="V49" t="e">
        <f t="shared" si="4"/>
        <v>#REF!</v>
      </c>
      <c r="W49" t="e">
        <f t="shared" si="4"/>
        <v>#REF!</v>
      </c>
      <c r="X49" t="e">
        <f t="shared" si="4"/>
        <v>#REF!</v>
      </c>
      <c r="Y49" t="e">
        <f t="shared" si="4"/>
        <v>#REF!</v>
      </c>
      <c r="Z49" t="e">
        <f t="shared" si="4"/>
        <v>#REF!</v>
      </c>
      <c r="AA49" t="e">
        <f t="shared" si="4"/>
        <v>#REF!</v>
      </c>
      <c r="AB49" t="e">
        <f t="shared" si="4"/>
        <v>#REF!</v>
      </c>
      <c r="AC49" t="e">
        <f t="shared" si="4"/>
        <v>#REF!</v>
      </c>
      <c r="AD49" t="e">
        <f t="shared" si="4"/>
        <v>#REF!</v>
      </c>
      <c r="AE49" t="e">
        <f t="shared" si="4"/>
        <v>#REF!</v>
      </c>
      <c r="AF49" t="e">
        <f t="shared" si="4"/>
        <v>#REF!</v>
      </c>
      <c r="AG49" t="e">
        <f t="shared" si="4"/>
        <v>#REF!</v>
      </c>
      <c r="AH49" t="e">
        <f t="shared" si="4"/>
        <v>#REF!</v>
      </c>
      <c r="AI49" t="e">
        <f t="shared" si="4"/>
        <v>#REF!</v>
      </c>
      <c r="AJ49" t="e">
        <f t="shared" si="4"/>
        <v>#REF!</v>
      </c>
      <c r="AK49" t="e">
        <f t="shared" si="4"/>
        <v>#REF!</v>
      </c>
      <c r="AL49" t="e">
        <f t="shared" si="4"/>
        <v>#REF!</v>
      </c>
      <c r="AM49" t="e">
        <f t="shared" si="4"/>
        <v>#REF!</v>
      </c>
      <c r="AN49" t="e">
        <f t="shared" si="4"/>
        <v>#REF!</v>
      </c>
      <c r="AO49" t="e">
        <f t="shared" si="4"/>
        <v>#REF!</v>
      </c>
      <c r="AP49" t="e">
        <f t="shared" si="4"/>
        <v>#REF!</v>
      </c>
      <c r="AQ49" t="e">
        <f t="shared" si="4"/>
        <v>#REF!</v>
      </c>
      <c r="AR49" t="e">
        <f t="shared" si="4"/>
        <v>#REF!</v>
      </c>
      <c r="AS49" t="e">
        <f t="shared" si="4"/>
        <v>#REF!</v>
      </c>
      <c r="AT49" t="e">
        <f t="shared" si="4"/>
        <v>#REF!</v>
      </c>
      <c r="AU49" t="e">
        <f t="shared" si="4"/>
        <v>#REF!</v>
      </c>
      <c r="AV49" t="e">
        <f t="shared" si="4"/>
        <v>#REF!</v>
      </c>
      <c r="AW49" t="e">
        <f t="shared" si="4"/>
        <v>#REF!</v>
      </c>
      <c r="AX49" t="e">
        <f t="shared" si="4"/>
        <v>#REF!</v>
      </c>
      <c r="AY49" t="e">
        <f t="shared" si="4"/>
        <v>#REF!</v>
      </c>
      <c r="AZ49" t="e">
        <f t="shared" si="4"/>
        <v>#REF!</v>
      </c>
      <c r="BA49" t="e">
        <f t="shared" si="4"/>
        <v>#REF!</v>
      </c>
      <c r="BB49" t="e">
        <f t="shared" si="4"/>
        <v>#REF!</v>
      </c>
      <c r="BC49" t="e">
        <f t="shared" si="4"/>
        <v>#REF!</v>
      </c>
      <c r="BD49" t="e">
        <f t="shared" si="4"/>
        <v>#REF!</v>
      </c>
      <c r="BE49" t="e">
        <f t="shared" si="4"/>
        <v>#REF!</v>
      </c>
      <c r="BF49" t="e">
        <f t="shared" si="4"/>
        <v>#REF!</v>
      </c>
      <c r="BG49" t="e">
        <f t="shared" si="4"/>
        <v>#REF!</v>
      </c>
      <c r="BH49" t="e">
        <f t="shared" si="4"/>
        <v>#REF!</v>
      </c>
      <c r="BI49" t="e">
        <f t="shared" si="4"/>
        <v>#REF!</v>
      </c>
      <c r="BJ49" t="e">
        <f t="shared" si="4"/>
        <v>#REF!</v>
      </c>
      <c r="BK49" t="e">
        <f t="shared" si="4"/>
        <v>#REF!</v>
      </c>
      <c r="BL49" t="e">
        <f t="shared" si="4"/>
        <v>#REF!</v>
      </c>
      <c r="BM49" t="e">
        <f t="shared" si="4"/>
        <v>#REF!</v>
      </c>
      <c r="BN49" t="e">
        <f t="shared" si="4"/>
        <v>#REF!</v>
      </c>
      <c r="BO49" t="e">
        <f t="shared" si="5"/>
        <v>#REF!</v>
      </c>
      <c r="BP49" t="e">
        <f t="shared" si="5"/>
        <v>#REF!</v>
      </c>
      <c r="BQ49" t="e">
        <f t="shared" si="5"/>
        <v>#REF!</v>
      </c>
      <c r="BR49" t="e">
        <f t="shared" si="5"/>
        <v>#REF!</v>
      </c>
      <c r="BS49" t="e">
        <f t="shared" si="5"/>
        <v>#REF!</v>
      </c>
      <c r="BT49" t="e">
        <f t="shared" si="5"/>
        <v>#REF!</v>
      </c>
      <c r="BU49" t="e">
        <f t="shared" si="5"/>
        <v>#REF!</v>
      </c>
      <c r="BV49" t="e">
        <f t="shared" si="5"/>
        <v>#REF!</v>
      </c>
      <c r="BW49" t="e">
        <f t="shared" si="5"/>
        <v>#REF!</v>
      </c>
      <c r="BX49" t="e">
        <f t="shared" si="5"/>
        <v>#REF!</v>
      </c>
      <c r="BY49" t="e">
        <f t="shared" si="5"/>
        <v>#REF!</v>
      </c>
      <c r="BZ49" t="e">
        <f t="shared" si="5"/>
        <v>#REF!</v>
      </c>
      <c r="CA49" t="e">
        <f t="shared" si="5"/>
        <v>#REF!</v>
      </c>
      <c r="CB49" t="e">
        <f t="shared" si="5"/>
        <v>#REF!</v>
      </c>
      <c r="CC49" t="e">
        <f t="shared" si="5"/>
        <v>#REF!</v>
      </c>
      <c r="CD49" t="e">
        <f t="shared" si="5"/>
        <v>#REF!</v>
      </c>
      <c r="CE49" t="e">
        <f t="shared" si="5"/>
        <v>#REF!</v>
      </c>
      <c r="CF49" t="e">
        <f t="shared" si="5"/>
        <v>#REF!</v>
      </c>
      <c r="CG49" t="e">
        <f t="shared" si="5"/>
        <v>#REF!</v>
      </c>
      <c r="CH49" t="e">
        <f t="shared" si="5"/>
        <v>#REF!</v>
      </c>
      <c r="CI49" t="e">
        <f t="shared" si="5"/>
        <v>#REF!</v>
      </c>
      <c r="CJ49" t="e">
        <f t="shared" si="5"/>
        <v>#REF!</v>
      </c>
      <c r="CK49" t="e">
        <f t="shared" si="5"/>
        <v>#REF!</v>
      </c>
      <c r="CL49" t="e">
        <f t="shared" si="5"/>
        <v>#REF!</v>
      </c>
      <c r="CM49" t="e">
        <f t="shared" si="5"/>
        <v>#REF!</v>
      </c>
      <c r="CN49" t="e">
        <f t="shared" si="5"/>
        <v>#REF!</v>
      </c>
      <c r="CO49" t="e">
        <f t="shared" si="5"/>
        <v>#REF!</v>
      </c>
      <c r="CP49" t="e">
        <f t="shared" si="5"/>
        <v>#REF!</v>
      </c>
      <c r="CQ49" t="e">
        <f t="shared" si="5"/>
        <v>#REF!</v>
      </c>
      <c r="CR49" t="e">
        <f t="shared" si="5"/>
        <v>#REF!</v>
      </c>
      <c r="CS49" t="e">
        <f t="shared" si="5"/>
        <v>#REF!</v>
      </c>
      <c r="CT49" t="e">
        <f t="shared" si="5"/>
        <v>#REF!</v>
      </c>
      <c r="CU49" t="e">
        <f t="shared" si="5"/>
        <v>#REF!</v>
      </c>
      <c r="CV49" t="e">
        <f t="shared" si="5"/>
        <v>#REF!</v>
      </c>
      <c r="CW49" t="e">
        <f t="shared" si="5"/>
        <v>#REF!</v>
      </c>
      <c r="CX49" t="e">
        <f t="shared" si="5"/>
        <v>#REF!</v>
      </c>
      <c r="CY49" t="e">
        <f t="shared" si="5"/>
        <v>#REF!</v>
      </c>
      <c r="CZ49" t="e">
        <f t="shared" si="5"/>
        <v>#REF!</v>
      </c>
      <c r="DA49" t="e">
        <f t="shared" si="5"/>
        <v>#REF!</v>
      </c>
      <c r="DB49" t="e">
        <f t="shared" si="5"/>
        <v>#REF!</v>
      </c>
      <c r="DC49" t="e">
        <f t="shared" si="5"/>
        <v>#REF!</v>
      </c>
      <c r="DD49" t="e">
        <f t="shared" si="5"/>
        <v>#REF!</v>
      </c>
      <c r="DE49" t="e">
        <f t="shared" si="5"/>
        <v>#REF!</v>
      </c>
      <c r="DF49" t="e">
        <f t="shared" si="5"/>
        <v>#REF!</v>
      </c>
      <c r="DG49" t="e">
        <f t="shared" si="5"/>
        <v>#REF!</v>
      </c>
      <c r="DH49" t="e">
        <f t="shared" si="5"/>
        <v>#REF!</v>
      </c>
      <c r="DI49" t="e">
        <f t="shared" si="5"/>
        <v>#REF!</v>
      </c>
      <c r="DJ49" t="e">
        <f t="shared" si="5"/>
        <v>#REF!</v>
      </c>
      <c r="DK49" t="e">
        <f t="shared" si="5"/>
        <v>#REF!</v>
      </c>
      <c r="DL49" t="e">
        <f t="shared" si="5"/>
        <v>#REF!</v>
      </c>
      <c r="DM49" t="e">
        <f t="shared" si="5"/>
        <v>#REF!</v>
      </c>
      <c r="DN49" t="e">
        <f t="shared" si="5"/>
        <v>#REF!</v>
      </c>
      <c r="DO49" t="e">
        <f t="shared" si="5"/>
        <v>#REF!</v>
      </c>
      <c r="DP49" t="e">
        <f t="shared" si="5"/>
        <v>#REF!</v>
      </c>
      <c r="DQ49" t="e">
        <f t="shared" si="5"/>
        <v>#REF!</v>
      </c>
      <c r="DR49" t="e">
        <f t="shared" si="5"/>
        <v>#REF!</v>
      </c>
      <c r="DS49" t="e">
        <f t="shared" si="5"/>
        <v>#REF!</v>
      </c>
      <c r="DT49" t="e">
        <f t="shared" si="5"/>
        <v>#REF!</v>
      </c>
      <c r="DU49" t="e">
        <f t="shared" si="5"/>
        <v>#REF!</v>
      </c>
      <c r="DV49" t="e">
        <f t="shared" si="5"/>
        <v>#REF!</v>
      </c>
      <c r="DW49" t="e">
        <f t="shared" si="5"/>
        <v>#REF!</v>
      </c>
      <c r="DX49" t="e">
        <f t="shared" si="5"/>
        <v>#REF!</v>
      </c>
      <c r="DY49" t="e">
        <f t="shared" si="5"/>
        <v>#REF!</v>
      </c>
      <c r="DZ49" t="e">
        <f t="shared" si="5"/>
        <v>#REF!</v>
      </c>
      <c r="EA49" t="e">
        <f t="shared" si="6"/>
        <v>#REF!</v>
      </c>
      <c r="IQ49" s="20"/>
    </row>
    <row r="50" spans="1:251" x14ac:dyDescent="0.25">
      <c r="A50" s="19" t="e">
        <f t="shared" si="7"/>
        <v>#REF!</v>
      </c>
      <c r="B50" t="e">
        <f t="shared" si="3"/>
        <v>#REF!</v>
      </c>
      <c r="C50" t="e">
        <f t="shared" si="4"/>
        <v>#REF!</v>
      </c>
      <c r="D50" t="e">
        <f t="shared" si="4"/>
        <v>#REF!</v>
      </c>
      <c r="E50" t="e">
        <f t="shared" si="4"/>
        <v>#REF!</v>
      </c>
      <c r="F50" t="e">
        <f t="shared" si="4"/>
        <v>#REF!</v>
      </c>
      <c r="G50" t="e">
        <f t="shared" si="4"/>
        <v>#REF!</v>
      </c>
      <c r="H50" t="e">
        <f t="shared" si="4"/>
        <v>#REF!</v>
      </c>
      <c r="I50" t="e">
        <f t="shared" si="4"/>
        <v>#REF!</v>
      </c>
      <c r="J50" t="e">
        <f t="shared" si="4"/>
        <v>#REF!</v>
      </c>
      <c r="K50" t="e">
        <f t="shared" si="4"/>
        <v>#REF!</v>
      </c>
      <c r="L50" t="e">
        <f t="shared" si="4"/>
        <v>#REF!</v>
      </c>
      <c r="M50" t="e">
        <f t="shared" si="4"/>
        <v>#REF!</v>
      </c>
      <c r="N50" t="e">
        <f t="shared" si="4"/>
        <v>#REF!</v>
      </c>
      <c r="O50" t="e">
        <f t="shared" si="4"/>
        <v>#REF!</v>
      </c>
      <c r="P50" t="e">
        <f t="shared" si="4"/>
        <v>#REF!</v>
      </c>
      <c r="Q50" t="e">
        <f t="shared" si="4"/>
        <v>#REF!</v>
      </c>
      <c r="R50" t="e">
        <f t="shared" si="4"/>
        <v>#REF!</v>
      </c>
      <c r="S50" t="e">
        <f t="shared" si="4"/>
        <v>#REF!</v>
      </c>
      <c r="T50" t="e">
        <f t="shared" si="4"/>
        <v>#REF!</v>
      </c>
      <c r="U50" t="e">
        <f t="shared" si="4"/>
        <v>#REF!</v>
      </c>
      <c r="V50" t="e">
        <f t="shared" si="4"/>
        <v>#REF!</v>
      </c>
      <c r="W50" t="e">
        <f t="shared" si="4"/>
        <v>#REF!</v>
      </c>
      <c r="X50" t="e">
        <f t="shared" si="4"/>
        <v>#REF!</v>
      </c>
      <c r="Y50" t="e">
        <f t="shared" si="4"/>
        <v>#REF!</v>
      </c>
      <c r="Z50" t="e">
        <f t="shared" si="4"/>
        <v>#REF!</v>
      </c>
      <c r="AA50" t="e">
        <f t="shared" si="4"/>
        <v>#REF!</v>
      </c>
      <c r="AB50" t="e">
        <f t="shared" si="4"/>
        <v>#REF!</v>
      </c>
      <c r="AC50" t="e">
        <f t="shared" si="4"/>
        <v>#REF!</v>
      </c>
      <c r="AD50" t="e">
        <f t="shared" si="4"/>
        <v>#REF!</v>
      </c>
      <c r="AE50" t="e">
        <f t="shared" si="4"/>
        <v>#REF!</v>
      </c>
      <c r="AF50" t="e">
        <f t="shared" si="4"/>
        <v>#REF!</v>
      </c>
      <c r="AG50" t="e">
        <f t="shared" si="4"/>
        <v>#REF!</v>
      </c>
      <c r="AH50" t="e">
        <f t="shared" si="4"/>
        <v>#REF!</v>
      </c>
      <c r="AI50" t="e">
        <f t="shared" si="4"/>
        <v>#REF!</v>
      </c>
      <c r="AJ50" t="e">
        <f t="shared" si="4"/>
        <v>#REF!</v>
      </c>
      <c r="AK50" t="e">
        <f t="shared" si="4"/>
        <v>#REF!</v>
      </c>
      <c r="AL50" t="e">
        <f t="shared" si="4"/>
        <v>#REF!</v>
      </c>
      <c r="AM50" t="e">
        <f t="shared" si="4"/>
        <v>#REF!</v>
      </c>
      <c r="AN50" t="e">
        <f t="shared" si="4"/>
        <v>#REF!</v>
      </c>
      <c r="AO50" t="e">
        <f t="shared" si="4"/>
        <v>#REF!</v>
      </c>
      <c r="AP50" t="e">
        <f t="shared" si="4"/>
        <v>#REF!</v>
      </c>
      <c r="AQ50" t="e">
        <f t="shared" si="4"/>
        <v>#REF!</v>
      </c>
      <c r="AR50" t="e">
        <f t="shared" si="4"/>
        <v>#REF!</v>
      </c>
      <c r="AS50" t="e">
        <f t="shared" si="4"/>
        <v>#REF!</v>
      </c>
      <c r="AT50" t="e">
        <f t="shared" si="4"/>
        <v>#REF!</v>
      </c>
      <c r="AU50" t="e">
        <f t="shared" si="4"/>
        <v>#REF!</v>
      </c>
      <c r="AV50" t="e">
        <f t="shared" si="4"/>
        <v>#REF!</v>
      </c>
      <c r="AW50" t="e">
        <f t="shared" si="4"/>
        <v>#REF!</v>
      </c>
      <c r="AX50" t="e">
        <f t="shared" si="4"/>
        <v>#REF!</v>
      </c>
      <c r="AY50" t="e">
        <f t="shared" si="4"/>
        <v>#REF!</v>
      </c>
      <c r="AZ50" t="e">
        <f t="shared" si="4"/>
        <v>#REF!</v>
      </c>
      <c r="BA50" t="e">
        <f t="shared" si="4"/>
        <v>#REF!</v>
      </c>
      <c r="BB50" t="e">
        <f t="shared" si="4"/>
        <v>#REF!</v>
      </c>
      <c r="BC50" t="e">
        <f t="shared" si="4"/>
        <v>#REF!</v>
      </c>
      <c r="BD50" t="e">
        <f t="shared" si="4"/>
        <v>#REF!</v>
      </c>
      <c r="BE50" t="e">
        <f t="shared" si="4"/>
        <v>#REF!</v>
      </c>
      <c r="BF50" t="e">
        <f t="shared" si="4"/>
        <v>#REF!</v>
      </c>
      <c r="BG50" t="e">
        <f t="shared" si="4"/>
        <v>#REF!</v>
      </c>
      <c r="BH50" t="e">
        <f t="shared" si="4"/>
        <v>#REF!</v>
      </c>
      <c r="BI50" t="e">
        <f t="shared" si="4"/>
        <v>#REF!</v>
      </c>
      <c r="BJ50" t="e">
        <f t="shared" si="4"/>
        <v>#REF!</v>
      </c>
      <c r="BK50" t="e">
        <f t="shared" si="4"/>
        <v>#REF!</v>
      </c>
      <c r="BL50" t="e">
        <f t="shared" si="4"/>
        <v>#REF!</v>
      </c>
      <c r="BM50" t="e">
        <f t="shared" si="4"/>
        <v>#REF!</v>
      </c>
      <c r="BN50" t="e">
        <f t="shared" si="4"/>
        <v>#REF!</v>
      </c>
      <c r="BO50" t="e">
        <f t="shared" si="5"/>
        <v>#REF!</v>
      </c>
      <c r="BP50" t="e">
        <f t="shared" si="5"/>
        <v>#REF!</v>
      </c>
      <c r="BQ50" t="e">
        <f t="shared" si="5"/>
        <v>#REF!</v>
      </c>
      <c r="BR50" t="e">
        <f t="shared" si="5"/>
        <v>#REF!</v>
      </c>
      <c r="BS50" t="e">
        <f t="shared" si="5"/>
        <v>#REF!</v>
      </c>
      <c r="BT50" t="e">
        <f t="shared" si="5"/>
        <v>#REF!</v>
      </c>
      <c r="BU50" t="e">
        <f t="shared" si="5"/>
        <v>#REF!</v>
      </c>
      <c r="BV50" t="e">
        <f t="shared" si="5"/>
        <v>#REF!</v>
      </c>
      <c r="BW50" t="e">
        <f t="shared" si="5"/>
        <v>#REF!</v>
      </c>
      <c r="BX50" t="e">
        <f t="shared" si="5"/>
        <v>#REF!</v>
      </c>
      <c r="BY50" t="e">
        <f t="shared" si="5"/>
        <v>#REF!</v>
      </c>
      <c r="BZ50" t="e">
        <f t="shared" si="5"/>
        <v>#REF!</v>
      </c>
      <c r="CA50" t="e">
        <f t="shared" si="5"/>
        <v>#REF!</v>
      </c>
      <c r="CB50" t="e">
        <f t="shared" si="5"/>
        <v>#REF!</v>
      </c>
      <c r="CC50" t="e">
        <f t="shared" si="5"/>
        <v>#REF!</v>
      </c>
      <c r="CD50" t="e">
        <f t="shared" si="5"/>
        <v>#REF!</v>
      </c>
      <c r="CE50" t="e">
        <f t="shared" si="5"/>
        <v>#REF!</v>
      </c>
      <c r="CF50" t="e">
        <f t="shared" si="5"/>
        <v>#REF!</v>
      </c>
      <c r="CG50" t="e">
        <f t="shared" si="5"/>
        <v>#REF!</v>
      </c>
      <c r="CH50" t="e">
        <f t="shared" si="5"/>
        <v>#REF!</v>
      </c>
      <c r="CI50" t="e">
        <f t="shared" si="5"/>
        <v>#REF!</v>
      </c>
      <c r="CJ50" t="e">
        <f t="shared" si="5"/>
        <v>#REF!</v>
      </c>
      <c r="CK50" t="e">
        <f t="shared" si="5"/>
        <v>#REF!</v>
      </c>
      <c r="CL50" t="e">
        <f t="shared" si="5"/>
        <v>#REF!</v>
      </c>
      <c r="CM50" t="e">
        <f t="shared" si="5"/>
        <v>#REF!</v>
      </c>
      <c r="CN50" t="e">
        <f t="shared" si="5"/>
        <v>#REF!</v>
      </c>
      <c r="CO50" t="e">
        <f t="shared" si="5"/>
        <v>#REF!</v>
      </c>
      <c r="CP50" t="e">
        <f t="shared" si="5"/>
        <v>#REF!</v>
      </c>
      <c r="CQ50" t="e">
        <f t="shared" si="5"/>
        <v>#REF!</v>
      </c>
      <c r="CR50" t="e">
        <f t="shared" si="5"/>
        <v>#REF!</v>
      </c>
      <c r="CS50" t="e">
        <f t="shared" si="5"/>
        <v>#REF!</v>
      </c>
      <c r="CT50" t="e">
        <f t="shared" si="5"/>
        <v>#REF!</v>
      </c>
      <c r="CU50" t="e">
        <f t="shared" si="5"/>
        <v>#REF!</v>
      </c>
      <c r="CV50" t="e">
        <f t="shared" si="5"/>
        <v>#REF!</v>
      </c>
      <c r="CW50" t="e">
        <f t="shared" si="5"/>
        <v>#REF!</v>
      </c>
      <c r="CX50" t="e">
        <f t="shared" si="5"/>
        <v>#REF!</v>
      </c>
      <c r="CY50" t="e">
        <f t="shared" si="5"/>
        <v>#REF!</v>
      </c>
      <c r="CZ50" t="e">
        <f t="shared" si="5"/>
        <v>#REF!</v>
      </c>
      <c r="DA50" t="e">
        <f t="shared" si="5"/>
        <v>#REF!</v>
      </c>
      <c r="DB50" t="e">
        <f t="shared" si="5"/>
        <v>#REF!</v>
      </c>
      <c r="DC50" t="e">
        <f t="shared" si="5"/>
        <v>#REF!</v>
      </c>
      <c r="DD50" t="e">
        <f t="shared" si="5"/>
        <v>#REF!</v>
      </c>
      <c r="DE50" t="e">
        <f t="shared" si="5"/>
        <v>#REF!</v>
      </c>
      <c r="DF50" t="e">
        <f t="shared" si="5"/>
        <v>#REF!</v>
      </c>
      <c r="DG50" t="e">
        <f t="shared" si="5"/>
        <v>#REF!</v>
      </c>
      <c r="DH50" t="e">
        <f t="shared" si="5"/>
        <v>#REF!</v>
      </c>
      <c r="DI50" t="e">
        <f t="shared" si="5"/>
        <v>#REF!</v>
      </c>
      <c r="DJ50" t="e">
        <f t="shared" si="5"/>
        <v>#REF!</v>
      </c>
      <c r="DK50" t="e">
        <f t="shared" si="5"/>
        <v>#REF!</v>
      </c>
      <c r="DL50" t="e">
        <f t="shared" si="5"/>
        <v>#REF!</v>
      </c>
      <c r="DM50" t="e">
        <f t="shared" si="5"/>
        <v>#REF!</v>
      </c>
      <c r="DN50" t="e">
        <f t="shared" si="5"/>
        <v>#REF!</v>
      </c>
      <c r="DO50" t="e">
        <f t="shared" si="5"/>
        <v>#REF!</v>
      </c>
      <c r="DP50" t="e">
        <f t="shared" si="5"/>
        <v>#REF!</v>
      </c>
      <c r="DQ50" t="e">
        <f t="shared" si="5"/>
        <v>#REF!</v>
      </c>
      <c r="DR50" t="e">
        <f t="shared" si="5"/>
        <v>#REF!</v>
      </c>
      <c r="DS50" t="e">
        <f t="shared" si="5"/>
        <v>#REF!</v>
      </c>
      <c r="DT50" t="e">
        <f t="shared" si="5"/>
        <v>#REF!</v>
      </c>
      <c r="DU50" t="e">
        <f t="shared" si="5"/>
        <v>#REF!</v>
      </c>
      <c r="DV50" t="e">
        <f t="shared" si="5"/>
        <v>#REF!</v>
      </c>
      <c r="DW50" t="e">
        <f t="shared" si="5"/>
        <v>#REF!</v>
      </c>
      <c r="DX50" t="e">
        <f t="shared" si="5"/>
        <v>#REF!</v>
      </c>
      <c r="DY50" t="e">
        <f t="shared" si="5"/>
        <v>#REF!</v>
      </c>
      <c r="DZ50" t="e">
        <f t="shared" si="5"/>
        <v>#REF!</v>
      </c>
      <c r="EA50" t="e">
        <f t="shared" si="6"/>
        <v>#REF!</v>
      </c>
      <c r="IQ50" s="20"/>
    </row>
    <row r="51" spans="1:251" x14ac:dyDescent="0.25">
      <c r="A51" s="19" t="e">
        <f t="shared" si="7"/>
        <v>#REF!</v>
      </c>
      <c r="B51" t="e">
        <f t="shared" si="3"/>
        <v>#REF!</v>
      </c>
      <c r="C51" t="e">
        <f t="shared" si="4"/>
        <v>#REF!</v>
      </c>
      <c r="D51" t="e">
        <f t="shared" si="4"/>
        <v>#REF!</v>
      </c>
      <c r="E51" t="e">
        <f t="shared" si="4"/>
        <v>#REF!</v>
      </c>
      <c r="F51" t="e">
        <f t="shared" si="4"/>
        <v>#REF!</v>
      </c>
      <c r="G51" t="e">
        <f t="shared" si="4"/>
        <v>#REF!</v>
      </c>
      <c r="H51" t="e">
        <f t="shared" si="4"/>
        <v>#REF!</v>
      </c>
      <c r="I51" t="e">
        <f t="shared" si="4"/>
        <v>#REF!</v>
      </c>
      <c r="J51" t="e">
        <f t="shared" si="4"/>
        <v>#REF!</v>
      </c>
      <c r="K51" t="e">
        <f t="shared" si="4"/>
        <v>#REF!</v>
      </c>
      <c r="L51" t="e">
        <f t="shared" si="4"/>
        <v>#REF!</v>
      </c>
      <c r="M51" t="e">
        <f t="shared" si="4"/>
        <v>#REF!</v>
      </c>
      <c r="N51" t="e">
        <f t="shared" si="4"/>
        <v>#REF!</v>
      </c>
      <c r="O51" t="e">
        <f t="shared" si="4"/>
        <v>#REF!</v>
      </c>
      <c r="P51" t="e">
        <f t="shared" si="4"/>
        <v>#REF!</v>
      </c>
      <c r="Q51" t="e">
        <f t="shared" si="4"/>
        <v>#REF!</v>
      </c>
      <c r="R51" t="e">
        <f t="shared" si="4"/>
        <v>#REF!</v>
      </c>
      <c r="S51" t="e">
        <f t="shared" si="4"/>
        <v>#REF!</v>
      </c>
      <c r="T51" t="e">
        <f t="shared" si="4"/>
        <v>#REF!</v>
      </c>
      <c r="U51" t="e">
        <f t="shared" si="4"/>
        <v>#REF!</v>
      </c>
      <c r="V51" t="e">
        <f t="shared" si="4"/>
        <v>#REF!</v>
      </c>
      <c r="W51" t="e">
        <f t="shared" si="4"/>
        <v>#REF!</v>
      </c>
      <c r="X51" t="e">
        <f t="shared" si="4"/>
        <v>#REF!</v>
      </c>
      <c r="Y51" t="e">
        <f t="shared" si="4"/>
        <v>#REF!</v>
      </c>
      <c r="Z51" t="e">
        <f t="shared" si="4"/>
        <v>#REF!</v>
      </c>
      <c r="AA51" t="e">
        <f t="shared" si="4"/>
        <v>#REF!</v>
      </c>
      <c r="AB51" t="e">
        <f t="shared" si="4"/>
        <v>#REF!</v>
      </c>
      <c r="AC51" t="e">
        <f t="shared" si="4"/>
        <v>#REF!</v>
      </c>
      <c r="AD51" t="e">
        <f t="shared" si="4"/>
        <v>#REF!</v>
      </c>
      <c r="AE51" t="e">
        <f t="shared" si="4"/>
        <v>#REF!</v>
      </c>
      <c r="AF51" t="e">
        <f t="shared" si="4"/>
        <v>#REF!</v>
      </c>
      <c r="AG51" t="e">
        <f t="shared" si="4"/>
        <v>#REF!</v>
      </c>
      <c r="AH51" t="e">
        <f t="shared" si="4"/>
        <v>#REF!</v>
      </c>
      <c r="AI51" t="e">
        <f t="shared" si="4"/>
        <v>#REF!</v>
      </c>
      <c r="AJ51" t="e">
        <f t="shared" si="4"/>
        <v>#REF!</v>
      </c>
      <c r="AK51" t="e">
        <f t="shared" si="4"/>
        <v>#REF!</v>
      </c>
      <c r="AL51" t="e">
        <f t="shared" si="4"/>
        <v>#REF!</v>
      </c>
      <c r="AM51" t="e">
        <f t="shared" si="4"/>
        <v>#REF!</v>
      </c>
      <c r="AN51" t="e">
        <f t="shared" si="4"/>
        <v>#REF!</v>
      </c>
      <c r="AO51" t="e">
        <f t="shared" si="4"/>
        <v>#REF!</v>
      </c>
      <c r="AP51" t="e">
        <f t="shared" si="4"/>
        <v>#REF!</v>
      </c>
      <c r="AQ51" t="e">
        <f t="shared" si="4"/>
        <v>#REF!</v>
      </c>
      <c r="AR51" t="e">
        <f t="shared" si="4"/>
        <v>#REF!</v>
      </c>
      <c r="AS51" t="e">
        <f t="shared" si="4"/>
        <v>#REF!</v>
      </c>
      <c r="AT51" t="e">
        <f t="shared" si="4"/>
        <v>#REF!</v>
      </c>
      <c r="AU51" t="e">
        <f t="shared" si="4"/>
        <v>#REF!</v>
      </c>
      <c r="AV51" t="e">
        <f t="shared" si="4"/>
        <v>#REF!</v>
      </c>
      <c r="AW51" t="e">
        <f t="shared" si="4"/>
        <v>#REF!</v>
      </c>
      <c r="AX51" t="e">
        <f t="shared" si="4"/>
        <v>#REF!</v>
      </c>
      <c r="AY51" t="e">
        <f t="shared" si="4"/>
        <v>#REF!</v>
      </c>
      <c r="AZ51" t="e">
        <f t="shared" si="4"/>
        <v>#REF!</v>
      </c>
      <c r="BA51" t="e">
        <f t="shared" si="4"/>
        <v>#REF!</v>
      </c>
      <c r="BB51" t="e">
        <f t="shared" si="4"/>
        <v>#REF!</v>
      </c>
      <c r="BC51" t="e">
        <f t="shared" si="4"/>
        <v>#REF!</v>
      </c>
      <c r="BD51" t="e">
        <f t="shared" si="4"/>
        <v>#REF!</v>
      </c>
      <c r="BE51" t="e">
        <f t="shared" si="4"/>
        <v>#REF!</v>
      </c>
      <c r="BF51" t="e">
        <f t="shared" si="4"/>
        <v>#REF!</v>
      </c>
      <c r="BG51" t="e">
        <f t="shared" si="4"/>
        <v>#REF!</v>
      </c>
      <c r="BH51" t="e">
        <f t="shared" si="4"/>
        <v>#REF!</v>
      </c>
      <c r="BI51" t="e">
        <f t="shared" si="4"/>
        <v>#REF!</v>
      </c>
      <c r="BJ51" t="e">
        <f t="shared" si="4"/>
        <v>#REF!</v>
      </c>
      <c r="BK51" t="e">
        <f t="shared" si="4"/>
        <v>#REF!</v>
      </c>
      <c r="BL51" t="e">
        <f t="shared" si="4"/>
        <v>#REF!</v>
      </c>
      <c r="BM51" t="e">
        <f t="shared" si="4"/>
        <v>#REF!</v>
      </c>
      <c r="BN51" t="e">
        <f t="shared" ref="BN51:BN72" si="8">IF(BN$46=$A51,"X","")</f>
        <v>#REF!</v>
      </c>
      <c r="BO51" t="e">
        <f t="shared" si="5"/>
        <v>#REF!</v>
      </c>
      <c r="BP51" t="e">
        <f t="shared" si="5"/>
        <v>#REF!</v>
      </c>
      <c r="BQ51" t="e">
        <f t="shared" si="5"/>
        <v>#REF!</v>
      </c>
      <c r="BR51" t="e">
        <f t="shared" si="5"/>
        <v>#REF!</v>
      </c>
      <c r="BS51" t="e">
        <f t="shared" si="5"/>
        <v>#REF!</v>
      </c>
      <c r="BT51" t="e">
        <f t="shared" si="5"/>
        <v>#REF!</v>
      </c>
      <c r="BU51" t="e">
        <f t="shared" si="5"/>
        <v>#REF!</v>
      </c>
      <c r="BV51" t="e">
        <f t="shared" si="5"/>
        <v>#REF!</v>
      </c>
      <c r="BW51" t="e">
        <f t="shared" si="5"/>
        <v>#REF!</v>
      </c>
      <c r="BX51" t="e">
        <f t="shared" si="5"/>
        <v>#REF!</v>
      </c>
      <c r="BY51" t="e">
        <f t="shared" si="5"/>
        <v>#REF!</v>
      </c>
      <c r="BZ51" t="e">
        <f t="shared" si="5"/>
        <v>#REF!</v>
      </c>
      <c r="CA51" t="e">
        <f t="shared" si="5"/>
        <v>#REF!</v>
      </c>
      <c r="CB51" t="e">
        <f t="shared" si="5"/>
        <v>#REF!</v>
      </c>
      <c r="CC51" t="e">
        <f t="shared" si="5"/>
        <v>#REF!</v>
      </c>
      <c r="CD51" t="e">
        <f t="shared" si="5"/>
        <v>#REF!</v>
      </c>
      <c r="CE51" t="e">
        <f t="shared" si="5"/>
        <v>#REF!</v>
      </c>
      <c r="CF51" t="e">
        <f t="shared" si="5"/>
        <v>#REF!</v>
      </c>
      <c r="CG51" t="e">
        <f t="shared" si="5"/>
        <v>#REF!</v>
      </c>
      <c r="CH51" t="e">
        <f t="shared" si="5"/>
        <v>#REF!</v>
      </c>
      <c r="CI51" t="e">
        <f t="shared" si="5"/>
        <v>#REF!</v>
      </c>
      <c r="CJ51" t="e">
        <f t="shared" si="5"/>
        <v>#REF!</v>
      </c>
      <c r="CK51" t="e">
        <f t="shared" si="5"/>
        <v>#REF!</v>
      </c>
      <c r="CL51" t="e">
        <f t="shared" si="5"/>
        <v>#REF!</v>
      </c>
      <c r="CM51" t="e">
        <f t="shared" si="5"/>
        <v>#REF!</v>
      </c>
      <c r="CN51" t="e">
        <f t="shared" si="5"/>
        <v>#REF!</v>
      </c>
      <c r="CO51" t="e">
        <f t="shared" si="5"/>
        <v>#REF!</v>
      </c>
      <c r="CP51" t="e">
        <f t="shared" si="5"/>
        <v>#REF!</v>
      </c>
      <c r="CQ51" t="e">
        <f t="shared" si="5"/>
        <v>#REF!</v>
      </c>
      <c r="CR51" t="e">
        <f t="shared" si="5"/>
        <v>#REF!</v>
      </c>
      <c r="CS51" t="e">
        <f t="shared" si="5"/>
        <v>#REF!</v>
      </c>
      <c r="CT51" t="e">
        <f t="shared" si="5"/>
        <v>#REF!</v>
      </c>
      <c r="CU51" t="e">
        <f t="shared" si="5"/>
        <v>#REF!</v>
      </c>
      <c r="CV51" t="e">
        <f t="shared" si="5"/>
        <v>#REF!</v>
      </c>
      <c r="CW51" t="e">
        <f t="shared" si="5"/>
        <v>#REF!</v>
      </c>
      <c r="CX51" t="e">
        <f t="shared" si="5"/>
        <v>#REF!</v>
      </c>
      <c r="CY51" t="e">
        <f t="shared" si="5"/>
        <v>#REF!</v>
      </c>
      <c r="CZ51" t="e">
        <f t="shared" si="5"/>
        <v>#REF!</v>
      </c>
      <c r="DA51" t="e">
        <f t="shared" si="5"/>
        <v>#REF!</v>
      </c>
      <c r="DB51" t="e">
        <f t="shared" si="5"/>
        <v>#REF!</v>
      </c>
      <c r="DC51" t="e">
        <f t="shared" si="5"/>
        <v>#REF!</v>
      </c>
      <c r="DD51" t="e">
        <f t="shared" si="5"/>
        <v>#REF!</v>
      </c>
      <c r="DE51" t="e">
        <f t="shared" si="5"/>
        <v>#REF!</v>
      </c>
      <c r="DF51" t="e">
        <f t="shared" si="5"/>
        <v>#REF!</v>
      </c>
      <c r="DG51" t="e">
        <f t="shared" si="5"/>
        <v>#REF!</v>
      </c>
      <c r="DH51" t="e">
        <f t="shared" si="5"/>
        <v>#REF!</v>
      </c>
      <c r="DI51" t="e">
        <f t="shared" si="5"/>
        <v>#REF!</v>
      </c>
      <c r="DJ51" t="e">
        <f t="shared" si="5"/>
        <v>#REF!</v>
      </c>
      <c r="DK51" t="e">
        <f t="shared" si="5"/>
        <v>#REF!</v>
      </c>
      <c r="DL51" t="e">
        <f t="shared" si="5"/>
        <v>#REF!</v>
      </c>
      <c r="DM51" t="e">
        <f t="shared" si="5"/>
        <v>#REF!</v>
      </c>
      <c r="DN51" t="e">
        <f t="shared" si="5"/>
        <v>#REF!</v>
      </c>
      <c r="DO51" t="e">
        <f t="shared" si="5"/>
        <v>#REF!</v>
      </c>
      <c r="DP51" t="e">
        <f t="shared" si="5"/>
        <v>#REF!</v>
      </c>
      <c r="DQ51" t="e">
        <f t="shared" si="5"/>
        <v>#REF!</v>
      </c>
      <c r="DR51" t="e">
        <f t="shared" si="5"/>
        <v>#REF!</v>
      </c>
      <c r="DS51" t="e">
        <f t="shared" si="5"/>
        <v>#REF!</v>
      </c>
      <c r="DT51" t="e">
        <f t="shared" si="5"/>
        <v>#REF!</v>
      </c>
      <c r="DU51" t="e">
        <f t="shared" si="5"/>
        <v>#REF!</v>
      </c>
      <c r="DV51" t="e">
        <f t="shared" si="5"/>
        <v>#REF!</v>
      </c>
      <c r="DW51" t="e">
        <f t="shared" si="5"/>
        <v>#REF!</v>
      </c>
      <c r="DX51" t="e">
        <f t="shared" si="5"/>
        <v>#REF!</v>
      </c>
      <c r="DY51" t="e">
        <f t="shared" si="5"/>
        <v>#REF!</v>
      </c>
      <c r="DZ51" t="e">
        <f t="shared" ref="DZ51:DZ70" si="9">IF(DZ$46=$A51,"X","")</f>
        <v>#REF!</v>
      </c>
      <c r="EA51" t="e">
        <f t="shared" si="6"/>
        <v>#REF!</v>
      </c>
      <c r="IQ51" s="20"/>
    </row>
    <row r="52" spans="1:251" x14ac:dyDescent="0.25">
      <c r="A52" s="19" t="e">
        <f t="shared" si="7"/>
        <v>#REF!</v>
      </c>
      <c r="B52" t="e">
        <f t="shared" si="3"/>
        <v>#REF!</v>
      </c>
      <c r="C52" t="e">
        <f t="shared" ref="C52:L55" si="10">IF(C$46=$A52,"X","")</f>
        <v>#REF!</v>
      </c>
      <c r="D52" t="e">
        <f t="shared" si="10"/>
        <v>#REF!</v>
      </c>
      <c r="E52" t="e">
        <f t="shared" si="10"/>
        <v>#REF!</v>
      </c>
      <c r="F52" t="e">
        <f t="shared" si="10"/>
        <v>#REF!</v>
      </c>
      <c r="G52" t="e">
        <f t="shared" si="10"/>
        <v>#REF!</v>
      </c>
      <c r="H52" t="e">
        <f t="shared" si="10"/>
        <v>#REF!</v>
      </c>
      <c r="I52" t="e">
        <f t="shared" si="10"/>
        <v>#REF!</v>
      </c>
      <c r="J52" t="e">
        <f t="shared" si="10"/>
        <v>#REF!</v>
      </c>
      <c r="K52" t="e">
        <f t="shared" si="10"/>
        <v>#REF!</v>
      </c>
      <c r="L52" t="e">
        <f t="shared" si="10"/>
        <v>#REF!</v>
      </c>
      <c r="M52" t="e">
        <f t="shared" ref="M52:V55" si="11">IF(M$46=$A52,"X","")</f>
        <v>#REF!</v>
      </c>
      <c r="N52" t="e">
        <f t="shared" si="11"/>
        <v>#REF!</v>
      </c>
      <c r="O52" t="e">
        <f t="shared" si="11"/>
        <v>#REF!</v>
      </c>
      <c r="P52" t="e">
        <f t="shared" si="11"/>
        <v>#REF!</v>
      </c>
      <c r="Q52" t="e">
        <f t="shared" si="11"/>
        <v>#REF!</v>
      </c>
      <c r="R52" t="e">
        <f t="shared" si="11"/>
        <v>#REF!</v>
      </c>
      <c r="S52" t="e">
        <f t="shared" si="11"/>
        <v>#REF!</v>
      </c>
      <c r="T52" t="e">
        <f t="shared" si="11"/>
        <v>#REF!</v>
      </c>
      <c r="U52" t="e">
        <f t="shared" si="11"/>
        <v>#REF!</v>
      </c>
      <c r="V52" t="e">
        <f t="shared" si="11"/>
        <v>#REF!</v>
      </c>
      <c r="W52" t="e">
        <f t="shared" ref="W52:AF55" si="12">IF(W$46=$A52,"X","")</f>
        <v>#REF!</v>
      </c>
      <c r="X52" t="e">
        <f t="shared" si="12"/>
        <v>#REF!</v>
      </c>
      <c r="Y52" t="e">
        <f t="shared" si="12"/>
        <v>#REF!</v>
      </c>
      <c r="Z52" t="e">
        <f t="shared" si="12"/>
        <v>#REF!</v>
      </c>
      <c r="AA52" t="e">
        <f t="shared" si="12"/>
        <v>#REF!</v>
      </c>
      <c r="AB52" t="e">
        <f t="shared" si="12"/>
        <v>#REF!</v>
      </c>
      <c r="AC52" t="e">
        <f t="shared" si="12"/>
        <v>#REF!</v>
      </c>
      <c r="AD52" t="e">
        <f t="shared" si="12"/>
        <v>#REF!</v>
      </c>
      <c r="AE52" t="e">
        <f t="shared" si="12"/>
        <v>#REF!</v>
      </c>
      <c r="AF52" t="e">
        <f t="shared" si="12"/>
        <v>#REF!</v>
      </c>
      <c r="AG52" t="e">
        <f t="shared" ref="AG52:AP55" si="13">IF(AG$46=$A52,"X","")</f>
        <v>#REF!</v>
      </c>
      <c r="AH52" t="e">
        <f t="shared" si="13"/>
        <v>#REF!</v>
      </c>
      <c r="AI52" t="e">
        <f t="shared" si="13"/>
        <v>#REF!</v>
      </c>
      <c r="AJ52" t="e">
        <f t="shared" si="13"/>
        <v>#REF!</v>
      </c>
      <c r="AK52" t="e">
        <f t="shared" si="13"/>
        <v>#REF!</v>
      </c>
      <c r="AL52" t="e">
        <f t="shared" si="13"/>
        <v>#REF!</v>
      </c>
      <c r="AM52" t="e">
        <f t="shared" si="13"/>
        <v>#REF!</v>
      </c>
      <c r="AN52" t="e">
        <f t="shared" si="13"/>
        <v>#REF!</v>
      </c>
      <c r="AO52" t="e">
        <f t="shared" si="13"/>
        <v>#REF!</v>
      </c>
      <c r="AP52" t="e">
        <f t="shared" si="13"/>
        <v>#REF!</v>
      </c>
      <c r="AQ52" t="e">
        <f t="shared" ref="AQ52:AZ55" si="14">IF(AQ$46=$A52,"X","")</f>
        <v>#REF!</v>
      </c>
      <c r="AR52" t="e">
        <f t="shared" si="14"/>
        <v>#REF!</v>
      </c>
      <c r="AS52" t="e">
        <f t="shared" si="14"/>
        <v>#REF!</v>
      </c>
      <c r="AT52" t="e">
        <f t="shared" si="14"/>
        <v>#REF!</v>
      </c>
      <c r="AU52" t="e">
        <f t="shared" si="14"/>
        <v>#REF!</v>
      </c>
      <c r="AV52" t="e">
        <f t="shared" si="14"/>
        <v>#REF!</v>
      </c>
      <c r="AW52" t="e">
        <f t="shared" si="14"/>
        <v>#REF!</v>
      </c>
      <c r="AX52" t="e">
        <f t="shared" si="14"/>
        <v>#REF!</v>
      </c>
      <c r="AY52" t="e">
        <f t="shared" si="14"/>
        <v>#REF!</v>
      </c>
      <c r="AZ52" t="e">
        <f t="shared" si="14"/>
        <v>#REF!</v>
      </c>
      <c r="BA52" t="e">
        <f t="shared" ref="BA52:BM55" si="15">IF(BA$46=$A52,"X","")</f>
        <v>#REF!</v>
      </c>
      <c r="BB52" t="e">
        <f t="shared" si="15"/>
        <v>#REF!</v>
      </c>
      <c r="BC52" t="e">
        <f t="shared" si="15"/>
        <v>#REF!</v>
      </c>
      <c r="BD52" t="e">
        <f t="shared" si="15"/>
        <v>#REF!</v>
      </c>
      <c r="BE52" t="e">
        <f t="shared" si="15"/>
        <v>#REF!</v>
      </c>
      <c r="BF52" t="e">
        <f t="shared" si="15"/>
        <v>#REF!</v>
      </c>
      <c r="BG52" t="e">
        <f t="shared" si="15"/>
        <v>#REF!</v>
      </c>
      <c r="BH52" t="e">
        <f t="shared" si="15"/>
        <v>#REF!</v>
      </c>
      <c r="BI52" t="e">
        <f t="shared" si="15"/>
        <v>#REF!</v>
      </c>
      <c r="BJ52" t="e">
        <f t="shared" si="15"/>
        <v>#REF!</v>
      </c>
      <c r="BK52" t="e">
        <f t="shared" si="15"/>
        <v>#REF!</v>
      </c>
      <c r="BL52" t="e">
        <f t="shared" si="15"/>
        <v>#REF!</v>
      </c>
      <c r="BM52" t="e">
        <f t="shared" si="15"/>
        <v>#REF!</v>
      </c>
      <c r="BN52" t="e">
        <f t="shared" si="8"/>
        <v>#REF!</v>
      </c>
      <c r="BO52" t="e">
        <f t="shared" ref="BO52:BX55" si="16">IF(BO$46=$A52,"X","")</f>
        <v>#REF!</v>
      </c>
      <c r="BP52" t="e">
        <f t="shared" si="16"/>
        <v>#REF!</v>
      </c>
      <c r="BQ52" t="e">
        <f t="shared" si="16"/>
        <v>#REF!</v>
      </c>
      <c r="BR52" t="e">
        <f t="shared" si="16"/>
        <v>#REF!</v>
      </c>
      <c r="BS52" t="e">
        <f t="shared" si="16"/>
        <v>#REF!</v>
      </c>
      <c r="BT52" t="e">
        <f t="shared" si="16"/>
        <v>#REF!</v>
      </c>
      <c r="BU52" t="e">
        <f t="shared" si="16"/>
        <v>#REF!</v>
      </c>
      <c r="BV52" t="e">
        <f t="shared" si="16"/>
        <v>#REF!</v>
      </c>
      <c r="BW52" t="e">
        <f t="shared" si="16"/>
        <v>#REF!</v>
      </c>
      <c r="BX52" t="e">
        <f t="shared" si="16"/>
        <v>#REF!</v>
      </c>
      <c r="BY52" t="e">
        <f t="shared" ref="BY52:CH55" si="17">IF(BY$46=$A52,"X","")</f>
        <v>#REF!</v>
      </c>
      <c r="BZ52" t="e">
        <f t="shared" si="17"/>
        <v>#REF!</v>
      </c>
      <c r="CA52" t="e">
        <f t="shared" si="17"/>
        <v>#REF!</v>
      </c>
      <c r="CB52" t="e">
        <f t="shared" si="17"/>
        <v>#REF!</v>
      </c>
      <c r="CC52" t="e">
        <f t="shared" si="17"/>
        <v>#REF!</v>
      </c>
      <c r="CD52" t="e">
        <f t="shared" si="17"/>
        <v>#REF!</v>
      </c>
      <c r="CE52" t="e">
        <f t="shared" si="17"/>
        <v>#REF!</v>
      </c>
      <c r="CF52" t="e">
        <f t="shared" si="17"/>
        <v>#REF!</v>
      </c>
      <c r="CG52" t="e">
        <f t="shared" si="17"/>
        <v>#REF!</v>
      </c>
      <c r="CH52" t="e">
        <f t="shared" si="17"/>
        <v>#REF!</v>
      </c>
      <c r="CI52" t="e">
        <f t="shared" ref="CI52:CR55" si="18">IF(CI$46=$A52,"X","")</f>
        <v>#REF!</v>
      </c>
      <c r="CJ52" t="e">
        <f t="shared" si="18"/>
        <v>#REF!</v>
      </c>
      <c r="CK52" t="e">
        <f t="shared" si="18"/>
        <v>#REF!</v>
      </c>
      <c r="CL52" t="e">
        <f t="shared" si="18"/>
        <v>#REF!</v>
      </c>
      <c r="CM52" t="e">
        <f t="shared" si="18"/>
        <v>#REF!</v>
      </c>
      <c r="CN52" t="e">
        <f t="shared" si="18"/>
        <v>#REF!</v>
      </c>
      <c r="CO52" t="e">
        <f t="shared" si="18"/>
        <v>#REF!</v>
      </c>
      <c r="CP52" t="e">
        <f t="shared" si="18"/>
        <v>#REF!</v>
      </c>
      <c r="CQ52" t="e">
        <f t="shared" si="18"/>
        <v>#REF!</v>
      </c>
      <c r="CR52" t="e">
        <f t="shared" si="18"/>
        <v>#REF!</v>
      </c>
      <c r="CS52" t="e">
        <f t="shared" ref="CS52:DB55" si="19">IF(CS$46=$A52,"X","")</f>
        <v>#REF!</v>
      </c>
      <c r="CT52" t="e">
        <f t="shared" si="19"/>
        <v>#REF!</v>
      </c>
      <c r="CU52" t="e">
        <f t="shared" si="19"/>
        <v>#REF!</v>
      </c>
      <c r="CV52" t="e">
        <f t="shared" si="19"/>
        <v>#REF!</v>
      </c>
      <c r="CW52" t="e">
        <f t="shared" si="19"/>
        <v>#REF!</v>
      </c>
      <c r="CX52" t="e">
        <f t="shared" si="19"/>
        <v>#REF!</v>
      </c>
      <c r="CY52" t="e">
        <f t="shared" si="19"/>
        <v>#REF!</v>
      </c>
      <c r="CZ52" t="e">
        <f t="shared" si="19"/>
        <v>#REF!</v>
      </c>
      <c r="DA52" t="e">
        <f t="shared" si="19"/>
        <v>#REF!</v>
      </c>
      <c r="DB52" t="e">
        <f t="shared" si="19"/>
        <v>#REF!</v>
      </c>
      <c r="DC52" t="e">
        <f t="shared" ref="DC52:DL55" si="20">IF(DC$46=$A52,"X","")</f>
        <v>#REF!</v>
      </c>
      <c r="DD52" t="e">
        <f t="shared" si="20"/>
        <v>#REF!</v>
      </c>
      <c r="DE52" t="e">
        <f t="shared" si="20"/>
        <v>#REF!</v>
      </c>
      <c r="DF52" t="e">
        <f t="shared" si="20"/>
        <v>#REF!</v>
      </c>
      <c r="DG52" t="e">
        <f t="shared" si="20"/>
        <v>#REF!</v>
      </c>
      <c r="DH52" t="e">
        <f t="shared" si="20"/>
        <v>#REF!</v>
      </c>
      <c r="DI52" t="e">
        <f t="shared" si="20"/>
        <v>#REF!</v>
      </c>
      <c r="DJ52" t="e">
        <f t="shared" si="20"/>
        <v>#REF!</v>
      </c>
      <c r="DK52" t="e">
        <f t="shared" si="20"/>
        <v>#REF!</v>
      </c>
      <c r="DL52" t="e">
        <f t="shared" si="20"/>
        <v>#REF!</v>
      </c>
      <c r="DM52" t="e">
        <f t="shared" ref="DM52:DY55" si="21">IF(DM$46=$A52,"X","")</f>
        <v>#REF!</v>
      </c>
      <c r="DN52" t="e">
        <f t="shared" si="21"/>
        <v>#REF!</v>
      </c>
      <c r="DO52" t="e">
        <f t="shared" si="21"/>
        <v>#REF!</v>
      </c>
      <c r="DP52" t="e">
        <f t="shared" si="21"/>
        <v>#REF!</v>
      </c>
      <c r="DQ52" t="e">
        <f t="shared" si="21"/>
        <v>#REF!</v>
      </c>
      <c r="DR52" t="e">
        <f t="shared" si="21"/>
        <v>#REF!</v>
      </c>
      <c r="DS52" t="e">
        <f t="shared" si="21"/>
        <v>#REF!</v>
      </c>
      <c r="DT52" t="e">
        <f t="shared" si="21"/>
        <v>#REF!</v>
      </c>
      <c r="DU52" t="e">
        <f t="shared" si="21"/>
        <v>#REF!</v>
      </c>
      <c r="DV52" t="e">
        <f t="shared" si="21"/>
        <v>#REF!</v>
      </c>
      <c r="DW52" t="e">
        <f t="shared" si="21"/>
        <v>#REF!</v>
      </c>
      <c r="DX52" t="e">
        <f t="shared" si="21"/>
        <v>#REF!</v>
      </c>
      <c r="DY52" t="e">
        <f t="shared" si="21"/>
        <v>#REF!</v>
      </c>
      <c r="DZ52" t="e">
        <f t="shared" si="9"/>
        <v>#REF!</v>
      </c>
      <c r="EA52" t="e">
        <f t="shared" si="6"/>
        <v>#REF!</v>
      </c>
      <c r="IQ52" s="20"/>
    </row>
    <row r="53" spans="1:251" x14ac:dyDescent="0.25">
      <c r="A53" s="19" t="e">
        <f t="shared" si="7"/>
        <v>#REF!</v>
      </c>
      <c r="B53" t="e">
        <f t="shared" si="3"/>
        <v>#REF!</v>
      </c>
      <c r="C53" t="e">
        <f t="shared" si="10"/>
        <v>#REF!</v>
      </c>
      <c r="D53" t="e">
        <f t="shared" si="10"/>
        <v>#REF!</v>
      </c>
      <c r="E53" t="e">
        <f t="shared" si="10"/>
        <v>#REF!</v>
      </c>
      <c r="F53" t="e">
        <f t="shared" si="10"/>
        <v>#REF!</v>
      </c>
      <c r="G53" t="e">
        <f t="shared" si="10"/>
        <v>#REF!</v>
      </c>
      <c r="H53" t="e">
        <f t="shared" si="10"/>
        <v>#REF!</v>
      </c>
      <c r="I53" t="e">
        <f t="shared" si="10"/>
        <v>#REF!</v>
      </c>
      <c r="J53" t="e">
        <f t="shared" si="10"/>
        <v>#REF!</v>
      </c>
      <c r="K53" t="e">
        <f t="shared" si="10"/>
        <v>#REF!</v>
      </c>
      <c r="L53" t="e">
        <f t="shared" si="10"/>
        <v>#REF!</v>
      </c>
      <c r="M53" t="e">
        <f t="shared" si="11"/>
        <v>#REF!</v>
      </c>
      <c r="N53" t="e">
        <f t="shared" si="11"/>
        <v>#REF!</v>
      </c>
      <c r="O53" t="e">
        <f t="shared" si="11"/>
        <v>#REF!</v>
      </c>
      <c r="P53" t="e">
        <f t="shared" si="11"/>
        <v>#REF!</v>
      </c>
      <c r="Q53" t="e">
        <f t="shared" si="11"/>
        <v>#REF!</v>
      </c>
      <c r="R53" t="e">
        <f t="shared" si="11"/>
        <v>#REF!</v>
      </c>
      <c r="S53" t="e">
        <f t="shared" si="11"/>
        <v>#REF!</v>
      </c>
      <c r="T53" t="e">
        <f t="shared" si="11"/>
        <v>#REF!</v>
      </c>
      <c r="U53" t="e">
        <f t="shared" si="11"/>
        <v>#REF!</v>
      </c>
      <c r="V53" t="e">
        <f t="shared" si="11"/>
        <v>#REF!</v>
      </c>
      <c r="W53" t="e">
        <f t="shared" si="12"/>
        <v>#REF!</v>
      </c>
      <c r="X53" t="e">
        <f t="shared" si="12"/>
        <v>#REF!</v>
      </c>
      <c r="Y53" t="e">
        <f t="shared" si="12"/>
        <v>#REF!</v>
      </c>
      <c r="Z53" t="e">
        <f t="shared" si="12"/>
        <v>#REF!</v>
      </c>
      <c r="AA53" t="e">
        <f t="shared" si="12"/>
        <v>#REF!</v>
      </c>
      <c r="AB53" t="e">
        <f t="shared" si="12"/>
        <v>#REF!</v>
      </c>
      <c r="AC53" t="e">
        <f t="shared" si="12"/>
        <v>#REF!</v>
      </c>
      <c r="AD53" t="e">
        <f t="shared" si="12"/>
        <v>#REF!</v>
      </c>
      <c r="AE53" t="e">
        <f t="shared" si="12"/>
        <v>#REF!</v>
      </c>
      <c r="AF53" t="e">
        <f t="shared" si="12"/>
        <v>#REF!</v>
      </c>
      <c r="AG53" t="e">
        <f t="shared" si="13"/>
        <v>#REF!</v>
      </c>
      <c r="AH53" t="e">
        <f t="shared" si="13"/>
        <v>#REF!</v>
      </c>
      <c r="AI53" t="e">
        <f t="shared" si="13"/>
        <v>#REF!</v>
      </c>
      <c r="AJ53" t="e">
        <f t="shared" si="13"/>
        <v>#REF!</v>
      </c>
      <c r="AK53" t="e">
        <f t="shared" si="13"/>
        <v>#REF!</v>
      </c>
      <c r="AL53" t="e">
        <f t="shared" si="13"/>
        <v>#REF!</v>
      </c>
      <c r="AM53" t="e">
        <f t="shared" si="13"/>
        <v>#REF!</v>
      </c>
      <c r="AN53" t="e">
        <f t="shared" si="13"/>
        <v>#REF!</v>
      </c>
      <c r="AO53" t="e">
        <f t="shared" si="13"/>
        <v>#REF!</v>
      </c>
      <c r="AP53" t="e">
        <f t="shared" si="13"/>
        <v>#REF!</v>
      </c>
      <c r="AQ53" t="e">
        <f t="shared" si="14"/>
        <v>#REF!</v>
      </c>
      <c r="AR53" t="e">
        <f t="shared" si="14"/>
        <v>#REF!</v>
      </c>
      <c r="AS53" t="e">
        <f t="shared" si="14"/>
        <v>#REF!</v>
      </c>
      <c r="AT53" t="e">
        <f t="shared" si="14"/>
        <v>#REF!</v>
      </c>
      <c r="AU53" t="e">
        <f t="shared" si="14"/>
        <v>#REF!</v>
      </c>
      <c r="AV53" t="e">
        <f t="shared" si="14"/>
        <v>#REF!</v>
      </c>
      <c r="AW53" t="e">
        <f t="shared" si="14"/>
        <v>#REF!</v>
      </c>
      <c r="AX53" t="e">
        <f t="shared" si="14"/>
        <v>#REF!</v>
      </c>
      <c r="AY53" t="e">
        <f t="shared" si="14"/>
        <v>#REF!</v>
      </c>
      <c r="AZ53" t="e">
        <f t="shared" si="14"/>
        <v>#REF!</v>
      </c>
      <c r="BA53" t="e">
        <f t="shared" si="15"/>
        <v>#REF!</v>
      </c>
      <c r="BB53" t="e">
        <f t="shared" si="15"/>
        <v>#REF!</v>
      </c>
      <c r="BC53" t="e">
        <f t="shared" si="15"/>
        <v>#REF!</v>
      </c>
      <c r="BD53" t="e">
        <f t="shared" si="15"/>
        <v>#REF!</v>
      </c>
      <c r="BE53" t="e">
        <f t="shared" si="15"/>
        <v>#REF!</v>
      </c>
      <c r="BF53" t="e">
        <f t="shared" si="15"/>
        <v>#REF!</v>
      </c>
      <c r="BG53" t="e">
        <f t="shared" si="15"/>
        <v>#REF!</v>
      </c>
      <c r="BH53" t="e">
        <f t="shared" si="15"/>
        <v>#REF!</v>
      </c>
      <c r="BI53" t="e">
        <f t="shared" si="15"/>
        <v>#REF!</v>
      </c>
      <c r="BJ53" t="e">
        <f t="shared" si="15"/>
        <v>#REF!</v>
      </c>
      <c r="BK53" t="e">
        <f t="shared" si="15"/>
        <v>#REF!</v>
      </c>
      <c r="BL53" t="e">
        <f t="shared" si="15"/>
        <v>#REF!</v>
      </c>
      <c r="BM53" t="e">
        <f t="shared" si="15"/>
        <v>#REF!</v>
      </c>
      <c r="BN53" t="e">
        <f t="shared" si="8"/>
        <v>#REF!</v>
      </c>
      <c r="BO53" t="e">
        <f t="shared" si="16"/>
        <v>#REF!</v>
      </c>
      <c r="BP53" t="e">
        <f t="shared" si="16"/>
        <v>#REF!</v>
      </c>
      <c r="BQ53" t="e">
        <f t="shared" si="16"/>
        <v>#REF!</v>
      </c>
      <c r="BR53" t="e">
        <f t="shared" si="16"/>
        <v>#REF!</v>
      </c>
      <c r="BS53" t="e">
        <f t="shared" si="16"/>
        <v>#REF!</v>
      </c>
      <c r="BT53" t="e">
        <f t="shared" si="16"/>
        <v>#REF!</v>
      </c>
      <c r="BU53" t="e">
        <f t="shared" si="16"/>
        <v>#REF!</v>
      </c>
      <c r="BV53" t="e">
        <f t="shared" si="16"/>
        <v>#REF!</v>
      </c>
      <c r="BW53" t="e">
        <f t="shared" si="16"/>
        <v>#REF!</v>
      </c>
      <c r="BX53" t="e">
        <f t="shared" si="16"/>
        <v>#REF!</v>
      </c>
      <c r="BY53" t="e">
        <f t="shared" si="17"/>
        <v>#REF!</v>
      </c>
      <c r="BZ53" t="e">
        <f t="shared" si="17"/>
        <v>#REF!</v>
      </c>
      <c r="CA53" t="e">
        <f t="shared" si="17"/>
        <v>#REF!</v>
      </c>
      <c r="CB53" t="e">
        <f t="shared" si="17"/>
        <v>#REF!</v>
      </c>
      <c r="CC53" t="e">
        <f t="shared" si="17"/>
        <v>#REF!</v>
      </c>
      <c r="CD53" t="e">
        <f t="shared" si="17"/>
        <v>#REF!</v>
      </c>
      <c r="CE53" t="e">
        <f t="shared" si="17"/>
        <v>#REF!</v>
      </c>
      <c r="CF53" t="e">
        <f t="shared" si="17"/>
        <v>#REF!</v>
      </c>
      <c r="CG53" t="e">
        <f t="shared" si="17"/>
        <v>#REF!</v>
      </c>
      <c r="CH53" t="e">
        <f t="shared" si="17"/>
        <v>#REF!</v>
      </c>
      <c r="CI53" t="e">
        <f t="shared" si="18"/>
        <v>#REF!</v>
      </c>
      <c r="CJ53" t="e">
        <f t="shared" si="18"/>
        <v>#REF!</v>
      </c>
      <c r="CK53" t="e">
        <f t="shared" si="18"/>
        <v>#REF!</v>
      </c>
      <c r="CL53" t="e">
        <f t="shared" si="18"/>
        <v>#REF!</v>
      </c>
      <c r="CM53" t="e">
        <f t="shared" si="18"/>
        <v>#REF!</v>
      </c>
      <c r="CN53" t="e">
        <f t="shared" si="18"/>
        <v>#REF!</v>
      </c>
      <c r="CO53" t="e">
        <f t="shared" si="18"/>
        <v>#REF!</v>
      </c>
      <c r="CP53" t="e">
        <f t="shared" si="18"/>
        <v>#REF!</v>
      </c>
      <c r="CQ53" t="e">
        <f t="shared" si="18"/>
        <v>#REF!</v>
      </c>
      <c r="CR53" t="e">
        <f t="shared" si="18"/>
        <v>#REF!</v>
      </c>
      <c r="CS53" t="e">
        <f t="shared" si="19"/>
        <v>#REF!</v>
      </c>
      <c r="CT53" t="e">
        <f t="shared" si="19"/>
        <v>#REF!</v>
      </c>
      <c r="CU53" t="e">
        <f t="shared" si="19"/>
        <v>#REF!</v>
      </c>
      <c r="CV53" t="e">
        <f t="shared" si="19"/>
        <v>#REF!</v>
      </c>
      <c r="CW53" t="e">
        <f t="shared" si="19"/>
        <v>#REF!</v>
      </c>
      <c r="CX53" t="e">
        <f t="shared" si="19"/>
        <v>#REF!</v>
      </c>
      <c r="CY53" t="e">
        <f t="shared" si="19"/>
        <v>#REF!</v>
      </c>
      <c r="CZ53" t="e">
        <f t="shared" si="19"/>
        <v>#REF!</v>
      </c>
      <c r="DA53" t="e">
        <f t="shared" si="19"/>
        <v>#REF!</v>
      </c>
      <c r="DB53" t="e">
        <f t="shared" si="19"/>
        <v>#REF!</v>
      </c>
      <c r="DC53" t="e">
        <f t="shared" si="20"/>
        <v>#REF!</v>
      </c>
      <c r="DD53" t="e">
        <f t="shared" si="20"/>
        <v>#REF!</v>
      </c>
      <c r="DE53" t="e">
        <f t="shared" si="20"/>
        <v>#REF!</v>
      </c>
      <c r="DF53" t="e">
        <f t="shared" si="20"/>
        <v>#REF!</v>
      </c>
      <c r="DG53" t="e">
        <f t="shared" si="20"/>
        <v>#REF!</v>
      </c>
      <c r="DH53" t="e">
        <f t="shared" si="20"/>
        <v>#REF!</v>
      </c>
      <c r="DI53" t="e">
        <f t="shared" si="20"/>
        <v>#REF!</v>
      </c>
      <c r="DJ53" t="e">
        <f t="shared" si="20"/>
        <v>#REF!</v>
      </c>
      <c r="DK53" t="e">
        <f t="shared" si="20"/>
        <v>#REF!</v>
      </c>
      <c r="DL53" t="e">
        <f t="shared" si="20"/>
        <v>#REF!</v>
      </c>
      <c r="DM53" t="e">
        <f t="shared" si="21"/>
        <v>#REF!</v>
      </c>
      <c r="DN53" t="e">
        <f t="shared" si="21"/>
        <v>#REF!</v>
      </c>
      <c r="DO53" t="e">
        <f t="shared" si="21"/>
        <v>#REF!</v>
      </c>
      <c r="DP53" t="e">
        <f t="shared" si="21"/>
        <v>#REF!</v>
      </c>
      <c r="DQ53" t="e">
        <f t="shared" si="21"/>
        <v>#REF!</v>
      </c>
      <c r="DR53" t="e">
        <f t="shared" si="21"/>
        <v>#REF!</v>
      </c>
      <c r="DS53" t="e">
        <f t="shared" si="21"/>
        <v>#REF!</v>
      </c>
      <c r="DT53" t="e">
        <f t="shared" si="21"/>
        <v>#REF!</v>
      </c>
      <c r="DU53" t="e">
        <f t="shared" si="21"/>
        <v>#REF!</v>
      </c>
      <c r="DV53" t="e">
        <f t="shared" si="21"/>
        <v>#REF!</v>
      </c>
      <c r="DW53" t="e">
        <f t="shared" si="21"/>
        <v>#REF!</v>
      </c>
      <c r="DX53" t="e">
        <f t="shared" si="21"/>
        <v>#REF!</v>
      </c>
      <c r="DY53" t="e">
        <f t="shared" si="21"/>
        <v>#REF!</v>
      </c>
      <c r="DZ53" t="e">
        <f t="shared" si="9"/>
        <v>#REF!</v>
      </c>
      <c r="EA53" t="e">
        <f t="shared" si="6"/>
        <v>#REF!</v>
      </c>
      <c r="IQ53" s="20"/>
    </row>
    <row r="54" spans="1:251" x14ac:dyDescent="0.25">
      <c r="A54" s="19" t="e">
        <f t="shared" si="7"/>
        <v>#REF!</v>
      </c>
      <c r="B54" t="e">
        <f t="shared" si="3"/>
        <v>#REF!</v>
      </c>
      <c r="C54" t="e">
        <f t="shared" si="10"/>
        <v>#REF!</v>
      </c>
      <c r="D54" t="e">
        <f t="shared" si="10"/>
        <v>#REF!</v>
      </c>
      <c r="E54" t="e">
        <f t="shared" si="10"/>
        <v>#REF!</v>
      </c>
      <c r="F54" t="e">
        <f t="shared" si="10"/>
        <v>#REF!</v>
      </c>
      <c r="G54" t="e">
        <f t="shared" si="10"/>
        <v>#REF!</v>
      </c>
      <c r="H54" t="e">
        <f t="shared" si="10"/>
        <v>#REF!</v>
      </c>
      <c r="I54" t="e">
        <f t="shared" si="10"/>
        <v>#REF!</v>
      </c>
      <c r="J54" t="e">
        <f t="shared" si="10"/>
        <v>#REF!</v>
      </c>
      <c r="K54" t="e">
        <f t="shared" si="10"/>
        <v>#REF!</v>
      </c>
      <c r="L54" t="e">
        <f t="shared" si="10"/>
        <v>#REF!</v>
      </c>
      <c r="M54" t="e">
        <f t="shared" si="11"/>
        <v>#REF!</v>
      </c>
      <c r="N54" t="e">
        <f t="shared" si="11"/>
        <v>#REF!</v>
      </c>
      <c r="O54" t="e">
        <f t="shared" si="11"/>
        <v>#REF!</v>
      </c>
      <c r="P54" t="e">
        <f t="shared" si="11"/>
        <v>#REF!</v>
      </c>
      <c r="Q54" t="e">
        <f t="shared" si="11"/>
        <v>#REF!</v>
      </c>
      <c r="R54" t="e">
        <f t="shared" si="11"/>
        <v>#REF!</v>
      </c>
      <c r="S54" t="e">
        <f t="shared" si="11"/>
        <v>#REF!</v>
      </c>
      <c r="T54" t="e">
        <f t="shared" si="11"/>
        <v>#REF!</v>
      </c>
      <c r="U54" t="e">
        <f t="shared" si="11"/>
        <v>#REF!</v>
      </c>
      <c r="V54" t="e">
        <f t="shared" si="11"/>
        <v>#REF!</v>
      </c>
      <c r="W54" t="e">
        <f t="shared" si="12"/>
        <v>#REF!</v>
      </c>
      <c r="X54" t="e">
        <f t="shared" si="12"/>
        <v>#REF!</v>
      </c>
      <c r="Y54" t="e">
        <f t="shared" si="12"/>
        <v>#REF!</v>
      </c>
      <c r="Z54" t="e">
        <f t="shared" si="12"/>
        <v>#REF!</v>
      </c>
      <c r="AA54" t="e">
        <f t="shared" si="12"/>
        <v>#REF!</v>
      </c>
      <c r="AB54" t="e">
        <f t="shared" si="12"/>
        <v>#REF!</v>
      </c>
      <c r="AC54" t="e">
        <f t="shared" si="12"/>
        <v>#REF!</v>
      </c>
      <c r="AD54" t="e">
        <f t="shared" si="12"/>
        <v>#REF!</v>
      </c>
      <c r="AE54" t="e">
        <f t="shared" si="12"/>
        <v>#REF!</v>
      </c>
      <c r="AF54" t="e">
        <f t="shared" si="12"/>
        <v>#REF!</v>
      </c>
      <c r="AG54" t="e">
        <f t="shared" si="13"/>
        <v>#REF!</v>
      </c>
      <c r="AH54" t="e">
        <f t="shared" si="13"/>
        <v>#REF!</v>
      </c>
      <c r="AI54" t="e">
        <f t="shared" si="13"/>
        <v>#REF!</v>
      </c>
      <c r="AJ54" t="e">
        <f t="shared" si="13"/>
        <v>#REF!</v>
      </c>
      <c r="AK54" t="e">
        <f t="shared" si="13"/>
        <v>#REF!</v>
      </c>
      <c r="AL54" t="e">
        <f t="shared" si="13"/>
        <v>#REF!</v>
      </c>
      <c r="AM54" t="e">
        <f t="shared" si="13"/>
        <v>#REF!</v>
      </c>
      <c r="AN54" t="e">
        <f t="shared" si="13"/>
        <v>#REF!</v>
      </c>
      <c r="AO54" t="e">
        <f t="shared" si="13"/>
        <v>#REF!</v>
      </c>
      <c r="AP54" t="e">
        <f t="shared" si="13"/>
        <v>#REF!</v>
      </c>
      <c r="AQ54" t="e">
        <f t="shared" si="14"/>
        <v>#REF!</v>
      </c>
      <c r="AR54" t="e">
        <f t="shared" si="14"/>
        <v>#REF!</v>
      </c>
      <c r="AS54" t="e">
        <f t="shared" si="14"/>
        <v>#REF!</v>
      </c>
      <c r="AT54" t="e">
        <f t="shared" si="14"/>
        <v>#REF!</v>
      </c>
      <c r="AU54" t="e">
        <f t="shared" si="14"/>
        <v>#REF!</v>
      </c>
      <c r="AV54" t="e">
        <f t="shared" si="14"/>
        <v>#REF!</v>
      </c>
      <c r="AW54" t="e">
        <f t="shared" si="14"/>
        <v>#REF!</v>
      </c>
      <c r="AX54" t="e">
        <f t="shared" si="14"/>
        <v>#REF!</v>
      </c>
      <c r="AY54" t="e">
        <f t="shared" si="14"/>
        <v>#REF!</v>
      </c>
      <c r="AZ54" t="e">
        <f t="shared" si="14"/>
        <v>#REF!</v>
      </c>
      <c r="BA54" t="e">
        <f t="shared" si="15"/>
        <v>#REF!</v>
      </c>
      <c r="BB54" t="e">
        <f t="shared" si="15"/>
        <v>#REF!</v>
      </c>
      <c r="BC54" t="e">
        <f t="shared" si="15"/>
        <v>#REF!</v>
      </c>
      <c r="BD54" t="e">
        <f t="shared" si="15"/>
        <v>#REF!</v>
      </c>
      <c r="BE54" t="e">
        <f t="shared" si="15"/>
        <v>#REF!</v>
      </c>
      <c r="BF54" t="e">
        <f t="shared" si="15"/>
        <v>#REF!</v>
      </c>
      <c r="BG54" t="e">
        <f t="shared" si="15"/>
        <v>#REF!</v>
      </c>
      <c r="BH54" t="e">
        <f t="shared" si="15"/>
        <v>#REF!</v>
      </c>
      <c r="BI54" t="e">
        <f t="shared" si="15"/>
        <v>#REF!</v>
      </c>
      <c r="BJ54" t="e">
        <f t="shared" si="15"/>
        <v>#REF!</v>
      </c>
      <c r="BK54" t="e">
        <f t="shared" si="15"/>
        <v>#REF!</v>
      </c>
      <c r="BL54" t="e">
        <f t="shared" si="15"/>
        <v>#REF!</v>
      </c>
      <c r="BM54" t="e">
        <f t="shared" si="15"/>
        <v>#REF!</v>
      </c>
      <c r="BN54" t="e">
        <f t="shared" si="8"/>
        <v>#REF!</v>
      </c>
      <c r="BO54" t="e">
        <f t="shared" si="16"/>
        <v>#REF!</v>
      </c>
      <c r="BP54" t="e">
        <f t="shared" si="16"/>
        <v>#REF!</v>
      </c>
      <c r="BQ54" t="e">
        <f t="shared" si="16"/>
        <v>#REF!</v>
      </c>
      <c r="BR54" t="e">
        <f t="shared" si="16"/>
        <v>#REF!</v>
      </c>
      <c r="BS54" t="e">
        <f t="shared" si="16"/>
        <v>#REF!</v>
      </c>
      <c r="BT54" t="e">
        <f t="shared" si="16"/>
        <v>#REF!</v>
      </c>
      <c r="BU54" t="e">
        <f t="shared" si="16"/>
        <v>#REF!</v>
      </c>
      <c r="BV54" t="e">
        <f t="shared" si="16"/>
        <v>#REF!</v>
      </c>
      <c r="BW54" t="e">
        <f t="shared" si="16"/>
        <v>#REF!</v>
      </c>
      <c r="BX54" t="e">
        <f t="shared" si="16"/>
        <v>#REF!</v>
      </c>
      <c r="BY54" t="e">
        <f t="shared" si="17"/>
        <v>#REF!</v>
      </c>
      <c r="BZ54" t="e">
        <f t="shared" si="17"/>
        <v>#REF!</v>
      </c>
      <c r="CA54" t="e">
        <f t="shared" si="17"/>
        <v>#REF!</v>
      </c>
      <c r="CB54" t="e">
        <f t="shared" si="17"/>
        <v>#REF!</v>
      </c>
      <c r="CC54" t="e">
        <f t="shared" si="17"/>
        <v>#REF!</v>
      </c>
      <c r="CD54" t="e">
        <f t="shared" si="17"/>
        <v>#REF!</v>
      </c>
      <c r="CE54" t="e">
        <f t="shared" si="17"/>
        <v>#REF!</v>
      </c>
      <c r="CF54" t="e">
        <f t="shared" si="17"/>
        <v>#REF!</v>
      </c>
      <c r="CG54" t="e">
        <f t="shared" si="17"/>
        <v>#REF!</v>
      </c>
      <c r="CH54" t="e">
        <f t="shared" si="17"/>
        <v>#REF!</v>
      </c>
      <c r="CI54" t="e">
        <f t="shared" si="18"/>
        <v>#REF!</v>
      </c>
      <c r="CJ54" t="e">
        <f t="shared" si="18"/>
        <v>#REF!</v>
      </c>
      <c r="CK54" t="e">
        <f t="shared" si="18"/>
        <v>#REF!</v>
      </c>
      <c r="CL54" t="e">
        <f t="shared" si="18"/>
        <v>#REF!</v>
      </c>
      <c r="CM54" t="e">
        <f t="shared" si="18"/>
        <v>#REF!</v>
      </c>
      <c r="CN54" t="e">
        <f t="shared" si="18"/>
        <v>#REF!</v>
      </c>
      <c r="CO54" t="e">
        <f t="shared" si="18"/>
        <v>#REF!</v>
      </c>
      <c r="CP54" t="e">
        <f t="shared" si="18"/>
        <v>#REF!</v>
      </c>
      <c r="CQ54" t="e">
        <f t="shared" si="18"/>
        <v>#REF!</v>
      </c>
      <c r="CR54" t="e">
        <f t="shared" si="18"/>
        <v>#REF!</v>
      </c>
      <c r="CS54" t="e">
        <f t="shared" si="19"/>
        <v>#REF!</v>
      </c>
      <c r="CT54" t="e">
        <f t="shared" si="19"/>
        <v>#REF!</v>
      </c>
      <c r="CU54" t="e">
        <f t="shared" si="19"/>
        <v>#REF!</v>
      </c>
      <c r="CV54" t="e">
        <f t="shared" si="19"/>
        <v>#REF!</v>
      </c>
      <c r="CW54" t="e">
        <f t="shared" si="19"/>
        <v>#REF!</v>
      </c>
      <c r="CX54" t="e">
        <f t="shared" si="19"/>
        <v>#REF!</v>
      </c>
      <c r="CY54" t="e">
        <f t="shared" si="19"/>
        <v>#REF!</v>
      </c>
      <c r="CZ54" t="e">
        <f t="shared" si="19"/>
        <v>#REF!</v>
      </c>
      <c r="DA54" t="e">
        <f t="shared" si="19"/>
        <v>#REF!</v>
      </c>
      <c r="DB54" t="e">
        <f t="shared" si="19"/>
        <v>#REF!</v>
      </c>
      <c r="DC54" t="e">
        <f t="shared" si="20"/>
        <v>#REF!</v>
      </c>
      <c r="DD54" t="e">
        <f t="shared" si="20"/>
        <v>#REF!</v>
      </c>
      <c r="DE54" t="e">
        <f t="shared" si="20"/>
        <v>#REF!</v>
      </c>
      <c r="DF54" t="e">
        <f t="shared" si="20"/>
        <v>#REF!</v>
      </c>
      <c r="DG54" t="e">
        <f t="shared" si="20"/>
        <v>#REF!</v>
      </c>
      <c r="DH54" t="e">
        <f t="shared" si="20"/>
        <v>#REF!</v>
      </c>
      <c r="DI54" t="e">
        <f t="shared" si="20"/>
        <v>#REF!</v>
      </c>
      <c r="DJ54" t="e">
        <f t="shared" si="20"/>
        <v>#REF!</v>
      </c>
      <c r="DK54" t="e">
        <f t="shared" si="20"/>
        <v>#REF!</v>
      </c>
      <c r="DL54" t="e">
        <f t="shared" si="20"/>
        <v>#REF!</v>
      </c>
      <c r="DM54" t="e">
        <f t="shared" si="21"/>
        <v>#REF!</v>
      </c>
      <c r="DN54" t="e">
        <f t="shared" si="21"/>
        <v>#REF!</v>
      </c>
      <c r="DO54" t="e">
        <f t="shared" si="21"/>
        <v>#REF!</v>
      </c>
      <c r="DP54" t="e">
        <f t="shared" si="21"/>
        <v>#REF!</v>
      </c>
      <c r="DQ54" t="e">
        <f t="shared" si="21"/>
        <v>#REF!</v>
      </c>
      <c r="DR54" t="e">
        <f t="shared" si="21"/>
        <v>#REF!</v>
      </c>
      <c r="DS54" t="e">
        <f t="shared" si="21"/>
        <v>#REF!</v>
      </c>
      <c r="DT54" t="e">
        <f t="shared" si="21"/>
        <v>#REF!</v>
      </c>
      <c r="DU54" t="e">
        <f t="shared" si="21"/>
        <v>#REF!</v>
      </c>
      <c r="DV54" t="e">
        <f t="shared" si="21"/>
        <v>#REF!</v>
      </c>
      <c r="DW54" t="e">
        <f t="shared" si="21"/>
        <v>#REF!</v>
      </c>
      <c r="DX54" t="e">
        <f t="shared" si="21"/>
        <v>#REF!</v>
      </c>
      <c r="DY54" t="e">
        <f t="shared" si="21"/>
        <v>#REF!</v>
      </c>
      <c r="DZ54" t="e">
        <f t="shared" si="9"/>
        <v>#REF!</v>
      </c>
      <c r="EA54" t="e">
        <f t="shared" si="6"/>
        <v>#REF!</v>
      </c>
      <c r="IQ54" s="20"/>
    </row>
    <row r="55" spans="1:251" x14ac:dyDescent="0.25">
      <c r="A55" s="19" t="e">
        <f t="shared" si="7"/>
        <v>#REF!</v>
      </c>
      <c r="B55" t="e">
        <f t="shared" si="3"/>
        <v>#REF!</v>
      </c>
      <c r="C55" t="e">
        <f t="shared" si="10"/>
        <v>#REF!</v>
      </c>
      <c r="D55" t="e">
        <f t="shared" si="10"/>
        <v>#REF!</v>
      </c>
      <c r="E55" t="e">
        <f t="shared" si="10"/>
        <v>#REF!</v>
      </c>
      <c r="F55" t="e">
        <f t="shared" si="10"/>
        <v>#REF!</v>
      </c>
      <c r="G55" t="e">
        <f t="shared" si="10"/>
        <v>#REF!</v>
      </c>
      <c r="H55" t="e">
        <f t="shared" si="10"/>
        <v>#REF!</v>
      </c>
      <c r="I55" t="e">
        <f t="shared" si="10"/>
        <v>#REF!</v>
      </c>
      <c r="J55" t="e">
        <f t="shared" si="10"/>
        <v>#REF!</v>
      </c>
      <c r="K55" t="e">
        <f t="shared" si="10"/>
        <v>#REF!</v>
      </c>
      <c r="L55" t="e">
        <f t="shared" si="10"/>
        <v>#REF!</v>
      </c>
      <c r="M55" t="e">
        <f t="shared" si="11"/>
        <v>#REF!</v>
      </c>
      <c r="N55" t="e">
        <f t="shared" si="11"/>
        <v>#REF!</v>
      </c>
      <c r="O55" t="e">
        <f t="shared" si="11"/>
        <v>#REF!</v>
      </c>
      <c r="P55" t="e">
        <f t="shared" si="11"/>
        <v>#REF!</v>
      </c>
      <c r="Q55" t="e">
        <f t="shared" si="11"/>
        <v>#REF!</v>
      </c>
      <c r="R55" t="e">
        <f t="shared" si="11"/>
        <v>#REF!</v>
      </c>
      <c r="S55" t="e">
        <f t="shared" si="11"/>
        <v>#REF!</v>
      </c>
      <c r="T55" t="e">
        <f t="shared" si="11"/>
        <v>#REF!</v>
      </c>
      <c r="U55" t="e">
        <f t="shared" si="11"/>
        <v>#REF!</v>
      </c>
      <c r="V55" t="e">
        <f t="shared" si="11"/>
        <v>#REF!</v>
      </c>
      <c r="W55" t="e">
        <f t="shared" si="12"/>
        <v>#REF!</v>
      </c>
      <c r="X55" t="e">
        <f t="shared" si="12"/>
        <v>#REF!</v>
      </c>
      <c r="Y55" t="e">
        <f t="shared" si="12"/>
        <v>#REF!</v>
      </c>
      <c r="Z55" t="e">
        <f t="shared" si="12"/>
        <v>#REF!</v>
      </c>
      <c r="AA55" t="e">
        <f t="shared" si="12"/>
        <v>#REF!</v>
      </c>
      <c r="AB55" t="e">
        <f t="shared" si="12"/>
        <v>#REF!</v>
      </c>
      <c r="AC55" t="e">
        <f t="shared" si="12"/>
        <v>#REF!</v>
      </c>
      <c r="AD55" t="e">
        <f t="shared" si="12"/>
        <v>#REF!</v>
      </c>
      <c r="AE55" t="e">
        <f t="shared" si="12"/>
        <v>#REF!</v>
      </c>
      <c r="AF55" t="e">
        <f t="shared" si="12"/>
        <v>#REF!</v>
      </c>
      <c r="AG55" t="e">
        <f t="shared" si="13"/>
        <v>#REF!</v>
      </c>
      <c r="AH55" t="e">
        <f t="shared" si="13"/>
        <v>#REF!</v>
      </c>
      <c r="AI55" t="e">
        <f t="shared" si="13"/>
        <v>#REF!</v>
      </c>
      <c r="AJ55" t="e">
        <f t="shared" si="13"/>
        <v>#REF!</v>
      </c>
      <c r="AK55" t="e">
        <f t="shared" si="13"/>
        <v>#REF!</v>
      </c>
      <c r="AL55" t="e">
        <f t="shared" si="13"/>
        <v>#REF!</v>
      </c>
      <c r="AM55" t="e">
        <f t="shared" si="13"/>
        <v>#REF!</v>
      </c>
      <c r="AN55" t="e">
        <f t="shared" si="13"/>
        <v>#REF!</v>
      </c>
      <c r="AO55" t="e">
        <f t="shared" si="13"/>
        <v>#REF!</v>
      </c>
      <c r="AP55" t="e">
        <f t="shared" si="13"/>
        <v>#REF!</v>
      </c>
      <c r="AQ55" t="e">
        <f t="shared" si="14"/>
        <v>#REF!</v>
      </c>
      <c r="AR55" t="e">
        <f t="shared" si="14"/>
        <v>#REF!</v>
      </c>
      <c r="AS55" t="e">
        <f t="shared" si="14"/>
        <v>#REF!</v>
      </c>
      <c r="AT55" t="e">
        <f t="shared" si="14"/>
        <v>#REF!</v>
      </c>
      <c r="AU55" t="e">
        <f t="shared" si="14"/>
        <v>#REF!</v>
      </c>
      <c r="AV55" t="e">
        <f t="shared" si="14"/>
        <v>#REF!</v>
      </c>
      <c r="AW55" t="e">
        <f t="shared" si="14"/>
        <v>#REF!</v>
      </c>
      <c r="AX55" t="e">
        <f t="shared" si="14"/>
        <v>#REF!</v>
      </c>
      <c r="AY55" t="e">
        <f t="shared" si="14"/>
        <v>#REF!</v>
      </c>
      <c r="AZ55" t="e">
        <f t="shared" si="14"/>
        <v>#REF!</v>
      </c>
      <c r="BA55" t="e">
        <f t="shared" si="15"/>
        <v>#REF!</v>
      </c>
      <c r="BB55" t="e">
        <f t="shared" si="15"/>
        <v>#REF!</v>
      </c>
      <c r="BC55" t="e">
        <f t="shared" si="15"/>
        <v>#REF!</v>
      </c>
      <c r="BD55" t="e">
        <f t="shared" si="15"/>
        <v>#REF!</v>
      </c>
      <c r="BE55" t="e">
        <f t="shared" si="15"/>
        <v>#REF!</v>
      </c>
      <c r="BF55" t="e">
        <f t="shared" si="15"/>
        <v>#REF!</v>
      </c>
      <c r="BG55" t="e">
        <f t="shared" si="15"/>
        <v>#REF!</v>
      </c>
      <c r="BH55" t="e">
        <f t="shared" si="15"/>
        <v>#REF!</v>
      </c>
      <c r="BI55" t="e">
        <f t="shared" si="15"/>
        <v>#REF!</v>
      </c>
      <c r="BJ55" t="e">
        <f t="shared" si="15"/>
        <v>#REF!</v>
      </c>
      <c r="BK55" t="e">
        <f t="shared" si="15"/>
        <v>#REF!</v>
      </c>
      <c r="BL55" t="e">
        <f t="shared" si="15"/>
        <v>#REF!</v>
      </c>
      <c r="BM55" t="e">
        <f t="shared" si="15"/>
        <v>#REF!</v>
      </c>
      <c r="BN55" t="e">
        <f t="shared" si="8"/>
        <v>#REF!</v>
      </c>
      <c r="BO55" t="e">
        <f t="shared" si="16"/>
        <v>#REF!</v>
      </c>
      <c r="BP55" t="e">
        <f t="shared" si="16"/>
        <v>#REF!</v>
      </c>
      <c r="BQ55" t="e">
        <f t="shared" si="16"/>
        <v>#REF!</v>
      </c>
      <c r="BR55" t="e">
        <f t="shared" si="16"/>
        <v>#REF!</v>
      </c>
      <c r="BS55" t="e">
        <f t="shared" si="16"/>
        <v>#REF!</v>
      </c>
      <c r="BT55" t="e">
        <f t="shared" si="16"/>
        <v>#REF!</v>
      </c>
      <c r="BU55" t="e">
        <f t="shared" si="16"/>
        <v>#REF!</v>
      </c>
      <c r="BV55" t="e">
        <f t="shared" si="16"/>
        <v>#REF!</v>
      </c>
      <c r="BW55" t="e">
        <f t="shared" si="16"/>
        <v>#REF!</v>
      </c>
      <c r="BX55" t="e">
        <f t="shared" si="16"/>
        <v>#REF!</v>
      </c>
      <c r="BY55" t="e">
        <f t="shared" si="17"/>
        <v>#REF!</v>
      </c>
      <c r="BZ55" t="e">
        <f t="shared" si="17"/>
        <v>#REF!</v>
      </c>
      <c r="CA55" t="e">
        <f t="shared" si="17"/>
        <v>#REF!</v>
      </c>
      <c r="CB55" t="e">
        <f t="shared" si="17"/>
        <v>#REF!</v>
      </c>
      <c r="CC55" t="e">
        <f t="shared" si="17"/>
        <v>#REF!</v>
      </c>
      <c r="CD55" t="e">
        <f t="shared" si="17"/>
        <v>#REF!</v>
      </c>
      <c r="CE55" t="e">
        <f t="shared" si="17"/>
        <v>#REF!</v>
      </c>
      <c r="CF55" t="e">
        <f t="shared" si="17"/>
        <v>#REF!</v>
      </c>
      <c r="CG55" t="e">
        <f t="shared" si="17"/>
        <v>#REF!</v>
      </c>
      <c r="CH55" t="e">
        <f t="shared" si="17"/>
        <v>#REF!</v>
      </c>
      <c r="CI55" t="e">
        <f t="shared" si="18"/>
        <v>#REF!</v>
      </c>
      <c r="CJ55" t="e">
        <f t="shared" si="18"/>
        <v>#REF!</v>
      </c>
      <c r="CK55" t="e">
        <f t="shared" si="18"/>
        <v>#REF!</v>
      </c>
      <c r="CL55" t="e">
        <f t="shared" si="18"/>
        <v>#REF!</v>
      </c>
      <c r="CM55" t="e">
        <f t="shared" si="18"/>
        <v>#REF!</v>
      </c>
      <c r="CN55" t="e">
        <f t="shared" si="18"/>
        <v>#REF!</v>
      </c>
      <c r="CO55" t="e">
        <f t="shared" si="18"/>
        <v>#REF!</v>
      </c>
      <c r="CP55" t="e">
        <f t="shared" si="18"/>
        <v>#REF!</v>
      </c>
      <c r="CQ55" t="e">
        <f t="shared" si="18"/>
        <v>#REF!</v>
      </c>
      <c r="CR55" t="e">
        <f t="shared" si="18"/>
        <v>#REF!</v>
      </c>
      <c r="CS55" t="e">
        <f t="shared" si="19"/>
        <v>#REF!</v>
      </c>
      <c r="CT55" t="e">
        <f t="shared" si="19"/>
        <v>#REF!</v>
      </c>
      <c r="CU55" t="e">
        <f t="shared" si="19"/>
        <v>#REF!</v>
      </c>
      <c r="CV55" t="e">
        <f t="shared" si="19"/>
        <v>#REF!</v>
      </c>
      <c r="CW55" t="e">
        <f t="shared" si="19"/>
        <v>#REF!</v>
      </c>
      <c r="CX55" t="e">
        <f t="shared" si="19"/>
        <v>#REF!</v>
      </c>
      <c r="CY55" t="e">
        <f t="shared" si="19"/>
        <v>#REF!</v>
      </c>
      <c r="CZ55" t="e">
        <f t="shared" si="19"/>
        <v>#REF!</v>
      </c>
      <c r="DA55" t="e">
        <f t="shared" si="19"/>
        <v>#REF!</v>
      </c>
      <c r="DB55" t="e">
        <f t="shared" si="19"/>
        <v>#REF!</v>
      </c>
      <c r="DC55" t="e">
        <f t="shared" si="20"/>
        <v>#REF!</v>
      </c>
      <c r="DD55" t="e">
        <f t="shared" si="20"/>
        <v>#REF!</v>
      </c>
      <c r="DE55" t="e">
        <f t="shared" si="20"/>
        <v>#REF!</v>
      </c>
      <c r="DF55" t="e">
        <f t="shared" si="20"/>
        <v>#REF!</v>
      </c>
      <c r="DG55" t="e">
        <f t="shared" si="20"/>
        <v>#REF!</v>
      </c>
      <c r="DH55" t="e">
        <f t="shared" si="20"/>
        <v>#REF!</v>
      </c>
      <c r="DI55" t="e">
        <f t="shared" si="20"/>
        <v>#REF!</v>
      </c>
      <c r="DJ55" t="e">
        <f t="shared" si="20"/>
        <v>#REF!</v>
      </c>
      <c r="DK55" t="e">
        <f t="shared" si="20"/>
        <v>#REF!</v>
      </c>
      <c r="DL55" t="e">
        <f t="shared" si="20"/>
        <v>#REF!</v>
      </c>
      <c r="DM55" t="e">
        <f t="shared" si="21"/>
        <v>#REF!</v>
      </c>
      <c r="DN55" t="e">
        <f t="shared" si="21"/>
        <v>#REF!</v>
      </c>
      <c r="DO55" t="e">
        <f t="shared" si="21"/>
        <v>#REF!</v>
      </c>
      <c r="DP55" t="e">
        <f t="shared" si="21"/>
        <v>#REF!</v>
      </c>
      <c r="DQ55" t="e">
        <f t="shared" si="21"/>
        <v>#REF!</v>
      </c>
      <c r="DR55" t="e">
        <f t="shared" si="21"/>
        <v>#REF!</v>
      </c>
      <c r="DS55" t="e">
        <f t="shared" si="21"/>
        <v>#REF!</v>
      </c>
      <c r="DT55" t="e">
        <f t="shared" si="21"/>
        <v>#REF!</v>
      </c>
      <c r="DU55" t="e">
        <f t="shared" si="21"/>
        <v>#REF!</v>
      </c>
      <c r="DV55" t="e">
        <f t="shared" si="21"/>
        <v>#REF!</v>
      </c>
      <c r="DW55" t="e">
        <f t="shared" si="21"/>
        <v>#REF!</v>
      </c>
      <c r="DX55" t="e">
        <f t="shared" si="21"/>
        <v>#REF!</v>
      </c>
      <c r="DY55" t="e">
        <f t="shared" si="21"/>
        <v>#REF!</v>
      </c>
      <c r="DZ55" t="e">
        <f t="shared" si="9"/>
        <v>#REF!</v>
      </c>
      <c r="EA55" t="e">
        <f t="shared" si="6"/>
        <v>#REF!</v>
      </c>
      <c r="IQ55" s="20"/>
    </row>
    <row r="56" spans="1:251" x14ac:dyDescent="0.25">
      <c r="A56" s="19" t="e">
        <f t="shared" si="7"/>
        <v>#REF!</v>
      </c>
      <c r="B56" t="e">
        <f t="shared" si="3"/>
        <v>#REF!</v>
      </c>
      <c r="C56" t="e">
        <f t="shared" ref="C56:Q70" si="22">IF(C$46=$A56,"X","")</f>
        <v>#REF!</v>
      </c>
      <c r="D56" t="e">
        <f t="shared" si="22"/>
        <v>#REF!</v>
      </c>
      <c r="E56" t="e">
        <f t="shared" si="22"/>
        <v>#REF!</v>
      </c>
      <c r="F56" t="e">
        <f t="shared" si="22"/>
        <v>#REF!</v>
      </c>
      <c r="G56" t="e">
        <f t="shared" si="22"/>
        <v>#REF!</v>
      </c>
      <c r="H56" t="e">
        <f t="shared" si="22"/>
        <v>#REF!</v>
      </c>
      <c r="I56" t="e">
        <f t="shared" si="22"/>
        <v>#REF!</v>
      </c>
      <c r="J56" t="e">
        <f t="shared" si="22"/>
        <v>#REF!</v>
      </c>
      <c r="K56" t="e">
        <f t="shared" si="22"/>
        <v>#REF!</v>
      </c>
      <c r="L56" t="e">
        <f t="shared" si="22"/>
        <v>#REF!</v>
      </c>
      <c r="M56" t="e">
        <f t="shared" si="22"/>
        <v>#REF!</v>
      </c>
      <c r="N56" t="e">
        <f t="shared" si="22"/>
        <v>#REF!</v>
      </c>
      <c r="O56" t="e">
        <f t="shared" si="22"/>
        <v>#REF!</v>
      </c>
      <c r="P56" t="e">
        <f t="shared" si="22"/>
        <v>#REF!</v>
      </c>
      <c r="Q56" t="e">
        <f t="shared" si="22"/>
        <v>#REF!</v>
      </c>
      <c r="R56" t="e">
        <f t="shared" ref="R56:AG72" si="23">IF(R$46=$A56,"X","")</f>
        <v>#REF!</v>
      </c>
      <c r="S56" t="e">
        <f t="shared" si="23"/>
        <v>#REF!</v>
      </c>
      <c r="T56" t="e">
        <f t="shared" si="23"/>
        <v>#REF!</v>
      </c>
      <c r="U56" t="e">
        <f t="shared" si="23"/>
        <v>#REF!</v>
      </c>
      <c r="V56" t="e">
        <f t="shared" si="23"/>
        <v>#REF!</v>
      </c>
      <c r="W56" t="e">
        <f t="shared" si="23"/>
        <v>#REF!</v>
      </c>
      <c r="X56" t="e">
        <f t="shared" si="23"/>
        <v>#REF!</v>
      </c>
      <c r="Y56" t="e">
        <f t="shared" si="23"/>
        <v>#REF!</v>
      </c>
      <c r="Z56" t="e">
        <f t="shared" si="23"/>
        <v>#REF!</v>
      </c>
      <c r="AA56" t="e">
        <f t="shared" si="23"/>
        <v>#REF!</v>
      </c>
      <c r="AB56" t="e">
        <f t="shared" si="23"/>
        <v>#REF!</v>
      </c>
      <c r="AC56" t="e">
        <f t="shared" si="23"/>
        <v>#REF!</v>
      </c>
      <c r="AD56" t="e">
        <f t="shared" si="23"/>
        <v>#REF!</v>
      </c>
      <c r="AE56" t="e">
        <f t="shared" si="23"/>
        <v>#REF!</v>
      </c>
      <c r="AF56" t="e">
        <f t="shared" si="23"/>
        <v>#REF!</v>
      </c>
      <c r="AG56" t="e">
        <f t="shared" si="23"/>
        <v>#REF!</v>
      </c>
      <c r="AH56" t="e">
        <f t="shared" ref="AH56:AW71" si="24">IF(AH$46=$A56,"X","")</f>
        <v>#REF!</v>
      </c>
      <c r="AI56" t="e">
        <f t="shared" si="24"/>
        <v>#REF!</v>
      </c>
      <c r="AJ56" t="e">
        <f t="shared" si="24"/>
        <v>#REF!</v>
      </c>
      <c r="AK56" t="e">
        <f t="shared" si="24"/>
        <v>#REF!</v>
      </c>
      <c r="AL56" t="e">
        <f t="shared" si="24"/>
        <v>#REF!</v>
      </c>
      <c r="AM56" t="e">
        <f t="shared" si="24"/>
        <v>#REF!</v>
      </c>
      <c r="AN56" t="e">
        <f t="shared" si="24"/>
        <v>#REF!</v>
      </c>
      <c r="AO56" t="e">
        <f t="shared" si="24"/>
        <v>#REF!</v>
      </c>
      <c r="AP56" t="e">
        <f t="shared" si="24"/>
        <v>#REF!</v>
      </c>
      <c r="AQ56" t="e">
        <f t="shared" si="24"/>
        <v>#REF!</v>
      </c>
      <c r="AR56" t="e">
        <f t="shared" si="24"/>
        <v>#REF!</v>
      </c>
      <c r="AS56" t="e">
        <f t="shared" si="24"/>
        <v>#REF!</v>
      </c>
      <c r="AT56" t="e">
        <f t="shared" si="24"/>
        <v>#REF!</v>
      </c>
      <c r="AU56" t="e">
        <f t="shared" si="24"/>
        <v>#REF!</v>
      </c>
      <c r="AV56" t="e">
        <f t="shared" si="24"/>
        <v>#REF!</v>
      </c>
      <c r="AW56" t="e">
        <f t="shared" si="24"/>
        <v>#REF!</v>
      </c>
      <c r="AX56" t="e">
        <f t="shared" ref="AX56:BM85" si="25">IF(AX$46=$A56,"X","")</f>
        <v>#REF!</v>
      </c>
      <c r="AY56" t="e">
        <f t="shared" si="25"/>
        <v>#REF!</v>
      </c>
      <c r="AZ56" t="e">
        <f t="shared" si="25"/>
        <v>#REF!</v>
      </c>
      <c r="BA56" t="e">
        <f t="shared" si="25"/>
        <v>#REF!</v>
      </c>
      <c r="BB56" t="e">
        <f t="shared" si="25"/>
        <v>#REF!</v>
      </c>
      <c r="BC56" t="e">
        <f t="shared" si="25"/>
        <v>#REF!</v>
      </c>
      <c r="BD56" t="e">
        <f t="shared" si="25"/>
        <v>#REF!</v>
      </c>
      <c r="BE56" t="e">
        <f t="shared" si="25"/>
        <v>#REF!</v>
      </c>
      <c r="BF56" t="e">
        <f t="shared" si="25"/>
        <v>#REF!</v>
      </c>
      <c r="BG56" t="e">
        <f t="shared" si="25"/>
        <v>#REF!</v>
      </c>
      <c r="BH56" t="e">
        <f t="shared" si="25"/>
        <v>#REF!</v>
      </c>
      <c r="BI56" t="e">
        <f t="shared" si="25"/>
        <v>#REF!</v>
      </c>
      <c r="BJ56" t="e">
        <f t="shared" si="25"/>
        <v>#REF!</v>
      </c>
      <c r="BK56" t="e">
        <f t="shared" si="25"/>
        <v>#REF!</v>
      </c>
      <c r="BL56" t="e">
        <f t="shared" si="25"/>
        <v>#REF!</v>
      </c>
      <c r="BM56" t="e">
        <f t="shared" si="25"/>
        <v>#REF!</v>
      </c>
      <c r="BN56" t="e">
        <f t="shared" si="8"/>
        <v>#REF!</v>
      </c>
      <c r="BO56" t="e">
        <f t="shared" ref="BO56:CB65" si="26">IF(BO$46=$A56,"X","")</f>
        <v>#REF!</v>
      </c>
      <c r="BP56" t="e">
        <f t="shared" si="26"/>
        <v>#REF!</v>
      </c>
      <c r="BQ56" t="e">
        <f t="shared" si="26"/>
        <v>#REF!</v>
      </c>
      <c r="BR56" t="e">
        <f t="shared" si="26"/>
        <v>#REF!</v>
      </c>
      <c r="BS56" t="e">
        <f t="shared" si="26"/>
        <v>#REF!</v>
      </c>
      <c r="BT56" t="e">
        <f t="shared" si="26"/>
        <v>#REF!</v>
      </c>
      <c r="BU56" t="e">
        <f t="shared" si="26"/>
        <v>#REF!</v>
      </c>
      <c r="BV56" t="e">
        <f t="shared" si="26"/>
        <v>#REF!</v>
      </c>
      <c r="BW56" t="e">
        <f t="shared" si="26"/>
        <v>#REF!</v>
      </c>
      <c r="BX56" t="e">
        <f t="shared" si="26"/>
        <v>#REF!</v>
      </c>
      <c r="BY56" t="e">
        <f t="shared" si="26"/>
        <v>#REF!</v>
      </c>
      <c r="BZ56" t="e">
        <f t="shared" si="26"/>
        <v>#REF!</v>
      </c>
      <c r="CA56" t="e">
        <f t="shared" si="26"/>
        <v>#REF!</v>
      </c>
      <c r="CB56" t="e">
        <f t="shared" si="26"/>
        <v>#REF!</v>
      </c>
      <c r="CC56" t="e">
        <f t="shared" ref="CC56:CR71" si="27">IF(CC$46=$A56,"X","")</f>
        <v>#REF!</v>
      </c>
      <c r="CD56" t="e">
        <f t="shared" si="27"/>
        <v>#REF!</v>
      </c>
      <c r="CE56" t="e">
        <f t="shared" si="27"/>
        <v>#REF!</v>
      </c>
      <c r="CF56" t="e">
        <f t="shared" si="27"/>
        <v>#REF!</v>
      </c>
      <c r="CG56" t="e">
        <f t="shared" si="27"/>
        <v>#REF!</v>
      </c>
      <c r="CH56" t="e">
        <f t="shared" si="27"/>
        <v>#REF!</v>
      </c>
      <c r="CI56" t="e">
        <f t="shared" si="27"/>
        <v>#REF!</v>
      </c>
      <c r="CJ56" t="e">
        <f t="shared" si="27"/>
        <v>#REF!</v>
      </c>
      <c r="CK56" t="e">
        <f t="shared" si="27"/>
        <v>#REF!</v>
      </c>
      <c r="CL56" t="e">
        <f t="shared" si="27"/>
        <v>#REF!</v>
      </c>
      <c r="CM56" t="e">
        <f t="shared" si="27"/>
        <v>#REF!</v>
      </c>
      <c r="CN56" t="e">
        <f t="shared" si="27"/>
        <v>#REF!</v>
      </c>
      <c r="CO56" t="e">
        <f t="shared" si="27"/>
        <v>#REF!</v>
      </c>
      <c r="CP56" t="e">
        <f t="shared" si="27"/>
        <v>#REF!</v>
      </c>
      <c r="CQ56" t="e">
        <f t="shared" si="27"/>
        <v>#REF!</v>
      </c>
      <c r="CR56" t="e">
        <f t="shared" si="27"/>
        <v>#REF!</v>
      </c>
      <c r="CS56" t="e">
        <f t="shared" ref="CS56:DH85" si="28">IF(CS$46=$A56,"X","")</f>
        <v>#REF!</v>
      </c>
      <c r="CT56" t="e">
        <f t="shared" si="28"/>
        <v>#REF!</v>
      </c>
      <c r="CU56" t="e">
        <f t="shared" si="28"/>
        <v>#REF!</v>
      </c>
      <c r="CV56" t="e">
        <f t="shared" si="28"/>
        <v>#REF!</v>
      </c>
      <c r="CW56" t="e">
        <f t="shared" si="28"/>
        <v>#REF!</v>
      </c>
      <c r="CX56" t="e">
        <f t="shared" si="28"/>
        <v>#REF!</v>
      </c>
      <c r="CY56" t="e">
        <f t="shared" si="28"/>
        <v>#REF!</v>
      </c>
      <c r="CZ56" t="e">
        <f t="shared" si="28"/>
        <v>#REF!</v>
      </c>
      <c r="DA56" t="e">
        <f t="shared" si="28"/>
        <v>#REF!</v>
      </c>
      <c r="DB56" t="e">
        <f t="shared" si="28"/>
        <v>#REF!</v>
      </c>
      <c r="DC56" t="e">
        <f t="shared" si="28"/>
        <v>#REF!</v>
      </c>
      <c r="DD56" t="e">
        <f t="shared" si="28"/>
        <v>#REF!</v>
      </c>
      <c r="DE56" t="e">
        <f t="shared" si="28"/>
        <v>#REF!</v>
      </c>
      <c r="DF56" t="e">
        <f t="shared" si="28"/>
        <v>#REF!</v>
      </c>
      <c r="DG56" t="e">
        <f t="shared" si="28"/>
        <v>#REF!</v>
      </c>
      <c r="DH56" t="e">
        <f t="shared" si="28"/>
        <v>#REF!</v>
      </c>
      <c r="DI56" t="e">
        <f t="shared" ref="DI56:DX71" si="29">IF(DI$46=$A56,"X","")</f>
        <v>#REF!</v>
      </c>
      <c r="DJ56" t="e">
        <f t="shared" si="29"/>
        <v>#REF!</v>
      </c>
      <c r="DK56" t="e">
        <f t="shared" si="29"/>
        <v>#REF!</v>
      </c>
      <c r="DL56" t="e">
        <f t="shared" si="29"/>
        <v>#REF!</v>
      </c>
      <c r="DM56" t="e">
        <f t="shared" si="29"/>
        <v>#REF!</v>
      </c>
      <c r="DN56" t="e">
        <f t="shared" si="29"/>
        <v>#REF!</v>
      </c>
      <c r="DO56" t="e">
        <f t="shared" si="29"/>
        <v>#REF!</v>
      </c>
      <c r="DP56" t="e">
        <f t="shared" si="29"/>
        <v>#REF!</v>
      </c>
      <c r="DQ56" t="e">
        <f t="shared" si="29"/>
        <v>#REF!</v>
      </c>
      <c r="DR56" t="e">
        <f t="shared" si="29"/>
        <v>#REF!</v>
      </c>
      <c r="DS56" t="e">
        <f t="shared" si="29"/>
        <v>#REF!</v>
      </c>
      <c r="DT56" t="e">
        <f t="shared" si="29"/>
        <v>#REF!</v>
      </c>
      <c r="DU56" t="e">
        <f t="shared" si="29"/>
        <v>#REF!</v>
      </c>
      <c r="DV56" t="e">
        <f t="shared" si="29"/>
        <v>#REF!</v>
      </c>
      <c r="DW56" t="e">
        <f t="shared" si="29"/>
        <v>#REF!</v>
      </c>
      <c r="DX56" t="e">
        <f t="shared" si="29"/>
        <v>#REF!</v>
      </c>
      <c r="DY56" t="e">
        <f t="shared" ref="DY56:DY70" si="30">IF(DY$46=$A56,"X","")</f>
        <v>#REF!</v>
      </c>
      <c r="DZ56" t="e">
        <f t="shared" si="9"/>
        <v>#REF!</v>
      </c>
      <c r="EA56" t="e">
        <f t="shared" ref="EA56:EA70" si="31">IF(EA$46=$A56,"X","")</f>
        <v>#REF!</v>
      </c>
      <c r="IQ56" s="20"/>
    </row>
    <row r="57" spans="1:251" x14ac:dyDescent="0.25">
      <c r="A57" s="19" t="e">
        <f t="shared" si="7"/>
        <v>#REF!</v>
      </c>
      <c r="B57" t="e">
        <f t="shared" si="3"/>
        <v>#REF!</v>
      </c>
      <c r="C57" t="e">
        <f t="shared" si="22"/>
        <v>#REF!</v>
      </c>
      <c r="D57" t="e">
        <f t="shared" si="22"/>
        <v>#REF!</v>
      </c>
      <c r="E57" t="e">
        <f t="shared" si="22"/>
        <v>#REF!</v>
      </c>
      <c r="F57" t="e">
        <f t="shared" si="22"/>
        <v>#REF!</v>
      </c>
      <c r="G57" t="e">
        <f t="shared" si="22"/>
        <v>#REF!</v>
      </c>
      <c r="H57" t="e">
        <f t="shared" si="22"/>
        <v>#REF!</v>
      </c>
      <c r="I57" t="e">
        <f t="shared" si="22"/>
        <v>#REF!</v>
      </c>
      <c r="J57" t="e">
        <f t="shared" si="22"/>
        <v>#REF!</v>
      </c>
      <c r="K57" t="e">
        <f t="shared" si="22"/>
        <v>#REF!</v>
      </c>
      <c r="L57" t="e">
        <f t="shared" si="22"/>
        <v>#REF!</v>
      </c>
      <c r="M57" t="e">
        <f t="shared" si="22"/>
        <v>#REF!</v>
      </c>
      <c r="N57" t="e">
        <f t="shared" si="22"/>
        <v>#REF!</v>
      </c>
      <c r="O57" t="e">
        <f t="shared" si="22"/>
        <v>#REF!</v>
      </c>
      <c r="P57" t="e">
        <f t="shared" si="22"/>
        <v>#REF!</v>
      </c>
      <c r="Q57" t="e">
        <f t="shared" si="22"/>
        <v>#REF!</v>
      </c>
      <c r="R57" t="e">
        <f t="shared" si="23"/>
        <v>#REF!</v>
      </c>
      <c r="S57" t="e">
        <f t="shared" si="23"/>
        <v>#REF!</v>
      </c>
      <c r="T57" t="e">
        <f t="shared" si="23"/>
        <v>#REF!</v>
      </c>
      <c r="U57" t="e">
        <f t="shared" si="23"/>
        <v>#REF!</v>
      </c>
      <c r="V57" t="e">
        <f t="shared" si="23"/>
        <v>#REF!</v>
      </c>
      <c r="W57" t="e">
        <f t="shared" si="23"/>
        <v>#REF!</v>
      </c>
      <c r="X57" t="e">
        <f t="shared" si="23"/>
        <v>#REF!</v>
      </c>
      <c r="Y57" t="e">
        <f t="shared" si="23"/>
        <v>#REF!</v>
      </c>
      <c r="Z57" t="e">
        <f t="shared" si="23"/>
        <v>#REF!</v>
      </c>
      <c r="AA57" t="e">
        <f t="shared" si="23"/>
        <v>#REF!</v>
      </c>
      <c r="AB57" t="e">
        <f t="shared" si="23"/>
        <v>#REF!</v>
      </c>
      <c r="AC57" t="e">
        <f t="shared" si="23"/>
        <v>#REF!</v>
      </c>
      <c r="AD57" t="e">
        <f t="shared" si="23"/>
        <v>#REF!</v>
      </c>
      <c r="AE57" t="e">
        <f t="shared" si="23"/>
        <v>#REF!</v>
      </c>
      <c r="AF57" t="e">
        <f t="shared" si="23"/>
        <v>#REF!</v>
      </c>
      <c r="AG57" t="e">
        <f t="shared" si="23"/>
        <v>#REF!</v>
      </c>
      <c r="AH57" t="e">
        <f t="shared" si="24"/>
        <v>#REF!</v>
      </c>
      <c r="AI57" t="e">
        <f t="shared" si="24"/>
        <v>#REF!</v>
      </c>
      <c r="AJ57" t="e">
        <f t="shared" si="24"/>
        <v>#REF!</v>
      </c>
      <c r="AK57" t="e">
        <f t="shared" si="24"/>
        <v>#REF!</v>
      </c>
      <c r="AL57" t="e">
        <f t="shared" si="24"/>
        <v>#REF!</v>
      </c>
      <c r="AM57" t="e">
        <f t="shared" si="24"/>
        <v>#REF!</v>
      </c>
      <c r="AN57" t="e">
        <f t="shared" si="24"/>
        <v>#REF!</v>
      </c>
      <c r="AO57" t="e">
        <f t="shared" si="24"/>
        <v>#REF!</v>
      </c>
      <c r="AP57" t="e">
        <f t="shared" si="24"/>
        <v>#REF!</v>
      </c>
      <c r="AQ57" t="e">
        <f t="shared" si="24"/>
        <v>#REF!</v>
      </c>
      <c r="AR57" t="e">
        <f t="shared" si="24"/>
        <v>#REF!</v>
      </c>
      <c r="AS57" t="e">
        <f t="shared" si="24"/>
        <v>#REF!</v>
      </c>
      <c r="AT57" t="e">
        <f t="shared" si="24"/>
        <v>#REF!</v>
      </c>
      <c r="AU57" t="e">
        <f t="shared" si="24"/>
        <v>#REF!</v>
      </c>
      <c r="AV57" t="e">
        <f t="shared" si="24"/>
        <v>#REF!</v>
      </c>
      <c r="AW57" t="e">
        <f t="shared" si="24"/>
        <v>#REF!</v>
      </c>
      <c r="AX57" t="e">
        <f t="shared" si="25"/>
        <v>#REF!</v>
      </c>
      <c r="AY57" t="e">
        <f t="shared" si="25"/>
        <v>#REF!</v>
      </c>
      <c r="AZ57" t="e">
        <f t="shared" si="25"/>
        <v>#REF!</v>
      </c>
      <c r="BA57" t="e">
        <f t="shared" si="25"/>
        <v>#REF!</v>
      </c>
      <c r="BB57" t="e">
        <f t="shared" si="25"/>
        <v>#REF!</v>
      </c>
      <c r="BC57" t="e">
        <f t="shared" si="25"/>
        <v>#REF!</v>
      </c>
      <c r="BD57" t="e">
        <f t="shared" si="25"/>
        <v>#REF!</v>
      </c>
      <c r="BE57" t="e">
        <f t="shared" si="25"/>
        <v>#REF!</v>
      </c>
      <c r="BF57" t="e">
        <f t="shared" si="25"/>
        <v>#REF!</v>
      </c>
      <c r="BG57" t="e">
        <f t="shared" si="25"/>
        <v>#REF!</v>
      </c>
      <c r="BH57" t="e">
        <f t="shared" si="25"/>
        <v>#REF!</v>
      </c>
      <c r="BI57" t="e">
        <f t="shared" si="25"/>
        <v>#REF!</v>
      </c>
      <c r="BJ57" t="e">
        <f t="shared" si="25"/>
        <v>#REF!</v>
      </c>
      <c r="BK57" t="e">
        <f t="shared" si="25"/>
        <v>#REF!</v>
      </c>
      <c r="BL57" t="e">
        <f t="shared" si="25"/>
        <v>#REF!</v>
      </c>
      <c r="BM57" t="e">
        <f t="shared" si="25"/>
        <v>#REF!</v>
      </c>
      <c r="BN57" t="e">
        <f t="shared" si="8"/>
        <v>#REF!</v>
      </c>
      <c r="BO57" t="e">
        <f t="shared" si="26"/>
        <v>#REF!</v>
      </c>
      <c r="BP57" t="e">
        <f t="shared" si="26"/>
        <v>#REF!</v>
      </c>
      <c r="BQ57" t="e">
        <f t="shared" si="26"/>
        <v>#REF!</v>
      </c>
      <c r="BR57" t="e">
        <f t="shared" si="26"/>
        <v>#REF!</v>
      </c>
      <c r="BS57" t="e">
        <f t="shared" si="26"/>
        <v>#REF!</v>
      </c>
      <c r="BT57" t="e">
        <f t="shared" si="26"/>
        <v>#REF!</v>
      </c>
      <c r="BU57" t="e">
        <f t="shared" si="26"/>
        <v>#REF!</v>
      </c>
      <c r="BV57" t="e">
        <f t="shared" si="26"/>
        <v>#REF!</v>
      </c>
      <c r="BW57" t="e">
        <f t="shared" si="26"/>
        <v>#REF!</v>
      </c>
      <c r="BX57" t="e">
        <f t="shared" si="26"/>
        <v>#REF!</v>
      </c>
      <c r="BY57" t="e">
        <f t="shared" si="26"/>
        <v>#REF!</v>
      </c>
      <c r="BZ57" t="e">
        <f t="shared" si="26"/>
        <v>#REF!</v>
      </c>
      <c r="CA57" t="e">
        <f t="shared" si="26"/>
        <v>#REF!</v>
      </c>
      <c r="CB57" t="e">
        <f t="shared" si="26"/>
        <v>#REF!</v>
      </c>
      <c r="CC57" t="e">
        <f t="shared" si="27"/>
        <v>#REF!</v>
      </c>
      <c r="CD57" t="e">
        <f t="shared" si="27"/>
        <v>#REF!</v>
      </c>
      <c r="CE57" t="e">
        <f t="shared" si="27"/>
        <v>#REF!</v>
      </c>
      <c r="CF57" t="e">
        <f t="shared" si="27"/>
        <v>#REF!</v>
      </c>
      <c r="CG57" t="e">
        <f t="shared" si="27"/>
        <v>#REF!</v>
      </c>
      <c r="CH57" t="e">
        <f t="shared" si="27"/>
        <v>#REF!</v>
      </c>
      <c r="CI57" t="e">
        <f t="shared" si="27"/>
        <v>#REF!</v>
      </c>
      <c r="CJ57" t="e">
        <f t="shared" si="27"/>
        <v>#REF!</v>
      </c>
      <c r="CK57" t="e">
        <f t="shared" si="27"/>
        <v>#REF!</v>
      </c>
      <c r="CL57" t="e">
        <f t="shared" si="27"/>
        <v>#REF!</v>
      </c>
      <c r="CM57" t="e">
        <f t="shared" si="27"/>
        <v>#REF!</v>
      </c>
      <c r="CN57" t="e">
        <f t="shared" si="27"/>
        <v>#REF!</v>
      </c>
      <c r="CO57" t="e">
        <f t="shared" si="27"/>
        <v>#REF!</v>
      </c>
      <c r="CP57" t="e">
        <f t="shared" si="27"/>
        <v>#REF!</v>
      </c>
      <c r="CQ57" t="e">
        <f t="shared" si="27"/>
        <v>#REF!</v>
      </c>
      <c r="CR57" t="e">
        <f t="shared" si="27"/>
        <v>#REF!</v>
      </c>
      <c r="CS57" t="e">
        <f t="shared" si="28"/>
        <v>#REF!</v>
      </c>
      <c r="CT57" t="e">
        <f t="shared" si="28"/>
        <v>#REF!</v>
      </c>
      <c r="CU57" t="e">
        <f t="shared" si="28"/>
        <v>#REF!</v>
      </c>
      <c r="CV57" t="e">
        <f t="shared" si="28"/>
        <v>#REF!</v>
      </c>
      <c r="CW57" t="e">
        <f t="shared" si="28"/>
        <v>#REF!</v>
      </c>
      <c r="CX57" t="e">
        <f t="shared" si="28"/>
        <v>#REF!</v>
      </c>
      <c r="CY57" t="e">
        <f t="shared" si="28"/>
        <v>#REF!</v>
      </c>
      <c r="CZ57" t="e">
        <f t="shared" si="28"/>
        <v>#REF!</v>
      </c>
      <c r="DA57" t="e">
        <f t="shared" si="28"/>
        <v>#REF!</v>
      </c>
      <c r="DB57" t="e">
        <f t="shared" si="28"/>
        <v>#REF!</v>
      </c>
      <c r="DC57" t="e">
        <f t="shared" si="28"/>
        <v>#REF!</v>
      </c>
      <c r="DD57" t="e">
        <f t="shared" si="28"/>
        <v>#REF!</v>
      </c>
      <c r="DE57" t="e">
        <f t="shared" si="28"/>
        <v>#REF!</v>
      </c>
      <c r="DF57" t="e">
        <f t="shared" si="28"/>
        <v>#REF!</v>
      </c>
      <c r="DG57" t="e">
        <f t="shared" si="28"/>
        <v>#REF!</v>
      </c>
      <c r="DH57" t="e">
        <f t="shared" si="28"/>
        <v>#REF!</v>
      </c>
      <c r="DI57" t="e">
        <f t="shared" si="29"/>
        <v>#REF!</v>
      </c>
      <c r="DJ57" t="e">
        <f t="shared" si="29"/>
        <v>#REF!</v>
      </c>
      <c r="DK57" t="e">
        <f t="shared" si="29"/>
        <v>#REF!</v>
      </c>
      <c r="DL57" t="e">
        <f t="shared" si="29"/>
        <v>#REF!</v>
      </c>
      <c r="DM57" t="e">
        <f t="shared" si="29"/>
        <v>#REF!</v>
      </c>
      <c r="DN57" t="e">
        <f t="shared" si="29"/>
        <v>#REF!</v>
      </c>
      <c r="DO57" t="e">
        <f t="shared" si="29"/>
        <v>#REF!</v>
      </c>
      <c r="DP57" t="e">
        <f t="shared" si="29"/>
        <v>#REF!</v>
      </c>
      <c r="DQ57" t="e">
        <f t="shared" si="29"/>
        <v>#REF!</v>
      </c>
      <c r="DR57" t="e">
        <f t="shared" si="29"/>
        <v>#REF!</v>
      </c>
      <c r="DS57" t="e">
        <f t="shared" si="29"/>
        <v>#REF!</v>
      </c>
      <c r="DT57" t="e">
        <f t="shared" si="29"/>
        <v>#REF!</v>
      </c>
      <c r="DU57" t="e">
        <f t="shared" si="29"/>
        <v>#REF!</v>
      </c>
      <c r="DV57" t="e">
        <f t="shared" si="29"/>
        <v>#REF!</v>
      </c>
      <c r="DW57" t="e">
        <f t="shared" si="29"/>
        <v>#REF!</v>
      </c>
      <c r="DX57" t="e">
        <f t="shared" si="29"/>
        <v>#REF!</v>
      </c>
      <c r="DY57" t="e">
        <f t="shared" si="30"/>
        <v>#REF!</v>
      </c>
      <c r="DZ57" t="e">
        <f t="shared" si="9"/>
        <v>#REF!</v>
      </c>
      <c r="EA57" t="e">
        <f t="shared" si="31"/>
        <v>#REF!</v>
      </c>
      <c r="IQ57" s="20"/>
    </row>
    <row r="58" spans="1:251" x14ac:dyDescent="0.25">
      <c r="A58" s="19" t="e">
        <f t="shared" si="7"/>
        <v>#REF!</v>
      </c>
      <c r="B58" t="e">
        <f t="shared" si="3"/>
        <v>#REF!</v>
      </c>
      <c r="C58" t="e">
        <f t="shared" si="22"/>
        <v>#REF!</v>
      </c>
      <c r="D58" t="e">
        <f t="shared" si="22"/>
        <v>#REF!</v>
      </c>
      <c r="E58" t="e">
        <f t="shared" si="22"/>
        <v>#REF!</v>
      </c>
      <c r="F58" t="e">
        <f t="shared" si="22"/>
        <v>#REF!</v>
      </c>
      <c r="G58" t="e">
        <f t="shared" si="22"/>
        <v>#REF!</v>
      </c>
      <c r="H58" t="e">
        <f t="shared" si="22"/>
        <v>#REF!</v>
      </c>
      <c r="I58" t="e">
        <f t="shared" si="22"/>
        <v>#REF!</v>
      </c>
      <c r="J58" t="e">
        <f t="shared" si="22"/>
        <v>#REF!</v>
      </c>
      <c r="K58" t="e">
        <f t="shared" si="22"/>
        <v>#REF!</v>
      </c>
      <c r="L58" t="e">
        <f t="shared" si="22"/>
        <v>#REF!</v>
      </c>
      <c r="M58" t="e">
        <f t="shared" si="22"/>
        <v>#REF!</v>
      </c>
      <c r="N58" t="e">
        <f t="shared" si="22"/>
        <v>#REF!</v>
      </c>
      <c r="O58" t="e">
        <f t="shared" si="22"/>
        <v>#REF!</v>
      </c>
      <c r="P58" t="e">
        <f t="shared" si="22"/>
        <v>#REF!</v>
      </c>
      <c r="Q58" t="e">
        <f t="shared" si="22"/>
        <v>#REF!</v>
      </c>
      <c r="R58" t="e">
        <f t="shared" si="23"/>
        <v>#REF!</v>
      </c>
      <c r="S58" t="e">
        <f t="shared" si="23"/>
        <v>#REF!</v>
      </c>
      <c r="T58" t="e">
        <f t="shared" si="23"/>
        <v>#REF!</v>
      </c>
      <c r="U58" t="e">
        <f t="shared" si="23"/>
        <v>#REF!</v>
      </c>
      <c r="V58" t="e">
        <f t="shared" si="23"/>
        <v>#REF!</v>
      </c>
      <c r="W58" t="e">
        <f t="shared" si="23"/>
        <v>#REF!</v>
      </c>
      <c r="X58" t="e">
        <f t="shared" si="23"/>
        <v>#REF!</v>
      </c>
      <c r="Y58" t="e">
        <f t="shared" si="23"/>
        <v>#REF!</v>
      </c>
      <c r="Z58" t="e">
        <f t="shared" si="23"/>
        <v>#REF!</v>
      </c>
      <c r="AA58" t="e">
        <f t="shared" si="23"/>
        <v>#REF!</v>
      </c>
      <c r="AB58" t="e">
        <f t="shared" si="23"/>
        <v>#REF!</v>
      </c>
      <c r="AC58" t="e">
        <f t="shared" si="23"/>
        <v>#REF!</v>
      </c>
      <c r="AD58" t="e">
        <f t="shared" si="23"/>
        <v>#REF!</v>
      </c>
      <c r="AE58" t="e">
        <f t="shared" si="23"/>
        <v>#REF!</v>
      </c>
      <c r="AF58" t="e">
        <f t="shared" si="23"/>
        <v>#REF!</v>
      </c>
      <c r="AG58" t="e">
        <f t="shared" si="23"/>
        <v>#REF!</v>
      </c>
      <c r="AH58" t="e">
        <f t="shared" si="24"/>
        <v>#REF!</v>
      </c>
      <c r="AI58" t="e">
        <f t="shared" si="24"/>
        <v>#REF!</v>
      </c>
      <c r="AJ58" t="e">
        <f t="shared" si="24"/>
        <v>#REF!</v>
      </c>
      <c r="AK58" t="e">
        <f t="shared" si="24"/>
        <v>#REF!</v>
      </c>
      <c r="AL58" t="e">
        <f t="shared" si="24"/>
        <v>#REF!</v>
      </c>
      <c r="AM58" t="e">
        <f t="shared" si="24"/>
        <v>#REF!</v>
      </c>
      <c r="AN58" t="e">
        <f t="shared" si="24"/>
        <v>#REF!</v>
      </c>
      <c r="AO58" t="e">
        <f t="shared" si="24"/>
        <v>#REF!</v>
      </c>
      <c r="AP58" t="e">
        <f t="shared" si="24"/>
        <v>#REF!</v>
      </c>
      <c r="AQ58" t="e">
        <f t="shared" si="24"/>
        <v>#REF!</v>
      </c>
      <c r="AR58" t="e">
        <f t="shared" si="24"/>
        <v>#REF!</v>
      </c>
      <c r="AS58" t="e">
        <f t="shared" si="24"/>
        <v>#REF!</v>
      </c>
      <c r="AT58" t="e">
        <f t="shared" si="24"/>
        <v>#REF!</v>
      </c>
      <c r="AU58" t="e">
        <f t="shared" si="24"/>
        <v>#REF!</v>
      </c>
      <c r="AV58" t="e">
        <f t="shared" si="24"/>
        <v>#REF!</v>
      </c>
      <c r="AW58" t="e">
        <f t="shared" si="24"/>
        <v>#REF!</v>
      </c>
      <c r="AX58" t="e">
        <f t="shared" si="25"/>
        <v>#REF!</v>
      </c>
      <c r="AY58" t="e">
        <f t="shared" si="25"/>
        <v>#REF!</v>
      </c>
      <c r="AZ58" t="e">
        <f t="shared" si="25"/>
        <v>#REF!</v>
      </c>
      <c r="BA58" t="e">
        <f t="shared" si="25"/>
        <v>#REF!</v>
      </c>
      <c r="BB58" t="e">
        <f t="shared" si="25"/>
        <v>#REF!</v>
      </c>
      <c r="BC58" t="e">
        <f t="shared" si="25"/>
        <v>#REF!</v>
      </c>
      <c r="BD58" t="e">
        <f t="shared" si="25"/>
        <v>#REF!</v>
      </c>
      <c r="BE58" t="e">
        <f t="shared" si="25"/>
        <v>#REF!</v>
      </c>
      <c r="BF58" t="e">
        <f t="shared" si="25"/>
        <v>#REF!</v>
      </c>
      <c r="BG58" t="e">
        <f t="shared" si="25"/>
        <v>#REF!</v>
      </c>
      <c r="BH58" t="e">
        <f t="shared" si="25"/>
        <v>#REF!</v>
      </c>
      <c r="BI58" t="e">
        <f t="shared" si="25"/>
        <v>#REF!</v>
      </c>
      <c r="BJ58" t="e">
        <f t="shared" si="25"/>
        <v>#REF!</v>
      </c>
      <c r="BK58" t="e">
        <f t="shared" si="25"/>
        <v>#REF!</v>
      </c>
      <c r="BL58" t="e">
        <f t="shared" si="25"/>
        <v>#REF!</v>
      </c>
      <c r="BM58" t="e">
        <f t="shared" si="25"/>
        <v>#REF!</v>
      </c>
      <c r="BN58" t="e">
        <f t="shared" si="8"/>
        <v>#REF!</v>
      </c>
      <c r="BO58" t="e">
        <f t="shared" si="26"/>
        <v>#REF!</v>
      </c>
      <c r="BP58" t="e">
        <f t="shared" si="26"/>
        <v>#REF!</v>
      </c>
      <c r="BQ58" t="e">
        <f t="shared" si="26"/>
        <v>#REF!</v>
      </c>
      <c r="BR58" t="e">
        <f t="shared" si="26"/>
        <v>#REF!</v>
      </c>
      <c r="BS58" t="e">
        <f t="shared" si="26"/>
        <v>#REF!</v>
      </c>
      <c r="BT58" t="e">
        <f t="shared" si="26"/>
        <v>#REF!</v>
      </c>
      <c r="BU58" t="e">
        <f t="shared" si="26"/>
        <v>#REF!</v>
      </c>
      <c r="BV58" t="e">
        <f t="shared" si="26"/>
        <v>#REF!</v>
      </c>
      <c r="BW58" t="e">
        <f t="shared" si="26"/>
        <v>#REF!</v>
      </c>
      <c r="BX58" t="e">
        <f t="shared" si="26"/>
        <v>#REF!</v>
      </c>
      <c r="BY58" t="e">
        <f t="shared" si="26"/>
        <v>#REF!</v>
      </c>
      <c r="BZ58" t="e">
        <f t="shared" si="26"/>
        <v>#REF!</v>
      </c>
      <c r="CA58" t="e">
        <f t="shared" si="26"/>
        <v>#REF!</v>
      </c>
      <c r="CB58" t="e">
        <f t="shared" si="26"/>
        <v>#REF!</v>
      </c>
      <c r="CC58" t="e">
        <f t="shared" si="27"/>
        <v>#REF!</v>
      </c>
      <c r="CD58" t="e">
        <f t="shared" si="27"/>
        <v>#REF!</v>
      </c>
      <c r="CE58" t="e">
        <f t="shared" si="27"/>
        <v>#REF!</v>
      </c>
      <c r="CF58" t="e">
        <f t="shared" si="27"/>
        <v>#REF!</v>
      </c>
      <c r="CG58" t="e">
        <f t="shared" si="27"/>
        <v>#REF!</v>
      </c>
      <c r="CH58" t="e">
        <f t="shared" si="27"/>
        <v>#REF!</v>
      </c>
      <c r="CI58" t="e">
        <f t="shared" si="27"/>
        <v>#REF!</v>
      </c>
      <c r="CJ58" t="e">
        <f t="shared" si="27"/>
        <v>#REF!</v>
      </c>
      <c r="CK58" t="e">
        <f t="shared" si="27"/>
        <v>#REF!</v>
      </c>
      <c r="CL58" t="e">
        <f t="shared" si="27"/>
        <v>#REF!</v>
      </c>
      <c r="CM58" t="e">
        <f t="shared" si="27"/>
        <v>#REF!</v>
      </c>
      <c r="CN58" t="e">
        <f t="shared" si="27"/>
        <v>#REF!</v>
      </c>
      <c r="CO58" t="e">
        <f t="shared" si="27"/>
        <v>#REF!</v>
      </c>
      <c r="CP58" t="e">
        <f t="shared" si="27"/>
        <v>#REF!</v>
      </c>
      <c r="CQ58" t="e">
        <f t="shared" si="27"/>
        <v>#REF!</v>
      </c>
      <c r="CR58" t="e">
        <f t="shared" si="27"/>
        <v>#REF!</v>
      </c>
      <c r="CS58" t="e">
        <f t="shared" si="28"/>
        <v>#REF!</v>
      </c>
      <c r="CT58" t="e">
        <f t="shared" si="28"/>
        <v>#REF!</v>
      </c>
      <c r="CU58" t="e">
        <f t="shared" si="28"/>
        <v>#REF!</v>
      </c>
      <c r="CV58" t="e">
        <f t="shared" si="28"/>
        <v>#REF!</v>
      </c>
      <c r="CW58" t="e">
        <f t="shared" si="28"/>
        <v>#REF!</v>
      </c>
      <c r="CX58" t="e">
        <f t="shared" si="28"/>
        <v>#REF!</v>
      </c>
      <c r="CY58" t="e">
        <f t="shared" si="28"/>
        <v>#REF!</v>
      </c>
      <c r="CZ58" t="e">
        <f t="shared" si="28"/>
        <v>#REF!</v>
      </c>
      <c r="DA58" t="e">
        <f t="shared" si="28"/>
        <v>#REF!</v>
      </c>
      <c r="DB58" t="e">
        <f t="shared" si="28"/>
        <v>#REF!</v>
      </c>
      <c r="DC58" t="e">
        <f t="shared" si="28"/>
        <v>#REF!</v>
      </c>
      <c r="DD58" t="e">
        <f t="shared" si="28"/>
        <v>#REF!</v>
      </c>
      <c r="DE58" t="e">
        <f t="shared" si="28"/>
        <v>#REF!</v>
      </c>
      <c r="DF58" t="e">
        <f t="shared" si="28"/>
        <v>#REF!</v>
      </c>
      <c r="DG58" t="e">
        <f t="shared" si="28"/>
        <v>#REF!</v>
      </c>
      <c r="DH58" t="e">
        <f t="shared" si="28"/>
        <v>#REF!</v>
      </c>
      <c r="DI58" t="e">
        <f t="shared" si="29"/>
        <v>#REF!</v>
      </c>
      <c r="DJ58" t="e">
        <f t="shared" si="29"/>
        <v>#REF!</v>
      </c>
      <c r="DK58" t="e">
        <f t="shared" si="29"/>
        <v>#REF!</v>
      </c>
      <c r="DL58" t="e">
        <f t="shared" si="29"/>
        <v>#REF!</v>
      </c>
      <c r="DM58" t="e">
        <f t="shared" si="29"/>
        <v>#REF!</v>
      </c>
      <c r="DN58" t="e">
        <f t="shared" si="29"/>
        <v>#REF!</v>
      </c>
      <c r="DO58" t="e">
        <f t="shared" si="29"/>
        <v>#REF!</v>
      </c>
      <c r="DP58" t="e">
        <f t="shared" si="29"/>
        <v>#REF!</v>
      </c>
      <c r="DQ58" t="e">
        <f t="shared" si="29"/>
        <v>#REF!</v>
      </c>
      <c r="DR58" t="e">
        <f t="shared" si="29"/>
        <v>#REF!</v>
      </c>
      <c r="DS58" t="e">
        <f t="shared" si="29"/>
        <v>#REF!</v>
      </c>
      <c r="DT58" t="e">
        <f t="shared" si="29"/>
        <v>#REF!</v>
      </c>
      <c r="DU58" t="e">
        <f t="shared" si="29"/>
        <v>#REF!</v>
      </c>
      <c r="DV58" t="e">
        <f t="shared" si="29"/>
        <v>#REF!</v>
      </c>
      <c r="DW58" t="e">
        <f t="shared" si="29"/>
        <v>#REF!</v>
      </c>
      <c r="DX58" t="e">
        <f t="shared" si="29"/>
        <v>#REF!</v>
      </c>
      <c r="DY58" t="e">
        <f t="shared" si="30"/>
        <v>#REF!</v>
      </c>
      <c r="DZ58" t="e">
        <f t="shared" si="9"/>
        <v>#REF!</v>
      </c>
      <c r="EA58" t="e">
        <f t="shared" si="31"/>
        <v>#REF!</v>
      </c>
      <c r="IQ58" s="20"/>
    </row>
    <row r="59" spans="1:251" x14ac:dyDescent="0.25">
      <c r="A59" s="19" t="e">
        <f t="shared" si="7"/>
        <v>#REF!</v>
      </c>
      <c r="B59" t="e">
        <f t="shared" si="3"/>
        <v>#REF!</v>
      </c>
      <c r="C59" t="e">
        <f t="shared" si="22"/>
        <v>#REF!</v>
      </c>
      <c r="D59" t="e">
        <f t="shared" si="22"/>
        <v>#REF!</v>
      </c>
      <c r="E59" t="e">
        <f t="shared" si="22"/>
        <v>#REF!</v>
      </c>
      <c r="F59" t="e">
        <f t="shared" si="22"/>
        <v>#REF!</v>
      </c>
      <c r="G59" t="e">
        <f t="shared" si="22"/>
        <v>#REF!</v>
      </c>
      <c r="H59" t="e">
        <f t="shared" si="22"/>
        <v>#REF!</v>
      </c>
      <c r="I59" t="e">
        <f t="shared" si="22"/>
        <v>#REF!</v>
      </c>
      <c r="J59" t="e">
        <f t="shared" si="22"/>
        <v>#REF!</v>
      </c>
      <c r="K59" t="e">
        <f t="shared" si="22"/>
        <v>#REF!</v>
      </c>
      <c r="L59" t="e">
        <f t="shared" si="22"/>
        <v>#REF!</v>
      </c>
      <c r="M59" t="e">
        <f t="shared" si="22"/>
        <v>#REF!</v>
      </c>
      <c r="N59" t="e">
        <f t="shared" si="22"/>
        <v>#REF!</v>
      </c>
      <c r="O59" t="e">
        <f t="shared" si="22"/>
        <v>#REF!</v>
      </c>
      <c r="P59" t="e">
        <f t="shared" si="22"/>
        <v>#REF!</v>
      </c>
      <c r="Q59" t="e">
        <f t="shared" si="22"/>
        <v>#REF!</v>
      </c>
      <c r="R59" t="e">
        <f t="shared" si="23"/>
        <v>#REF!</v>
      </c>
      <c r="S59" t="e">
        <f t="shared" si="23"/>
        <v>#REF!</v>
      </c>
      <c r="T59" t="e">
        <f t="shared" si="23"/>
        <v>#REF!</v>
      </c>
      <c r="U59" t="e">
        <f t="shared" si="23"/>
        <v>#REF!</v>
      </c>
      <c r="V59" t="e">
        <f t="shared" si="23"/>
        <v>#REF!</v>
      </c>
      <c r="W59" t="e">
        <f t="shared" si="23"/>
        <v>#REF!</v>
      </c>
      <c r="X59" t="e">
        <f t="shared" si="23"/>
        <v>#REF!</v>
      </c>
      <c r="Y59" t="e">
        <f t="shared" si="23"/>
        <v>#REF!</v>
      </c>
      <c r="Z59" t="e">
        <f t="shared" si="23"/>
        <v>#REF!</v>
      </c>
      <c r="AA59" t="e">
        <f t="shared" si="23"/>
        <v>#REF!</v>
      </c>
      <c r="AB59" t="e">
        <f t="shared" si="23"/>
        <v>#REF!</v>
      </c>
      <c r="AC59" t="e">
        <f t="shared" si="23"/>
        <v>#REF!</v>
      </c>
      <c r="AD59" t="e">
        <f t="shared" si="23"/>
        <v>#REF!</v>
      </c>
      <c r="AE59" t="e">
        <f t="shared" si="23"/>
        <v>#REF!</v>
      </c>
      <c r="AF59" t="e">
        <f t="shared" si="23"/>
        <v>#REF!</v>
      </c>
      <c r="AG59" t="e">
        <f t="shared" si="23"/>
        <v>#REF!</v>
      </c>
      <c r="AH59" t="e">
        <f t="shared" si="24"/>
        <v>#REF!</v>
      </c>
      <c r="AI59" t="e">
        <f t="shared" si="24"/>
        <v>#REF!</v>
      </c>
      <c r="AJ59" t="e">
        <f t="shared" si="24"/>
        <v>#REF!</v>
      </c>
      <c r="AK59" t="e">
        <f t="shared" si="24"/>
        <v>#REF!</v>
      </c>
      <c r="AL59" t="e">
        <f t="shared" si="24"/>
        <v>#REF!</v>
      </c>
      <c r="AM59" t="e">
        <f t="shared" si="24"/>
        <v>#REF!</v>
      </c>
      <c r="AN59" t="e">
        <f t="shared" si="24"/>
        <v>#REF!</v>
      </c>
      <c r="AO59" t="e">
        <f t="shared" si="24"/>
        <v>#REF!</v>
      </c>
      <c r="AP59" t="e">
        <f t="shared" si="24"/>
        <v>#REF!</v>
      </c>
      <c r="AQ59" t="e">
        <f t="shared" si="24"/>
        <v>#REF!</v>
      </c>
      <c r="AR59" t="e">
        <f t="shared" si="24"/>
        <v>#REF!</v>
      </c>
      <c r="AS59" t="e">
        <f t="shared" si="24"/>
        <v>#REF!</v>
      </c>
      <c r="AT59" t="e">
        <f t="shared" si="24"/>
        <v>#REF!</v>
      </c>
      <c r="AU59" t="e">
        <f t="shared" si="24"/>
        <v>#REF!</v>
      </c>
      <c r="AV59" t="e">
        <f t="shared" si="24"/>
        <v>#REF!</v>
      </c>
      <c r="AW59" t="e">
        <f t="shared" si="24"/>
        <v>#REF!</v>
      </c>
      <c r="AX59" t="e">
        <f t="shared" si="25"/>
        <v>#REF!</v>
      </c>
      <c r="AY59" t="e">
        <f t="shared" si="25"/>
        <v>#REF!</v>
      </c>
      <c r="AZ59" t="e">
        <f t="shared" si="25"/>
        <v>#REF!</v>
      </c>
      <c r="BA59" t="e">
        <f t="shared" si="25"/>
        <v>#REF!</v>
      </c>
      <c r="BB59" t="e">
        <f t="shared" si="25"/>
        <v>#REF!</v>
      </c>
      <c r="BC59" t="e">
        <f t="shared" si="25"/>
        <v>#REF!</v>
      </c>
      <c r="BD59" t="e">
        <f t="shared" si="25"/>
        <v>#REF!</v>
      </c>
      <c r="BE59" t="e">
        <f t="shared" si="25"/>
        <v>#REF!</v>
      </c>
      <c r="BF59" t="e">
        <f t="shared" si="25"/>
        <v>#REF!</v>
      </c>
      <c r="BG59" t="e">
        <f t="shared" si="25"/>
        <v>#REF!</v>
      </c>
      <c r="BH59" t="e">
        <f t="shared" si="25"/>
        <v>#REF!</v>
      </c>
      <c r="BI59" t="e">
        <f t="shared" si="25"/>
        <v>#REF!</v>
      </c>
      <c r="BJ59" t="e">
        <f t="shared" si="25"/>
        <v>#REF!</v>
      </c>
      <c r="BK59" t="e">
        <f t="shared" si="25"/>
        <v>#REF!</v>
      </c>
      <c r="BL59" t="e">
        <f t="shared" si="25"/>
        <v>#REF!</v>
      </c>
      <c r="BM59" t="e">
        <f t="shared" si="25"/>
        <v>#REF!</v>
      </c>
      <c r="BN59" t="e">
        <f t="shared" si="8"/>
        <v>#REF!</v>
      </c>
      <c r="BO59" t="e">
        <f t="shared" si="26"/>
        <v>#REF!</v>
      </c>
      <c r="BP59" t="e">
        <f t="shared" si="26"/>
        <v>#REF!</v>
      </c>
      <c r="BQ59" t="e">
        <f t="shared" si="26"/>
        <v>#REF!</v>
      </c>
      <c r="BR59" t="e">
        <f t="shared" si="26"/>
        <v>#REF!</v>
      </c>
      <c r="BS59" t="e">
        <f t="shared" si="26"/>
        <v>#REF!</v>
      </c>
      <c r="BT59" t="e">
        <f t="shared" si="26"/>
        <v>#REF!</v>
      </c>
      <c r="BU59" t="e">
        <f t="shared" si="26"/>
        <v>#REF!</v>
      </c>
      <c r="BV59" t="e">
        <f t="shared" si="26"/>
        <v>#REF!</v>
      </c>
      <c r="BW59" t="e">
        <f t="shared" si="26"/>
        <v>#REF!</v>
      </c>
      <c r="BX59" t="e">
        <f t="shared" si="26"/>
        <v>#REF!</v>
      </c>
      <c r="BY59" t="e">
        <f t="shared" si="26"/>
        <v>#REF!</v>
      </c>
      <c r="BZ59" t="e">
        <f t="shared" si="26"/>
        <v>#REF!</v>
      </c>
      <c r="CA59" t="e">
        <f t="shared" si="26"/>
        <v>#REF!</v>
      </c>
      <c r="CB59" t="e">
        <f t="shared" si="26"/>
        <v>#REF!</v>
      </c>
      <c r="CC59" t="e">
        <f t="shared" si="27"/>
        <v>#REF!</v>
      </c>
      <c r="CD59" t="e">
        <f t="shared" si="27"/>
        <v>#REF!</v>
      </c>
      <c r="CE59" t="e">
        <f t="shared" si="27"/>
        <v>#REF!</v>
      </c>
      <c r="CF59" t="e">
        <f t="shared" si="27"/>
        <v>#REF!</v>
      </c>
      <c r="CG59" t="e">
        <f t="shared" si="27"/>
        <v>#REF!</v>
      </c>
      <c r="CH59" t="e">
        <f t="shared" si="27"/>
        <v>#REF!</v>
      </c>
      <c r="CI59" t="e">
        <f t="shared" si="27"/>
        <v>#REF!</v>
      </c>
      <c r="CJ59" t="e">
        <f t="shared" si="27"/>
        <v>#REF!</v>
      </c>
      <c r="CK59" t="e">
        <f t="shared" si="27"/>
        <v>#REF!</v>
      </c>
      <c r="CL59" t="e">
        <f t="shared" si="27"/>
        <v>#REF!</v>
      </c>
      <c r="CM59" t="e">
        <f t="shared" si="27"/>
        <v>#REF!</v>
      </c>
      <c r="CN59" t="e">
        <f t="shared" si="27"/>
        <v>#REF!</v>
      </c>
      <c r="CO59" t="e">
        <f t="shared" si="27"/>
        <v>#REF!</v>
      </c>
      <c r="CP59" t="e">
        <f t="shared" si="27"/>
        <v>#REF!</v>
      </c>
      <c r="CQ59" t="e">
        <f t="shared" si="27"/>
        <v>#REF!</v>
      </c>
      <c r="CR59" t="e">
        <f t="shared" si="27"/>
        <v>#REF!</v>
      </c>
      <c r="CS59" t="e">
        <f t="shared" si="28"/>
        <v>#REF!</v>
      </c>
      <c r="CT59" t="e">
        <f t="shared" si="28"/>
        <v>#REF!</v>
      </c>
      <c r="CU59" t="e">
        <f t="shared" si="28"/>
        <v>#REF!</v>
      </c>
      <c r="CV59" t="e">
        <f t="shared" si="28"/>
        <v>#REF!</v>
      </c>
      <c r="CW59" t="e">
        <f t="shared" si="28"/>
        <v>#REF!</v>
      </c>
      <c r="CX59" t="e">
        <f t="shared" si="28"/>
        <v>#REF!</v>
      </c>
      <c r="CY59" t="e">
        <f t="shared" si="28"/>
        <v>#REF!</v>
      </c>
      <c r="CZ59" t="e">
        <f t="shared" si="28"/>
        <v>#REF!</v>
      </c>
      <c r="DA59" t="e">
        <f t="shared" si="28"/>
        <v>#REF!</v>
      </c>
      <c r="DB59" t="e">
        <f t="shared" si="28"/>
        <v>#REF!</v>
      </c>
      <c r="DC59" t="e">
        <f t="shared" si="28"/>
        <v>#REF!</v>
      </c>
      <c r="DD59" t="e">
        <f t="shared" si="28"/>
        <v>#REF!</v>
      </c>
      <c r="DE59" t="e">
        <f t="shared" si="28"/>
        <v>#REF!</v>
      </c>
      <c r="DF59" t="e">
        <f t="shared" si="28"/>
        <v>#REF!</v>
      </c>
      <c r="DG59" t="e">
        <f t="shared" si="28"/>
        <v>#REF!</v>
      </c>
      <c r="DH59" t="e">
        <f t="shared" si="28"/>
        <v>#REF!</v>
      </c>
      <c r="DI59" t="e">
        <f t="shared" si="29"/>
        <v>#REF!</v>
      </c>
      <c r="DJ59" t="e">
        <f t="shared" si="29"/>
        <v>#REF!</v>
      </c>
      <c r="DK59" t="e">
        <f t="shared" si="29"/>
        <v>#REF!</v>
      </c>
      <c r="DL59" t="e">
        <f t="shared" si="29"/>
        <v>#REF!</v>
      </c>
      <c r="DM59" t="e">
        <f t="shared" si="29"/>
        <v>#REF!</v>
      </c>
      <c r="DN59" t="e">
        <f t="shared" si="29"/>
        <v>#REF!</v>
      </c>
      <c r="DO59" t="e">
        <f t="shared" si="29"/>
        <v>#REF!</v>
      </c>
      <c r="DP59" t="e">
        <f t="shared" si="29"/>
        <v>#REF!</v>
      </c>
      <c r="DQ59" t="e">
        <f t="shared" si="29"/>
        <v>#REF!</v>
      </c>
      <c r="DR59" t="e">
        <f t="shared" si="29"/>
        <v>#REF!</v>
      </c>
      <c r="DS59" t="e">
        <f t="shared" si="29"/>
        <v>#REF!</v>
      </c>
      <c r="DT59" t="e">
        <f t="shared" si="29"/>
        <v>#REF!</v>
      </c>
      <c r="DU59" t="e">
        <f t="shared" si="29"/>
        <v>#REF!</v>
      </c>
      <c r="DV59" t="e">
        <f t="shared" si="29"/>
        <v>#REF!</v>
      </c>
      <c r="DW59" t="e">
        <f t="shared" si="29"/>
        <v>#REF!</v>
      </c>
      <c r="DX59" t="e">
        <f t="shared" si="29"/>
        <v>#REF!</v>
      </c>
      <c r="DY59" t="e">
        <f t="shared" si="30"/>
        <v>#REF!</v>
      </c>
      <c r="DZ59" t="e">
        <f t="shared" si="9"/>
        <v>#REF!</v>
      </c>
      <c r="EA59" t="e">
        <f t="shared" si="31"/>
        <v>#REF!</v>
      </c>
      <c r="IQ59" s="20"/>
    </row>
    <row r="60" spans="1:251" x14ac:dyDescent="0.25">
      <c r="A60" s="19" t="e">
        <f t="shared" si="7"/>
        <v>#REF!</v>
      </c>
      <c r="B60" t="e">
        <f t="shared" si="3"/>
        <v>#REF!</v>
      </c>
      <c r="C60" t="e">
        <f t="shared" si="22"/>
        <v>#REF!</v>
      </c>
      <c r="D60" t="e">
        <f t="shared" si="22"/>
        <v>#REF!</v>
      </c>
      <c r="E60" t="e">
        <f t="shared" si="22"/>
        <v>#REF!</v>
      </c>
      <c r="F60" t="e">
        <f t="shared" si="22"/>
        <v>#REF!</v>
      </c>
      <c r="G60" t="e">
        <f t="shared" si="22"/>
        <v>#REF!</v>
      </c>
      <c r="H60" t="e">
        <f t="shared" si="22"/>
        <v>#REF!</v>
      </c>
      <c r="I60" t="e">
        <f t="shared" si="22"/>
        <v>#REF!</v>
      </c>
      <c r="J60" t="e">
        <f t="shared" si="22"/>
        <v>#REF!</v>
      </c>
      <c r="K60" t="e">
        <f t="shared" si="22"/>
        <v>#REF!</v>
      </c>
      <c r="L60" t="e">
        <f t="shared" si="22"/>
        <v>#REF!</v>
      </c>
      <c r="M60" t="e">
        <f t="shared" si="22"/>
        <v>#REF!</v>
      </c>
      <c r="N60" t="e">
        <f t="shared" si="22"/>
        <v>#REF!</v>
      </c>
      <c r="O60" t="e">
        <f t="shared" si="22"/>
        <v>#REF!</v>
      </c>
      <c r="P60" t="e">
        <f t="shared" si="22"/>
        <v>#REF!</v>
      </c>
      <c r="Q60" t="e">
        <f t="shared" si="22"/>
        <v>#REF!</v>
      </c>
      <c r="R60" t="e">
        <f t="shared" si="23"/>
        <v>#REF!</v>
      </c>
      <c r="S60" t="e">
        <f t="shared" si="23"/>
        <v>#REF!</v>
      </c>
      <c r="T60" t="e">
        <f t="shared" si="23"/>
        <v>#REF!</v>
      </c>
      <c r="U60" t="e">
        <f t="shared" si="23"/>
        <v>#REF!</v>
      </c>
      <c r="V60" t="e">
        <f t="shared" si="23"/>
        <v>#REF!</v>
      </c>
      <c r="W60" t="e">
        <f t="shared" si="23"/>
        <v>#REF!</v>
      </c>
      <c r="X60" t="e">
        <f t="shared" si="23"/>
        <v>#REF!</v>
      </c>
      <c r="Y60" t="e">
        <f t="shared" si="23"/>
        <v>#REF!</v>
      </c>
      <c r="Z60" t="e">
        <f t="shared" si="23"/>
        <v>#REF!</v>
      </c>
      <c r="AA60" t="e">
        <f t="shared" si="23"/>
        <v>#REF!</v>
      </c>
      <c r="AB60" t="e">
        <f t="shared" si="23"/>
        <v>#REF!</v>
      </c>
      <c r="AC60" t="e">
        <f t="shared" si="23"/>
        <v>#REF!</v>
      </c>
      <c r="AD60" t="e">
        <f t="shared" si="23"/>
        <v>#REF!</v>
      </c>
      <c r="AE60" t="e">
        <f t="shared" si="23"/>
        <v>#REF!</v>
      </c>
      <c r="AF60" t="e">
        <f t="shared" si="23"/>
        <v>#REF!</v>
      </c>
      <c r="AG60" t="e">
        <f t="shared" si="23"/>
        <v>#REF!</v>
      </c>
      <c r="AH60" t="e">
        <f t="shared" si="24"/>
        <v>#REF!</v>
      </c>
      <c r="AI60" t="e">
        <f t="shared" si="24"/>
        <v>#REF!</v>
      </c>
      <c r="AJ60" t="e">
        <f t="shared" si="24"/>
        <v>#REF!</v>
      </c>
      <c r="AK60" t="e">
        <f t="shared" si="24"/>
        <v>#REF!</v>
      </c>
      <c r="AL60" t="e">
        <f t="shared" si="24"/>
        <v>#REF!</v>
      </c>
      <c r="AM60" t="e">
        <f t="shared" si="24"/>
        <v>#REF!</v>
      </c>
      <c r="AN60" t="e">
        <f t="shared" si="24"/>
        <v>#REF!</v>
      </c>
      <c r="AO60" t="e">
        <f t="shared" si="24"/>
        <v>#REF!</v>
      </c>
      <c r="AP60" t="e">
        <f t="shared" si="24"/>
        <v>#REF!</v>
      </c>
      <c r="AQ60" t="e">
        <f t="shared" si="24"/>
        <v>#REF!</v>
      </c>
      <c r="AR60" t="e">
        <f t="shared" si="24"/>
        <v>#REF!</v>
      </c>
      <c r="AS60" t="e">
        <f t="shared" si="24"/>
        <v>#REF!</v>
      </c>
      <c r="AT60" t="e">
        <f t="shared" si="24"/>
        <v>#REF!</v>
      </c>
      <c r="AU60" t="e">
        <f t="shared" si="24"/>
        <v>#REF!</v>
      </c>
      <c r="AV60" t="e">
        <f t="shared" si="24"/>
        <v>#REF!</v>
      </c>
      <c r="AW60" t="e">
        <f t="shared" si="24"/>
        <v>#REF!</v>
      </c>
      <c r="AX60" t="e">
        <f t="shared" si="25"/>
        <v>#REF!</v>
      </c>
      <c r="AY60" t="e">
        <f t="shared" si="25"/>
        <v>#REF!</v>
      </c>
      <c r="AZ60" t="e">
        <f t="shared" si="25"/>
        <v>#REF!</v>
      </c>
      <c r="BA60" t="e">
        <f t="shared" si="25"/>
        <v>#REF!</v>
      </c>
      <c r="BB60" t="e">
        <f t="shared" si="25"/>
        <v>#REF!</v>
      </c>
      <c r="BC60" t="e">
        <f t="shared" si="25"/>
        <v>#REF!</v>
      </c>
      <c r="BD60" t="e">
        <f t="shared" si="25"/>
        <v>#REF!</v>
      </c>
      <c r="BE60" t="e">
        <f t="shared" si="25"/>
        <v>#REF!</v>
      </c>
      <c r="BF60" t="e">
        <f t="shared" si="25"/>
        <v>#REF!</v>
      </c>
      <c r="BG60" t="e">
        <f t="shared" si="25"/>
        <v>#REF!</v>
      </c>
      <c r="BH60" t="e">
        <f t="shared" si="25"/>
        <v>#REF!</v>
      </c>
      <c r="BI60" t="e">
        <f t="shared" si="25"/>
        <v>#REF!</v>
      </c>
      <c r="BJ60" t="e">
        <f t="shared" si="25"/>
        <v>#REF!</v>
      </c>
      <c r="BK60" t="e">
        <f t="shared" si="25"/>
        <v>#REF!</v>
      </c>
      <c r="BL60" t="e">
        <f t="shared" si="25"/>
        <v>#REF!</v>
      </c>
      <c r="BM60" t="e">
        <f t="shared" si="25"/>
        <v>#REF!</v>
      </c>
      <c r="BN60" t="e">
        <f t="shared" si="8"/>
        <v>#REF!</v>
      </c>
      <c r="BO60" t="e">
        <f t="shared" si="26"/>
        <v>#REF!</v>
      </c>
      <c r="BP60" t="e">
        <f t="shared" si="26"/>
        <v>#REF!</v>
      </c>
      <c r="BQ60" t="e">
        <f t="shared" si="26"/>
        <v>#REF!</v>
      </c>
      <c r="BR60" t="e">
        <f t="shared" si="26"/>
        <v>#REF!</v>
      </c>
      <c r="BS60" t="e">
        <f t="shared" si="26"/>
        <v>#REF!</v>
      </c>
      <c r="BT60" t="e">
        <f t="shared" si="26"/>
        <v>#REF!</v>
      </c>
      <c r="BU60" t="e">
        <f t="shared" si="26"/>
        <v>#REF!</v>
      </c>
      <c r="BV60" t="e">
        <f t="shared" si="26"/>
        <v>#REF!</v>
      </c>
      <c r="BW60" t="e">
        <f t="shared" si="26"/>
        <v>#REF!</v>
      </c>
      <c r="BX60" t="e">
        <f t="shared" si="26"/>
        <v>#REF!</v>
      </c>
      <c r="BY60" t="e">
        <f t="shared" si="26"/>
        <v>#REF!</v>
      </c>
      <c r="BZ60" t="e">
        <f t="shared" si="26"/>
        <v>#REF!</v>
      </c>
      <c r="CA60" t="e">
        <f t="shared" si="26"/>
        <v>#REF!</v>
      </c>
      <c r="CB60" t="e">
        <f t="shared" si="26"/>
        <v>#REF!</v>
      </c>
      <c r="CC60" t="e">
        <f t="shared" si="27"/>
        <v>#REF!</v>
      </c>
      <c r="CD60" t="e">
        <f t="shared" si="27"/>
        <v>#REF!</v>
      </c>
      <c r="CE60" t="e">
        <f t="shared" si="27"/>
        <v>#REF!</v>
      </c>
      <c r="CF60" t="e">
        <f t="shared" si="27"/>
        <v>#REF!</v>
      </c>
      <c r="CG60" t="e">
        <f t="shared" si="27"/>
        <v>#REF!</v>
      </c>
      <c r="CH60" t="e">
        <f t="shared" si="27"/>
        <v>#REF!</v>
      </c>
      <c r="CI60" t="e">
        <f t="shared" si="27"/>
        <v>#REF!</v>
      </c>
      <c r="CJ60" t="e">
        <f t="shared" si="27"/>
        <v>#REF!</v>
      </c>
      <c r="CK60" t="e">
        <f t="shared" si="27"/>
        <v>#REF!</v>
      </c>
      <c r="CL60" t="e">
        <f t="shared" si="27"/>
        <v>#REF!</v>
      </c>
      <c r="CM60" t="e">
        <f t="shared" si="27"/>
        <v>#REF!</v>
      </c>
      <c r="CN60" t="e">
        <f t="shared" si="27"/>
        <v>#REF!</v>
      </c>
      <c r="CO60" t="e">
        <f t="shared" si="27"/>
        <v>#REF!</v>
      </c>
      <c r="CP60" t="e">
        <f t="shared" si="27"/>
        <v>#REF!</v>
      </c>
      <c r="CQ60" t="e">
        <f t="shared" si="27"/>
        <v>#REF!</v>
      </c>
      <c r="CR60" t="e">
        <f t="shared" si="27"/>
        <v>#REF!</v>
      </c>
      <c r="CS60" t="e">
        <f t="shared" si="28"/>
        <v>#REF!</v>
      </c>
      <c r="CT60" t="e">
        <f t="shared" si="28"/>
        <v>#REF!</v>
      </c>
      <c r="CU60" t="e">
        <f t="shared" si="28"/>
        <v>#REF!</v>
      </c>
      <c r="CV60" t="e">
        <f t="shared" si="28"/>
        <v>#REF!</v>
      </c>
      <c r="CW60" t="e">
        <f t="shared" si="28"/>
        <v>#REF!</v>
      </c>
      <c r="CX60" t="e">
        <f t="shared" si="28"/>
        <v>#REF!</v>
      </c>
      <c r="CY60" t="e">
        <f t="shared" si="28"/>
        <v>#REF!</v>
      </c>
      <c r="CZ60" t="e">
        <f t="shared" si="28"/>
        <v>#REF!</v>
      </c>
      <c r="DA60" t="e">
        <f t="shared" si="28"/>
        <v>#REF!</v>
      </c>
      <c r="DB60" t="e">
        <f t="shared" si="28"/>
        <v>#REF!</v>
      </c>
      <c r="DC60" t="e">
        <f t="shared" si="28"/>
        <v>#REF!</v>
      </c>
      <c r="DD60" t="e">
        <f t="shared" si="28"/>
        <v>#REF!</v>
      </c>
      <c r="DE60" t="e">
        <f t="shared" si="28"/>
        <v>#REF!</v>
      </c>
      <c r="DF60" t="e">
        <f t="shared" si="28"/>
        <v>#REF!</v>
      </c>
      <c r="DG60" t="e">
        <f t="shared" si="28"/>
        <v>#REF!</v>
      </c>
      <c r="DH60" t="e">
        <f t="shared" si="28"/>
        <v>#REF!</v>
      </c>
      <c r="DI60" t="e">
        <f t="shared" si="29"/>
        <v>#REF!</v>
      </c>
      <c r="DJ60" t="e">
        <f t="shared" si="29"/>
        <v>#REF!</v>
      </c>
      <c r="DK60" t="e">
        <f t="shared" si="29"/>
        <v>#REF!</v>
      </c>
      <c r="DL60" t="e">
        <f t="shared" si="29"/>
        <v>#REF!</v>
      </c>
      <c r="DM60" t="e">
        <f t="shared" si="29"/>
        <v>#REF!</v>
      </c>
      <c r="DN60" t="e">
        <f t="shared" si="29"/>
        <v>#REF!</v>
      </c>
      <c r="DO60" t="e">
        <f t="shared" si="29"/>
        <v>#REF!</v>
      </c>
      <c r="DP60" t="e">
        <f t="shared" si="29"/>
        <v>#REF!</v>
      </c>
      <c r="DQ60" t="e">
        <f t="shared" si="29"/>
        <v>#REF!</v>
      </c>
      <c r="DR60" t="e">
        <f t="shared" si="29"/>
        <v>#REF!</v>
      </c>
      <c r="DS60" t="e">
        <f t="shared" si="29"/>
        <v>#REF!</v>
      </c>
      <c r="DT60" t="e">
        <f t="shared" si="29"/>
        <v>#REF!</v>
      </c>
      <c r="DU60" t="e">
        <f t="shared" si="29"/>
        <v>#REF!</v>
      </c>
      <c r="DV60" t="e">
        <f t="shared" si="29"/>
        <v>#REF!</v>
      </c>
      <c r="DW60" t="e">
        <f t="shared" si="29"/>
        <v>#REF!</v>
      </c>
      <c r="DX60" t="e">
        <f t="shared" si="29"/>
        <v>#REF!</v>
      </c>
      <c r="DY60" t="e">
        <f t="shared" si="30"/>
        <v>#REF!</v>
      </c>
      <c r="DZ60" t="e">
        <f t="shared" si="9"/>
        <v>#REF!</v>
      </c>
      <c r="EA60" t="e">
        <f t="shared" si="31"/>
        <v>#REF!</v>
      </c>
      <c r="IQ60" s="20"/>
    </row>
    <row r="61" spans="1:251" x14ac:dyDescent="0.25">
      <c r="A61" s="19" t="e">
        <f t="shared" si="7"/>
        <v>#REF!</v>
      </c>
      <c r="B61" t="e">
        <f t="shared" si="3"/>
        <v>#REF!</v>
      </c>
      <c r="C61" t="e">
        <f t="shared" si="22"/>
        <v>#REF!</v>
      </c>
      <c r="D61" t="e">
        <f t="shared" si="22"/>
        <v>#REF!</v>
      </c>
      <c r="E61" t="e">
        <f t="shared" si="22"/>
        <v>#REF!</v>
      </c>
      <c r="F61" t="e">
        <f t="shared" si="22"/>
        <v>#REF!</v>
      </c>
      <c r="G61" t="e">
        <f t="shared" si="22"/>
        <v>#REF!</v>
      </c>
      <c r="H61" t="e">
        <f t="shared" si="22"/>
        <v>#REF!</v>
      </c>
      <c r="I61" t="e">
        <f t="shared" si="22"/>
        <v>#REF!</v>
      </c>
      <c r="J61" t="e">
        <f t="shared" si="22"/>
        <v>#REF!</v>
      </c>
      <c r="K61" t="e">
        <f t="shared" si="22"/>
        <v>#REF!</v>
      </c>
      <c r="L61" t="e">
        <f t="shared" si="22"/>
        <v>#REF!</v>
      </c>
      <c r="M61" t="e">
        <f t="shared" si="22"/>
        <v>#REF!</v>
      </c>
      <c r="N61" t="e">
        <f t="shared" si="22"/>
        <v>#REF!</v>
      </c>
      <c r="O61" t="e">
        <f t="shared" si="22"/>
        <v>#REF!</v>
      </c>
      <c r="P61" t="e">
        <f t="shared" si="22"/>
        <v>#REF!</v>
      </c>
      <c r="Q61" t="e">
        <f t="shared" si="22"/>
        <v>#REF!</v>
      </c>
      <c r="R61" t="e">
        <f t="shared" si="23"/>
        <v>#REF!</v>
      </c>
      <c r="S61" t="e">
        <f t="shared" si="23"/>
        <v>#REF!</v>
      </c>
      <c r="T61" t="e">
        <f t="shared" si="23"/>
        <v>#REF!</v>
      </c>
      <c r="U61" t="e">
        <f t="shared" si="23"/>
        <v>#REF!</v>
      </c>
      <c r="V61" t="e">
        <f t="shared" si="23"/>
        <v>#REF!</v>
      </c>
      <c r="W61" t="e">
        <f t="shared" si="23"/>
        <v>#REF!</v>
      </c>
      <c r="X61" t="e">
        <f t="shared" si="23"/>
        <v>#REF!</v>
      </c>
      <c r="Y61" t="e">
        <f t="shared" si="23"/>
        <v>#REF!</v>
      </c>
      <c r="Z61" t="e">
        <f t="shared" si="23"/>
        <v>#REF!</v>
      </c>
      <c r="AA61" t="e">
        <f t="shared" si="23"/>
        <v>#REF!</v>
      </c>
      <c r="AB61" t="e">
        <f t="shared" si="23"/>
        <v>#REF!</v>
      </c>
      <c r="AC61" t="e">
        <f t="shared" si="23"/>
        <v>#REF!</v>
      </c>
      <c r="AD61" t="e">
        <f t="shared" si="23"/>
        <v>#REF!</v>
      </c>
      <c r="AE61" t="e">
        <f t="shared" si="23"/>
        <v>#REF!</v>
      </c>
      <c r="AF61" t="e">
        <f t="shared" si="23"/>
        <v>#REF!</v>
      </c>
      <c r="AG61" t="e">
        <f t="shared" si="23"/>
        <v>#REF!</v>
      </c>
      <c r="AH61" t="e">
        <f t="shared" si="24"/>
        <v>#REF!</v>
      </c>
      <c r="AI61" t="e">
        <f t="shared" si="24"/>
        <v>#REF!</v>
      </c>
      <c r="AJ61" t="e">
        <f t="shared" si="24"/>
        <v>#REF!</v>
      </c>
      <c r="AK61" t="e">
        <f t="shared" si="24"/>
        <v>#REF!</v>
      </c>
      <c r="AL61" t="e">
        <f t="shared" si="24"/>
        <v>#REF!</v>
      </c>
      <c r="AM61" t="e">
        <f t="shared" si="24"/>
        <v>#REF!</v>
      </c>
      <c r="AN61" t="e">
        <f t="shared" si="24"/>
        <v>#REF!</v>
      </c>
      <c r="AO61" t="e">
        <f t="shared" si="24"/>
        <v>#REF!</v>
      </c>
      <c r="AP61" t="e">
        <f t="shared" si="24"/>
        <v>#REF!</v>
      </c>
      <c r="AQ61" t="e">
        <f t="shared" si="24"/>
        <v>#REF!</v>
      </c>
      <c r="AR61" t="e">
        <f t="shared" si="24"/>
        <v>#REF!</v>
      </c>
      <c r="AS61" t="e">
        <f t="shared" si="24"/>
        <v>#REF!</v>
      </c>
      <c r="AT61" t="e">
        <f t="shared" si="24"/>
        <v>#REF!</v>
      </c>
      <c r="AU61" t="e">
        <f t="shared" si="24"/>
        <v>#REF!</v>
      </c>
      <c r="AV61" t="e">
        <f t="shared" si="24"/>
        <v>#REF!</v>
      </c>
      <c r="AW61" t="e">
        <f t="shared" si="24"/>
        <v>#REF!</v>
      </c>
      <c r="AX61" t="e">
        <f t="shared" si="25"/>
        <v>#REF!</v>
      </c>
      <c r="AY61" t="e">
        <f t="shared" si="25"/>
        <v>#REF!</v>
      </c>
      <c r="AZ61" t="e">
        <f t="shared" si="25"/>
        <v>#REF!</v>
      </c>
      <c r="BA61" t="e">
        <f t="shared" si="25"/>
        <v>#REF!</v>
      </c>
      <c r="BB61" t="e">
        <f t="shared" si="25"/>
        <v>#REF!</v>
      </c>
      <c r="BC61" t="e">
        <f t="shared" si="25"/>
        <v>#REF!</v>
      </c>
      <c r="BD61" t="e">
        <f t="shared" si="25"/>
        <v>#REF!</v>
      </c>
      <c r="BE61" t="e">
        <f t="shared" si="25"/>
        <v>#REF!</v>
      </c>
      <c r="BF61" t="e">
        <f t="shared" si="25"/>
        <v>#REF!</v>
      </c>
      <c r="BG61" t="e">
        <f t="shared" si="25"/>
        <v>#REF!</v>
      </c>
      <c r="BH61" t="e">
        <f t="shared" si="25"/>
        <v>#REF!</v>
      </c>
      <c r="BI61" t="e">
        <f t="shared" si="25"/>
        <v>#REF!</v>
      </c>
      <c r="BJ61" t="e">
        <f t="shared" si="25"/>
        <v>#REF!</v>
      </c>
      <c r="BK61" t="e">
        <f t="shared" si="25"/>
        <v>#REF!</v>
      </c>
      <c r="BL61" t="e">
        <f t="shared" si="25"/>
        <v>#REF!</v>
      </c>
      <c r="BM61" t="e">
        <f t="shared" si="25"/>
        <v>#REF!</v>
      </c>
      <c r="BN61" t="e">
        <f t="shared" si="8"/>
        <v>#REF!</v>
      </c>
      <c r="BO61" t="e">
        <f t="shared" si="26"/>
        <v>#REF!</v>
      </c>
      <c r="BP61" t="e">
        <f t="shared" si="26"/>
        <v>#REF!</v>
      </c>
      <c r="BQ61" t="e">
        <f t="shared" si="26"/>
        <v>#REF!</v>
      </c>
      <c r="BR61" t="e">
        <f t="shared" si="26"/>
        <v>#REF!</v>
      </c>
      <c r="BS61" t="e">
        <f t="shared" si="26"/>
        <v>#REF!</v>
      </c>
      <c r="BT61" t="e">
        <f t="shared" si="26"/>
        <v>#REF!</v>
      </c>
      <c r="BU61" t="e">
        <f t="shared" si="26"/>
        <v>#REF!</v>
      </c>
      <c r="BV61" t="e">
        <f t="shared" si="26"/>
        <v>#REF!</v>
      </c>
      <c r="BW61" t="e">
        <f t="shared" si="26"/>
        <v>#REF!</v>
      </c>
      <c r="BX61" t="e">
        <f t="shared" si="26"/>
        <v>#REF!</v>
      </c>
      <c r="BY61" t="e">
        <f t="shared" si="26"/>
        <v>#REF!</v>
      </c>
      <c r="BZ61" t="e">
        <f t="shared" si="26"/>
        <v>#REF!</v>
      </c>
      <c r="CA61" t="e">
        <f t="shared" si="26"/>
        <v>#REF!</v>
      </c>
      <c r="CB61" t="e">
        <f t="shared" si="26"/>
        <v>#REF!</v>
      </c>
      <c r="CC61" t="e">
        <f t="shared" si="27"/>
        <v>#REF!</v>
      </c>
      <c r="CD61" t="e">
        <f t="shared" si="27"/>
        <v>#REF!</v>
      </c>
      <c r="CE61" t="e">
        <f t="shared" si="27"/>
        <v>#REF!</v>
      </c>
      <c r="CF61" t="e">
        <f t="shared" si="27"/>
        <v>#REF!</v>
      </c>
      <c r="CG61" t="e">
        <f t="shared" si="27"/>
        <v>#REF!</v>
      </c>
      <c r="CH61" t="e">
        <f t="shared" si="27"/>
        <v>#REF!</v>
      </c>
      <c r="CI61" t="e">
        <f t="shared" si="27"/>
        <v>#REF!</v>
      </c>
      <c r="CJ61" t="e">
        <f t="shared" si="27"/>
        <v>#REF!</v>
      </c>
      <c r="CK61" t="e">
        <f t="shared" si="27"/>
        <v>#REF!</v>
      </c>
      <c r="CL61" t="e">
        <f t="shared" si="27"/>
        <v>#REF!</v>
      </c>
      <c r="CM61" t="e">
        <f t="shared" si="27"/>
        <v>#REF!</v>
      </c>
      <c r="CN61" t="e">
        <f t="shared" si="27"/>
        <v>#REF!</v>
      </c>
      <c r="CO61" t="e">
        <f t="shared" si="27"/>
        <v>#REF!</v>
      </c>
      <c r="CP61" t="e">
        <f t="shared" si="27"/>
        <v>#REF!</v>
      </c>
      <c r="CQ61" t="e">
        <f t="shared" si="27"/>
        <v>#REF!</v>
      </c>
      <c r="CR61" t="e">
        <f t="shared" si="27"/>
        <v>#REF!</v>
      </c>
      <c r="CS61" t="e">
        <f t="shared" si="28"/>
        <v>#REF!</v>
      </c>
      <c r="CT61" t="e">
        <f t="shared" si="28"/>
        <v>#REF!</v>
      </c>
      <c r="CU61" t="e">
        <f t="shared" si="28"/>
        <v>#REF!</v>
      </c>
      <c r="CV61" t="e">
        <f t="shared" si="28"/>
        <v>#REF!</v>
      </c>
      <c r="CW61" t="e">
        <f t="shared" si="28"/>
        <v>#REF!</v>
      </c>
      <c r="CX61" t="e">
        <f t="shared" si="28"/>
        <v>#REF!</v>
      </c>
      <c r="CY61" t="e">
        <f t="shared" si="28"/>
        <v>#REF!</v>
      </c>
      <c r="CZ61" t="e">
        <f t="shared" si="28"/>
        <v>#REF!</v>
      </c>
      <c r="DA61" t="e">
        <f t="shared" si="28"/>
        <v>#REF!</v>
      </c>
      <c r="DB61" t="e">
        <f t="shared" si="28"/>
        <v>#REF!</v>
      </c>
      <c r="DC61" t="e">
        <f t="shared" si="28"/>
        <v>#REF!</v>
      </c>
      <c r="DD61" t="e">
        <f t="shared" si="28"/>
        <v>#REF!</v>
      </c>
      <c r="DE61" t="e">
        <f t="shared" si="28"/>
        <v>#REF!</v>
      </c>
      <c r="DF61" t="e">
        <f t="shared" si="28"/>
        <v>#REF!</v>
      </c>
      <c r="DG61" t="e">
        <f t="shared" si="28"/>
        <v>#REF!</v>
      </c>
      <c r="DH61" t="e">
        <f t="shared" si="28"/>
        <v>#REF!</v>
      </c>
      <c r="DI61" t="e">
        <f t="shared" si="29"/>
        <v>#REF!</v>
      </c>
      <c r="DJ61" t="e">
        <f t="shared" si="29"/>
        <v>#REF!</v>
      </c>
      <c r="DK61" t="e">
        <f t="shared" si="29"/>
        <v>#REF!</v>
      </c>
      <c r="DL61" t="e">
        <f t="shared" si="29"/>
        <v>#REF!</v>
      </c>
      <c r="DM61" t="e">
        <f t="shared" si="29"/>
        <v>#REF!</v>
      </c>
      <c r="DN61" t="e">
        <f t="shared" si="29"/>
        <v>#REF!</v>
      </c>
      <c r="DO61" t="e">
        <f t="shared" si="29"/>
        <v>#REF!</v>
      </c>
      <c r="DP61" t="e">
        <f t="shared" si="29"/>
        <v>#REF!</v>
      </c>
      <c r="DQ61" t="e">
        <f t="shared" si="29"/>
        <v>#REF!</v>
      </c>
      <c r="DR61" t="e">
        <f t="shared" si="29"/>
        <v>#REF!</v>
      </c>
      <c r="DS61" t="e">
        <f t="shared" si="29"/>
        <v>#REF!</v>
      </c>
      <c r="DT61" t="e">
        <f t="shared" si="29"/>
        <v>#REF!</v>
      </c>
      <c r="DU61" t="e">
        <f t="shared" si="29"/>
        <v>#REF!</v>
      </c>
      <c r="DV61" t="e">
        <f t="shared" si="29"/>
        <v>#REF!</v>
      </c>
      <c r="DW61" t="e">
        <f t="shared" si="29"/>
        <v>#REF!</v>
      </c>
      <c r="DX61" t="e">
        <f t="shared" si="29"/>
        <v>#REF!</v>
      </c>
      <c r="DY61" t="e">
        <f t="shared" si="30"/>
        <v>#REF!</v>
      </c>
      <c r="DZ61" t="e">
        <f t="shared" si="9"/>
        <v>#REF!</v>
      </c>
      <c r="EA61" t="e">
        <f t="shared" si="31"/>
        <v>#REF!</v>
      </c>
      <c r="IQ61" s="20"/>
    </row>
    <row r="62" spans="1:251" x14ac:dyDescent="0.25">
      <c r="A62" s="19" t="e">
        <f t="shared" si="7"/>
        <v>#REF!</v>
      </c>
      <c r="B62" t="e">
        <f t="shared" si="3"/>
        <v>#REF!</v>
      </c>
      <c r="C62" t="e">
        <f t="shared" si="22"/>
        <v>#REF!</v>
      </c>
      <c r="D62" t="e">
        <f t="shared" si="22"/>
        <v>#REF!</v>
      </c>
      <c r="E62" t="e">
        <f t="shared" si="22"/>
        <v>#REF!</v>
      </c>
      <c r="F62" t="e">
        <f t="shared" si="22"/>
        <v>#REF!</v>
      </c>
      <c r="G62" t="e">
        <f t="shared" si="22"/>
        <v>#REF!</v>
      </c>
      <c r="H62" t="e">
        <f t="shared" si="22"/>
        <v>#REF!</v>
      </c>
      <c r="I62" t="e">
        <f t="shared" si="22"/>
        <v>#REF!</v>
      </c>
      <c r="J62" t="e">
        <f t="shared" si="22"/>
        <v>#REF!</v>
      </c>
      <c r="K62" t="e">
        <f t="shared" si="22"/>
        <v>#REF!</v>
      </c>
      <c r="L62" t="e">
        <f t="shared" si="22"/>
        <v>#REF!</v>
      </c>
      <c r="M62" t="e">
        <f t="shared" si="22"/>
        <v>#REF!</v>
      </c>
      <c r="N62" t="e">
        <f t="shared" si="22"/>
        <v>#REF!</v>
      </c>
      <c r="O62" t="e">
        <f t="shared" si="22"/>
        <v>#REF!</v>
      </c>
      <c r="P62" t="e">
        <f t="shared" si="22"/>
        <v>#REF!</v>
      </c>
      <c r="Q62" t="e">
        <f t="shared" si="22"/>
        <v>#REF!</v>
      </c>
      <c r="R62" t="e">
        <f t="shared" si="23"/>
        <v>#REF!</v>
      </c>
      <c r="S62" t="e">
        <f t="shared" si="23"/>
        <v>#REF!</v>
      </c>
      <c r="T62" t="e">
        <f t="shared" si="23"/>
        <v>#REF!</v>
      </c>
      <c r="U62" t="e">
        <f t="shared" si="23"/>
        <v>#REF!</v>
      </c>
      <c r="V62" t="e">
        <f t="shared" si="23"/>
        <v>#REF!</v>
      </c>
      <c r="W62" t="e">
        <f t="shared" si="23"/>
        <v>#REF!</v>
      </c>
      <c r="X62" t="e">
        <f t="shared" si="23"/>
        <v>#REF!</v>
      </c>
      <c r="Y62" t="e">
        <f t="shared" si="23"/>
        <v>#REF!</v>
      </c>
      <c r="Z62" t="e">
        <f t="shared" si="23"/>
        <v>#REF!</v>
      </c>
      <c r="AA62" t="e">
        <f t="shared" si="23"/>
        <v>#REF!</v>
      </c>
      <c r="AB62" t="e">
        <f t="shared" si="23"/>
        <v>#REF!</v>
      </c>
      <c r="AC62" t="e">
        <f t="shared" si="23"/>
        <v>#REF!</v>
      </c>
      <c r="AD62" t="e">
        <f t="shared" si="23"/>
        <v>#REF!</v>
      </c>
      <c r="AE62" t="e">
        <f t="shared" si="23"/>
        <v>#REF!</v>
      </c>
      <c r="AF62" t="e">
        <f t="shared" si="23"/>
        <v>#REF!</v>
      </c>
      <c r="AG62" t="e">
        <f t="shared" si="23"/>
        <v>#REF!</v>
      </c>
      <c r="AH62" t="e">
        <f t="shared" si="24"/>
        <v>#REF!</v>
      </c>
      <c r="AI62" t="e">
        <f t="shared" si="24"/>
        <v>#REF!</v>
      </c>
      <c r="AJ62" t="e">
        <f t="shared" si="24"/>
        <v>#REF!</v>
      </c>
      <c r="AK62" t="e">
        <f t="shared" si="24"/>
        <v>#REF!</v>
      </c>
      <c r="AL62" t="e">
        <f t="shared" si="24"/>
        <v>#REF!</v>
      </c>
      <c r="AM62" t="e">
        <f t="shared" si="24"/>
        <v>#REF!</v>
      </c>
      <c r="AN62" t="e">
        <f t="shared" si="24"/>
        <v>#REF!</v>
      </c>
      <c r="AO62" t="e">
        <f t="shared" si="24"/>
        <v>#REF!</v>
      </c>
      <c r="AP62" t="e">
        <f t="shared" si="24"/>
        <v>#REF!</v>
      </c>
      <c r="AQ62" t="e">
        <f t="shared" si="24"/>
        <v>#REF!</v>
      </c>
      <c r="AR62" t="e">
        <f t="shared" si="24"/>
        <v>#REF!</v>
      </c>
      <c r="AS62" t="e">
        <f t="shared" si="24"/>
        <v>#REF!</v>
      </c>
      <c r="AT62" t="e">
        <f t="shared" si="24"/>
        <v>#REF!</v>
      </c>
      <c r="AU62" t="e">
        <f t="shared" si="24"/>
        <v>#REF!</v>
      </c>
      <c r="AV62" t="e">
        <f t="shared" si="24"/>
        <v>#REF!</v>
      </c>
      <c r="AW62" t="e">
        <f t="shared" si="24"/>
        <v>#REF!</v>
      </c>
      <c r="AX62" t="e">
        <f t="shared" si="25"/>
        <v>#REF!</v>
      </c>
      <c r="AY62" t="e">
        <f t="shared" si="25"/>
        <v>#REF!</v>
      </c>
      <c r="AZ62" t="e">
        <f t="shared" si="25"/>
        <v>#REF!</v>
      </c>
      <c r="BA62" t="e">
        <f t="shared" si="25"/>
        <v>#REF!</v>
      </c>
      <c r="BB62" t="e">
        <f t="shared" si="25"/>
        <v>#REF!</v>
      </c>
      <c r="BC62" t="e">
        <f t="shared" si="25"/>
        <v>#REF!</v>
      </c>
      <c r="BD62" t="e">
        <f t="shared" si="25"/>
        <v>#REF!</v>
      </c>
      <c r="BE62" t="e">
        <f t="shared" si="25"/>
        <v>#REF!</v>
      </c>
      <c r="BF62" t="e">
        <f t="shared" si="25"/>
        <v>#REF!</v>
      </c>
      <c r="BG62" t="e">
        <f t="shared" si="25"/>
        <v>#REF!</v>
      </c>
      <c r="BH62" t="e">
        <f t="shared" si="25"/>
        <v>#REF!</v>
      </c>
      <c r="BI62" t="e">
        <f t="shared" si="25"/>
        <v>#REF!</v>
      </c>
      <c r="BJ62" t="e">
        <f t="shared" si="25"/>
        <v>#REF!</v>
      </c>
      <c r="BK62" t="e">
        <f t="shared" si="25"/>
        <v>#REF!</v>
      </c>
      <c r="BL62" t="e">
        <f t="shared" si="25"/>
        <v>#REF!</v>
      </c>
      <c r="BM62" t="e">
        <f t="shared" si="25"/>
        <v>#REF!</v>
      </c>
      <c r="BN62" t="e">
        <f t="shared" si="8"/>
        <v>#REF!</v>
      </c>
      <c r="BO62" t="e">
        <f t="shared" si="26"/>
        <v>#REF!</v>
      </c>
      <c r="BP62" t="e">
        <f t="shared" si="26"/>
        <v>#REF!</v>
      </c>
      <c r="BQ62" t="e">
        <f t="shared" si="26"/>
        <v>#REF!</v>
      </c>
      <c r="BR62" t="e">
        <f t="shared" si="26"/>
        <v>#REF!</v>
      </c>
      <c r="BS62" t="e">
        <f t="shared" si="26"/>
        <v>#REF!</v>
      </c>
      <c r="BT62" t="e">
        <f t="shared" si="26"/>
        <v>#REF!</v>
      </c>
      <c r="BU62" t="e">
        <f t="shared" si="26"/>
        <v>#REF!</v>
      </c>
      <c r="BV62" t="e">
        <f t="shared" si="26"/>
        <v>#REF!</v>
      </c>
      <c r="BW62" t="e">
        <f t="shared" si="26"/>
        <v>#REF!</v>
      </c>
      <c r="BX62" t="e">
        <f t="shared" si="26"/>
        <v>#REF!</v>
      </c>
      <c r="BY62" t="e">
        <f t="shared" si="26"/>
        <v>#REF!</v>
      </c>
      <c r="BZ62" t="e">
        <f t="shared" si="26"/>
        <v>#REF!</v>
      </c>
      <c r="CA62" t="e">
        <f t="shared" si="26"/>
        <v>#REF!</v>
      </c>
      <c r="CB62" t="e">
        <f t="shared" si="26"/>
        <v>#REF!</v>
      </c>
      <c r="CC62" t="e">
        <f t="shared" si="27"/>
        <v>#REF!</v>
      </c>
      <c r="CD62" t="e">
        <f t="shared" si="27"/>
        <v>#REF!</v>
      </c>
      <c r="CE62" t="e">
        <f t="shared" si="27"/>
        <v>#REF!</v>
      </c>
      <c r="CF62" t="e">
        <f t="shared" si="27"/>
        <v>#REF!</v>
      </c>
      <c r="CG62" t="e">
        <f t="shared" si="27"/>
        <v>#REF!</v>
      </c>
      <c r="CH62" t="e">
        <f t="shared" si="27"/>
        <v>#REF!</v>
      </c>
      <c r="CI62" t="e">
        <f t="shared" si="27"/>
        <v>#REF!</v>
      </c>
      <c r="CJ62" t="e">
        <f t="shared" si="27"/>
        <v>#REF!</v>
      </c>
      <c r="CK62" t="e">
        <f t="shared" si="27"/>
        <v>#REF!</v>
      </c>
      <c r="CL62" t="e">
        <f t="shared" si="27"/>
        <v>#REF!</v>
      </c>
      <c r="CM62" t="e">
        <f t="shared" si="27"/>
        <v>#REF!</v>
      </c>
      <c r="CN62" t="e">
        <f t="shared" si="27"/>
        <v>#REF!</v>
      </c>
      <c r="CO62" t="e">
        <f t="shared" si="27"/>
        <v>#REF!</v>
      </c>
      <c r="CP62" t="e">
        <f t="shared" si="27"/>
        <v>#REF!</v>
      </c>
      <c r="CQ62" t="e">
        <f t="shared" si="27"/>
        <v>#REF!</v>
      </c>
      <c r="CR62" t="e">
        <f t="shared" si="27"/>
        <v>#REF!</v>
      </c>
      <c r="CS62" t="e">
        <f t="shared" si="28"/>
        <v>#REF!</v>
      </c>
      <c r="CT62" t="e">
        <f t="shared" si="28"/>
        <v>#REF!</v>
      </c>
      <c r="CU62" t="e">
        <f t="shared" si="28"/>
        <v>#REF!</v>
      </c>
      <c r="CV62" t="e">
        <f t="shared" si="28"/>
        <v>#REF!</v>
      </c>
      <c r="CW62" t="e">
        <f t="shared" si="28"/>
        <v>#REF!</v>
      </c>
      <c r="CX62" t="e">
        <f t="shared" si="28"/>
        <v>#REF!</v>
      </c>
      <c r="CY62" t="e">
        <f t="shared" si="28"/>
        <v>#REF!</v>
      </c>
      <c r="CZ62" t="e">
        <f t="shared" si="28"/>
        <v>#REF!</v>
      </c>
      <c r="DA62" t="e">
        <f t="shared" si="28"/>
        <v>#REF!</v>
      </c>
      <c r="DB62" t="e">
        <f t="shared" si="28"/>
        <v>#REF!</v>
      </c>
      <c r="DC62" t="e">
        <f t="shared" si="28"/>
        <v>#REF!</v>
      </c>
      <c r="DD62" t="e">
        <f t="shared" si="28"/>
        <v>#REF!</v>
      </c>
      <c r="DE62" t="e">
        <f t="shared" si="28"/>
        <v>#REF!</v>
      </c>
      <c r="DF62" t="e">
        <f t="shared" si="28"/>
        <v>#REF!</v>
      </c>
      <c r="DG62" t="e">
        <f t="shared" si="28"/>
        <v>#REF!</v>
      </c>
      <c r="DH62" t="e">
        <f t="shared" si="28"/>
        <v>#REF!</v>
      </c>
      <c r="DI62" t="e">
        <f t="shared" si="29"/>
        <v>#REF!</v>
      </c>
      <c r="DJ62" t="e">
        <f t="shared" si="29"/>
        <v>#REF!</v>
      </c>
      <c r="DK62" t="e">
        <f t="shared" si="29"/>
        <v>#REF!</v>
      </c>
      <c r="DL62" t="e">
        <f t="shared" si="29"/>
        <v>#REF!</v>
      </c>
      <c r="DM62" t="e">
        <f t="shared" si="29"/>
        <v>#REF!</v>
      </c>
      <c r="DN62" t="e">
        <f t="shared" si="29"/>
        <v>#REF!</v>
      </c>
      <c r="DO62" t="e">
        <f t="shared" si="29"/>
        <v>#REF!</v>
      </c>
      <c r="DP62" t="e">
        <f t="shared" si="29"/>
        <v>#REF!</v>
      </c>
      <c r="DQ62" t="e">
        <f t="shared" si="29"/>
        <v>#REF!</v>
      </c>
      <c r="DR62" t="e">
        <f t="shared" si="29"/>
        <v>#REF!</v>
      </c>
      <c r="DS62" t="e">
        <f t="shared" si="29"/>
        <v>#REF!</v>
      </c>
      <c r="DT62" t="e">
        <f t="shared" si="29"/>
        <v>#REF!</v>
      </c>
      <c r="DU62" t="e">
        <f t="shared" si="29"/>
        <v>#REF!</v>
      </c>
      <c r="DV62" t="e">
        <f t="shared" si="29"/>
        <v>#REF!</v>
      </c>
      <c r="DW62" t="e">
        <f t="shared" si="29"/>
        <v>#REF!</v>
      </c>
      <c r="DX62" t="e">
        <f t="shared" si="29"/>
        <v>#REF!</v>
      </c>
      <c r="DY62" t="e">
        <f t="shared" si="30"/>
        <v>#REF!</v>
      </c>
      <c r="DZ62" t="e">
        <f t="shared" si="9"/>
        <v>#REF!</v>
      </c>
      <c r="EA62" t="e">
        <f t="shared" si="31"/>
        <v>#REF!</v>
      </c>
      <c r="IQ62" s="20"/>
    </row>
    <row r="63" spans="1:251" x14ac:dyDescent="0.25">
      <c r="A63" s="19" t="e">
        <f t="shared" si="7"/>
        <v>#REF!</v>
      </c>
      <c r="B63" t="e">
        <f t="shared" si="3"/>
        <v>#REF!</v>
      </c>
      <c r="C63" t="e">
        <f t="shared" si="22"/>
        <v>#REF!</v>
      </c>
      <c r="D63" t="e">
        <f t="shared" si="22"/>
        <v>#REF!</v>
      </c>
      <c r="E63" t="e">
        <f t="shared" si="22"/>
        <v>#REF!</v>
      </c>
      <c r="F63" t="e">
        <f t="shared" si="22"/>
        <v>#REF!</v>
      </c>
      <c r="G63" t="e">
        <f t="shared" si="22"/>
        <v>#REF!</v>
      </c>
      <c r="H63" t="e">
        <f t="shared" si="22"/>
        <v>#REF!</v>
      </c>
      <c r="I63" t="e">
        <f t="shared" si="22"/>
        <v>#REF!</v>
      </c>
      <c r="J63" t="e">
        <f t="shared" si="22"/>
        <v>#REF!</v>
      </c>
      <c r="K63" t="e">
        <f t="shared" si="22"/>
        <v>#REF!</v>
      </c>
      <c r="L63" t="e">
        <f t="shared" si="22"/>
        <v>#REF!</v>
      </c>
      <c r="M63" t="e">
        <f t="shared" si="22"/>
        <v>#REF!</v>
      </c>
      <c r="N63" t="e">
        <f t="shared" si="22"/>
        <v>#REF!</v>
      </c>
      <c r="O63" t="e">
        <f t="shared" si="22"/>
        <v>#REF!</v>
      </c>
      <c r="P63" t="e">
        <f t="shared" si="22"/>
        <v>#REF!</v>
      </c>
      <c r="Q63" t="e">
        <f t="shared" si="22"/>
        <v>#REF!</v>
      </c>
      <c r="R63" t="e">
        <f t="shared" si="23"/>
        <v>#REF!</v>
      </c>
      <c r="S63" t="e">
        <f t="shared" si="23"/>
        <v>#REF!</v>
      </c>
      <c r="T63" t="e">
        <f t="shared" si="23"/>
        <v>#REF!</v>
      </c>
      <c r="U63" t="e">
        <f t="shared" si="23"/>
        <v>#REF!</v>
      </c>
      <c r="V63" t="e">
        <f t="shared" si="23"/>
        <v>#REF!</v>
      </c>
      <c r="W63" t="e">
        <f t="shared" si="23"/>
        <v>#REF!</v>
      </c>
      <c r="X63" t="e">
        <f t="shared" si="23"/>
        <v>#REF!</v>
      </c>
      <c r="Y63" t="e">
        <f t="shared" si="23"/>
        <v>#REF!</v>
      </c>
      <c r="Z63" t="e">
        <f t="shared" si="23"/>
        <v>#REF!</v>
      </c>
      <c r="AA63" t="e">
        <f t="shared" si="23"/>
        <v>#REF!</v>
      </c>
      <c r="AB63" t="e">
        <f t="shared" si="23"/>
        <v>#REF!</v>
      </c>
      <c r="AC63" t="e">
        <f t="shared" si="23"/>
        <v>#REF!</v>
      </c>
      <c r="AD63" t="e">
        <f t="shared" si="23"/>
        <v>#REF!</v>
      </c>
      <c r="AE63" t="e">
        <f t="shared" si="23"/>
        <v>#REF!</v>
      </c>
      <c r="AF63" t="e">
        <f t="shared" si="23"/>
        <v>#REF!</v>
      </c>
      <c r="AG63" t="e">
        <f t="shared" si="23"/>
        <v>#REF!</v>
      </c>
      <c r="AH63" t="e">
        <f t="shared" si="24"/>
        <v>#REF!</v>
      </c>
      <c r="AI63" t="e">
        <f t="shared" si="24"/>
        <v>#REF!</v>
      </c>
      <c r="AJ63" t="e">
        <f t="shared" si="24"/>
        <v>#REF!</v>
      </c>
      <c r="AK63" t="e">
        <f t="shared" si="24"/>
        <v>#REF!</v>
      </c>
      <c r="AL63" t="e">
        <f t="shared" si="24"/>
        <v>#REF!</v>
      </c>
      <c r="AM63" t="e">
        <f t="shared" si="24"/>
        <v>#REF!</v>
      </c>
      <c r="AN63" t="e">
        <f t="shared" si="24"/>
        <v>#REF!</v>
      </c>
      <c r="AO63" t="e">
        <f t="shared" si="24"/>
        <v>#REF!</v>
      </c>
      <c r="AP63" t="e">
        <f t="shared" si="24"/>
        <v>#REF!</v>
      </c>
      <c r="AQ63" t="e">
        <f t="shared" si="24"/>
        <v>#REF!</v>
      </c>
      <c r="AR63" t="e">
        <f t="shared" si="24"/>
        <v>#REF!</v>
      </c>
      <c r="AS63" t="e">
        <f t="shared" si="24"/>
        <v>#REF!</v>
      </c>
      <c r="AT63" t="e">
        <f t="shared" si="24"/>
        <v>#REF!</v>
      </c>
      <c r="AU63" t="e">
        <f t="shared" si="24"/>
        <v>#REF!</v>
      </c>
      <c r="AV63" t="e">
        <f t="shared" si="24"/>
        <v>#REF!</v>
      </c>
      <c r="AW63" t="e">
        <f t="shared" si="24"/>
        <v>#REF!</v>
      </c>
      <c r="AX63" t="e">
        <f t="shared" si="25"/>
        <v>#REF!</v>
      </c>
      <c r="AY63" t="e">
        <f t="shared" si="25"/>
        <v>#REF!</v>
      </c>
      <c r="AZ63" t="e">
        <f t="shared" si="25"/>
        <v>#REF!</v>
      </c>
      <c r="BA63" t="e">
        <f t="shared" si="25"/>
        <v>#REF!</v>
      </c>
      <c r="BB63" t="e">
        <f t="shared" si="25"/>
        <v>#REF!</v>
      </c>
      <c r="BC63" t="e">
        <f t="shared" si="25"/>
        <v>#REF!</v>
      </c>
      <c r="BD63" t="e">
        <f t="shared" si="25"/>
        <v>#REF!</v>
      </c>
      <c r="BE63" t="e">
        <f t="shared" si="25"/>
        <v>#REF!</v>
      </c>
      <c r="BF63" t="e">
        <f t="shared" si="25"/>
        <v>#REF!</v>
      </c>
      <c r="BG63" t="e">
        <f t="shared" si="25"/>
        <v>#REF!</v>
      </c>
      <c r="BH63" t="e">
        <f t="shared" si="25"/>
        <v>#REF!</v>
      </c>
      <c r="BI63" t="e">
        <f t="shared" si="25"/>
        <v>#REF!</v>
      </c>
      <c r="BJ63" t="e">
        <f t="shared" si="25"/>
        <v>#REF!</v>
      </c>
      <c r="BK63" t="e">
        <f t="shared" si="25"/>
        <v>#REF!</v>
      </c>
      <c r="BL63" t="e">
        <f t="shared" si="25"/>
        <v>#REF!</v>
      </c>
      <c r="BM63" t="e">
        <f t="shared" si="25"/>
        <v>#REF!</v>
      </c>
      <c r="BN63" t="e">
        <f t="shared" si="8"/>
        <v>#REF!</v>
      </c>
      <c r="BO63" t="e">
        <f t="shared" si="26"/>
        <v>#REF!</v>
      </c>
      <c r="BP63" t="e">
        <f t="shared" si="26"/>
        <v>#REF!</v>
      </c>
      <c r="BQ63" t="e">
        <f t="shared" si="26"/>
        <v>#REF!</v>
      </c>
      <c r="BR63" t="e">
        <f t="shared" si="26"/>
        <v>#REF!</v>
      </c>
      <c r="BS63" t="e">
        <f t="shared" si="26"/>
        <v>#REF!</v>
      </c>
      <c r="BT63" t="e">
        <f t="shared" si="26"/>
        <v>#REF!</v>
      </c>
      <c r="BU63" t="e">
        <f t="shared" si="26"/>
        <v>#REF!</v>
      </c>
      <c r="BV63" t="e">
        <f t="shared" si="26"/>
        <v>#REF!</v>
      </c>
      <c r="BW63" t="e">
        <f t="shared" si="26"/>
        <v>#REF!</v>
      </c>
      <c r="BX63" t="e">
        <f t="shared" si="26"/>
        <v>#REF!</v>
      </c>
      <c r="BY63" t="e">
        <f t="shared" si="26"/>
        <v>#REF!</v>
      </c>
      <c r="BZ63" t="e">
        <f t="shared" si="26"/>
        <v>#REF!</v>
      </c>
      <c r="CA63" t="e">
        <f t="shared" si="26"/>
        <v>#REF!</v>
      </c>
      <c r="CB63" t="e">
        <f t="shared" si="26"/>
        <v>#REF!</v>
      </c>
      <c r="CC63" t="e">
        <f t="shared" si="27"/>
        <v>#REF!</v>
      </c>
      <c r="CD63" t="e">
        <f t="shared" si="27"/>
        <v>#REF!</v>
      </c>
      <c r="CE63" t="e">
        <f t="shared" si="27"/>
        <v>#REF!</v>
      </c>
      <c r="CF63" t="e">
        <f t="shared" si="27"/>
        <v>#REF!</v>
      </c>
      <c r="CG63" t="e">
        <f t="shared" si="27"/>
        <v>#REF!</v>
      </c>
      <c r="CH63" t="e">
        <f t="shared" si="27"/>
        <v>#REF!</v>
      </c>
      <c r="CI63" t="e">
        <f t="shared" si="27"/>
        <v>#REF!</v>
      </c>
      <c r="CJ63" t="e">
        <f t="shared" si="27"/>
        <v>#REF!</v>
      </c>
      <c r="CK63" t="e">
        <f t="shared" si="27"/>
        <v>#REF!</v>
      </c>
      <c r="CL63" t="e">
        <f t="shared" si="27"/>
        <v>#REF!</v>
      </c>
      <c r="CM63" t="e">
        <f t="shared" si="27"/>
        <v>#REF!</v>
      </c>
      <c r="CN63" t="e">
        <f t="shared" si="27"/>
        <v>#REF!</v>
      </c>
      <c r="CO63" t="e">
        <f t="shared" si="27"/>
        <v>#REF!</v>
      </c>
      <c r="CP63" t="e">
        <f t="shared" si="27"/>
        <v>#REF!</v>
      </c>
      <c r="CQ63" t="e">
        <f t="shared" si="27"/>
        <v>#REF!</v>
      </c>
      <c r="CR63" t="e">
        <f t="shared" si="27"/>
        <v>#REF!</v>
      </c>
      <c r="CS63" t="e">
        <f t="shared" si="28"/>
        <v>#REF!</v>
      </c>
      <c r="CT63" t="e">
        <f t="shared" si="28"/>
        <v>#REF!</v>
      </c>
      <c r="CU63" t="e">
        <f t="shared" si="28"/>
        <v>#REF!</v>
      </c>
      <c r="CV63" t="e">
        <f t="shared" si="28"/>
        <v>#REF!</v>
      </c>
      <c r="CW63" t="e">
        <f t="shared" si="28"/>
        <v>#REF!</v>
      </c>
      <c r="CX63" t="e">
        <f t="shared" si="28"/>
        <v>#REF!</v>
      </c>
      <c r="CY63" t="e">
        <f t="shared" si="28"/>
        <v>#REF!</v>
      </c>
      <c r="CZ63" t="e">
        <f t="shared" si="28"/>
        <v>#REF!</v>
      </c>
      <c r="DA63" t="e">
        <f t="shared" si="28"/>
        <v>#REF!</v>
      </c>
      <c r="DB63" t="e">
        <f t="shared" si="28"/>
        <v>#REF!</v>
      </c>
      <c r="DC63" t="e">
        <f t="shared" si="28"/>
        <v>#REF!</v>
      </c>
      <c r="DD63" t="e">
        <f t="shared" si="28"/>
        <v>#REF!</v>
      </c>
      <c r="DE63" t="e">
        <f t="shared" si="28"/>
        <v>#REF!</v>
      </c>
      <c r="DF63" t="e">
        <f t="shared" si="28"/>
        <v>#REF!</v>
      </c>
      <c r="DG63" t="e">
        <f t="shared" si="28"/>
        <v>#REF!</v>
      </c>
      <c r="DH63" t="e">
        <f t="shared" si="28"/>
        <v>#REF!</v>
      </c>
      <c r="DI63" t="e">
        <f t="shared" si="29"/>
        <v>#REF!</v>
      </c>
      <c r="DJ63" t="e">
        <f t="shared" si="29"/>
        <v>#REF!</v>
      </c>
      <c r="DK63" t="e">
        <f t="shared" si="29"/>
        <v>#REF!</v>
      </c>
      <c r="DL63" t="e">
        <f t="shared" si="29"/>
        <v>#REF!</v>
      </c>
      <c r="DM63" t="e">
        <f t="shared" si="29"/>
        <v>#REF!</v>
      </c>
      <c r="DN63" t="e">
        <f t="shared" si="29"/>
        <v>#REF!</v>
      </c>
      <c r="DO63" t="e">
        <f t="shared" si="29"/>
        <v>#REF!</v>
      </c>
      <c r="DP63" t="e">
        <f t="shared" si="29"/>
        <v>#REF!</v>
      </c>
      <c r="DQ63" t="e">
        <f t="shared" si="29"/>
        <v>#REF!</v>
      </c>
      <c r="DR63" t="e">
        <f t="shared" si="29"/>
        <v>#REF!</v>
      </c>
      <c r="DS63" t="e">
        <f t="shared" si="29"/>
        <v>#REF!</v>
      </c>
      <c r="DT63" t="e">
        <f t="shared" si="29"/>
        <v>#REF!</v>
      </c>
      <c r="DU63" t="e">
        <f t="shared" si="29"/>
        <v>#REF!</v>
      </c>
      <c r="DV63" t="e">
        <f t="shared" si="29"/>
        <v>#REF!</v>
      </c>
      <c r="DW63" t="e">
        <f t="shared" si="29"/>
        <v>#REF!</v>
      </c>
      <c r="DX63" t="e">
        <f t="shared" si="29"/>
        <v>#REF!</v>
      </c>
      <c r="DY63" t="e">
        <f t="shared" si="30"/>
        <v>#REF!</v>
      </c>
      <c r="DZ63" t="e">
        <f t="shared" si="9"/>
        <v>#REF!</v>
      </c>
      <c r="EA63" t="e">
        <f t="shared" si="31"/>
        <v>#REF!</v>
      </c>
      <c r="IQ63" s="20"/>
    </row>
    <row r="64" spans="1:251" x14ac:dyDescent="0.25">
      <c r="A64" s="19" t="e">
        <f t="shared" si="7"/>
        <v>#REF!</v>
      </c>
      <c r="B64" t="e">
        <f t="shared" si="3"/>
        <v>#REF!</v>
      </c>
      <c r="C64" t="e">
        <f t="shared" si="22"/>
        <v>#REF!</v>
      </c>
      <c r="D64" t="e">
        <f t="shared" si="22"/>
        <v>#REF!</v>
      </c>
      <c r="E64" t="e">
        <f t="shared" si="22"/>
        <v>#REF!</v>
      </c>
      <c r="F64" t="e">
        <f t="shared" si="22"/>
        <v>#REF!</v>
      </c>
      <c r="G64" t="e">
        <f t="shared" si="22"/>
        <v>#REF!</v>
      </c>
      <c r="H64" t="e">
        <f t="shared" si="22"/>
        <v>#REF!</v>
      </c>
      <c r="I64" t="e">
        <f t="shared" si="22"/>
        <v>#REF!</v>
      </c>
      <c r="J64" t="e">
        <f t="shared" si="22"/>
        <v>#REF!</v>
      </c>
      <c r="K64" t="e">
        <f t="shared" si="22"/>
        <v>#REF!</v>
      </c>
      <c r="L64" t="e">
        <f t="shared" si="22"/>
        <v>#REF!</v>
      </c>
      <c r="M64" t="e">
        <f t="shared" si="22"/>
        <v>#REF!</v>
      </c>
      <c r="N64" t="e">
        <f t="shared" si="22"/>
        <v>#REF!</v>
      </c>
      <c r="O64" t="e">
        <f t="shared" si="22"/>
        <v>#REF!</v>
      </c>
      <c r="P64" t="e">
        <f t="shared" si="22"/>
        <v>#REF!</v>
      </c>
      <c r="Q64" t="e">
        <f t="shared" si="22"/>
        <v>#REF!</v>
      </c>
      <c r="R64" t="e">
        <f t="shared" si="23"/>
        <v>#REF!</v>
      </c>
      <c r="S64" t="e">
        <f t="shared" si="23"/>
        <v>#REF!</v>
      </c>
      <c r="T64" t="e">
        <f t="shared" si="23"/>
        <v>#REF!</v>
      </c>
      <c r="U64" t="e">
        <f t="shared" si="23"/>
        <v>#REF!</v>
      </c>
      <c r="V64" t="e">
        <f t="shared" si="23"/>
        <v>#REF!</v>
      </c>
      <c r="W64" t="e">
        <f t="shared" si="23"/>
        <v>#REF!</v>
      </c>
      <c r="X64" t="e">
        <f t="shared" si="23"/>
        <v>#REF!</v>
      </c>
      <c r="Y64" t="e">
        <f t="shared" si="23"/>
        <v>#REF!</v>
      </c>
      <c r="Z64" t="e">
        <f t="shared" si="23"/>
        <v>#REF!</v>
      </c>
      <c r="AA64" t="e">
        <f t="shared" si="23"/>
        <v>#REF!</v>
      </c>
      <c r="AB64" t="e">
        <f t="shared" si="23"/>
        <v>#REF!</v>
      </c>
      <c r="AC64" t="e">
        <f t="shared" si="23"/>
        <v>#REF!</v>
      </c>
      <c r="AD64" t="e">
        <f t="shared" si="23"/>
        <v>#REF!</v>
      </c>
      <c r="AE64" t="e">
        <f t="shared" si="23"/>
        <v>#REF!</v>
      </c>
      <c r="AF64" t="e">
        <f t="shared" si="23"/>
        <v>#REF!</v>
      </c>
      <c r="AG64" t="e">
        <f t="shared" si="23"/>
        <v>#REF!</v>
      </c>
      <c r="AH64" t="e">
        <f t="shared" si="24"/>
        <v>#REF!</v>
      </c>
      <c r="AI64" t="e">
        <f t="shared" si="24"/>
        <v>#REF!</v>
      </c>
      <c r="AJ64" t="e">
        <f t="shared" si="24"/>
        <v>#REF!</v>
      </c>
      <c r="AK64" t="e">
        <f t="shared" si="24"/>
        <v>#REF!</v>
      </c>
      <c r="AL64" t="e">
        <f t="shared" si="24"/>
        <v>#REF!</v>
      </c>
      <c r="AM64" t="e">
        <f t="shared" si="24"/>
        <v>#REF!</v>
      </c>
      <c r="AN64" t="e">
        <f t="shared" si="24"/>
        <v>#REF!</v>
      </c>
      <c r="AO64" t="e">
        <f t="shared" si="24"/>
        <v>#REF!</v>
      </c>
      <c r="AP64" t="e">
        <f t="shared" si="24"/>
        <v>#REF!</v>
      </c>
      <c r="AQ64" t="e">
        <f t="shared" si="24"/>
        <v>#REF!</v>
      </c>
      <c r="AR64" t="e">
        <f t="shared" si="24"/>
        <v>#REF!</v>
      </c>
      <c r="AS64" t="e">
        <f t="shared" si="24"/>
        <v>#REF!</v>
      </c>
      <c r="AT64" t="e">
        <f t="shared" si="24"/>
        <v>#REF!</v>
      </c>
      <c r="AU64" t="e">
        <f t="shared" si="24"/>
        <v>#REF!</v>
      </c>
      <c r="AV64" t="e">
        <f t="shared" si="24"/>
        <v>#REF!</v>
      </c>
      <c r="AW64" t="e">
        <f t="shared" si="24"/>
        <v>#REF!</v>
      </c>
      <c r="AX64" t="e">
        <f t="shared" si="25"/>
        <v>#REF!</v>
      </c>
      <c r="AY64" t="e">
        <f t="shared" si="25"/>
        <v>#REF!</v>
      </c>
      <c r="AZ64" t="e">
        <f t="shared" si="25"/>
        <v>#REF!</v>
      </c>
      <c r="BA64" t="e">
        <f t="shared" si="25"/>
        <v>#REF!</v>
      </c>
      <c r="BB64" t="e">
        <f t="shared" si="25"/>
        <v>#REF!</v>
      </c>
      <c r="BC64" t="e">
        <f t="shared" si="25"/>
        <v>#REF!</v>
      </c>
      <c r="BD64" t="e">
        <f t="shared" si="25"/>
        <v>#REF!</v>
      </c>
      <c r="BE64" t="e">
        <f t="shared" si="25"/>
        <v>#REF!</v>
      </c>
      <c r="BF64" t="e">
        <f t="shared" si="25"/>
        <v>#REF!</v>
      </c>
      <c r="BG64" t="e">
        <f t="shared" si="25"/>
        <v>#REF!</v>
      </c>
      <c r="BH64" t="e">
        <f t="shared" si="25"/>
        <v>#REF!</v>
      </c>
      <c r="BI64" t="e">
        <f t="shared" si="25"/>
        <v>#REF!</v>
      </c>
      <c r="BJ64" t="e">
        <f t="shared" si="25"/>
        <v>#REF!</v>
      </c>
      <c r="BK64" t="e">
        <f t="shared" si="25"/>
        <v>#REF!</v>
      </c>
      <c r="BL64" t="e">
        <f t="shared" si="25"/>
        <v>#REF!</v>
      </c>
      <c r="BM64" t="e">
        <f t="shared" si="25"/>
        <v>#REF!</v>
      </c>
      <c r="BN64" t="e">
        <f t="shared" si="8"/>
        <v>#REF!</v>
      </c>
      <c r="BO64" t="e">
        <f t="shared" si="26"/>
        <v>#REF!</v>
      </c>
      <c r="BP64" t="e">
        <f t="shared" si="26"/>
        <v>#REF!</v>
      </c>
      <c r="BQ64" t="e">
        <f t="shared" si="26"/>
        <v>#REF!</v>
      </c>
      <c r="BR64" t="e">
        <f t="shared" si="26"/>
        <v>#REF!</v>
      </c>
      <c r="BS64" t="e">
        <f t="shared" si="26"/>
        <v>#REF!</v>
      </c>
      <c r="BT64" t="e">
        <f t="shared" si="26"/>
        <v>#REF!</v>
      </c>
      <c r="BU64" t="e">
        <f t="shared" si="26"/>
        <v>#REF!</v>
      </c>
      <c r="BV64" t="e">
        <f t="shared" si="26"/>
        <v>#REF!</v>
      </c>
      <c r="BW64" t="e">
        <f t="shared" si="26"/>
        <v>#REF!</v>
      </c>
      <c r="BX64" t="e">
        <f t="shared" si="26"/>
        <v>#REF!</v>
      </c>
      <c r="BY64" t="e">
        <f t="shared" si="26"/>
        <v>#REF!</v>
      </c>
      <c r="BZ64" t="e">
        <f t="shared" si="26"/>
        <v>#REF!</v>
      </c>
      <c r="CA64" t="e">
        <f t="shared" si="26"/>
        <v>#REF!</v>
      </c>
      <c r="CB64" t="e">
        <f t="shared" si="26"/>
        <v>#REF!</v>
      </c>
      <c r="CC64" t="e">
        <f t="shared" si="27"/>
        <v>#REF!</v>
      </c>
      <c r="CD64" t="e">
        <f t="shared" si="27"/>
        <v>#REF!</v>
      </c>
      <c r="CE64" t="e">
        <f t="shared" si="27"/>
        <v>#REF!</v>
      </c>
      <c r="CF64" t="e">
        <f t="shared" si="27"/>
        <v>#REF!</v>
      </c>
      <c r="CG64" t="e">
        <f t="shared" si="27"/>
        <v>#REF!</v>
      </c>
      <c r="CH64" t="e">
        <f t="shared" si="27"/>
        <v>#REF!</v>
      </c>
      <c r="CI64" t="e">
        <f t="shared" si="27"/>
        <v>#REF!</v>
      </c>
      <c r="CJ64" t="e">
        <f t="shared" si="27"/>
        <v>#REF!</v>
      </c>
      <c r="CK64" t="e">
        <f t="shared" si="27"/>
        <v>#REF!</v>
      </c>
      <c r="CL64" t="e">
        <f t="shared" si="27"/>
        <v>#REF!</v>
      </c>
      <c r="CM64" t="e">
        <f t="shared" si="27"/>
        <v>#REF!</v>
      </c>
      <c r="CN64" t="e">
        <f t="shared" si="27"/>
        <v>#REF!</v>
      </c>
      <c r="CO64" t="e">
        <f t="shared" si="27"/>
        <v>#REF!</v>
      </c>
      <c r="CP64" t="e">
        <f t="shared" si="27"/>
        <v>#REF!</v>
      </c>
      <c r="CQ64" t="e">
        <f t="shared" si="27"/>
        <v>#REF!</v>
      </c>
      <c r="CR64" t="e">
        <f t="shared" si="27"/>
        <v>#REF!</v>
      </c>
      <c r="CS64" t="e">
        <f t="shared" si="28"/>
        <v>#REF!</v>
      </c>
      <c r="CT64" t="e">
        <f t="shared" si="28"/>
        <v>#REF!</v>
      </c>
      <c r="CU64" t="e">
        <f t="shared" si="28"/>
        <v>#REF!</v>
      </c>
      <c r="CV64" t="e">
        <f t="shared" si="28"/>
        <v>#REF!</v>
      </c>
      <c r="CW64" t="e">
        <f t="shared" si="28"/>
        <v>#REF!</v>
      </c>
      <c r="CX64" t="e">
        <f t="shared" si="28"/>
        <v>#REF!</v>
      </c>
      <c r="CY64" t="e">
        <f t="shared" si="28"/>
        <v>#REF!</v>
      </c>
      <c r="CZ64" t="e">
        <f t="shared" si="28"/>
        <v>#REF!</v>
      </c>
      <c r="DA64" t="e">
        <f t="shared" si="28"/>
        <v>#REF!</v>
      </c>
      <c r="DB64" t="e">
        <f t="shared" si="28"/>
        <v>#REF!</v>
      </c>
      <c r="DC64" t="e">
        <f t="shared" si="28"/>
        <v>#REF!</v>
      </c>
      <c r="DD64" t="e">
        <f t="shared" si="28"/>
        <v>#REF!</v>
      </c>
      <c r="DE64" t="e">
        <f t="shared" si="28"/>
        <v>#REF!</v>
      </c>
      <c r="DF64" t="e">
        <f t="shared" si="28"/>
        <v>#REF!</v>
      </c>
      <c r="DG64" t="e">
        <f t="shared" si="28"/>
        <v>#REF!</v>
      </c>
      <c r="DH64" t="e">
        <f t="shared" si="28"/>
        <v>#REF!</v>
      </c>
      <c r="DI64" t="e">
        <f t="shared" si="29"/>
        <v>#REF!</v>
      </c>
      <c r="DJ64" t="e">
        <f t="shared" si="29"/>
        <v>#REF!</v>
      </c>
      <c r="DK64" t="e">
        <f t="shared" si="29"/>
        <v>#REF!</v>
      </c>
      <c r="DL64" t="e">
        <f t="shared" si="29"/>
        <v>#REF!</v>
      </c>
      <c r="DM64" t="e">
        <f t="shared" si="29"/>
        <v>#REF!</v>
      </c>
      <c r="DN64" t="e">
        <f t="shared" si="29"/>
        <v>#REF!</v>
      </c>
      <c r="DO64" t="e">
        <f t="shared" si="29"/>
        <v>#REF!</v>
      </c>
      <c r="DP64" t="e">
        <f t="shared" si="29"/>
        <v>#REF!</v>
      </c>
      <c r="DQ64" t="e">
        <f t="shared" si="29"/>
        <v>#REF!</v>
      </c>
      <c r="DR64" t="e">
        <f t="shared" si="29"/>
        <v>#REF!</v>
      </c>
      <c r="DS64" t="e">
        <f t="shared" si="29"/>
        <v>#REF!</v>
      </c>
      <c r="DT64" t="e">
        <f t="shared" si="29"/>
        <v>#REF!</v>
      </c>
      <c r="DU64" t="e">
        <f t="shared" si="29"/>
        <v>#REF!</v>
      </c>
      <c r="DV64" t="e">
        <f t="shared" si="29"/>
        <v>#REF!</v>
      </c>
      <c r="DW64" t="e">
        <f t="shared" si="29"/>
        <v>#REF!</v>
      </c>
      <c r="DX64" t="e">
        <f t="shared" si="29"/>
        <v>#REF!</v>
      </c>
      <c r="DY64" t="e">
        <f t="shared" si="30"/>
        <v>#REF!</v>
      </c>
      <c r="DZ64" t="e">
        <f t="shared" si="9"/>
        <v>#REF!</v>
      </c>
      <c r="EA64" t="e">
        <f t="shared" si="31"/>
        <v>#REF!</v>
      </c>
      <c r="IQ64" s="20"/>
    </row>
    <row r="65" spans="1:251" x14ac:dyDescent="0.25">
      <c r="A65" s="19" t="e">
        <f t="shared" si="7"/>
        <v>#REF!</v>
      </c>
      <c r="B65" t="e">
        <f t="shared" si="3"/>
        <v>#REF!</v>
      </c>
      <c r="C65" t="e">
        <f t="shared" si="22"/>
        <v>#REF!</v>
      </c>
      <c r="D65" t="e">
        <f t="shared" si="22"/>
        <v>#REF!</v>
      </c>
      <c r="E65" t="e">
        <f t="shared" si="22"/>
        <v>#REF!</v>
      </c>
      <c r="F65" t="e">
        <f t="shared" si="22"/>
        <v>#REF!</v>
      </c>
      <c r="G65" t="e">
        <f t="shared" si="22"/>
        <v>#REF!</v>
      </c>
      <c r="H65" t="e">
        <f t="shared" si="22"/>
        <v>#REF!</v>
      </c>
      <c r="I65" t="e">
        <f t="shared" si="22"/>
        <v>#REF!</v>
      </c>
      <c r="J65" t="e">
        <f t="shared" si="22"/>
        <v>#REF!</v>
      </c>
      <c r="K65" t="e">
        <f t="shared" si="22"/>
        <v>#REF!</v>
      </c>
      <c r="L65" t="e">
        <f t="shared" si="22"/>
        <v>#REF!</v>
      </c>
      <c r="M65" t="e">
        <f t="shared" si="22"/>
        <v>#REF!</v>
      </c>
      <c r="N65" t="e">
        <f t="shared" si="22"/>
        <v>#REF!</v>
      </c>
      <c r="O65" t="e">
        <f t="shared" si="22"/>
        <v>#REF!</v>
      </c>
      <c r="P65" t="e">
        <f t="shared" si="22"/>
        <v>#REF!</v>
      </c>
      <c r="Q65" t="e">
        <f t="shared" si="22"/>
        <v>#REF!</v>
      </c>
      <c r="R65" t="e">
        <f t="shared" si="23"/>
        <v>#REF!</v>
      </c>
      <c r="S65" t="e">
        <f t="shared" si="23"/>
        <v>#REF!</v>
      </c>
      <c r="T65" t="e">
        <f t="shared" si="23"/>
        <v>#REF!</v>
      </c>
      <c r="U65" t="e">
        <f t="shared" si="23"/>
        <v>#REF!</v>
      </c>
      <c r="V65" t="e">
        <f t="shared" si="23"/>
        <v>#REF!</v>
      </c>
      <c r="W65" t="e">
        <f t="shared" si="23"/>
        <v>#REF!</v>
      </c>
      <c r="X65" t="e">
        <f t="shared" si="23"/>
        <v>#REF!</v>
      </c>
      <c r="Y65" t="e">
        <f t="shared" si="23"/>
        <v>#REF!</v>
      </c>
      <c r="Z65" t="e">
        <f t="shared" si="23"/>
        <v>#REF!</v>
      </c>
      <c r="AA65" t="e">
        <f t="shared" si="23"/>
        <v>#REF!</v>
      </c>
      <c r="AB65" t="e">
        <f t="shared" si="23"/>
        <v>#REF!</v>
      </c>
      <c r="AC65" t="e">
        <f t="shared" si="23"/>
        <v>#REF!</v>
      </c>
      <c r="AD65" t="e">
        <f t="shared" si="23"/>
        <v>#REF!</v>
      </c>
      <c r="AE65" t="e">
        <f t="shared" si="23"/>
        <v>#REF!</v>
      </c>
      <c r="AF65" t="e">
        <f t="shared" si="23"/>
        <v>#REF!</v>
      </c>
      <c r="AG65" t="e">
        <f t="shared" si="23"/>
        <v>#REF!</v>
      </c>
      <c r="AH65" t="e">
        <f t="shared" si="24"/>
        <v>#REF!</v>
      </c>
      <c r="AI65" t="e">
        <f t="shared" si="24"/>
        <v>#REF!</v>
      </c>
      <c r="AJ65" t="e">
        <f t="shared" si="24"/>
        <v>#REF!</v>
      </c>
      <c r="AK65" t="e">
        <f t="shared" si="24"/>
        <v>#REF!</v>
      </c>
      <c r="AL65" t="e">
        <f t="shared" si="24"/>
        <v>#REF!</v>
      </c>
      <c r="AM65" t="e">
        <f t="shared" si="24"/>
        <v>#REF!</v>
      </c>
      <c r="AN65" t="e">
        <f t="shared" si="24"/>
        <v>#REF!</v>
      </c>
      <c r="AO65" t="e">
        <f t="shared" si="24"/>
        <v>#REF!</v>
      </c>
      <c r="AP65" t="e">
        <f t="shared" si="24"/>
        <v>#REF!</v>
      </c>
      <c r="AQ65" t="e">
        <f t="shared" si="24"/>
        <v>#REF!</v>
      </c>
      <c r="AR65" t="e">
        <f t="shared" si="24"/>
        <v>#REF!</v>
      </c>
      <c r="AS65" t="e">
        <f t="shared" si="24"/>
        <v>#REF!</v>
      </c>
      <c r="AT65" t="e">
        <f t="shared" si="24"/>
        <v>#REF!</v>
      </c>
      <c r="AU65" t="e">
        <f t="shared" si="24"/>
        <v>#REF!</v>
      </c>
      <c r="AV65" t="e">
        <f t="shared" si="24"/>
        <v>#REF!</v>
      </c>
      <c r="AW65" t="e">
        <f t="shared" si="24"/>
        <v>#REF!</v>
      </c>
      <c r="AX65" t="e">
        <f t="shared" si="25"/>
        <v>#REF!</v>
      </c>
      <c r="AY65" t="e">
        <f t="shared" si="25"/>
        <v>#REF!</v>
      </c>
      <c r="AZ65" t="e">
        <f t="shared" si="25"/>
        <v>#REF!</v>
      </c>
      <c r="BA65" t="e">
        <f t="shared" si="25"/>
        <v>#REF!</v>
      </c>
      <c r="BB65" t="e">
        <f t="shared" si="25"/>
        <v>#REF!</v>
      </c>
      <c r="BC65" t="e">
        <f t="shared" si="25"/>
        <v>#REF!</v>
      </c>
      <c r="BD65" t="e">
        <f t="shared" si="25"/>
        <v>#REF!</v>
      </c>
      <c r="BE65" t="e">
        <f t="shared" si="25"/>
        <v>#REF!</v>
      </c>
      <c r="BF65" t="e">
        <f t="shared" si="25"/>
        <v>#REF!</v>
      </c>
      <c r="BG65" t="e">
        <f t="shared" si="25"/>
        <v>#REF!</v>
      </c>
      <c r="BH65" t="e">
        <f t="shared" si="25"/>
        <v>#REF!</v>
      </c>
      <c r="BI65" t="e">
        <f t="shared" si="25"/>
        <v>#REF!</v>
      </c>
      <c r="BJ65" t="e">
        <f t="shared" si="25"/>
        <v>#REF!</v>
      </c>
      <c r="BK65" t="e">
        <f t="shared" si="25"/>
        <v>#REF!</v>
      </c>
      <c r="BL65" t="e">
        <f t="shared" si="25"/>
        <v>#REF!</v>
      </c>
      <c r="BM65" t="e">
        <f t="shared" si="25"/>
        <v>#REF!</v>
      </c>
      <c r="BN65" t="e">
        <f t="shared" si="8"/>
        <v>#REF!</v>
      </c>
      <c r="BO65" t="e">
        <f t="shared" si="26"/>
        <v>#REF!</v>
      </c>
      <c r="BP65" t="e">
        <f t="shared" si="26"/>
        <v>#REF!</v>
      </c>
      <c r="BQ65" t="e">
        <f t="shared" si="26"/>
        <v>#REF!</v>
      </c>
      <c r="BR65" t="e">
        <f t="shared" si="26"/>
        <v>#REF!</v>
      </c>
      <c r="BS65" t="e">
        <f t="shared" si="26"/>
        <v>#REF!</v>
      </c>
      <c r="BT65" t="e">
        <f t="shared" si="26"/>
        <v>#REF!</v>
      </c>
      <c r="BU65" t="e">
        <f t="shared" si="26"/>
        <v>#REF!</v>
      </c>
      <c r="BV65" t="e">
        <f t="shared" si="26"/>
        <v>#REF!</v>
      </c>
      <c r="BW65" t="e">
        <f t="shared" si="26"/>
        <v>#REF!</v>
      </c>
      <c r="BX65" t="e">
        <f t="shared" si="26"/>
        <v>#REF!</v>
      </c>
      <c r="BY65" t="e">
        <f t="shared" si="26"/>
        <v>#REF!</v>
      </c>
      <c r="BZ65" t="e">
        <f t="shared" si="26"/>
        <v>#REF!</v>
      </c>
      <c r="CA65" t="e">
        <f t="shared" si="26"/>
        <v>#REF!</v>
      </c>
      <c r="CB65" t="e">
        <f t="shared" si="26"/>
        <v>#REF!</v>
      </c>
      <c r="CC65" t="e">
        <f t="shared" si="27"/>
        <v>#REF!</v>
      </c>
      <c r="CD65" t="e">
        <f t="shared" si="27"/>
        <v>#REF!</v>
      </c>
      <c r="CE65" t="e">
        <f t="shared" si="27"/>
        <v>#REF!</v>
      </c>
      <c r="CF65" t="e">
        <f t="shared" si="27"/>
        <v>#REF!</v>
      </c>
      <c r="CG65" t="e">
        <f t="shared" si="27"/>
        <v>#REF!</v>
      </c>
      <c r="CH65" t="e">
        <f t="shared" si="27"/>
        <v>#REF!</v>
      </c>
      <c r="CI65" t="e">
        <f t="shared" si="27"/>
        <v>#REF!</v>
      </c>
      <c r="CJ65" t="e">
        <f t="shared" si="27"/>
        <v>#REF!</v>
      </c>
      <c r="CK65" t="e">
        <f t="shared" si="27"/>
        <v>#REF!</v>
      </c>
      <c r="CL65" t="e">
        <f t="shared" si="27"/>
        <v>#REF!</v>
      </c>
      <c r="CM65" t="e">
        <f t="shared" si="27"/>
        <v>#REF!</v>
      </c>
      <c r="CN65" t="e">
        <f t="shared" si="27"/>
        <v>#REF!</v>
      </c>
      <c r="CO65" t="e">
        <f t="shared" si="27"/>
        <v>#REF!</v>
      </c>
      <c r="CP65" t="e">
        <f t="shared" si="27"/>
        <v>#REF!</v>
      </c>
      <c r="CQ65" t="e">
        <f t="shared" si="27"/>
        <v>#REF!</v>
      </c>
      <c r="CR65" t="e">
        <f t="shared" si="27"/>
        <v>#REF!</v>
      </c>
      <c r="CS65" t="e">
        <f t="shared" si="28"/>
        <v>#REF!</v>
      </c>
      <c r="CT65" t="e">
        <f t="shared" si="28"/>
        <v>#REF!</v>
      </c>
      <c r="CU65" t="e">
        <f t="shared" si="28"/>
        <v>#REF!</v>
      </c>
      <c r="CV65" t="e">
        <f t="shared" si="28"/>
        <v>#REF!</v>
      </c>
      <c r="CW65" t="e">
        <f t="shared" si="28"/>
        <v>#REF!</v>
      </c>
      <c r="CX65" t="e">
        <f t="shared" si="28"/>
        <v>#REF!</v>
      </c>
      <c r="CY65" t="e">
        <f t="shared" si="28"/>
        <v>#REF!</v>
      </c>
      <c r="CZ65" t="e">
        <f t="shared" si="28"/>
        <v>#REF!</v>
      </c>
      <c r="DA65" t="e">
        <f t="shared" si="28"/>
        <v>#REF!</v>
      </c>
      <c r="DB65" t="e">
        <f t="shared" si="28"/>
        <v>#REF!</v>
      </c>
      <c r="DC65" t="e">
        <f t="shared" si="28"/>
        <v>#REF!</v>
      </c>
      <c r="DD65" t="e">
        <f t="shared" si="28"/>
        <v>#REF!</v>
      </c>
      <c r="DE65" t="e">
        <f t="shared" si="28"/>
        <v>#REF!</v>
      </c>
      <c r="DF65" t="e">
        <f t="shared" si="28"/>
        <v>#REF!</v>
      </c>
      <c r="DG65" t="e">
        <f t="shared" si="28"/>
        <v>#REF!</v>
      </c>
      <c r="DH65" t="e">
        <f t="shared" si="28"/>
        <v>#REF!</v>
      </c>
      <c r="DI65" t="e">
        <f t="shared" si="29"/>
        <v>#REF!</v>
      </c>
      <c r="DJ65" t="e">
        <f t="shared" si="29"/>
        <v>#REF!</v>
      </c>
      <c r="DK65" t="e">
        <f t="shared" si="29"/>
        <v>#REF!</v>
      </c>
      <c r="DL65" t="e">
        <f t="shared" si="29"/>
        <v>#REF!</v>
      </c>
      <c r="DM65" t="e">
        <f t="shared" si="29"/>
        <v>#REF!</v>
      </c>
      <c r="DN65" t="e">
        <f t="shared" si="29"/>
        <v>#REF!</v>
      </c>
      <c r="DO65" t="e">
        <f t="shared" si="29"/>
        <v>#REF!</v>
      </c>
      <c r="DP65" t="e">
        <f t="shared" si="29"/>
        <v>#REF!</v>
      </c>
      <c r="DQ65" t="e">
        <f t="shared" si="29"/>
        <v>#REF!</v>
      </c>
      <c r="DR65" t="e">
        <f t="shared" si="29"/>
        <v>#REF!</v>
      </c>
      <c r="DS65" t="e">
        <f t="shared" si="29"/>
        <v>#REF!</v>
      </c>
      <c r="DT65" t="e">
        <f t="shared" si="29"/>
        <v>#REF!</v>
      </c>
      <c r="DU65" t="e">
        <f t="shared" si="29"/>
        <v>#REF!</v>
      </c>
      <c r="DV65" t="e">
        <f t="shared" si="29"/>
        <v>#REF!</v>
      </c>
      <c r="DW65" t="e">
        <f t="shared" si="29"/>
        <v>#REF!</v>
      </c>
      <c r="DX65" t="e">
        <f t="shared" si="29"/>
        <v>#REF!</v>
      </c>
      <c r="DY65" t="e">
        <f t="shared" si="30"/>
        <v>#REF!</v>
      </c>
      <c r="DZ65" t="e">
        <f t="shared" si="9"/>
        <v>#REF!</v>
      </c>
      <c r="EA65" t="e">
        <f t="shared" si="31"/>
        <v>#REF!</v>
      </c>
      <c r="IQ65" s="20"/>
    </row>
    <row r="66" spans="1:251" x14ac:dyDescent="0.25">
      <c r="A66" s="19" t="e">
        <f t="shared" si="7"/>
        <v>#REF!</v>
      </c>
      <c r="B66" t="e">
        <f t="shared" si="3"/>
        <v>#REF!</v>
      </c>
      <c r="C66" t="e">
        <f t="shared" si="22"/>
        <v>#REF!</v>
      </c>
      <c r="D66" t="e">
        <f t="shared" si="22"/>
        <v>#REF!</v>
      </c>
      <c r="E66" t="e">
        <f t="shared" si="22"/>
        <v>#REF!</v>
      </c>
      <c r="F66" t="e">
        <f t="shared" si="22"/>
        <v>#REF!</v>
      </c>
      <c r="G66" t="e">
        <f t="shared" si="22"/>
        <v>#REF!</v>
      </c>
      <c r="H66" t="e">
        <f t="shared" si="22"/>
        <v>#REF!</v>
      </c>
      <c r="I66" t="e">
        <f t="shared" si="22"/>
        <v>#REF!</v>
      </c>
      <c r="J66" t="e">
        <f t="shared" si="22"/>
        <v>#REF!</v>
      </c>
      <c r="K66" t="e">
        <f t="shared" si="22"/>
        <v>#REF!</v>
      </c>
      <c r="L66" t="e">
        <f t="shared" si="22"/>
        <v>#REF!</v>
      </c>
      <c r="M66" t="e">
        <f t="shared" si="22"/>
        <v>#REF!</v>
      </c>
      <c r="N66" t="e">
        <f t="shared" si="22"/>
        <v>#REF!</v>
      </c>
      <c r="O66" t="e">
        <f t="shared" si="22"/>
        <v>#REF!</v>
      </c>
      <c r="P66" t="e">
        <f t="shared" si="22"/>
        <v>#REF!</v>
      </c>
      <c r="Q66" t="e">
        <f t="shared" si="22"/>
        <v>#REF!</v>
      </c>
      <c r="R66" t="e">
        <f t="shared" si="23"/>
        <v>#REF!</v>
      </c>
      <c r="S66" t="e">
        <f t="shared" si="23"/>
        <v>#REF!</v>
      </c>
      <c r="T66" t="e">
        <f t="shared" si="23"/>
        <v>#REF!</v>
      </c>
      <c r="U66" t="e">
        <f t="shared" si="23"/>
        <v>#REF!</v>
      </c>
      <c r="V66" t="e">
        <f t="shared" si="23"/>
        <v>#REF!</v>
      </c>
      <c r="W66" t="e">
        <f t="shared" si="23"/>
        <v>#REF!</v>
      </c>
      <c r="X66" t="e">
        <f t="shared" si="23"/>
        <v>#REF!</v>
      </c>
      <c r="Y66" t="e">
        <f t="shared" si="23"/>
        <v>#REF!</v>
      </c>
      <c r="Z66" t="e">
        <f t="shared" si="23"/>
        <v>#REF!</v>
      </c>
      <c r="AA66" t="e">
        <f t="shared" si="23"/>
        <v>#REF!</v>
      </c>
      <c r="AB66" t="e">
        <f t="shared" si="23"/>
        <v>#REF!</v>
      </c>
      <c r="AC66" t="e">
        <f t="shared" si="23"/>
        <v>#REF!</v>
      </c>
      <c r="AD66" t="e">
        <f t="shared" si="23"/>
        <v>#REF!</v>
      </c>
      <c r="AE66" t="e">
        <f t="shared" si="23"/>
        <v>#REF!</v>
      </c>
      <c r="AF66" t="e">
        <f t="shared" si="23"/>
        <v>#REF!</v>
      </c>
      <c r="AG66" t="e">
        <f t="shared" si="23"/>
        <v>#REF!</v>
      </c>
      <c r="AH66" t="e">
        <f t="shared" si="24"/>
        <v>#REF!</v>
      </c>
      <c r="AI66" t="e">
        <f t="shared" si="24"/>
        <v>#REF!</v>
      </c>
      <c r="AJ66" t="e">
        <f t="shared" si="24"/>
        <v>#REF!</v>
      </c>
      <c r="AK66" t="e">
        <f t="shared" si="24"/>
        <v>#REF!</v>
      </c>
      <c r="AL66" t="e">
        <f t="shared" si="24"/>
        <v>#REF!</v>
      </c>
      <c r="AM66" t="e">
        <f t="shared" si="24"/>
        <v>#REF!</v>
      </c>
      <c r="AN66" t="e">
        <f t="shared" si="24"/>
        <v>#REF!</v>
      </c>
      <c r="AO66" t="e">
        <f t="shared" si="24"/>
        <v>#REF!</v>
      </c>
      <c r="AP66" t="e">
        <f t="shared" si="24"/>
        <v>#REF!</v>
      </c>
      <c r="AQ66" t="e">
        <f t="shared" si="24"/>
        <v>#REF!</v>
      </c>
      <c r="AR66" t="e">
        <f t="shared" si="24"/>
        <v>#REF!</v>
      </c>
      <c r="AS66" t="e">
        <f t="shared" si="24"/>
        <v>#REF!</v>
      </c>
      <c r="AT66" t="e">
        <f t="shared" si="24"/>
        <v>#REF!</v>
      </c>
      <c r="AU66" t="e">
        <f t="shared" si="24"/>
        <v>#REF!</v>
      </c>
      <c r="AV66" t="e">
        <f t="shared" si="24"/>
        <v>#REF!</v>
      </c>
      <c r="AW66" t="e">
        <f t="shared" si="24"/>
        <v>#REF!</v>
      </c>
      <c r="AX66" t="e">
        <f t="shared" si="25"/>
        <v>#REF!</v>
      </c>
      <c r="AY66" t="e">
        <f t="shared" si="25"/>
        <v>#REF!</v>
      </c>
      <c r="AZ66" t="e">
        <f t="shared" si="25"/>
        <v>#REF!</v>
      </c>
      <c r="BA66" t="e">
        <f t="shared" si="25"/>
        <v>#REF!</v>
      </c>
      <c r="BB66" t="e">
        <f t="shared" si="25"/>
        <v>#REF!</v>
      </c>
      <c r="BC66" t="e">
        <f t="shared" si="25"/>
        <v>#REF!</v>
      </c>
      <c r="BD66" t="e">
        <f t="shared" si="25"/>
        <v>#REF!</v>
      </c>
      <c r="BE66" t="e">
        <f t="shared" si="25"/>
        <v>#REF!</v>
      </c>
      <c r="BF66" t="e">
        <f t="shared" si="25"/>
        <v>#REF!</v>
      </c>
      <c r="BG66" t="e">
        <f t="shared" si="25"/>
        <v>#REF!</v>
      </c>
      <c r="BH66" t="e">
        <f t="shared" si="25"/>
        <v>#REF!</v>
      </c>
      <c r="BI66" t="e">
        <f t="shared" si="25"/>
        <v>#REF!</v>
      </c>
      <c r="BJ66" t="e">
        <f t="shared" si="25"/>
        <v>#REF!</v>
      </c>
      <c r="BK66" t="e">
        <f t="shared" si="25"/>
        <v>#REF!</v>
      </c>
      <c r="BL66" t="e">
        <f t="shared" si="25"/>
        <v>#REF!</v>
      </c>
      <c r="BM66" t="e">
        <f t="shared" si="25"/>
        <v>#REF!</v>
      </c>
      <c r="BN66" t="e">
        <f t="shared" si="8"/>
        <v>#REF!</v>
      </c>
      <c r="BO66" t="e">
        <f t="shared" ref="BO66:CB71" si="32">IF(BO$46=$A66,"X","")</f>
        <v>#REF!</v>
      </c>
      <c r="BP66" t="e">
        <f t="shared" si="32"/>
        <v>#REF!</v>
      </c>
      <c r="BQ66" t="e">
        <f t="shared" si="32"/>
        <v>#REF!</v>
      </c>
      <c r="BR66" t="e">
        <f t="shared" si="32"/>
        <v>#REF!</v>
      </c>
      <c r="BS66" t="e">
        <f t="shared" si="32"/>
        <v>#REF!</v>
      </c>
      <c r="BT66" t="e">
        <f t="shared" si="32"/>
        <v>#REF!</v>
      </c>
      <c r="BU66" t="e">
        <f t="shared" si="32"/>
        <v>#REF!</v>
      </c>
      <c r="BV66" t="e">
        <f t="shared" si="32"/>
        <v>#REF!</v>
      </c>
      <c r="BW66" t="e">
        <f t="shared" si="32"/>
        <v>#REF!</v>
      </c>
      <c r="BX66" t="e">
        <f t="shared" si="32"/>
        <v>#REF!</v>
      </c>
      <c r="BY66" t="e">
        <f t="shared" si="32"/>
        <v>#REF!</v>
      </c>
      <c r="BZ66" t="e">
        <f t="shared" si="32"/>
        <v>#REF!</v>
      </c>
      <c r="CA66" t="e">
        <f t="shared" si="32"/>
        <v>#REF!</v>
      </c>
      <c r="CB66" t="e">
        <f t="shared" si="32"/>
        <v>#REF!</v>
      </c>
      <c r="CC66" t="e">
        <f t="shared" si="27"/>
        <v>#REF!</v>
      </c>
      <c r="CD66" t="e">
        <f t="shared" si="27"/>
        <v>#REF!</v>
      </c>
      <c r="CE66" t="e">
        <f t="shared" si="27"/>
        <v>#REF!</v>
      </c>
      <c r="CF66" t="e">
        <f t="shared" si="27"/>
        <v>#REF!</v>
      </c>
      <c r="CG66" t="e">
        <f t="shared" si="27"/>
        <v>#REF!</v>
      </c>
      <c r="CH66" t="e">
        <f t="shared" si="27"/>
        <v>#REF!</v>
      </c>
      <c r="CI66" t="e">
        <f t="shared" si="27"/>
        <v>#REF!</v>
      </c>
      <c r="CJ66" t="e">
        <f t="shared" si="27"/>
        <v>#REF!</v>
      </c>
      <c r="CK66" t="e">
        <f t="shared" si="27"/>
        <v>#REF!</v>
      </c>
      <c r="CL66" t="e">
        <f t="shared" si="27"/>
        <v>#REF!</v>
      </c>
      <c r="CM66" t="e">
        <f t="shared" si="27"/>
        <v>#REF!</v>
      </c>
      <c r="CN66" t="e">
        <f t="shared" si="27"/>
        <v>#REF!</v>
      </c>
      <c r="CO66" t="e">
        <f t="shared" si="27"/>
        <v>#REF!</v>
      </c>
      <c r="CP66" t="e">
        <f t="shared" si="27"/>
        <v>#REF!</v>
      </c>
      <c r="CQ66" t="e">
        <f t="shared" si="27"/>
        <v>#REF!</v>
      </c>
      <c r="CR66" t="e">
        <f t="shared" si="27"/>
        <v>#REF!</v>
      </c>
      <c r="CS66" t="e">
        <f t="shared" si="28"/>
        <v>#REF!</v>
      </c>
      <c r="CT66" t="e">
        <f t="shared" si="28"/>
        <v>#REF!</v>
      </c>
      <c r="CU66" t="e">
        <f t="shared" si="28"/>
        <v>#REF!</v>
      </c>
      <c r="CV66" t="e">
        <f t="shared" si="28"/>
        <v>#REF!</v>
      </c>
      <c r="CW66" t="e">
        <f t="shared" si="28"/>
        <v>#REF!</v>
      </c>
      <c r="CX66" t="e">
        <f t="shared" si="28"/>
        <v>#REF!</v>
      </c>
      <c r="CY66" t="e">
        <f t="shared" si="28"/>
        <v>#REF!</v>
      </c>
      <c r="CZ66" t="e">
        <f t="shared" si="28"/>
        <v>#REF!</v>
      </c>
      <c r="DA66" t="e">
        <f t="shared" si="28"/>
        <v>#REF!</v>
      </c>
      <c r="DB66" t="e">
        <f t="shared" si="28"/>
        <v>#REF!</v>
      </c>
      <c r="DC66" t="e">
        <f t="shared" si="28"/>
        <v>#REF!</v>
      </c>
      <c r="DD66" t="e">
        <f t="shared" si="28"/>
        <v>#REF!</v>
      </c>
      <c r="DE66" t="e">
        <f t="shared" si="28"/>
        <v>#REF!</v>
      </c>
      <c r="DF66" t="e">
        <f t="shared" si="28"/>
        <v>#REF!</v>
      </c>
      <c r="DG66" t="e">
        <f t="shared" si="28"/>
        <v>#REF!</v>
      </c>
      <c r="DH66" t="e">
        <f t="shared" si="28"/>
        <v>#REF!</v>
      </c>
      <c r="DI66" t="e">
        <f t="shared" si="29"/>
        <v>#REF!</v>
      </c>
      <c r="DJ66" t="e">
        <f t="shared" si="29"/>
        <v>#REF!</v>
      </c>
      <c r="DK66" t="e">
        <f t="shared" si="29"/>
        <v>#REF!</v>
      </c>
      <c r="DL66" t="e">
        <f t="shared" si="29"/>
        <v>#REF!</v>
      </c>
      <c r="DM66" t="e">
        <f t="shared" si="29"/>
        <v>#REF!</v>
      </c>
      <c r="DN66" t="e">
        <f t="shared" si="29"/>
        <v>#REF!</v>
      </c>
      <c r="DO66" t="e">
        <f t="shared" si="29"/>
        <v>#REF!</v>
      </c>
      <c r="DP66" t="e">
        <f t="shared" si="29"/>
        <v>#REF!</v>
      </c>
      <c r="DQ66" t="e">
        <f t="shared" si="29"/>
        <v>#REF!</v>
      </c>
      <c r="DR66" t="e">
        <f t="shared" si="29"/>
        <v>#REF!</v>
      </c>
      <c r="DS66" t="e">
        <f t="shared" si="29"/>
        <v>#REF!</v>
      </c>
      <c r="DT66" t="e">
        <f t="shared" si="29"/>
        <v>#REF!</v>
      </c>
      <c r="DU66" t="e">
        <f t="shared" si="29"/>
        <v>#REF!</v>
      </c>
      <c r="DV66" t="e">
        <f t="shared" si="29"/>
        <v>#REF!</v>
      </c>
      <c r="DW66" t="e">
        <f t="shared" si="29"/>
        <v>#REF!</v>
      </c>
      <c r="DX66" t="e">
        <f t="shared" si="29"/>
        <v>#REF!</v>
      </c>
      <c r="DY66" t="e">
        <f t="shared" si="30"/>
        <v>#REF!</v>
      </c>
      <c r="DZ66" t="e">
        <f t="shared" si="9"/>
        <v>#REF!</v>
      </c>
      <c r="EA66" t="e">
        <f t="shared" si="31"/>
        <v>#REF!</v>
      </c>
      <c r="IQ66" s="20"/>
    </row>
    <row r="67" spans="1:251" x14ac:dyDescent="0.25">
      <c r="A67" s="19" t="e">
        <f t="shared" si="7"/>
        <v>#REF!</v>
      </c>
      <c r="B67" t="e">
        <f t="shared" si="3"/>
        <v>#REF!</v>
      </c>
      <c r="C67" t="e">
        <f t="shared" si="22"/>
        <v>#REF!</v>
      </c>
      <c r="D67" t="e">
        <f t="shared" si="22"/>
        <v>#REF!</v>
      </c>
      <c r="E67" t="e">
        <f t="shared" si="22"/>
        <v>#REF!</v>
      </c>
      <c r="F67" t="e">
        <f t="shared" si="22"/>
        <v>#REF!</v>
      </c>
      <c r="G67" t="e">
        <f t="shared" si="22"/>
        <v>#REF!</v>
      </c>
      <c r="H67" t="e">
        <f t="shared" si="22"/>
        <v>#REF!</v>
      </c>
      <c r="I67" t="e">
        <f t="shared" si="22"/>
        <v>#REF!</v>
      </c>
      <c r="J67" t="e">
        <f t="shared" si="22"/>
        <v>#REF!</v>
      </c>
      <c r="K67" t="e">
        <f t="shared" si="22"/>
        <v>#REF!</v>
      </c>
      <c r="L67" t="e">
        <f t="shared" si="22"/>
        <v>#REF!</v>
      </c>
      <c r="M67" t="e">
        <f t="shared" si="22"/>
        <v>#REF!</v>
      </c>
      <c r="N67" t="e">
        <f t="shared" si="22"/>
        <v>#REF!</v>
      </c>
      <c r="O67" t="e">
        <f t="shared" si="22"/>
        <v>#REF!</v>
      </c>
      <c r="P67" t="e">
        <f t="shared" si="22"/>
        <v>#REF!</v>
      </c>
      <c r="Q67" t="e">
        <f t="shared" si="22"/>
        <v>#REF!</v>
      </c>
      <c r="R67" t="e">
        <f t="shared" si="23"/>
        <v>#REF!</v>
      </c>
      <c r="S67" t="e">
        <f t="shared" si="23"/>
        <v>#REF!</v>
      </c>
      <c r="T67" t="e">
        <f t="shared" si="23"/>
        <v>#REF!</v>
      </c>
      <c r="U67" t="e">
        <f t="shared" si="23"/>
        <v>#REF!</v>
      </c>
      <c r="V67" t="e">
        <f t="shared" si="23"/>
        <v>#REF!</v>
      </c>
      <c r="W67" t="e">
        <f t="shared" si="23"/>
        <v>#REF!</v>
      </c>
      <c r="X67" t="e">
        <f t="shared" si="23"/>
        <v>#REF!</v>
      </c>
      <c r="Y67" t="e">
        <f t="shared" si="23"/>
        <v>#REF!</v>
      </c>
      <c r="Z67" t="e">
        <f t="shared" si="23"/>
        <v>#REF!</v>
      </c>
      <c r="AA67" t="e">
        <f t="shared" si="23"/>
        <v>#REF!</v>
      </c>
      <c r="AB67" t="e">
        <f t="shared" si="23"/>
        <v>#REF!</v>
      </c>
      <c r="AC67" t="e">
        <f t="shared" si="23"/>
        <v>#REF!</v>
      </c>
      <c r="AD67" t="e">
        <f t="shared" si="23"/>
        <v>#REF!</v>
      </c>
      <c r="AE67" t="e">
        <f t="shared" si="23"/>
        <v>#REF!</v>
      </c>
      <c r="AF67" t="e">
        <f t="shared" si="23"/>
        <v>#REF!</v>
      </c>
      <c r="AG67" t="e">
        <f t="shared" si="23"/>
        <v>#REF!</v>
      </c>
      <c r="AH67" t="e">
        <f t="shared" si="24"/>
        <v>#REF!</v>
      </c>
      <c r="AI67" t="e">
        <f t="shared" si="24"/>
        <v>#REF!</v>
      </c>
      <c r="AJ67" t="e">
        <f t="shared" si="24"/>
        <v>#REF!</v>
      </c>
      <c r="AK67" t="e">
        <f t="shared" si="24"/>
        <v>#REF!</v>
      </c>
      <c r="AL67" t="e">
        <f t="shared" si="24"/>
        <v>#REF!</v>
      </c>
      <c r="AM67" t="e">
        <f t="shared" si="24"/>
        <v>#REF!</v>
      </c>
      <c r="AN67" t="e">
        <f t="shared" si="24"/>
        <v>#REF!</v>
      </c>
      <c r="AO67" t="e">
        <f t="shared" si="24"/>
        <v>#REF!</v>
      </c>
      <c r="AP67" t="e">
        <f t="shared" si="24"/>
        <v>#REF!</v>
      </c>
      <c r="AQ67" t="e">
        <f t="shared" si="24"/>
        <v>#REF!</v>
      </c>
      <c r="AR67" t="e">
        <f t="shared" si="24"/>
        <v>#REF!</v>
      </c>
      <c r="AS67" t="e">
        <f t="shared" si="24"/>
        <v>#REF!</v>
      </c>
      <c r="AT67" t="e">
        <f t="shared" si="24"/>
        <v>#REF!</v>
      </c>
      <c r="AU67" t="e">
        <f t="shared" si="24"/>
        <v>#REF!</v>
      </c>
      <c r="AV67" t="e">
        <f t="shared" si="24"/>
        <v>#REF!</v>
      </c>
      <c r="AW67" t="e">
        <f t="shared" si="24"/>
        <v>#REF!</v>
      </c>
      <c r="AX67" t="e">
        <f t="shared" si="25"/>
        <v>#REF!</v>
      </c>
      <c r="AY67" t="e">
        <f t="shared" si="25"/>
        <v>#REF!</v>
      </c>
      <c r="AZ67" t="e">
        <f t="shared" si="25"/>
        <v>#REF!</v>
      </c>
      <c r="BA67" t="e">
        <f t="shared" si="25"/>
        <v>#REF!</v>
      </c>
      <c r="BB67" t="e">
        <f t="shared" si="25"/>
        <v>#REF!</v>
      </c>
      <c r="BC67" t="e">
        <f t="shared" si="25"/>
        <v>#REF!</v>
      </c>
      <c r="BD67" t="e">
        <f t="shared" si="25"/>
        <v>#REF!</v>
      </c>
      <c r="BE67" t="e">
        <f t="shared" si="25"/>
        <v>#REF!</v>
      </c>
      <c r="BF67" t="e">
        <f t="shared" si="25"/>
        <v>#REF!</v>
      </c>
      <c r="BG67" t="e">
        <f t="shared" si="25"/>
        <v>#REF!</v>
      </c>
      <c r="BH67" t="e">
        <f t="shared" si="25"/>
        <v>#REF!</v>
      </c>
      <c r="BI67" t="e">
        <f t="shared" si="25"/>
        <v>#REF!</v>
      </c>
      <c r="BJ67" t="e">
        <f t="shared" si="25"/>
        <v>#REF!</v>
      </c>
      <c r="BK67" t="e">
        <f t="shared" si="25"/>
        <v>#REF!</v>
      </c>
      <c r="BL67" t="e">
        <f t="shared" si="25"/>
        <v>#REF!</v>
      </c>
      <c r="BM67" t="e">
        <f t="shared" si="25"/>
        <v>#REF!</v>
      </c>
      <c r="BN67" t="e">
        <f t="shared" si="8"/>
        <v>#REF!</v>
      </c>
      <c r="BO67" t="e">
        <f t="shared" si="32"/>
        <v>#REF!</v>
      </c>
      <c r="BP67" t="e">
        <f t="shared" si="32"/>
        <v>#REF!</v>
      </c>
      <c r="BQ67" t="e">
        <f t="shared" si="32"/>
        <v>#REF!</v>
      </c>
      <c r="BR67" t="e">
        <f t="shared" si="32"/>
        <v>#REF!</v>
      </c>
      <c r="BS67" t="e">
        <f t="shared" si="32"/>
        <v>#REF!</v>
      </c>
      <c r="BT67" t="e">
        <f t="shared" si="32"/>
        <v>#REF!</v>
      </c>
      <c r="BU67" t="e">
        <f t="shared" si="32"/>
        <v>#REF!</v>
      </c>
      <c r="BV67" t="e">
        <f t="shared" si="32"/>
        <v>#REF!</v>
      </c>
      <c r="BW67" t="e">
        <f t="shared" si="32"/>
        <v>#REF!</v>
      </c>
      <c r="BX67" t="e">
        <f t="shared" si="32"/>
        <v>#REF!</v>
      </c>
      <c r="BY67" t="e">
        <f t="shared" si="32"/>
        <v>#REF!</v>
      </c>
      <c r="BZ67" t="e">
        <f t="shared" si="32"/>
        <v>#REF!</v>
      </c>
      <c r="CA67" t="e">
        <f t="shared" si="32"/>
        <v>#REF!</v>
      </c>
      <c r="CB67" t="e">
        <f t="shared" si="32"/>
        <v>#REF!</v>
      </c>
      <c r="CC67" t="e">
        <f t="shared" si="27"/>
        <v>#REF!</v>
      </c>
      <c r="CD67" t="e">
        <f t="shared" si="27"/>
        <v>#REF!</v>
      </c>
      <c r="CE67" t="e">
        <f t="shared" si="27"/>
        <v>#REF!</v>
      </c>
      <c r="CF67" t="e">
        <f t="shared" si="27"/>
        <v>#REF!</v>
      </c>
      <c r="CG67" t="e">
        <f t="shared" si="27"/>
        <v>#REF!</v>
      </c>
      <c r="CH67" t="e">
        <f t="shared" si="27"/>
        <v>#REF!</v>
      </c>
      <c r="CI67" t="e">
        <f t="shared" si="27"/>
        <v>#REF!</v>
      </c>
      <c r="CJ67" t="e">
        <f t="shared" si="27"/>
        <v>#REF!</v>
      </c>
      <c r="CK67" t="e">
        <f t="shared" si="27"/>
        <v>#REF!</v>
      </c>
      <c r="CL67" t="e">
        <f t="shared" si="27"/>
        <v>#REF!</v>
      </c>
      <c r="CM67" t="e">
        <f t="shared" si="27"/>
        <v>#REF!</v>
      </c>
      <c r="CN67" t="e">
        <f t="shared" si="27"/>
        <v>#REF!</v>
      </c>
      <c r="CO67" t="e">
        <f t="shared" si="27"/>
        <v>#REF!</v>
      </c>
      <c r="CP67" t="e">
        <f t="shared" si="27"/>
        <v>#REF!</v>
      </c>
      <c r="CQ67" t="e">
        <f t="shared" si="27"/>
        <v>#REF!</v>
      </c>
      <c r="CR67" t="e">
        <f t="shared" si="27"/>
        <v>#REF!</v>
      </c>
      <c r="CS67" t="e">
        <f t="shared" si="28"/>
        <v>#REF!</v>
      </c>
      <c r="CT67" t="e">
        <f t="shared" si="28"/>
        <v>#REF!</v>
      </c>
      <c r="CU67" t="e">
        <f t="shared" si="28"/>
        <v>#REF!</v>
      </c>
      <c r="CV67" t="e">
        <f t="shared" si="28"/>
        <v>#REF!</v>
      </c>
      <c r="CW67" t="e">
        <f t="shared" si="28"/>
        <v>#REF!</v>
      </c>
      <c r="CX67" t="e">
        <f t="shared" si="28"/>
        <v>#REF!</v>
      </c>
      <c r="CY67" t="e">
        <f t="shared" si="28"/>
        <v>#REF!</v>
      </c>
      <c r="CZ67" t="e">
        <f t="shared" si="28"/>
        <v>#REF!</v>
      </c>
      <c r="DA67" t="e">
        <f t="shared" si="28"/>
        <v>#REF!</v>
      </c>
      <c r="DB67" t="e">
        <f t="shared" si="28"/>
        <v>#REF!</v>
      </c>
      <c r="DC67" t="e">
        <f t="shared" si="28"/>
        <v>#REF!</v>
      </c>
      <c r="DD67" t="e">
        <f t="shared" si="28"/>
        <v>#REF!</v>
      </c>
      <c r="DE67" t="e">
        <f t="shared" si="28"/>
        <v>#REF!</v>
      </c>
      <c r="DF67" t="e">
        <f t="shared" si="28"/>
        <v>#REF!</v>
      </c>
      <c r="DG67" t="e">
        <f t="shared" si="28"/>
        <v>#REF!</v>
      </c>
      <c r="DH67" t="e">
        <f t="shared" si="28"/>
        <v>#REF!</v>
      </c>
      <c r="DI67" t="e">
        <f t="shared" si="29"/>
        <v>#REF!</v>
      </c>
      <c r="DJ67" t="e">
        <f t="shared" si="29"/>
        <v>#REF!</v>
      </c>
      <c r="DK67" t="e">
        <f t="shared" si="29"/>
        <v>#REF!</v>
      </c>
      <c r="DL67" t="e">
        <f t="shared" si="29"/>
        <v>#REF!</v>
      </c>
      <c r="DM67" t="e">
        <f t="shared" si="29"/>
        <v>#REF!</v>
      </c>
      <c r="DN67" t="e">
        <f t="shared" si="29"/>
        <v>#REF!</v>
      </c>
      <c r="DO67" t="e">
        <f t="shared" si="29"/>
        <v>#REF!</v>
      </c>
      <c r="DP67" t="e">
        <f t="shared" si="29"/>
        <v>#REF!</v>
      </c>
      <c r="DQ67" t="e">
        <f t="shared" si="29"/>
        <v>#REF!</v>
      </c>
      <c r="DR67" t="e">
        <f t="shared" si="29"/>
        <v>#REF!</v>
      </c>
      <c r="DS67" t="e">
        <f t="shared" si="29"/>
        <v>#REF!</v>
      </c>
      <c r="DT67" t="e">
        <f t="shared" si="29"/>
        <v>#REF!</v>
      </c>
      <c r="DU67" t="e">
        <f t="shared" si="29"/>
        <v>#REF!</v>
      </c>
      <c r="DV67" t="e">
        <f t="shared" si="29"/>
        <v>#REF!</v>
      </c>
      <c r="DW67" t="e">
        <f t="shared" si="29"/>
        <v>#REF!</v>
      </c>
      <c r="DX67" t="e">
        <f t="shared" si="29"/>
        <v>#REF!</v>
      </c>
      <c r="DY67" t="e">
        <f t="shared" si="30"/>
        <v>#REF!</v>
      </c>
      <c r="DZ67" t="e">
        <f t="shared" si="9"/>
        <v>#REF!</v>
      </c>
      <c r="EA67" t="e">
        <f t="shared" si="31"/>
        <v>#REF!</v>
      </c>
      <c r="IQ67" s="20"/>
    </row>
    <row r="68" spans="1:251" x14ac:dyDescent="0.25">
      <c r="A68" s="19" t="e">
        <f t="shared" si="7"/>
        <v>#REF!</v>
      </c>
      <c r="B68" t="e">
        <f t="shared" si="3"/>
        <v>#REF!</v>
      </c>
      <c r="C68" t="e">
        <f t="shared" si="22"/>
        <v>#REF!</v>
      </c>
      <c r="D68" t="e">
        <f t="shared" si="22"/>
        <v>#REF!</v>
      </c>
      <c r="E68" t="e">
        <f t="shared" si="22"/>
        <v>#REF!</v>
      </c>
      <c r="F68" t="e">
        <f t="shared" si="22"/>
        <v>#REF!</v>
      </c>
      <c r="G68" t="e">
        <f t="shared" si="22"/>
        <v>#REF!</v>
      </c>
      <c r="H68" t="e">
        <f t="shared" si="22"/>
        <v>#REF!</v>
      </c>
      <c r="I68" t="e">
        <f t="shared" si="22"/>
        <v>#REF!</v>
      </c>
      <c r="J68" t="e">
        <f t="shared" si="22"/>
        <v>#REF!</v>
      </c>
      <c r="K68" t="e">
        <f t="shared" si="22"/>
        <v>#REF!</v>
      </c>
      <c r="L68" t="e">
        <f t="shared" si="22"/>
        <v>#REF!</v>
      </c>
      <c r="M68" t="e">
        <f t="shared" si="22"/>
        <v>#REF!</v>
      </c>
      <c r="N68" t="e">
        <f t="shared" si="22"/>
        <v>#REF!</v>
      </c>
      <c r="O68" t="e">
        <f t="shared" si="22"/>
        <v>#REF!</v>
      </c>
      <c r="P68" t="e">
        <f t="shared" si="22"/>
        <v>#REF!</v>
      </c>
      <c r="Q68" t="e">
        <f t="shared" si="22"/>
        <v>#REF!</v>
      </c>
      <c r="R68" t="e">
        <f t="shared" si="23"/>
        <v>#REF!</v>
      </c>
      <c r="S68" t="e">
        <f t="shared" si="23"/>
        <v>#REF!</v>
      </c>
      <c r="T68" t="e">
        <f t="shared" si="23"/>
        <v>#REF!</v>
      </c>
      <c r="U68" t="e">
        <f t="shared" si="23"/>
        <v>#REF!</v>
      </c>
      <c r="V68" t="e">
        <f t="shared" si="23"/>
        <v>#REF!</v>
      </c>
      <c r="W68" t="e">
        <f t="shared" si="23"/>
        <v>#REF!</v>
      </c>
      <c r="X68" t="e">
        <f t="shared" si="23"/>
        <v>#REF!</v>
      </c>
      <c r="Y68" t="e">
        <f t="shared" si="23"/>
        <v>#REF!</v>
      </c>
      <c r="Z68" t="e">
        <f t="shared" si="23"/>
        <v>#REF!</v>
      </c>
      <c r="AA68" t="e">
        <f t="shared" si="23"/>
        <v>#REF!</v>
      </c>
      <c r="AB68" t="e">
        <f t="shared" si="23"/>
        <v>#REF!</v>
      </c>
      <c r="AC68" t="e">
        <f t="shared" si="23"/>
        <v>#REF!</v>
      </c>
      <c r="AD68" t="e">
        <f t="shared" si="23"/>
        <v>#REF!</v>
      </c>
      <c r="AE68" t="e">
        <f t="shared" si="23"/>
        <v>#REF!</v>
      </c>
      <c r="AF68" t="e">
        <f t="shared" si="23"/>
        <v>#REF!</v>
      </c>
      <c r="AG68" t="e">
        <f t="shared" si="23"/>
        <v>#REF!</v>
      </c>
      <c r="AH68" t="e">
        <f t="shared" si="24"/>
        <v>#REF!</v>
      </c>
      <c r="AI68" t="e">
        <f t="shared" si="24"/>
        <v>#REF!</v>
      </c>
      <c r="AJ68" t="e">
        <f t="shared" si="24"/>
        <v>#REF!</v>
      </c>
      <c r="AK68" t="e">
        <f t="shared" si="24"/>
        <v>#REF!</v>
      </c>
      <c r="AL68" t="e">
        <f t="shared" si="24"/>
        <v>#REF!</v>
      </c>
      <c r="AM68" t="e">
        <f t="shared" si="24"/>
        <v>#REF!</v>
      </c>
      <c r="AN68" t="e">
        <f t="shared" si="24"/>
        <v>#REF!</v>
      </c>
      <c r="AO68" t="e">
        <f t="shared" si="24"/>
        <v>#REF!</v>
      </c>
      <c r="AP68" t="e">
        <f t="shared" si="24"/>
        <v>#REF!</v>
      </c>
      <c r="AQ68" t="e">
        <f t="shared" si="24"/>
        <v>#REF!</v>
      </c>
      <c r="AR68" t="e">
        <f t="shared" si="24"/>
        <v>#REF!</v>
      </c>
      <c r="AS68" t="e">
        <f t="shared" si="24"/>
        <v>#REF!</v>
      </c>
      <c r="AT68" t="e">
        <f t="shared" si="24"/>
        <v>#REF!</v>
      </c>
      <c r="AU68" t="e">
        <f t="shared" si="24"/>
        <v>#REF!</v>
      </c>
      <c r="AV68" t="e">
        <f t="shared" si="24"/>
        <v>#REF!</v>
      </c>
      <c r="AW68" t="e">
        <f t="shared" si="24"/>
        <v>#REF!</v>
      </c>
      <c r="AX68" t="e">
        <f t="shared" si="25"/>
        <v>#REF!</v>
      </c>
      <c r="AY68" t="e">
        <f t="shared" si="25"/>
        <v>#REF!</v>
      </c>
      <c r="AZ68" t="e">
        <f t="shared" si="25"/>
        <v>#REF!</v>
      </c>
      <c r="BA68" t="e">
        <f t="shared" si="25"/>
        <v>#REF!</v>
      </c>
      <c r="BB68" t="e">
        <f t="shared" si="25"/>
        <v>#REF!</v>
      </c>
      <c r="BC68" t="e">
        <f t="shared" si="25"/>
        <v>#REF!</v>
      </c>
      <c r="BD68" t="e">
        <f t="shared" si="25"/>
        <v>#REF!</v>
      </c>
      <c r="BE68" t="e">
        <f t="shared" si="25"/>
        <v>#REF!</v>
      </c>
      <c r="BF68" t="e">
        <f t="shared" si="25"/>
        <v>#REF!</v>
      </c>
      <c r="BG68" t="e">
        <f t="shared" si="25"/>
        <v>#REF!</v>
      </c>
      <c r="BH68" t="e">
        <f t="shared" si="25"/>
        <v>#REF!</v>
      </c>
      <c r="BI68" t="e">
        <f t="shared" si="25"/>
        <v>#REF!</v>
      </c>
      <c r="BJ68" t="e">
        <f t="shared" si="25"/>
        <v>#REF!</v>
      </c>
      <c r="BK68" t="e">
        <f t="shared" si="25"/>
        <v>#REF!</v>
      </c>
      <c r="BL68" t="e">
        <f t="shared" si="25"/>
        <v>#REF!</v>
      </c>
      <c r="BM68" t="e">
        <f t="shared" si="25"/>
        <v>#REF!</v>
      </c>
      <c r="BN68" t="e">
        <f t="shared" si="8"/>
        <v>#REF!</v>
      </c>
      <c r="BO68" t="e">
        <f t="shared" si="32"/>
        <v>#REF!</v>
      </c>
      <c r="BP68" t="e">
        <f t="shared" si="32"/>
        <v>#REF!</v>
      </c>
      <c r="BQ68" t="e">
        <f t="shared" si="32"/>
        <v>#REF!</v>
      </c>
      <c r="BR68" t="e">
        <f t="shared" si="32"/>
        <v>#REF!</v>
      </c>
      <c r="BS68" t="e">
        <f t="shared" si="32"/>
        <v>#REF!</v>
      </c>
      <c r="BT68" t="e">
        <f t="shared" si="32"/>
        <v>#REF!</v>
      </c>
      <c r="BU68" t="e">
        <f t="shared" si="32"/>
        <v>#REF!</v>
      </c>
      <c r="BV68" t="e">
        <f t="shared" si="32"/>
        <v>#REF!</v>
      </c>
      <c r="BW68" t="e">
        <f t="shared" si="32"/>
        <v>#REF!</v>
      </c>
      <c r="BX68" t="e">
        <f t="shared" si="32"/>
        <v>#REF!</v>
      </c>
      <c r="BY68" t="e">
        <f t="shared" si="32"/>
        <v>#REF!</v>
      </c>
      <c r="BZ68" t="e">
        <f t="shared" si="32"/>
        <v>#REF!</v>
      </c>
      <c r="CA68" t="e">
        <f t="shared" si="32"/>
        <v>#REF!</v>
      </c>
      <c r="CB68" t="e">
        <f t="shared" si="32"/>
        <v>#REF!</v>
      </c>
      <c r="CC68" t="e">
        <f t="shared" si="27"/>
        <v>#REF!</v>
      </c>
      <c r="CD68" t="e">
        <f t="shared" si="27"/>
        <v>#REF!</v>
      </c>
      <c r="CE68" t="e">
        <f t="shared" si="27"/>
        <v>#REF!</v>
      </c>
      <c r="CF68" t="e">
        <f t="shared" si="27"/>
        <v>#REF!</v>
      </c>
      <c r="CG68" t="e">
        <f t="shared" si="27"/>
        <v>#REF!</v>
      </c>
      <c r="CH68" t="e">
        <f t="shared" si="27"/>
        <v>#REF!</v>
      </c>
      <c r="CI68" t="e">
        <f t="shared" si="27"/>
        <v>#REF!</v>
      </c>
      <c r="CJ68" t="e">
        <f t="shared" si="27"/>
        <v>#REF!</v>
      </c>
      <c r="CK68" t="e">
        <f t="shared" si="27"/>
        <v>#REF!</v>
      </c>
      <c r="CL68" t="e">
        <f t="shared" si="27"/>
        <v>#REF!</v>
      </c>
      <c r="CM68" t="e">
        <f t="shared" si="27"/>
        <v>#REF!</v>
      </c>
      <c r="CN68" t="e">
        <f t="shared" si="27"/>
        <v>#REF!</v>
      </c>
      <c r="CO68" t="e">
        <f t="shared" si="27"/>
        <v>#REF!</v>
      </c>
      <c r="CP68" t="e">
        <f t="shared" si="27"/>
        <v>#REF!</v>
      </c>
      <c r="CQ68" t="e">
        <f t="shared" si="27"/>
        <v>#REF!</v>
      </c>
      <c r="CR68" t="e">
        <f t="shared" si="27"/>
        <v>#REF!</v>
      </c>
      <c r="CS68" t="e">
        <f t="shared" si="28"/>
        <v>#REF!</v>
      </c>
      <c r="CT68" t="e">
        <f t="shared" si="28"/>
        <v>#REF!</v>
      </c>
      <c r="CU68" t="e">
        <f t="shared" si="28"/>
        <v>#REF!</v>
      </c>
      <c r="CV68" t="e">
        <f t="shared" si="28"/>
        <v>#REF!</v>
      </c>
      <c r="CW68" t="e">
        <f t="shared" si="28"/>
        <v>#REF!</v>
      </c>
      <c r="CX68" t="e">
        <f t="shared" si="28"/>
        <v>#REF!</v>
      </c>
      <c r="CY68" t="e">
        <f t="shared" si="28"/>
        <v>#REF!</v>
      </c>
      <c r="CZ68" t="e">
        <f t="shared" si="28"/>
        <v>#REF!</v>
      </c>
      <c r="DA68" t="e">
        <f t="shared" si="28"/>
        <v>#REF!</v>
      </c>
      <c r="DB68" t="e">
        <f t="shared" si="28"/>
        <v>#REF!</v>
      </c>
      <c r="DC68" t="e">
        <f t="shared" si="28"/>
        <v>#REF!</v>
      </c>
      <c r="DD68" t="e">
        <f t="shared" si="28"/>
        <v>#REF!</v>
      </c>
      <c r="DE68" t="e">
        <f t="shared" si="28"/>
        <v>#REF!</v>
      </c>
      <c r="DF68" t="e">
        <f t="shared" si="28"/>
        <v>#REF!</v>
      </c>
      <c r="DG68" t="e">
        <f t="shared" si="28"/>
        <v>#REF!</v>
      </c>
      <c r="DH68" t="e">
        <f t="shared" si="28"/>
        <v>#REF!</v>
      </c>
      <c r="DI68" t="e">
        <f t="shared" si="29"/>
        <v>#REF!</v>
      </c>
      <c r="DJ68" t="e">
        <f t="shared" si="29"/>
        <v>#REF!</v>
      </c>
      <c r="DK68" t="e">
        <f t="shared" si="29"/>
        <v>#REF!</v>
      </c>
      <c r="DL68" t="e">
        <f t="shared" si="29"/>
        <v>#REF!</v>
      </c>
      <c r="DM68" t="e">
        <f t="shared" si="29"/>
        <v>#REF!</v>
      </c>
      <c r="DN68" t="e">
        <f t="shared" si="29"/>
        <v>#REF!</v>
      </c>
      <c r="DO68" t="e">
        <f t="shared" si="29"/>
        <v>#REF!</v>
      </c>
      <c r="DP68" t="e">
        <f t="shared" si="29"/>
        <v>#REF!</v>
      </c>
      <c r="DQ68" t="e">
        <f t="shared" si="29"/>
        <v>#REF!</v>
      </c>
      <c r="DR68" t="e">
        <f t="shared" si="29"/>
        <v>#REF!</v>
      </c>
      <c r="DS68" t="e">
        <f t="shared" si="29"/>
        <v>#REF!</v>
      </c>
      <c r="DT68" t="e">
        <f t="shared" si="29"/>
        <v>#REF!</v>
      </c>
      <c r="DU68" t="e">
        <f t="shared" si="29"/>
        <v>#REF!</v>
      </c>
      <c r="DV68" t="e">
        <f t="shared" si="29"/>
        <v>#REF!</v>
      </c>
      <c r="DW68" t="e">
        <f t="shared" si="29"/>
        <v>#REF!</v>
      </c>
      <c r="DX68" t="e">
        <f t="shared" si="29"/>
        <v>#REF!</v>
      </c>
      <c r="DY68" t="e">
        <f t="shared" si="30"/>
        <v>#REF!</v>
      </c>
      <c r="DZ68" t="e">
        <f t="shared" si="9"/>
        <v>#REF!</v>
      </c>
      <c r="EA68" t="e">
        <f t="shared" si="31"/>
        <v>#REF!</v>
      </c>
      <c r="IQ68" s="20"/>
    </row>
    <row r="69" spans="1:251" x14ac:dyDescent="0.25">
      <c r="A69" s="19" t="e">
        <f t="shared" si="7"/>
        <v>#REF!</v>
      </c>
      <c r="B69" t="e">
        <f t="shared" si="3"/>
        <v>#REF!</v>
      </c>
      <c r="C69" t="e">
        <f t="shared" si="22"/>
        <v>#REF!</v>
      </c>
      <c r="D69" t="e">
        <f t="shared" si="22"/>
        <v>#REF!</v>
      </c>
      <c r="E69" t="e">
        <f t="shared" si="22"/>
        <v>#REF!</v>
      </c>
      <c r="F69" t="e">
        <f t="shared" si="22"/>
        <v>#REF!</v>
      </c>
      <c r="G69" t="e">
        <f t="shared" si="22"/>
        <v>#REF!</v>
      </c>
      <c r="H69" t="e">
        <f t="shared" si="22"/>
        <v>#REF!</v>
      </c>
      <c r="I69" t="e">
        <f t="shared" si="22"/>
        <v>#REF!</v>
      </c>
      <c r="J69" t="e">
        <f t="shared" si="22"/>
        <v>#REF!</v>
      </c>
      <c r="K69" t="e">
        <f t="shared" si="22"/>
        <v>#REF!</v>
      </c>
      <c r="L69" t="e">
        <f t="shared" si="22"/>
        <v>#REF!</v>
      </c>
      <c r="M69" t="e">
        <f t="shared" si="22"/>
        <v>#REF!</v>
      </c>
      <c r="N69" t="e">
        <f t="shared" si="22"/>
        <v>#REF!</v>
      </c>
      <c r="O69" t="e">
        <f t="shared" si="22"/>
        <v>#REF!</v>
      </c>
      <c r="P69" t="e">
        <f t="shared" si="22"/>
        <v>#REF!</v>
      </c>
      <c r="Q69" t="e">
        <f t="shared" si="22"/>
        <v>#REF!</v>
      </c>
      <c r="R69" t="e">
        <f t="shared" si="23"/>
        <v>#REF!</v>
      </c>
      <c r="S69" t="e">
        <f t="shared" si="23"/>
        <v>#REF!</v>
      </c>
      <c r="T69" t="e">
        <f t="shared" si="23"/>
        <v>#REF!</v>
      </c>
      <c r="U69" t="e">
        <f t="shared" si="23"/>
        <v>#REF!</v>
      </c>
      <c r="V69" t="e">
        <f t="shared" si="23"/>
        <v>#REF!</v>
      </c>
      <c r="W69" t="e">
        <f t="shared" si="23"/>
        <v>#REF!</v>
      </c>
      <c r="X69" t="e">
        <f t="shared" si="23"/>
        <v>#REF!</v>
      </c>
      <c r="Y69" t="e">
        <f t="shared" si="23"/>
        <v>#REF!</v>
      </c>
      <c r="Z69" t="e">
        <f t="shared" si="23"/>
        <v>#REF!</v>
      </c>
      <c r="AA69" t="e">
        <f t="shared" si="23"/>
        <v>#REF!</v>
      </c>
      <c r="AB69" t="e">
        <f t="shared" si="23"/>
        <v>#REF!</v>
      </c>
      <c r="AC69" t="e">
        <f t="shared" si="23"/>
        <v>#REF!</v>
      </c>
      <c r="AD69" t="e">
        <f t="shared" si="23"/>
        <v>#REF!</v>
      </c>
      <c r="AE69" t="e">
        <f t="shared" si="23"/>
        <v>#REF!</v>
      </c>
      <c r="AF69" t="e">
        <f t="shared" si="23"/>
        <v>#REF!</v>
      </c>
      <c r="AG69" t="e">
        <f t="shared" si="23"/>
        <v>#REF!</v>
      </c>
      <c r="AH69" t="e">
        <f t="shared" si="24"/>
        <v>#REF!</v>
      </c>
      <c r="AI69" t="e">
        <f t="shared" si="24"/>
        <v>#REF!</v>
      </c>
      <c r="AJ69" t="e">
        <f t="shared" si="24"/>
        <v>#REF!</v>
      </c>
      <c r="AK69" t="e">
        <f t="shared" si="24"/>
        <v>#REF!</v>
      </c>
      <c r="AL69" t="e">
        <f t="shared" si="24"/>
        <v>#REF!</v>
      </c>
      <c r="AM69" t="e">
        <f t="shared" si="24"/>
        <v>#REF!</v>
      </c>
      <c r="AN69" t="e">
        <f t="shared" si="24"/>
        <v>#REF!</v>
      </c>
      <c r="AO69" t="e">
        <f t="shared" si="24"/>
        <v>#REF!</v>
      </c>
      <c r="AP69" t="e">
        <f t="shared" si="24"/>
        <v>#REF!</v>
      </c>
      <c r="AQ69" t="e">
        <f t="shared" si="24"/>
        <v>#REF!</v>
      </c>
      <c r="AR69" t="e">
        <f t="shared" si="24"/>
        <v>#REF!</v>
      </c>
      <c r="AS69" t="e">
        <f t="shared" si="24"/>
        <v>#REF!</v>
      </c>
      <c r="AT69" t="e">
        <f t="shared" si="24"/>
        <v>#REF!</v>
      </c>
      <c r="AU69" t="e">
        <f t="shared" si="24"/>
        <v>#REF!</v>
      </c>
      <c r="AV69" t="e">
        <f t="shared" si="24"/>
        <v>#REF!</v>
      </c>
      <c r="AW69" t="e">
        <f t="shared" si="24"/>
        <v>#REF!</v>
      </c>
      <c r="AX69" t="e">
        <f t="shared" si="25"/>
        <v>#REF!</v>
      </c>
      <c r="AY69" t="e">
        <f t="shared" si="25"/>
        <v>#REF!</v>
      </c>
      <c r="AZ69" t="e">
        <f t="shared" si="25"/>
        <v>#REF!</v>
      </c>
      <c r="BA69" t="e">
        <f t="shared" si="25"/>
        <v>#REF!</v>
      </c>
      <c r="BB69" t="e">
        <f t="shared" si="25"/>
        <v>#REF!</v>
      </c>
      <c r="BC69" t="e">
        <f t="shared" si="25"/>
        <v>#REF!</v>
      </c>
      <c r="BD69" t="e">
        <f t="shared" si="25"/>
        <v>#REF!</v>
      </c>
      <c r="BE69" t="e">
        <f t="shared" si="25"/>
        <v>#REF!</v>
      </c>
      <c r="BF69" t="e">
        <f t="shared" si="25"/>
        <v>#REF!</v>
      </c>
      <c r="BG69" t="e">
        <f t="shared" si="25"/>
        <v>#REF!</v>
      </c>
      <c r="BH69" t="e">
        <f t="shared" si="25"/>
        <v>#REF!</v>
      </c>
      <c r="BI69" t="e">
        <f t="shared" si="25"/>
        <v>#REF!</v>
      </c>
      <c r="BJ69" t="e">
        <f t="shared" si="25"/>
        <v>#REF!</v>
      </c>
      <c r="BK69" t="e">
        <f t="shared" si="25"/>
        <v>#REF!</v>
      </c>
      <c r="BL69" t="e">
        <f t="shared" si="25"/>
        <v>#REF!</v>
      </c>
      <c r="BM69" t="e">
        <f t="shared" si="25"/>
        <v>#REF!</v>
      </c>
      <c r="BN69" t="e">
        <f t="shared" si="8"/>
        <v>#REF!</v>
      </c>
      <c r="BO69" t="e">
        <f t="shared" si="32"/>
        <v>#REF!</v>
      </c>
      <c r="BP69" t="e">
        <f t="shared" si="32"/>
        <v>#REF!</v>
      </c>
      <c r="BQ69" t="e">
        <f t="shared" si="32"/>
        <v>#REF!</v>
      </c>
      <c r="BR69" t="e">
        <f t="shared" si="32"/>
        <v>#REF!</v>
      </c>
      <c r="BS69" t="e">
        <f t="shared" si="32"/>
        <v>#REF!</v>
      </c>
      <c r="BT69" t="e">
        <f t="shared" si="32"/>
        <v>#REF!</v>
      </c>
      <c r="BU69" t="e">
        <f t="shared" si="32"/>
        <v>#REF!</v>
      </c>
      <c r="BV69" t="e">
        <f t="shared" si="32"/>
        <v>#REF!</v>
      </c>
      <c r="BW69" t="e">
        <f t="shared" si="32"/>
        <v>#REF!</v>
      </c>
      <c r="BX69" t="e">
        <f t="shared" si="32"/>
        <v>#REF!</v>
      </c>
      <c r="BY69" t="e">
        <f t="shared" si="32"/>
        <v>#REF!</v>
      </c>
      <c r="BZ69" t="e">
        <f t="shared" si="32"/>
        <v>#REF!</v>
      </c>
      <c r="CA69" t="e">
        <f t="shared" si="32"/>
        <v>#REF!</v>
      </c>
      <c r="CB69" t="e">
        <f t="shared" si="32"/>
        <v>#REF!</v>
      </c>
      <c r="CC69" t="e">
        <f t="shared" si="27"/>
        <v>#REF!</v>
      </c>
      <c r="CD69" t="e">
        <f t="shared" si="27"/>
        <v>#REF!</v>
      </c>
      <c r="CE69" t="e">
        <f t="shared" si="27"/>
        <v>#REF!</v>
      </c>
      <c r="CF69" t="e">
        <f t="shared" si="27"/>
        <v>#REF!</v>
      </c>
      <c r="CG69" t="e">
        <f t="shared" si="27"/>
        <v>#REF!</v>
      </c>
      <c r="CH69" t="e">
        <f t="shared" si="27"/>
        <v>#REF!</v>
      </c>
      <c r="CI69" t="e">
        <f t="shared" si="27"/>
        <v>#REF!</v>
      </c>
      <c r="CJ69" t="e">
        <f t="shared" si="27"/>
        <v>#REF!</v>
      </c>
      <c r="CK69" t="e">
        <f t="shared" si="27"/>
        <v>#REF!</v>
      </c>
      <c r="CL69" t="e">
        <f t="shared" si="27"/>
        <v>#REF!</v>
      </c>
      <c r="CM69" t="e">
        <f t="shared" si="27"/>
        <v>#REF!</v>
      </c>
      <c r="CN69" t="e">
        <f t="shared" si="27"/>
        <v>#REF!</v>
      </c>
      <c r="CO69" t="e">
        <f t="shared" si="27"/>
        <v>#REF!</v>
      </c>
      <c r="CP69" t="e">
        <f t="shared" si="27"/>
        <v>#REF!</v>
      </c>
      <c r="CQ69" t="e">
        <f t="shared" si="27"/>
        <v>#REF!</v>
      </c>
      <c r="CR69" t="e">
        <f t="shared" si="27"/>
        <v>#REF!</v>
      </c>
      <c r="CS69" t="e">
        <f t="shared" si="28"/>
        <v>#REF!</v>
      </c>
      <c r="CT69" t="e">
        <f t="shared" si="28"/>
        <v>#REF!</v>
      </c>
      <c r="CU69" t="e">
        <f t="shared" si="28"/>
        <v>#REF!</v>
      </c>
      <c r="CV69" t="e">
        <f t="shared" si="28"/>
        <v>#REF!</v>
      </c>
      <c r="CW69" t="e">
        <f t="shared" si="28"/>
        <v>#REF!</v>
      </c>
      <c r="CX69" t="e">
        <f t="shared" si="28"/>
        <v>#REF!</v>
      </c>
      <c r="CY69" t="e">
        <f t="shared" si="28"/>
        <v>#REF!</v>
      </c>
      <c r="CZ69" t="e">
        <f t="shared" si="28"/>
        <v>#REF!</v>
      </c>
      <c r="DA69" t="e">
        <f t="shared" si="28"/>
        <v>#REF!</v>
      </c>
      <c r="DB69" t="e">
        <f t="shared" si="28"/>
        <v>#REF!</v>
      </c>
      <c r="DC69" t="e">
        <f t="shared" si="28"/>
        <v>#REF!</v>
      </c>
      <c r="DD69" t="e">
        <f t="shared" si="28"/>
        <v>#REF!</v>
      </c>
      <c r="DE69" t="e">
        <f t="shared" si="28"/>
        <v>#REF!</v>
      </c>
      <c r="DF69" t="e">
        <f t="shared" si="28"/>
        <v>#REF!</v>
      </c>
      <c r="DG69" t="e">
        <f t="shared" si="28"/>
        <v>#REF!</v>
      </c>
      <c r="DH69" t="e">
        <f t="shared" si="28"/>
        <v>#REF!</v>
      </c>
      <c r="DI69" t="e">
        <f t="shared" si="29"/>
        <v>#REF!</v>
      </c>
      <c r="DJ69" t="e">
        <f t="shared" si="29"/>
        <v>#REF!</v>
      </c>
      <c r="DK69" t="e">
        <f t="shared" si="29"/>
        <v>#REF!</v>
      </c>
      <c r="DL69" t="e">
        <f t="shared" si="29"/>
        <v>#REF!</v>
      </c>
      <c r="DM69" t="e">
        <f t="shared" si="29"/>
        <v>#REF!</v>
      </c>
      <c r="DN69" t="e">
        <f t="shared" si="29"/>
        <v>#REF!</v>
      </c>
      <c r="DO69" t="e">
        <f t="shared" si="29"/>
        <v>#REF!</v>
      </c>
      <c r="DP69" t="e">
        <f t="shared" si="29"/>
        <v>#REF!</v>
      </c>
      <c r="DQ69" t="e">
        <f t="shared" si="29"/>
        <v>#REF!</v>
      </c>
      <c r="DR69" t="e">
        <f t="shared" si="29"/>
        <v>#REF!</v>
      </c>
      <c r="DS69" t="e">
        <f t="shared" si="29"/>
        <v>#REF!</v>
      </c>
      <c r="DT69" t="e">
        <f t="shared" si="29"/>
        <v>#REF!</v>
      </c>
      <c r="DU69" t="e">
        <f t="shared" si="29"/>
        <v>#REF!</v>
      </c>
      <c r="DV69" t="e">
        <f t="shared" si="29"/>
        <v>#REF!</v>
      </c>
      <c r="DW69" t="e">
        <f t="shared" si="29"/>
        <v>#REF!</v>
      </c>
      <c r="DX69" t="e">
        <f t="shared" si="29"/>
        <v>#REF!</v>
      </c>
      <c r="DY69" t="e">
        <f t="shared" si="30"/>
        <v>#REF!</v>
      </c>
      <c r="DZ69" t="e">
        <f t="shared" si="9"/>
        <v>#REF!</v>
      </c>
      <c r="EA69" t="e">
        <f t="shared" si="31"/>
        <v>#REF!</v>
      </c>
      <c r="IQ69" s="20"/>
    </row>
    <row r="70" spans="1:251" x14ac:dyDescent="0.25">
      <c r="A70" s="19" t="e">
        <f t="shared" si="7"/>
        <v>#REF!</v>
      </c>
      <c r="B70" t="e">
        <f t="shared" si="3"/>
        <v>#REF!</v>
      </c>
      <c r="C70" t="e">
        <f t="shared" si="22"/>
        <v>#REF!</v>
      </c>
      <c r="D70" t="e">
        <f t="shared" si="22"/>
        <v>#REF!</v>
      </c>
      <c r="E70" t="e">
        <f t="shared" si="22"/>
        <v>#REF!</v>
      </c>
      <c r="F70" t="e">
        <f t="shared" si="22"/>
        <v>#REF!</v>
      </c>
      <c r="G70" t="e">
        <f t="shared" si="22"/>
        <v>#REF!</v>
      </c>
      <c r="H70" t="e">
        <f t="shared" si="22"/>
        <v>#REF!</v>
      </c>
      <c r="I70" t="e">
        <f t="shared" si="22"/>
        <v>#REF!</v>
      </c>
      <c r="J70" t="e">
        <f t="shared" si="22"/>
        <v>#REF!</v>
      </c>
      <c r="K70" t="e">
        <f t="shared" si="22"/>
        <v>#REF!</v>
      </c>
      <c r="L70" t="e">
        <f t="shared" si="22"/>
        <v>#REF!</v>
      </c>
      <c r="M70" t="e">
        <f t="shared" si="22"/>
        <v>#REF!</v>
      </c>
      <c r="N70" t="e">
        <f t="shared" si="22"/>
        <v>#REF!</v>
      </c>
      <c r="O70" t="e">
        <f t="shared" si="22"/>
        <v>#REF!</v>
      </c>
      <c r="P70" t="e">
        <f t="shared" si="22"/>
        <v>#REF!</v>
      </c>
      <c r="Q70" t="e">
        <f t="shared" si="22"/>
        <v>#REF!</v>
      </c>
      <c r="R70" t="e">
        <f t="shared" si="23"/>
        <v>#REF!</v>
      </c>
      <c r="S70" t="e">
        <f t="shared" si="23"/>
        <v>#REF!</v>
      </c>
      <c r="T70" t="e">
        <f t="shared" si="23"/>
        <v>#REF!</v>
      </c>
      <c r="U70" t="e">
        <f t="shared" si="23"/>
        <v>#REF!</v>
      </c>
      <c r="V70" t="e">
        <f t="shared" si="23"/>
        <v>#REF!</v>
      </c>
      <c r="W70" t="e">
        <f t="shared" si="23"/>
        <v>#REF!</v>
      </c>
      <c r="X70" t="e">
        <f t="shared" si="23"/>
        <v>#REF!</v>
      </c>
      <c r="Y70" t="e">
        <f t="shared" si="23"/>
        <v>#REF!</v>
      </c>
      <c r="Z70" t="e">
        <f t="shared" si="23"/>
        <v>#REF!</v>
      </c>
      <c r="AA70" t="e">
        <f t="shared" si="23"/>
        <v>#REF!</v>
      </c>
      <c r="AB70" t="e">
        <f t="shared" si="23"/>
        <v>#REF!</v>
      </c>
      <c r="AC70" t="e">
        <f t="shared" si="23"/>
        <v>#REF!</v>
      </c>
      <c r="AD70" t="e">
        <f t="shared" si="23"/>
        <v>#REF!</v>
      </c>
      <c r="AE70" t="e">
        <f t="shared" si="23"/>
        <v>#REF!</v>
      </c>
      <c r="AF70" t="e">
        <f t="shared" si="23"/>
        <v>#REF!</v>
      </c>
      <c r="AG70" t="e">
        <f t="shared" si="23"/>
        <v>#REF!</v>
      </c>
      <c r="AH70" t="e">
        <f t="shared" si="24"/>
        <v>#REF!</v>
      </c>
      <c r="AI70" t="e">
        <f t="shared" si="24"/>
        <v>#REF!</v>
      </c>
      <c r="AJ70" t="e">
        <f t="shared" si="24"/>
        <v>#REF!</v>
      </c>
      <c r="AK70" t="e">
        <f t="shared" si="24"/>
        <v>#REF!</v>
      </c>
      <c r="AL70" t="e">
        <f t="shared" si="24"/>
        <v>#REF!</v>
      </c>
      <c r="AM70" t="e">
        <f t="shared" si="24"/>
        <v>#REF!</v>
      </c>
      <c r="AN70" t="e">
        <f t="shared" si="24"/>
        <v>#REF!</v>
      </c>
      <c r="AO70" t="e">
        <f t="shared" si="24"/>
        <v>#REF!</v>
      </c>
      <c r="AP70" t="e">
        <f t="shared" si="24"/>
        <v>#REF!</v>
      </c>
      <c r="AQ70" t="e">
        <f t="shared" si="24"/>
        <v>#REF!</v>
      </c>
      <c r="AR70" t="e">
        <f t="shared" si="24"/>
        <v>#REF!</v>
      </c>
      <c r="AS70" t="e">
        <f t="shared" si="24"/>
        <v>#REF!</v>
      </c>
      <c r="AT70" t="e">
        <f t="shared" si="24"/>
        <v>#REF!</v>
      </c>
      <c r="AU70" t="e">
        <f t="shared" si="24"/>
        <v>#REF!</v>
      </c>
      <c r="AV70" t="e">
        <f t="shared" si="24"/>
        <v>#REF!</v>
      </c>
      <c r="AW70" t="e">
        <f t="shared" si="24"/>
        <v>#REF!</v>
      </c>
      <c r="AX70" t="e">
        <f t="shared" si="25"/>
        <v>#REF!</v>
      </c>
      <c r="AY70" t="e">
        <f t="shared" si="25"/>
        <v>#REF!</v>
      </c>
      <c r="AZ70" t="e">
        <f t="shared" si="25"/>
        <v>#REF!</v>
      </c>
      <c r="BA70" t="e">
        <f t="shared" si="25"/>
        <v>#REF!</v>
      </c>
      <c r="BB70" t="e">
        <f t="shared" si="25"/>
        <v>#REF!</v>
      </c>
      <c r="BC70" t="e">
        <f t="shared" si="25"/>
        <v>#REF!</v>
      </c>
      <c r="BD70" t="e">
        <f t="shared" si="25"/>
        <v>#REF!</v>
      </c>
      <c r="BE70" t="e">
        <f t="shared" si="25"/>
        <v>#REF!</v>
      </c>
      <c r="BF70" t="e">
        <f t="shared" si="25"/>
        <v>#REF!</v>
      </c>
      <c r="BG70" t="e">
        <f t="shared" si="25"/>
        <v>#REF!</v>
      </c>
      <c r="BH70" t="e">
        <f t="shared" si="25"/>
        <v>#REF!</v>
      </c>
      <c r="BI70" t="e">
        <f t="shared" si="25"/>
        <v>#REF!</v>
      </c>
      <c r="BJ70" t="e">
        <f t="shared" si="25"/>
        <v>#REF!</v>
      </c>
      <c r="BK70" t="e">
        <f t="shared" si="25"/>
        <v>#REF!</v>
      </c>
      <c r="BL70" t="e">
        <f t="shared" si="25"/>
        <v>#REF!</v>
      </c>
      <c r="BM70" t="e">
        <f t="shared" si="25"/>
        <v>#REF!</v>
      </c>
      <c r="BN70" t="e">
        <f t="shared" si="8"/>
        <v>#REF!</v>
      </c>
      <c r="BO70" t="e">
        <f t="shared" si="32"/>
        <v>#REF!</v>
      </c>
      <c r="BP70" t="e">
        <f t="shared" si="32"/>
        <v>#REF!</v>
      </c>
      <c r="BQ70" t="e">
        <f t="shared" si="32"/>
        <v>#REF!</v>
      </c>
      <c r="BR70" t="e">
        <f t="shared" si="32"/>
        <v>#REF!</v>
      </c>
      <c r="BS70" t="e">
        <f t="shared" si="32"/>
        <v>#REF!</v>
      </c>
      <c r="BT70" t="e">
        <f t="shared" si="32"/>
        <v>#REF!</v>
      </c>
      <c r="BU70" t="e">
        <f t="shared" si="32"/>
        <v>#REF!</v>
      </c>
      <c r="BV70" t="e">
        <f t="shared" si="32"/>
        <v>#REF!</v>
      </c>
      <c r="BW70" t="e">
        <f t="shared" si="32"/>
        <v>#REF!</v>
      </c>
      <c r="BX70" t="e">
        <f t="shared" si="32"/>
        <v>#REF!</v>
      </c>
      <c r="BY70" t="e">
        <f t="shared" si="32"/>
        <v>#REF!</v>
      </c>
      <c r="BZ70" t="e">
        <f t="shared" si="32"/>
        <v>#REF!</v>
      </c>
      <c r="CA70" t="e">
        <f t="shared" si="32"/>
        <v>#REF!</v>
      </c>
      <c r="CB70" t="e">
        <f t="shared" si="32"/>
        <v>#REF!</v>
      </c>
      <c r="CC70" t="e">
        <f t="shared" si="27"/>
        <v>#REF!</v>
      </c>
      <c r="CD70" t="e">
        <f t="shared" si="27"/>
        <v>#REF!</v>
      </c>
      <c r="CE70" t="e">
        <f t="shared" si="27"/>
        <v>#REF!</v>
      </c>
      <c r="CF70" t="e">
        <f t="shared" si="27"/>
        <v>#REF!</v>
      </c>
      <c r="CG70" t="e">
        <f t="shared" si="27"/>
        <v>#REF!</v>
      </c>
      <c r="CH70" t="e">
        <f t="shared" si="27"/>
        <v>#REF!</v>
      </c>
      <c r="CI70" t="e">
        <f t="shared" si="27"/>
        <v>#REF!</v>
      </c>
      <c r="CJ70" t="e">
        <f t="shared" si="27"/>
        <v>#REF!</v>
      </c>
      <c r="CK70" t="e">
        <f t="shared" si="27"/>
        <v>#REF!</v>
      </c>
      <c r="CL70" t="e">
        <f t="shared" si="27"/>
        <v>#REF!</v>
      </c>
      <c r="CM70" t="e">
        <f t="shared" si="27"/>
        <v>#REF!</v>
      </c>
      <c r="CN70" t="e">
        <f t="shared" si="27"/>
        <v>#REF!</v>
      </c>
      <c r="CO70" t="e">
        <f t="shared" si="27"/>
        <v>#REF!</v>
      </c>
      <c r="CP70" t="e">
        <f t="shared" si="27"/>
        <v>#REF!</v>
      </c>
      <c r="CQ70" t="e">
        <f t="shared" si="27"/>
        <v>#REF!</v>
      </c>
      <c r="CR70" t="e">
        <f t="shared" si="27"/>
        <v>#REF!</v>
      </c>
      <c r="CS70" t="e">
        <f t="shared" si="28"/>
        <v>#REF!</v>
      </c>
      <c r="CT70" t="e">
        <f t="shared" si="28"/>
        <v>#REF!</v>
      </c>
      <c r="CU70" t="e">
        <f t="shared" si="28"/>
        <v>#REF!</v>
      </c>
      <c r="CV70" t="e">
        <f t="shared" si="28"/>
        <v>#REF!</v>
      </c>
      <c r="CW70" t="e">
        <f t="shared" si="28"/>
        <v>#REF!</v>
      </c>
      <c r="CX70" t="e">
        <f t="shared" si="28"/>
        <v>#REF!</v>
      </c>
      <c r="CY70" t="e">
        <f t="shared" si="28"/>
        <v>#REF!</v>
      </c>
      <c r="CZ70" t="e">
        <f t="shared" si="28"/>
        <v>#REF!</v>
      </c>
      <c r="DA70" t="e">
        <f t="shared" si="28"/>
        <v>#REF!</v>
      </c>
      <c r="DB70" t="e">
        <f t="shared" si="28"/>
        <v>#REF!</v>
      </c>
      <c r="DC70" t="e">
        <f t="shared" si="28"/>
        <v>#REF!</v>
      </c>
      <c r="DD70" t="e">
        <f t="shared" si="28"/>
        <v>#REF!</v>
      </c>
      <c r="DE70" t="e">
        <f t="shared" si="28"/>
        <v>#REF!</v>
      </c>
      <c r="DF70" t="e">
        <f t="shared" si="28"/>
        <v>#REF!</v>
      </c>
      <c r="DG70" t="e">
        <f t="shared" si="28"/>
        <v>#REF!</v>
      </c>
      <c r="DH70" t="e">
        <f t="shared" si="28"/>
        <v>#REF!</v>
      </c>
      <c r="DI70" t="e">
        <f t="shared" si="29"/>
        <v>#REF!</v>
      </c>
      <c r="DJ70" t="e">
        <f t="shared" si="29"/>
        <v>#REF!</v>
      </c>
      <c r="DK70" t="e">
        <f t="shared" si="29"/>
        <v>#REF!</v>
      </c>
      <c r="DL70" t="e">
        <f t="shared" si="29"/>
        <v>#REF!</v>
      </c>
      <c r="DM70" t="e">
        <f t="shared" si="29"/>
        <v>#REF!</v>
      </c>
      <c r="DN70" t="e">
        <f t="shared" si="29"/>
        <v>#REF!</v>
      </c>
      <c r="DO70" t="e">
        <f t="shared" si="29"/>
        <v>#REF!</v>
      </c>
      <c r="DP70" t="e">
        <f t="shared" si="29"/>
        <v>#REF!</v>
      </c>
      <c r="DQ70" t="e">
        <f t="shared" si="29"/>
        <v>#REF!</v>
      </c>
      <c r="DR70" t="e">
        <f t="shared" si="29"/>
        <v>#REF!</v>
      </c>
      <c r="DS70" t="e">
        <f t="shared" si="29"/>
        <v>#REF!</v>
      </c>
      <c r="DT70" t="e">
        <f t="shared" si="29"/>
        <v>#REF!</v>
      </c>
      <c r="DU70" t="e">
        <f t="shared" si="29"/>
        <v>#REF!</v>
      </c>
      <c r="DV70" t="e">
        <f t="shared" si="29"/>
        <v>#REF!</v>
      </c>
      <c r="DW70" t="e">
        <f t="shared" si="29"/>
        <v>#REF!</v>
      </c>
      <c r="DX70" t="e">
        <f t="shared" si="29"/>
        <v>#REF!</v>
      </c>
      <c r="DY70" t="e">
        <f t="shared" si="30"/>
        <v>#REF!</v>
      </c>
      <c r="DZ70" t="e">
        <f t="shared" si="9"/>
        <v>#REF!</v>
      </c>
      <c r="EA70" t="e">
        <f t="shared" si="31"/>
        <v>#REF!</v>
      </c>
      <c r="IQ70" s="20"/>
    </row>
    <row r="71" spans="1:251" x14ac:dyDescent="0.25">
      <c r="A71" s="19" t="e">
        <f t="shared" si="7"/>
        <v>#REF!</v>
      </c>
      <c r="B71" t="e">
        <f t="shared" si="3"/>
        <v>#REF!</v>
      </c>
      <c r="C71" t="e">
        <f t="shared" ref="C71:I71" si="33">IF(C$46=$A71,"X","")</f>
        <v>#REF!</v>
      </c>
      <c r="D71" t="e">
        <f t="shared" si="33"/>
        <v>#REF!</v>
      </c>
      <c r="E71" t="e">
        <f t="shared" si="33"/>
        <v>#REF!</v>
      </c>
      <c r="F71" t="e">
        <f t="shared" si="33"/>
        <v>#REF!</v>
      </c>
      <c r="G71" t="e">
        <f t="shared" si="33"/>
        <v>#REF!</v>
      </c>
      <c r="H71" t="e">
        <f t="shared" si="33"/>
        <v>#REF!</v>
      </c>
      <c r="I71" t="e">
        <f t="shared" si="33"/>
        <v>#REF!</v>
      </c>
      <c r="J71" t="e">
        <f t="shared" ref="J71:Y86" si="34">IF(J$46=$A71,"X","")</f>
        <v>#REF!</v>
      </c>
      <c r="K71" t="e">
        <f t="shared" si="34"/>
        <v>#REF!</v>
      </c>
      <c r="L71" t="e">
        <f t="shared" si="34"/>
        <v>#REF!</v>
      </c>
      <c r="M71" t="e">
        <f t="shared" si="34"/>
        <v>#REF!</v>
      </c>
      <c r="N71" t="e">
        <f t="shared" si="34"/>
        <v>#REF!</v>
      </c>
      <c r="O71" t="e">
        <f t="shared" si="34"/>
        <v>#REF!</v>
      </c>
      <c r="P71" t="e">
        <f t="shared" si="34"/>
        <v>#REF!</v>
      </c>
      <c r="Q71" t="e">
        <f t="shared" si="34"/>
        <v>#REF!</v>
      </c>
      <c r="R71" t="e">
        <f t="shared" si="34"/>
        <v>#REF!</v>
      </c>
      <c r="S71" t="e">
        <f t="shared" si="34"/>
        <v>#REF!</v>
      </c>
      <c r="T71" t="e">
        <f t="shared" si="34"/>
        <v>#REF!</v>
      </c>
      <c r="U71" t="e">
        <f t="shared" si="34"/>
        <v>#REF!</v>
      </c>
      <c r="V71" t="e">
        <f t="shared" si="34"/>
        <v>#REF!</v>
      </c>
      <c r="W71" t="e">
        <f t="shared" si="34"/>
        <v>#REF!</v>
      </c>
      <c r="X71" t="e">
        <f t="shared" si="34"/>
        <v>#REF!</v>
      </c>
      <c r="Y71" t="e">
        <f t="shared" si="34"/>
        <v>#REF!</v>
      </c>
      <c r="Z71" t="e">
        <f t="shared" si="23"/>
        <v>#REF!</v>
      </c>
      <c r="AA71" t="e">
        <f t="shared" si="23"/>
        <v>#REF!</v>
      </c>
      <c r="AB71" t="e">
        <f t="shared" si="23"/>
        <v>#REF!</v>
      </c>
      <c r="AC71" t="e">
        <f t="shared" si="23"/>
        <v>#REF!</v>
      </c>
      <c r="AD71" t="e">
        <f t="shared" si="23"/>
        <v>#REF!</v>
      </c>
      <c r="AE71" t="e">
        <f t="shared" si="23"/>
        <v>#REF!</v>
      </c>
      <c r="AF71" t="e">
        <f t="shared" si="23"/>
        <v>#REF!</v>
      </c>
      <c r="AG71" t="e">
        <f t="shared" si="23"/>
        <v>#REF!</v>
      </c>
      <c r="AH71" t="e">
        <f t="shared" si="24"/>
        <v>#REF!</v>
      </c>
      <c r="AI71" t="e">
        <f t="shared" si="24"/>
        <v>#REF!</v>
      </c>
      <c r="AJ71" t="e">
        <f t="shared" si="24"/>
        <v>#REF!</v>
      </c>
      <c r="AK71" t="e">
        <f t="shared" si="24"/>
        <v>#REF!</v>
      </c>
      <c r="AL71" t="e">
        <f t="shared" si="24"/>
        <v>#REF!</v>
      </c>
      <c r="AM71" t="e">
        <f t="shared" si="24"/>
        <v>#REF!</v>
      </c>
      <c r="AN71" t="e">
        <f t="shared" si="24"/>
        <v>#REF!</v>
      </c>
      <c r="AO71" t="e">
        <f t="shared" si="24"/>
        <v>#REF!</v>
      </c>
      <c r="AP71" t="e">
        <f t="shared" si="24"/>
        <v>#REF!</v>
      </c>
      <c r="AQ71" t="e">
        <f t="shared" si="24"/>
        <v>#REF!</v>
      </c>
      <c r="AR71" t="e">
        <f t="shared" si="24"/>
        <v>#REF!</v>
      </c>
      <c r="AS71" t="e">
        <f t="shared" si="24"/>
        <v>#REF!</v>
      </c>
      <c r="AT71" t="e">
        <f t="shared" si="24"/>
        <v>#REF!</v>
      </c>
      <c r="AU71" t="e">
        <f t="shared" si="24"/>
        <v>#REF!</v>
      </c>
      <c r="AV71" t="e">
        <f t="shared" si="24"/>
        <v>#REF!</v>
      </c>
      <c r="AW71" t="e">
        <f t="shared" ref="AW71:BL86" si="35">IF(AW$46=$A71,"X","")</f>
        <v>#REF!</v>
      </c>
      <c r="AX71" t="e">
        <f t="shared" si="35"/>
        <v>#REF!</v>
      </c>
      <c r="AY71" t="e">
        <f t="shared" si="35"/>
        <v>#REF!</v>
      </c>
      <c r="AZ71" t="e">
        <f t="shared" si="35"/>
        <v>#REF!</v>
      </c>
      <c r="BA71" t="e">
        <f t="shared" si="35"/>
        <v>#REF!</v>
      </c>
      <c r="BB71" t="e">
        <f t="shared" si="35"/>
        <v>#REF!</v>
      </c>
      <c r="BC71" t="e">
        <f t="shared" si="35"/>
        <v>#REF!</v>
      </c>
      <c r="BD71" t="e">
        <f t="shared" si="35"/>
        <v>#REF!</v>
      </c>
      <c r="BE71" t="e">
        <f t="shared" si="35"/>
        <v>#REF!</v>
      </c>
      <c r="BF71" t="e">
        <f t="shared" si="35"/>
        <v>#REF!</v>
      </c>
      <c r="BG71" t="e">
        <f t="shared" si="35"/>
        <v>#REF!</v>
      </c>
      <c r="BH71" t="e">
        <f t="shared" si="35"/>
        <v>#REF!</v>
      </c>
      <c r="BI71" t="e">
        <f t="shared" si="35"/>
        <v>#REF!</v>
      </c>
      <c r="BJ71" t="e">
        <f t="shared" si="35"/>
        <v>#REF!</v>
      </c>
      <c r="BK71" t="e">
        <f t="shared" si="35"/>
        <v>#REF!</v>
      </c>
      <c r="BL71" t="e">
        <f t="shared" si="35"/>
        <v>#REF!</v>
      </c>
      <c r="BM71" t="e">
        <f t="shared" si="25"/>
        <v>#REF!</v>
      </c>
      <c r="BN71" t="e">
        <f t="shared" si="8"/>
        <v>#REF!</v>
      </c>
      <c r="BO71" t="e">
        <f t="shared" si="32"/>
        <v>#REF!</v>
      </c>
      <c r="BP71" t="e">
        <f t="shared" si="32"/>
        <v>#REF!</v>
      </c>
      <c r="BQ71" t="e">
        <f t="shared" si="32"/>
        <v>#REF!</v>
      </c>
      <c r="BR71" t="e">
        <f t="shared" si="32"/>
        <v>#REF!</v>
      </c>
      <c r="BS71" t="e">
        <f t="shared" si="32"/>
        <v>#REF!</v>
      </c>
      <c r="BT71" t="e">
        <f t="shared" si="32"/>
        <v>#REF!</v>
      </c>
      <c r="BU71" t="e">
        <f t="shared" si="32"/>
        <v>#REF!</v>
      </c>
      <c r="BV71" t="e">
        <f t="shared" si="32"/>
        <v>#REF!</v>
      </c>
      <c r="BW71" t="e">
        <f t="shared" si="32"/>
        <v>#REF!</v>
      </c>
      <c r="BX71" t="e">
        <f t="shared" si="32"/>
        <v>#REF!</v>
      </c>
      <c r="BY71" t="e">
        <f t="shared" si="32"/>
        <v>#REF!</v>
      </c>
      <c r="BZ71" t="e">
        <f t="shared" si="32"/>
        <v>#REF!</v>
      </c>
      <c r="CA71" t="e">
        <f t="shared" si="32"/>
        <v>#REF!</v>
      </c>
      <c r="CB71" t="e">
        <f t="shared" si="32"/>
        <v>#REF!</v>
      </c>
      <c r="CC71" t="e">
        <f t="shared" si="27"/>
        <v>#REF!</v>
      </c>
      <c r="CD71" t="e">
        <f t="shared" si="27"/>
        <v>#REF!</v>
      </c>
      <c r="CE71" t="e">
        <f t="shared" si="27"/>
        <v>#REF!</v>
      </c>
      <c r="CF71" t="e">
        <f t="shared" si="27"/>
        <v>#REF!</v>
      </c>
      <c r="CG71" t="e">
        <f t="shared" si="27"/>
        <v>#REF!</v>
      </c>
      <c r="CH71" t="e">
        <f t="shared" si="27"/>
        <v>#REF!</v>
      </c>
      <c r="CI71" t="e">
        <f t="shared" si="27"/>
        <v>#REF!</v>
      </c>
      <c r="CJ71" t="e">
        <f t="shared" si="27"/>
        <v>#REF!</v>
      </c>
      <c r="CK71" t="e">
        <f t="shared" si="27"/>
        <v>#REF!</v>
      </c>
      <c r="CL71" t="e">
        <f t="shared" si="27"/>
        <v>#REF!</v>
      </c>
      <c r="CM71" t="e">
        <f t="shared" si="27"/>
        <v>#REF!</v>
      </c>
      <c r="CN71" t="e">
        <f t="shared" si="27"/>
        <v>#REF!</v>
      </c>
      <c r="CO71" t="e">
        <f t="shared" si="27"/>
        <v>#REF!</v>
      </c>
      <c r="CP71" t="e">
        <f t="shared" si="27"/>
        <v>#REF!</v>
      </c>
      <c r="CQ71" t="e">
        <f t="shared" si="27"/>
        <v>#REF!</v>
      </c>
      <c r="CR71" t="e">
        <f t="shared" ref="CR71:DG71" si="36">IF(CR$46=$A71,"X","")</f>
        <v>#REF!</v>
      </c>
      <c r="CS71" t="e">
        <f t="shared" si="36"/>
        <v>#REF!</v>
      </c>
      <c r="CT71" t="e">
        <f t="shared" si="36"/>
        <v>#REF!</v>
      </c>
      <c r="CU71" t="e">
        <f t="shared" si="36"/>
        <v>#REF!</v>
      </c>
      <c r="CV71" t="e">
        <f t="shared" si="36"/>
        <v>#REF!</v>
      </c>
      <c r="CW71" t="e">
        <f t="shared" si="36"/>
        <v>#REF!</v>
      </c>
      <c r="CX71" t="e">
        <f t="shared" si="36"/>
        <v>#REF!</v>
      </c>
      <c r="CY71" t="e">
        <f t="shared" si="36"/>
        <v>#REF!</v>
      </c>
      <c r="CZ71" t="e">
        <f t="shared" si="36"/>
        <v>#REF!</v>
      </c>
      <c r="DA71" t="e">
        <f t="shared" si="36"/>
        <v>#REF!</v>
      </c>
      <c r="DB71" t="e">
        <f t="shared" si="36"/>
        <v>#REF!</v>
      </c>
      <c r="DC71" t="e">
        <f t="shared" si="36"/>
        <v>#REF!</v>
      </c>
      <c r="DD71" t="e">
        <f t="shared" si="36"/>
        <v>#REF!</v>
      </c>
      <c r="DE71" t="e">
        <f t="shared" si="36"/>
        <v>#REF!</v>
      </c>
      <c r="DF71" t="e">
        <f t="shared" si="36"/>
        <v>#REF!</v>
      </c>
      <c r="DG71" t="e">
        <f t="shared" si="36"/>
        <v>#REF!</v>
      </c>
      <c r="DH71" t="e">
        <f t="shared" si="28"/>
        <v>#REF!</v>
      </c>
      <c r="DI71" t="e">
        <f t="shared" si="29"/>
        <v>#REF!</v>
      </c>
      <c r="DJ71" t="e">
        <f t="shared" si="29"/>
        <v>#REF!</v>
      </c>
      <c r="DK71" t="e">
        <f t="shared" si="29"/>
        <v>#REF!</v>
      </c>
      <c r="DL71" t="e">
        <f t="shared" si="29"/>
        <v>#REF!</v>
      </c>
      <c r="DM71" t="e">
        <f t="shared" si="29"/>
        <v>#REF!</v>
      </c>
      <c r="DN71" t="e">
        <f t="shared" si="29"/>
        <v>#REF!</v>
      </c>
      <c r="DO71" t="e">
        <f t="shared" si="29"/>
        <v>#REF!</v>
      </c>
      <c r="DP71" t="e">
        <f t="shared" si="29"/>
        <v>#REF!</v>
      </c>
      <c r="DQ71" t="e">
        <f t="shared" si="29"/>
        <v>#REF!</v>
      </c>
      <c r="DR71" t="e">
        <f t="shared" si="29"/>
        <v>#REF!</v>
      </c>
      <c r="DS71" t="e">
        <f t="shared" si="29"/>
        <v>#REF!</v>
      </c>
      <c r="DT71" t="e">
        <f t="shared" si="29"/>
        <v>#REF!</v>
      </c>
      <c r="DU71" t="e">
        <f t="shared" si="29"/>
        <v>#REF!</v>
      </c>
      <c r="DV71" t="e">
        <f t="shared" si="29"/>
        <v>#REF!</v>
      </c>
      <c r="DW71" t="e">
        <f t="shared" si="29"/>
        <v>#REF!</v>
      </c>
      <c r="DX71" t="e">
        <f t="shared" ref="DX71:EA86" si="37">IF(DX$46=$A71,"X","")</f>
        <v>#REF!</v>
      </c>
      <c r="DY71" t="e">
        <f t="shared" si="37"/>
        <v>#REF!</v>
      </c>
      <c r="DZ71" t="e">
        <f t="shared" si="37"/>
        <v>#REF!</v>
      </c>
      <c r="EA71" t="e">
        <f>IF(EA$46=$A71,"X","")</f>
        <v>#REF!</v>
      </c>
      <c r="IQ71" s="20"/>
    </row>
    <row r="72" spans="1:251" x14ac:dyDescent="0.25">
      <c r="A72" s="19" t="e">
        <f t="shared" si="7"/>
        <v>#REF!</v>
      </c>
      <c r="B72" t="e">
        <f t="shared" ref="B72:Q86" si="38">IF(B$46=$A72,"X","")</f>
        <v>#REF!</v>
      </c>
      <c r="C72" t="e">
        <f t="shared" si="38"/>
        <v>#REF!</v>
      </c>
      <c r="D72" t="e">
        <f t="shared" si="38"/>
        <v>#REF!</v>
      </c>
      <c r="E72" t="e">
        <f t="shared" si="38"/>
        <v>#REF!</v>
      </c>
      <c r="F72" t="e">
        <f t="shared" si="38"/>
        <v>#REF!</v>
      </c>
      <c r="G72" t="e">
        <f t="shared" si="38"/>
        <v>#REF!</v>
      </c>
      <c r="H72" t="e">
        <f t="shared" si="38"/>
        <v>#REF!</v>
      </c>
      <c r="I72" t="e">
        <f t="shared" si="38"/>
        <v>#REF!</v>
      </c>
      <c r="J72" t="e">
        <f t="shared" si="38"/>
        <v>#REF!</v>
      </c>
      <c r="K72" t="e">
        <f t="shared" si="38"/>
        <v>#REF!</v>
      </c>
      <c r="L72" t="e">
        <f t="shared" si="38"/>
        <v>#REF!</v>
      </c>
      <c r="M72" t="e">
        <f t="shared" si="38"/>
        <v>#REF!</v>
      </c>
      <c r="N72" t="e">
        <f t="shared" si="38"/>
        <v>#REF!</v>
      </c>
      <c r="O72" t="e">
        <f t="shared" si="38"/>
        <v>#REF!</v>
      </c>
      <c r="P72" t="e">
        <f t="shared" si="38"/>
        <v>#REF!</v>
      </c>
      <c r="Q72" t="e">
        <f t="shared" si="38"/>
        <v>#REF!</v>
      </c>
      <c r="R72" t="e">
        <f t="shared" si="34"/>
        <v>#REF!</v>
      </c>
      <c r="S72" t="e">
        <f t="shared" si="34"/>
        <v>#REF!</v>
      </c>
      <c r="T72" t="e">
        <f t="shared" si="34"/>
        <v>#REF!</v>
      </c>
      <c r="U72" t="e">
        <f t="shared" si="34"/>
        <v>#REF!</v>
      </c>
      <c r="V72" t="e">
        <f t="shared" si="34"/>
        <v>#REF!</v>
      </c>
      <c r="W72" t="e">
        <f t="shared" si="34"/>
        <v>#REF!</v>
      </c>
      <c r="X72" t="e">
        <f t="shared" si="34"/>
        <v>#REF!</v>
      </c>
      <c r="Y72" t="e">
        <f t="shared" si="34"/>
        <v>#REF!</v>
      </c>
      <c r="Z72" t="e">
        <f t="shared" si="23"/>
        <v>#REF!</v>
      </c>
      <c r="AA72" t="e">
        <f t="shared" si="23"/>
        <v>#REF!</v>
      </c>
      <c r="AB72" t="e">
        <f t="shared" si="23"/>
        <v>#REF!</v>
      </c>
      <c r="AC72" t="e">
        <f t="shared" si="23"/>
        <v>#REF!</v>
      </c>
      <c r="AD72" t="e">
        <f t="shared" si="23"/>
        <v>#REF!</v>
      </c>
      <c r="AE72" t="e">
        <f t="shared" si="23"/>
        <v>#REF!</v>
      </c>
      <c r="AF72" t="e">
        <f t="shared" si="23"/>
        <v>#REF!</v>
      </c>
      <c r="AG72" t="e">
        <f t="shared" ref="AG72:AV72" si="39">IF(AG$46=$A72,"X","")</f>
        <v>#REF!</v>
      </c>
      <c r="AH72" t="e">
        <f t="shared" si="39"/>
        <v>#REF!</v>
      </c>
      <c r="AI72" t="e">
        <f t="shared" si="39"/>
        <v>#REF!</v>
      </c>
      <c r="AJ72" t="e">
        <f t="shared" si="39"/>
        <v>#REF!</v>
      </c>
      <c r="AK72" t="e">
        <f t="shared" si="39"/>
        <v>#REF!</v>
      </c>
      <c r="AL72" t="e">
        <f t="shared" si="39"/>
        <v>#REF!</v>
      </c>
      <c r="AM72" t="e">
        <f t="shared" si="39"/>
        <v>#REF!</v>
      </c>
      <c r="AN72" t="e">
        <f t="shared" si="39"/>
        <v>#REF!</v>
      </c>
      <c r="AO72" t="e">
        <f t="shared" si="39"/>
        <v>#REF!</v>
      </c>
      <c r="AP72" t="e">
        <f t="shared" si="39"/>
        <v>#REF!</v>
      </c>
      <c r="AQ72" t="e">
        <f t="shared" si="39"/>
        <v>#REF!</v>
      </c>
      <c r="AR72" t="e">
        <f t="shared" si="39"/>
        <v>#REF!</v>
      </c>
      <c r="AS72" t="e">
        <f t="shared" si="39"/>
        <v>#REF!</v>
      </c>
      <c r="AT72" t="e">
        <f t="shared" si="39"/>
        <v>#REF!</v>
      </c>
      <c r="AU72" t="e">
        <f t="shared" si="39"/>
        <v>#REF!</v>
      </c>
      <c r="AV72" t="e">
        <f t="shared" si="39"/>
        <v>#REF!</v>
      </c>
      <c r="AW72" t="e">
        <f t="shared" si="35"/>
        <v>#REF!</v>
      </c>
      <c r="AX72" t="e">
        <f t="shared" si="35"/>
        <v>#REF!</v>
      </c>
      <c r="AY72" t="e">
        <f t="shared" si="35"/>
        <v>#REF!</v>
      </c>
      <c r="AZ72" t="e">
        <f t="shared" si="35"/>
        <v>#REF!</v>
      </c>
      <c r="BA72" t="e">
        <f t="shared" si="35"/>
        <v>#REF!</v>
      </c>
      <c r="BB72" t="e">
        <f t="shared" si="35"/>
        <v>#REF!</v>
      </c>
      <c r="BC72" t="e">
        <f t="shared" si="35"/>
        <v>#REF!</v>
      </c>
      <c r="BD72" t="e">
        <f t="shared" si="35"/>
        <v>#REF!</v>
      </c>
      <c r="BE72" t="e">
        <f t="shared" si="35"/>
        <v>#REF!</v>
      </c>
      <c r="BF72" t="e">
        <f t="shared" si="35"/>
        <v>#REF!</v>
      </c>
      <c r="BG72" t="e">
        <f t="shared" si="35"/>
        <v>#REF!</v>
      </c>
      <c r="BH72" t="e">
        <f t="shared" si="35"/>
        <v>#REF!</v>
      </c>
      <c r="BI72" t="e">
        <f t="shared" si="35"/>
        <v>#REF!</v>
      </c>
      <c r="BJ72" t="e">
        <f t="shared" si="35"/>
        <v>#REF!</v>
      </c>
      <c r="BK72" t="e">
        <f t="shared" si="35"/>
        <v>#REF!</v>
      </c>
      <c r="BL72" t="e">
        <f t="shared" si="35"/>
        <v>#REF!</v>
      </c>
      <c r="BM72" t="e">
        <f t="shared" si="25"/>
        <v>#REF!</v>
      </c>
      <c r="BN72" t="e">
        <f t="shared" si="8"/>
        <v>#REF!</v>
      </c>
      <c r="BO72" t="e">
        <f t="shared" ref="BO72:BZ72" si="40">IF(BO$46=$A72,"X","")</f>
        <v>#REF!</v>
      </c>
      <c r="BP72" t="e">
        <f t="shared" si="40"/>
        <v>#REF!</v>
      </c>
      <c r="BQ72" t="e">
        <f t="shared" si="40"/>
        <v>#REF!</v>
      </c>
      <c r="BR72" t="e">
        <f t="shared" si="40"/>
        <v>#REF!</v>
      </c>
      <c r="BS72" t="e">
        <f t="shared" si="40"/>
        <v>#REF!</v>
      </c>
      <c r="BT72" t="e">
        <f t="shared" si="40"/>
        <v>#REF!</v>
      </c>
      <c r="BU72" t="e">
        <f t="shared" si="40"/>
        <v>#REF!</v>
      </c>
      <c r="BV72" t="e">
        <f t="shared" si="40"/>
        <v>#REF!</v>
      </c>
      <c r="BW72" t="e">
        <f t="shared" si="40"/>
        <v>#REF!</v>
      </c>
      <c r="BX72" t="e">
        <f t="shared" si="40"/>
        <v>#REF!</v>
      </c>
      <c r="BY72" t="e">
        <f t="shared" si="40"/>
        <v>#REF!</v>
      </c>
      <c r="BZ72" t="e">
        <f t="shared" si="40"/>
        <v>#REF!</v>
      </c>
      <c r="CA72" t="e">
        <f t="shared" ref="CA72:CP86" si="41">IF(CA$46=$A72,"X","")</f>
        <v>#REF!</v>
      </c>
      <c r="CB72" t="e">
        <f t="shared" si="41"/>
        <v>#REF!</v>
      </c>
      <c r="CC72" t="e">
        <f t="shared" si="41"/>
        <v>#REF!</v>
      </c>
      <c r="CD72" t="e">
        <f t="shared" si="41"/>
        <v>#REF!</v>
      </c>
      <c r="CE72" t="e">
        <f t="shared" si="41"/>
        <v>#REF!</v>
      </c>
      <c r="CF72" t="e">
        <f t="shared" si="41"/>
        <v>#REF!</v>
      </c>
      <c r="CG72" t="e">
        <f t="shared" si="41"/>
        <v>#REF!</v>
      </c>
      <c r="CH72" t="e">
        <f t="shared" si="41"/>
        <v>#REF!</v>
      </c>
      <c r="CI72" t="e">
        <f t="shared" si="41"/>
        <v>#REF!</v>
      </c>
      <c r="CJ72" t="e">
        <f t="shared" si="41"/>
        <v>#REF!</v>
      </c>
      <c r="CK72" t="e">
        <f t="shared" si="41"/>
        <v>#REF!</v>
      </c>
      <c r="CL72" t="e">
        <f t="shared" si="41"/>
        <v>#REF!</v>
      </c>
      <c r="CM72" t="e">
        <f t="shared" si="41"/>
        <v>#REF!</v>
      </c>
      <c r="CN72" t="e">
        <f t="shared" si="41"/>
        <v>#REF!</v>
      </c>
      <c r="CO72" t="e">
        <f t="shared" si="41"/>
        <v>#REF!</v>
      </c>
      <c r="CP72" t="e">
        <f t="shared" si="41"/>
        <v>#REF!</v>
      </c>
      <c r="CQ72" t="e">
        <f t="shared" ref="CQ72:DF86" si="42">IF(CQ$46=$A72,"X","")</f>
        <v>#REF!</v>
      </c>
      <c r="CR72" t="e">
        <f t="shared" si="42"/>
        <v>#REF!</v>
      </c>
      <c r="CS72" t="e">
        <f t="shared" si="42"/>
        <v>#REF!</v>
      </c>
      <c r="CT72" t="e">
        <f t="shared" si="42"/>
        <v>#REF!</v>
      </c>
      <c r="CU72" t="e">
        <f t="shared" si="42"/>
        <v>#REF!</v>
      </c>
      <c r="CV72" t="e">
        <f t="shared" si="42"/>
        <v>#REF!</v>
      </c>
      <c r="CW72" t="e">
        <f t="shared" si="42"/>
        <v>#REF!</v>
      </c>
      <c r="CX72" t="e">
        <f t="shared" si="42"/>
        <v>#REF!</v>
      </c>
      <c r="CY72" t="e">
        <f t="shared" si="42"/>
        <v>#REF!</v>
      </c>
      <c r="CZ72" t="e">
        <f t="shared" si="42"/>
        <v>#REF!</v>
      </c>
      <c r="DA72" t="e">
        <f t="shared" si="42"/>
        <v>#REF!</v>
      </c>
      <c r="DB72" t="e">
        <f t="shared" si="42"/>
        <v>#REF!</v>
      </c>
      <c r="DC72" t="e">
        <f t="shared" si="42"/>
        <v>#REF!</v>
      </c>
      <c r="DD72" t="e">
        <f t="shared" si="42"/>
        <v>#REF!</v>
      </c>
      <c r="DE72" t="e">
        <f t="shared" si="42"/>
        <v>#REF!</v>
      </c>
      <c r="DF72" t="e">
        <f t="shared" si="42"/>
        <v>#REF!</v>
      </c>
      <c r="DG72" t="e">
        <f t="shared" ref="DG72:DG86" si="43">IF(DG$46=$A72,"X","")</f>
        <v>#REF!</v>
      </c>
      <c r="DH72" t="e">
        <f t="shared" si="28"/>
        <v>#REF!</v>
      </c>
      <c r="DI72" t="e">
        <f t="shared" ref="DI72:DX85" si="44">IF(DI$46=$A72,"X","")</f>
        <v>#REF!</v>
      </c>
      <c r="DJ72" t="e">
        <f t="shared" si="44"/>
        <v>#REF!</v>
      </c>
      <c r="DK72" t="e">
        <f t="shared" si="44"/>
        <v>#REF!</v>
      </c>
      <c r="DL72" t="e">
        <f t="shared" si="44"/>
        <v>#REF!</v>
      </c>
      <c r="DM72" t="e">
        <f t="shared" si="44"/>
        <v>#REF!</v>
      </c>
      <c r="DN72" t="e">
        <f t="shared" si="44"/>
        <v>#REF!</v>
      </c>
      <c r="DO72" t="e">
        <f t="shared" si="44"/>
        <v>#REF!</v>
      </c>
      <c r="DP72" t="e">
        <f t="shared" si="44"/>
        <v>#REF!</v>
      </c>
      <c r="DQ72" t="e">
        <f t="shared" si="44"/>
        <v>#REF!</v>
      </c>
      <c r="DR72" t="e">
        <f t="shared" si="44"/>
        <v>#REF!</v>
      </c>
      <c r="DS72" t="e">
        <f t="shared" si="44"/>
        <v>#REF!</v>
      </c>
      <c r="DT72" t="e">
        <f t="shared" si="44"/>
        <v>#REF!</v>
      </c>
      <c r="DU72" t="e">
        <f t="shared" si="44"/>
        <v>#REF!</v>
      </c>
      <c r="DV72" t="e">
        <f t="shared" si="44"/>
        <v>#REF!</v>
      </c>
      <c r="DW72" t="e">
        <f t="shared" si="44"/>
        <v>#REF!</v>
      </c>
      <c r="DX72" t="e">
        <f t="shared" si="44"/>
        <v>#REF!</v>
      </c>
      <c r="DY72" t="e">
        <f t="shared" si="37"/>
        <v>#REF!</v>
      </c>
      <c r="DZ72" t="e">
        <f t="shared" si="37"/>
        <v>#REF!</v>
      </c>
      <c r="EA72" t="e">
        <f t="shared" si="37"/>
        <v>#REF!</v>
      </c>
      <c r="IQ72" s="20"/>
    </row>
    <row r="73" spans="1:251" x14ac:dyDescent="0.25">
      <c r="A73" s="19" t="e">
        <f t="shared" si="7"/>
        <v>#REF!</v>
      </c>
      <c r="B73" t="e">
        <f t="shared" si="38"/>
        <v>#REF!</v>
      </c>
      <c r="C73" t="e">
        <f t="shared" si="38"/>
        <v>#REF!</v>
      </c>
      <c r="D73" t="e">
        <f t="shared" si="38"/>
        <v>#REF!</v>
      </c>
      <c r="E73" t="e">
        <f t="shared" si="38"/>
        <v>#REF!</v>
      </c>
      <c r="F73" t="e">
        <f t="shared" si="38"/>
        <v>#REF!</v>
      </c>
      <c r="G73" t="e">
        <f t="shared" si="38"/>
        <v>#REF!</v>
      </c>
      <c r="H73" t="e">
        <f t="shared" si="38"/>
        <v>#REF!</v>
      </c>
      <c r="I73" t="e">
        <f t="shared" si="38"/>
        <v>#REF!</v>
      </c>
      <c r="J73" t="e">
        <f t="shared" si="38"/>
        <v>#REF!</v>
      </c>
      <c r="K73" t="e">
        <f t="shared" si="38"/>
        <v>#REF!</v>
      </c>
      <c r="L73" t="e">
        <f t="shared" si="38"/>
        <v>#REF!</v>
      </c>
      <c r="M73" t="e">
        <f t="shared" si="38"/>
        <v>#REF!</v>
      </c>
      <c r="N73" t="e">
        <f t="shared" si="38"/>
        <v>#REF!</v>
      </c>
      <c r="O73" t="e">
        <f t="shared" si="38"/>
        <v>#REF!</v>
      </c>
      <c r="P73" t="e">
        <f t="shared" si="38"/>
        <v>#REF!</v>
      </c>
      <c r="Q73" t="e">
        <f t="shared" si="38"/>
        <v>#REF!</v>
      </c>
      <c r="R73" t="e">
        <f t="shared" si="34"/>
        <v>#REF!</v>
      </c>
      <c r="S73" t="e">
        <f t="shared" si="34"/>
        <v>#REF!</v>
      </c>
      <c r="T73" t="e">
        <f t="shared" si="34"/>
        <v>#REF!</v>
      </c>
      <c r="U73" t="e">
        <f t="shared" si="34"/>
        <v>#REF!</v>
      </c>
      <c r="V73" t="e">
        <f t="shared" si="34"/>
        <v>#REF!</v>
      </c>
      <c r="W73" t="e">
        <f t="shared" si="34"/>
        <v>#REF!</v>
      </c>
      <c r="X73" t="e">
        <f t="shared" si="34"/>
        <v>#REF!</v>
      </c>
      <c r="Y73" t="e">
        <f t="shared" si="34"/>
        <v>#REF!</v>
      </c>
      <c r="Z73" t="e">
        <f t="shared" ref="Z73:AO86" si="45">IF(Z$46=$A73,"X","")</f>
        <v>#REF!</v>
      </c>
      <c r="AA73" t="e">
        <f t="shared" si="45"/>
        <v>#REF!</v>
      </c>
      <c r="AB73" t="e">
        <f t="shared" si="45"/>
        <v>#REF!</v>
      </c>
      <c r="AC73" t="e">
        <f t="shared" si="45"/>
        <v>#REF!</v>
      </c>
      <c r="AD73" t="e">
        <f t="shared" si="45"/>
        <v>#REF!</v>
      </c>
      <c r="AE73" t="e">
        <f t="shared" si="45"/>
        <v>#REF!</v>
      </c>
      <c r="AF73" t="e">
        <f t="shared" si="45"/>
        <v>#REF!</v>
      </c>
      <c r="AG73" t="e">
        <f t="shared" si="45"/>
        <v>#REF!</v>
      </c>
      <c r="AH73" t="e">
        <f t="shared" si="45"/>
        <v>#REF!</v>
      </c>
      <c r="AI73" t="e">
        <f t="shared" si="45"/>
        <v>#REF!</v>
      </c>
      <c r="AJ73" t="e">
        <f t="shared" si="45"/>
        <v>#REF!</v>
      </c>
      <c r="AK73" t="e">
        <f t="shared" si="45"/>
        <v>#REF!</v>
      </c>
      <c r="AL73" t="e">
        <f t="shared" si="45"/>
        <v>#REF!</v>
      </c>
      <c r="AM73" t="e">
        <f t="shared" si="45"/>
        <v>#REF!</v>
      </c>
      <c r="AN73" t="e">
        <f t="shared" si="45"/>
        <v>#REF!</v>
      </c>
      <c r="AO73" t="e">
        <f t="shared" si="45"/>
        <v>#REF!</v>
      </c>
      <c r="AP73" t="e">
        <f t="shared" ref="AP73:AV86" si="46">IF(AP$46=$A73,"X","")</f>
        <v>#REF!</v>
      </c>
      <c r="AQ73" t="e">
        <f t="shared" si="46"/>
        <v>#REF!</v>
      </c>
      <c r="AR73" t="e">
        <f t="shared" si="46"/>
        <v>#REF!</v>
      </c>
      <c r="AS73" t="e">
        <f t="shared" si="46"/>
        <v>#REF!</v>
      </c>
      <c r="AT73" t="e">
        <f t="shared" si="46"/>
        <v>#REF!</v>
      </c>
      <c r="AU73" t="e">
        <f t="shared" si="46"/>
        <v>#REF!</v>
      </c>
      <c r="AV73" t="e">
        <f t="shared" si="46"/>
        <v>#REF!</v>
      </c>
      <c r="AW73" t="e">
        <f t="shared" si="35"/>
        <v>#REF!</v>
      </c>
      <c r="AX73" t="e">
        <f t="shared" si="35"/>
        <v>#REF!</v>
      </c>
      <c r="AY73" t="e">
        <f t="shared" si="35"/>
        <v>#REF!</v>
      </c>
      <c r="AZ73" t="e">
        <f t="shared" si="35"/>
        <v>#REF!</v>
      </c>
      <c r="BA73" t="e">
        <f t="shared" si="35"/>
        <v>#REF!</v>
      </c>
      <c r="BB73" t="e">
        <f t="shared" si="35"/>
        <v>#REF!</v>
      </c>
      <c r="BC73" t="e">
        <f t="shared" si="35"/>
        <v>#REF!</v>
      </c>
      <c r="BD73" t="e">
        <f t="shared" si="35"/>
        <v>#REF!</v>
      </c>
      <c r="BE73" t="e">
        <f t="shared" si="35"/>
        <v>#REF!</v>
      </c>
      <c r="BF73" t="e">
        <f t="shared" si="35"/>
        <v>#REF!</v>
      </c>
      <c r="BG73" t="e">
        <f t="shared" si="35"/>
        <v>#REF!</v>
      </c>
      <c r="BH73" t="e">
        <f t="shared" si="35"/>
        <v>#REF!</v>
      </c>
      <c r="BI73" t="e">
        <f t="shared" si="35"/>
        <v>#REF!</v>
      </c>
      <c r="BJ73" t="e">
        <f t="shared" si="35"/>
        <v>#REF!</v>
      </c>
      <c r="BK73" t="e">
        <f t="shared" si="35"/>
        <v>#REF!</v>
      </c>
      <c r="BL73" t="e">
        <f t="shared" si="35"/>
        <v>#REF!</v>
      </c>
      <c r="BM73" t="e">
        <f t="shared" si="25"/>
        <v>#REF!</v>
      </c>
      <c r="BN73" t="e">
        <f t="shared" ref="BN73:CC86" si="47">IF(BN$46=$A73,"X","")</f>
        <v>#REF!</v>
      </c>
      <c r="BO73" t="e">
        <f t="shared" si="47"/>
        <v>#REF!</v>
      </c>
      <c r="BP73" t="e">
        <f t="shared" si="47"/>
        <v>#REF!</v>
      </c>
      <c r="BQ73" t="e">
        <f t="shared" si="47"/>
        <v>#REF!</v>
      </c>
      <c r="BR73" t="e">
        <f t="shared" si="47"/>
        <v>#REF!</v>
      </c>
      <c r="BS73" t="e">
        <f t="shared" si="47"/>
        <v>#REF!</v>
      </c>
      <c r="BT73" t="e">
        <f t="shared" si="47"/>
        <v>#REF!</v>
      </c>
      <c r="BU73" t="e">
        <f t="shared" si="47"/>
        <v>#REF!</v>
      </c>
      <c r="BV73" t="e">
        <f t="shared" si="47"/>
        <v>#REF!</v>
      </c>
      <c r="BW73" t="e">
        <f t="shared" si="47"/>
        <v>#REF!</v>
      </c>
      <c r="BX73" t="e">
        <f t="shared" si="47"/>
        <v>#REF!</v>
      </c>
      <c r="BY73" t="e">
        <f t="shared" si="47"/>
        <v>#REF!</v>
      </c>
      <c r="BZ73" t="e">
        <f t="shared" si="47"/>
        <v>#REF!</v>
      </c>
      <c r="CA73" t="e">
        <f t="shared" si="47"/>
        <v>#REF!</v>
      </c>
      <c r="CB73" t="e">
        <f t="shared" si="47"/>
        <v>#REF!</v>
      </c>
      <c r="CC73" t="e">
        <f t="shared" si="47"/>
        <v>#REF!</v>
      </c>
      <c r="CD73" t="e">
        <f t="shared" si="41"/>
        <v>#REF!</v>
      </c>
      <c r="CE73" t="e">
        <f t="shared" si="41"/>
        <v>#REF!</v>
      </c>
      <c r="CF73" t="e">
        <f t="shared" si="41"/>
        <v>#REF!</v>
      </c>
      <c r="CG73" t="e">
        <f t="shared" si="41"/>
        <v>#REF!</v>
      </c>
      <c r="CH73" t="e">
        <f t="shared" si="41"/>
        <v>#REF!</v>
      </c>
      <c r="CI73" t="e">
        <f t="shared" si="41"/>
        <v>#REF!</v>
      </c>
      <c r="CJ73" t="e">
        <f t="shared" si="41"/>
        <v>#REF!</v>
      </c>
      <c r="CK73" t="e">
        <f t="shared" si="41"/>
        <v>#REF!</v>
      </c>
      <c r="CL73" t="e">
        <f t="shared" si="41"/>
        <v>#REF!</v>
      </c>
      <c r="CM73" t="e">
        <f t="shared" si="41"/>
        <v>#REF!</v>
      </c>
      <c r="CN73" t="e">
        <f t="shared" si="41"/>
        <v>#REF!</v>
      </c>
      <c r="CO73" t="e">
        <f t="shared" si="41"/>
        <v>#REF!</v>
      </c>
      <c r="CP73" t="e">
        <f t="shared" si="41"/>
        <v>#REF!</v>
      </c>
      <c r="CQ73" t="e">
        <f t="shared" si="42"/>
        <v>#REF!</v>
      </c>
      <c r="CR73" t="e">
        <f t="shared" si="42"/>
        <v>#REF!</v>
      </c>
      <c r="CS73" t="e">
        <f t="shared" si="42"/>
        <v>#REF!</v>
      </c>
      <c r="CT73" t="e">
        <f t="shared" si="42"/>
        <v>#REF!</v>
      </c>
      <c r="CU73" t="e">
        <f t="shared" si="42"/>
        <v>#REF!</v>
      </c>
      <c r="CV73" t="e">
        <f t="shared" si="42"/>
        <v>#REF!</v>
      </c>
      <c r="CW73" t="e">
        <f t="shared" si="42"/>
        <v>#REF!</v>
      </c>
      <c r="CX73" t="e">
        <f t="shared" si="42"/>
        <v>#REF!</v>
      </c>
      <c r="CY73" t="e">
        <f t="shared" si="42"/>
        <v>#REF!</v>
      </c>
      <c r="CZ73" t="e">
        <f t="shared" si="42"/>
        <v>#REF!</v>
      </c>
      <c r="DA73" t="e">
        <f t="shared" si="42"/>
        <v>#REF!</v>
      </c>
      <c r="DB73" t="e">
        <f t="shared" si="42"/>
        <v>#REF!</v>
      </c>
      <c r="DC73" t="e">
        <f t="shared" si="42"/>
        <v>#REF!</v>
      </c>
      <c r="DD73" t="e">
        <f t="shared" si="42"/>
        <v>#REF!</v>
      </c>
      <c r="DE73" t="e">
        <f t="shared" si="42"/>
        <v>#REF!</v>
      </c>
      <c r="DF73" t="e">
        <f t="shared" si="42"/>
        <v>#REF!</v>
      </c>
      <c r="DG73" t="e">
        <f t="shared" si="43"/>
        <v>#REF!</v>
      </c>
      <c r="DH73" t="e">
        <f t="shared" si="28"/>
        <v>#REF!</v>
      </c>
      <c r="DI73" t="e">
        <f t="shared" si="44"/>
        <v>#REF!</v>
      </c>
      <c r="DJ73" t="e">
        <f t="shared" si="44"/>
        <v>#REF!</v>
      </c>
      <c r="DK73" t="e">
        <f t="shared" si="44"/>
        <v>#REF!</v>
      </c>
      <c r="DL73" t="e">
        <f t="shared" si="44"/>
        <v>#REF!</v>
      </c>
      <c r="DM73" t="e">
        <f t="shared" si="44"/>
        <v>#REF!</v>
      </c>
      <c r="DN73" t="e">
        <f t="shared" si="44"/>
        <v>#REF!</v>
      </c>
      <c r="DO73" t="e">
        <f t="shared" si="44"/>
        <v>#REF!</v>
      </c>
      <c r="DP73" t="e">
        <f t="shared" si="44"/>
        <v>#REF!</v>
      </c>
      <c r="DQ73" t="e">
        <f t="shared" si="44"/>
        <v>#REF!</v>
      </c>
      <c r="DR73" t="e">
        <f t="shared" si="44"/>
        <v>#REF!</v>
      </c>
      <c r="DS73" t="e">
        <f t="shared" si="44"/>
        <v>#REF!</v>
      </c>
      <c r="DT73" t="e">
        <f t="shared" si="44"/>
        <v>#REF!</v>
      </c>
      <c r="DU73" t="e">
        <f t="shared" si="44"/>
        <v>#REF!</v>
      </c>
      <c r="DV73" t="e">
        <f t="shared" si="44"/>
        <v>#REF!</v>
      </c>
      <c r="DW73" t="e">
        <f t="shared" si="44"/>
        <v>#REF!</v>
      </c>
      <c r="DX73" t="e">
        <f t="shared" si="44"/>
        <v>#REF!</v>
      </c>
      <c r="DY73" t="e">
        <f t="shared" si="37"/>
        <v>#REF!</v>
      </c>
      <c r="DZ73" t="e">
        <f t="shared" si="37"/>
        <v>#REF!</v>
      </c>
      <c r="EA73" t="e">
        <f t="shared" si="37"/>
        <v>#REF!</v>
      </c>
      <c r="IQ73" s="20"/>
    </row>
    <row r="74" spans="1:251" x14ac:dyDescent="0.25">
      <c r="A74" s="19" t="e">
        <f t="shared" si="7"/>
        <v>#REF!</v>
      </c>
      <c r="B74" t="e">
        <f t="shared" si="38"/>
        <v>#REF!</v>
      </c>
      <c r="C74" t="e">
        <f t="shared" si="38"/>
        <v>#REF!</v>
      </c>
      <c r="D74" t="e">
        <f t="shared" si="38"/>
        <v>#REF!</v>
      </c>
      <c r="E74" t="e">
        <f t="shared" si="38"/>
        <v>#REF!</v>
      </c>
      <c r="F74" t="e">
        <f t="shared" si="38"/>
        <v>#REF!</v>
      </c>
      <c r="G74" t="e">
        <f t="shared" si="38"/>
        <v>#REF!</v>
      </c>
      <c r="H74" t="e">
        <f t="shared" si="38"/>
        <v>#REF!</v>
      </c>
      <c r="I74" t="e">
        <f t="shared" si="38"/>
        <v>#REF!</v>
      </c>
      <c r="J74" t="e">
        <f t="shared" si="38"/>
        <v>#REF!</v>
      </c>
      <c r="K74" t="e">
        <f t="shared" si="38"/>
        <v>#REF!</v>
      </c>
      <c r="L74" t="e">
        <f t="shared" si="38"/>
        <v>#REF!</v>
      </c>
      <c r="M74" t="e">
        <f t="shared" si="38"/>
        <v>#REF!</v>
      </c>
      <c r="N74" t="e">
        <f t="shared" si="38"/>
        <v>#REF!</v>
      </c>
      <c r="O74" t="e">
        <f t="shared" si="38"/>
        <v>#REF!</v>
      </c>
      <c r="P74" t="e">
        <f t="shared" si="38"/>
        <v>#REF!</v>
      </c>
      <c r="Q74" t="e">
        <f t="shared" si="38"/>
        <v>#REF!</v>
      </c>
      <c r="R74" t="e">
        <f t="shared" si="34"/>
        <v>#REF!</v>
      </c>
      <c r="S74" t="e">
        <f t="shared" si="34"/>
        <v>#REF!</v>
      </c>
      <c r="T74" t="e">
        <f t="shared" si="34"/>
        <v>#REF!</v>
      </c>
      <c r="U74" t="e">
        <f t="shared" si="34"/>
        <v>#REF!</v>
      </c>
      <c r="V74" t="e">
        <f t="shared" si="34"/>
        <v>#REF!</v>
      </c>
      <c r="W74" t="e">
        <f t="shared" si="34"/>
        <v>#REF!</v>
      </c>
      <c r="X74" t="e">
        <f t="shared" si="34"/>
        <v>#REF!</v>
      </c>
      <c r="Y74" t="e">
        <f t="shared" si="34"/>
        <v>#REF!</v>
      </c>
      <c r="Z74" t="e">
        <f t="shared" si="45"/>
        <v>#REF!</v>
      </c>
      <c r="AA74" t="e">
        <f t="shared" si="45"/>
        <v>#REF!</v>
      </c>
      <c r="AB74" t="e">
        <f t="shared" si="45"/>
        <v>#REF!</v>
      </c>
      <c r="AC74" t="e">
        <f t="shared" si="45"/>
        <v>#REF!</v>
      </c>
      <c r="AD74" t="e">
        <f t="shared" si="45"/>
        <v>#REF!</v>
      </c>
      <c r="AE74" t="e">
        <f t="shared" si="45"/>
        <v>#REF!</v>
      </c>
      <c r="AF74" t="e">
        <f t="shared" si="45"/>
        <v>#REF!</v>
      </c>
      <c r="AG74" t="e">
        <f t="shared" si="45"/>
        <v>#REF!</v>
      </c>
      <c r="AH74" t="e">
        <f t="shared" si="45"/>
        <v>#REF!</v>
      </c>
      <c r="AI74" t="e">
        <f t="shared" si="45"/>
        <v>#REF!</v>
      </c>
      <c r="AJ74" t="e">
        <f t="shared" si="45"/>
        <v>#REF!</v>
      </c>
      <c r="AK74" t="e">
        <f t="shared" si="45"/>
        <v>#REF!</v>
      </c>
      <c r="AL74" t="e">
        <f t="shared" si="45"/>
        <v>#REF!</v>
      </c>
      <c r="AM74" t="e">
        <f t="shared" si="45"/>
        <v>#REF!</v>
      </c>
      <c r="AN74" t="e">
        <f t="shared" si="45"/>
        <v>#REF!</v>
      </c>
      <c r="AO74" t="e">
        <f t="shared" si="45"/>
        <v>#REF!</v>
      </c>
      <c r="AP74" t="e">
        <f t="shared" si="46"/>
        <v>#REF!</v>
      </c>
      <c r="AQ74" t="e">
        <f t="shared" si="46"/>
        <v>#REF!</v>
      </c>
      <c r="AR74" t="e">
        <f t="shared" si="46"/>
        <v>#REF!</v>
      </c>
      <c r="AS74" t="e">
        <f t="shared" si="46"/>
        <v>#REF!</v>
      </c>
      <c r="AT74" t="e">
        <f t="shared" si="46"/>
        <v>#REF!</v>
      </c>
      <c r="AU74" t="e">
        <f t="shared" si="46"/>
        <v>#REF!</v>
      </c>
      <c r="AV74" t="e">
        <f t="shared" si="46"/>
        <v>#REF!</v>
      </c>
      <c r="AW74" t="e">
        <f t="shared" si="35"/>
        <v>#REF!</v>
      </c>
      <c r="AX74" t="e">
        <f t="shared" si="35"/>
        <v>#REF!</v>
      </c>
      <c r="AY74" t="e">
        <f t="shared" si="35"/>
        <v>#REF!</v>
      </c>
      <c r="AZ74" t="e">
        <f t="shared" si="35"/>
        <v>#REF!</v>
      </c>
      <c r="BA74" t="e">
        <f t="shared" si="35"/>
        <v>#REF!</v>
      </c>
      <c r="BB74" t="e">
        <f t="shared" si="35"/>
        <v>#REF!</v>
      </c>
      <c r="BC74" t="e">
        <f t="shared" si="35"/>
        <v>#REF!</v>
      </c>
      <c r="BD74" t="e">
        <f t="shared" si="35"/>
        <v>#REF!</v>
      </c>
      <c r="BE74" t="e">
        <f t="shared" si="35"/>
        <v>#REF!</v>
      </c>
      <c r="BF74" t="e">
        <f t="shared" si="35"/>
        <v>#REF!</v>
      </c>
      <c r="BG74" t="e">
        <f t="shared" si="35"/>
        <v>#REF!</v>
      </c>
      <c r="BH74" t="e">
        <f t="shared" si="35"/>
        <v>#REF!</v>
      </c>
      <c r="BI74" t="e">
        <f t="shared" si="35"/>
        <v>#REF!</v>
      </c>
      <c r="BJ74" t="e">
        <f t="shared" si="35"/>
        <v>#REF!</v>
      </c>
      <c r="BK74" t="e">
        <f t="shared" si="35"/>
        <v>#REF!</v>
      </c>
      <c r="BL74" t="e">
        <f t="shared" si="35"/>
        <v>#REF!</v>
      </c>
      <c r="BM74" t="e">
        <f t="shared" si="25"/>
        <v>#REF!</v>
      </c>
      <c r="BN74" t="e">
        <f t="shared" si="47"/>
        <v>#REF!</v>
      </c>
      <c r="BO74" t="e">
        <f t="shared" si="47"/>
        <v>#REF!</v>
      </c>
      <c r="BP74" t="e">
        <f t="shared" si="47"/>
        <v>#REF!</v>
      </c>
      <c r="BQ74" t="e">
        <f t="shared" si="47"/>
        <v>#REF!</v>
      </c>
      <c r="BR74" t="e">
        <f t="shared" si="47"/>
        <v>#REF!</v>
      </c>
      <c r="BS74" t="e">
        <f t="shared" si="47"/>
        <v>#REF!</v>
      </c>
      <c r="BT74" t="e">
        <f t="shared" si="47"/>
        <v>#REF!</v>
      </c>
      <c r="BU74" t="e">
        <f t="shared" si="47"/>
        <v>#REF!</v>
      </c>
      <c r="BV74" t="e">
        <f t="shared" si="47"/>
        <v>#REF!</v>
      </c>
      <c r="BW74" t="e">
        <f t="shared" si="47"/>
        <v>#REF!</v>
      </c>
      <c r="BX74" t="e">
        <f t="shared" si="47"/>
        <v>#REF!</v>
      </c>
      <c r="BY74" t="e">
        <f t="shared" si="47"/>
        <v>#REF!</v>
      </c>
      <c r="BZ74" t="e">
        <f t="shared" si="47"/>
        <v>#REF!</v>
      </c>
      <c r="CA74" t="e">
        <f t="shared" si="47"/>
        <v>#REF!</v>
      </c>
      <c r="CB74" t="e">
        <f t="shared" si="47"/>
        <v>#REF!</v>
      </c>
      <c r="CC74" t="e">
        <f t="shared" si="47"/>
        <v>#REF!</v>
      </c>
      <c r="CD74" t="e">
        <f t="shared" si="41"/>
        <v>#REF!</v>
      </c>
      <c r="CE74" t="e">
        <f t="shared" si="41"/>
        <v>#REF!</v>
      </c>
      <c r="CF74" t="e">
        <f t="shared" si="41"/>
        <v>#REF!</v>
      </c>
      <c r="CG74" t="e">
        <f t="shared" si="41"/>
        <v>#REF!</v>
      </c>
      <c r="CH74" t="e">
        <f t="shared" si="41"/>
        <v>#REF!</v>
      </c>
      <c r="CI74" t="e">
        <f t="shared" si="41"/>
        <v>#REF!</v>
      </c>
      <c r="CJ74" t="e">
        <f t="shared" si="41"/>
        <v>#REF!</v>
      </c>
      <c r="CK74" t="e">
        <f t="shared" si="41"/>
        <v>#REF!</v>
      </c>
      <c r="CL74" t="e">
        <f t="shared" si="41"/>
        <v>#REF!</v>
      </c>
      <c r="CM74" t="e">
        <f t="shared" si="41"/>
        <v>#REF!</v>
      </c>
      <c r="CN74" t="e">
        <f t="shared" si="41"/>
        <v>#REF!</v>
      </c>
      <c r="CO74" t="e">
        <f t="shared" si="41"/>
        <v>#REF!</v>
      </c>
      <c r="CP74" t="e">
        <f t="shared" si="41"/>
        <v>#REF!</v>
      </c>
      <c r="CQ74" t="e">
        <f t="shared" si="42"/>
        <v>#REF!</v>
      </c>
      <c r="CR74" t="e">
        <f t="shared" si="42"/>
        <v>#REF!</v>
      </c>
      <c r="CS74" t="e">
        <f t="shared" si="42"/>
        <v>#REF!</v>
      </c>
      <c r="CT74" t="e">
        <f t="shared" si="42"/>
        <v>#REF!</v>
      </c>
      <c r="CU74" t="e">
        <f t="shared" si="42"/>
        <v>#REF!</v>
      </c>
      <c r="CV74" t="e">
        <f t="shared" si="42"/>
        <v>#REF!</v>
      </c>
      <c r="CW74" t="e">
        <f t="shared" si="42"/>
        <v>#REF!</v>
      </c>
      <c r="CX74" t="e">
        <f t="shared" si="42"/>
        <v>#REF!</v>
      </c>
      <c r="CY74" t="e">
        <f t="shared" si="42"/>
        <v>#REF!</v>
      </c>
      <c r="CZ74" t="e">
        <f t="shared" si="42"/>
        <v>#REF!</v>
      </c>
      <c r="DA74" t="e">
        <f t="shared" si="42"/>
        <v>#REF!</v>
      </c>
      <c r="DB74" t="e">
        <f t="shared" si="42"/>
        <v>#REF!</v>
      </c>
      <c r="DC74" t="e">
        <f t="shared" si="42"/>
        <v>#REF!</v>
      </c>
      <c r="DD74" t="e">
        <f t="shared" si="42"/>
        <v>#REF!</v>
      </c>
      <c r="DE74" t="e">
        <f t="shared" si="42"/>
        <v>#REF!</v>
      </c>
      <c r="DF74" t="e">
        <f t="shared" si="42"/>
        <v>#REF!</v>
      </c>
      <c r="DG74" t="e">
        <f t="shared" si="43"/>
        <v>#REF!</v>
      </c>
      <c r="DH74" t="e">
        <f t="shared" si="28"/>
        <v>#REF!</v>
      </c>
      <c r="DI74" t="e">
        <f t="shared" si="44"/>
        <v>#REF!</v>
      </c>
      <c r="DJ74" t="e">
        <f t="shared" si="44"/>
        <v>#REF!</v>
      </c>
      <c r="DK74" t="e">
        <f t="shared" si="44"/>
        <v>#REF!</v>
      </c>
      <c r="DL74" t="e">
        <f t="shared" si="44"/>
        <v>#REF!</v>
      </c>
      <c r="DM74" t="e">
        <f t="shared" si="44"/>
        <v>#REF!</v>
      </c>
      <c r="DN74" t="e">
        <f t="shared" si="44"/>
        <v>#REF!</v>
      </c>
      <c r="DO74" t="e">
        <f t="shared" si="44"/>
        <v>#REF!</v>
      </c>
      <c r="DP74" t="e">
        <f t="shared" si="44"/>
        <v>#REF!</v>
      </c>
      <c r="DQ74" t="e">
        <f t="shared" si="44"/>
        <v>#REF!</v>
      </c>
      <c r="DR74" t="e">
        <f t="shared" si="44"/>
        <v>#REF!</v>
      </c>
      <c r="DS74" t="e">
        <f t="shared" si="44"/>
        <v>#REF!</v>
      </c>
      <c r="DT74" t="e">
        <f t="shared" si="44"/>
        <v>#REF!</v>
      </c>
      <c r="DU74" t="e">
        <f t="shared" si="44"/>
        <v>#REF!</v>
      </c>
      <c r="DV74" t="e">
        <f t="shared" si="44"/>
        <v>#REF!</v>
      </c>
      <c r="DW74" t="e">
        <f t="shared" si="44"/>
        <v>#REF!</v>
      </c>
      <c r="DX74" t="e">
        <f t="shared" si="44"/>
        <v>#REF!</v>
      </c>
      <c r="DY74" t="e">
        <f t="shared" si="37"/>
        <v>#REF!</v>
      </c>
      <c r="DZ74" t="e">
        <f t="shared" si="37"/>
        <v>#REF!</v>
      </c>
      <c r="EA74" t="e">
        <f t="shared" si="37"/>
        <v>#REF!</v>
      </c>
      <c r="IQ74" s="20"/>
    </row>
    <row r="75" spans="1:251" x14ac:dyDescent="0.25">
      <c r="A75" s="19" t="e">
        <f t="shared" si="7"/>
        <v>#REF!</v>
      </c>
      <c r="B75" t="e">
        <f t="shared" si="38"/>
        <v>#REF!</v>
      </c>
      <c r="C75" t="e">
        <f t="shared" si="38"/>
        <v>#REF!</v>
      </c>
      <c r="D75" t="e">
        <f t="shared" si="38"/>
        <v>#REF!</v>
      </c>
      <c r="E75" t="e">
        <f t="shared" si="38"/>
        <v>#REF!</v>
      </c>
      <c r="F75" t="e">
        <f t="shared" si="38"/>
        <v>#REF!</v>
      </c>
      <c r="G75" t="e">
        <f t="shared" si="38"/>
        <v>#REF!</v>
      </c>
      <c r="H75" t="e">
        <f t="shared" si="38"/>
        <v>#REF!</v>
      </c>
      <c r="I75" t="e">
        <f t="shared" si="38"/>
        <v>#REF!</v>
      </c>
      <c r="J75" t="e">
        <f t="shared" si="38"/>
        <v>#REF!</v>
      </c>
      <c r="K75" t="e">
        <f t="shared" si="38"/>
        <v>#REF!</v>
      </c>
      <c r="L75" t="e">
        <f t="shared" si="38"/>
        <v>#REF!</v>
      </c>
      <c r="M75" t="e">
        <f t="shared" si="38"/>
        <v>#REF!</v>
      </c>
      <c r="N75" t="e">
        <f t="shared" si="38"/>
        <v>#REF!</v>
      </c>
      <c r="O75" t="e">
        <f t="shared" si="38"/>
        <v>#REF!</v>
      </c>
      <c r="P75" t="e">
        <f t="shared" si="38"/>
        <v>#REF!</v>
      </c>
      <c r="Q75" t="e">
        <f t="shared" si="38"/>
        <v>#REF!</v>
      </c>
      <c r="R75" t="e">
        <f t="shared" si="34"/>
        <v>#REF!</v>
      </c>
      <c r="S75" t="e">
        <f t="shared" si="34"/>
        <v>#REF!</v>
      </c>
      <c r="T75" t="e">
        <f t="shared" si="34"/>
        <v>#REF!</v>
      </c>
      <c r="U75" t="e">
        <f t="shared" si="34"/>
        <v>#REF!</v>
      </c>
      <c r="V75" t="e">
        <f t="shared" si="34"/>
        <v>#REF!</v>
      </c>
      <c r="W75" t="e">
        <f t="shared" si="34"/>
        <v>#REF!</v>
      </c>
      <c r="X75" t="e">
        <f t="shared" si="34"/>
        <v>#REF!</v>
      </c>
      <c r="Y75" t="e">
        <f t="shared" si="34"/>
        <v>#REF!</v>
      </c>
      <c r="Z75" t="e">
        <f t="shared" si="45"/>
        <v>#REF!</v>
      </c>
      <c r="AA75" t="e">
        <f t="shared" si="45"/>
        <v>#REF!</v>
      </c>
      <c r="AB75" t="e">
        <f t="shared" si="45"/>
        <v>#REF!</v>
      </c>
      <c r="AC75" t="e">
        <f t="shared" si="45"/>
        <v>#REF!</v>
      </c>
      <c r="AD75" t="e">
        <f t="shared" si="45"/>
        <v>#REF!</v>
      </c>
      <c r="AE75" t="e">
        <f t="shared" si="45"/>
        <v>#REF!</v>
      </c>
      <c r="AF75" t="e">
        <f t="shared" si="45"/>
        <v>#REF!</v>
      </c>
      <c r="AG75" t="e">
        <f t="shared" si="45"/>
        <v>#REF!</v>
      </c>
      <c r="AH75" t="e">
        <f t="shared" si="45"/>
        <v>#REF!</v>
      </c>
      <c r="AI75" t="e">
        <f t="shared" si="45"/>
        <v>#REF!</v>
      </c>
      <c r="AJ75" t="e">
        <f t="shared" si="45"/>
        <v>#REF!</v>
      </c>
      <c r="AK75" t="e">
        <f t="shared" si="45"/>
        <v>#REF!</v>
      </c>
      <c r="AL75" t="e">
        <f t="shared" si="45"/>
        <v>#REF!</v>
      </c>
      <c r="AM75" t="e">
        <f t="shared" si="45"/>
        <v>#REF!</v>
      </c>
      <c r="AN75" t="e">
        <f t="shared" si="45"/>
        <v>#REF!</v>
      </c>
      <c r="AO75" t="e">
        <f t="shared" si="45"/>
        <v>#REF!</v>
      </c>
      <c r="AP75" t="e">
        <f t="shared" si="46"/>
        <v>#REF!</v>
      </c>
      <c r="AQ75" t="e">
        <f t="shared" si="46"/>
        <v>#REF!</v>
      </c>
      <c r="AR75" t="e">
        <f t="shared" si="46"/>
        <v>#REF!</v>
      </c>
      <c r="AS75" t="e">
        <f t="shared" si="46"/>
        <v>#REF!</v>
      </c>
      <c r="AT75" t="e">
        <f t="shared" si="46"/>
        <v>#REF!</v>
      </c>
      <c r="AU75" t="e">
        <f t="shared" si="46"/>
        <v>#REF!</v>
      </c>
      <c r="AV75" t="e">
        <f t="shared" si="46"/>
        <v>#REF!</v>
      </c>
      <c r="AW75" t="e">
        <f t="shared" si="35"/>
        <v>#REF!</v>
      </c>
      <c r="AX75" t="e">
        <f t="shared" si="35"/>
        <v>#REF!</v>
      </c>
      <c r="AY75" t="e">
        <f t="shared" si="35"/>
        <v>#REF!</v>
      </c>
      <c r="AZ75" t="e">
        <f t="shared" si="35"/>
        <v>#REF!</v>
      </c>
      <c r="BA75" t="e">
        <f t="shared" si="35"/>
        <v>#REF!</v>
      </c>
      <c r="BB75" t="e">
        <f t="shared" si="35"/>
        <v>#REF!</v>
      </c>
      <c r="BC75" t="e">
        <f t="shared" si="35"/>
        <v>#REF!</v>
      </c>
      <c r="BD75" t="e">
        <f t="shared" si="35"/>
        <v>#REF!</v>
      </c>
      <c r="BE75" t="e">
        <f t="shared" si="35"/>
        <v>#REF!</v>
      </c>
      <c r="BF75" t="e">
        <f t="shared" si="35"/>
        <v>#REF!</v>
      </c>
      <c r="BG75" t="e">
        <f t="shared" si="35"/>
        <v>#REF!</v>
      </c>
      <c r="BH75" t="e">
        <f t="shared" si="35"/>
        <v>#REF!</v>
      </c>
      <c r="BI75" t="e">
        <f t="shared" si="35"/>
        <v>#REF!</v>
      </c>
      <c r="BJ75" t="e">
        <f t="shared" si="35"/>
        <v>#REF!</v>
      </c>
      <c r="BK75" t="e">
        <f t="shared" si="35"/>
        <v>#REF!</v>
      </c>
      <c r="BL75" t="e">
        <f t="shared" si="35"/>
        <v>#REF!</v>
      </c>
      <c r="BM75" t="e">
        <f t="shared" si="25"/>
        <v>#REF!</v>
      </c>
      <c r="BN75" t="e">
        <f t="shared" si="47"/>
        <v>#REF!</v>
      </c>
      <c r="BO75" t="e">
        <f t="shared" si="47"/>
        <v>#REF!</v>
      </c>
      <c r="BP75" t="e">
        <f t="shared" si="47"/>
        <v>#REF!</v>
      </c>
      <c r="BQ75" t="e">
        <f t="shared" si="47"/>
        <v>#REF!</v>
      </c>
      <c r="BR75" t="e">
        <f t="shared" si="47"/>
        <v>#REF!</v>
      </c>
      <c r="BS75" t="e">
        <f t="shared" si="47"/>
        <v>#REF!</v>
      </c>
      <c r="BT75" t="e">
        <f t="shared" si="47"/>
        <v>#REF!</v>
      </c>
      <c r="BU75" t="e">
        <f t="shared" si="47"/>
        <v>#REF!</v>
      </c>
      <c r="BV75" t="e">
        <f t="shared" si="47"/>
        <v>#REF!</v>
      </c>
      <c r="BW75" t="e">
        <f t="shared" si="47"/>
        <v>#REF!</v>
      </c>
      <c r="BX75" t="e">
        <f t="shared" si="47"/>
        <v>#REF!</v>
      </c>
      <c r="BY75" t="e">
        <f t="shared" si="47"/>
        <v>#REF!</v>
      </c>
      <c r="BZ75" t="e">
        <f t="shared" si="47"/>
        <v>#REF!</v>
      </c>
      <c r="CA75" t="e">
        <f t="shared" si="47"/>
        <v>#REF!</v>
      </c>
      <c r="CB75" t="e">
        <f t="shared" si="47"/>
        <v>#REF!</v>
      </c>
      <c r="CC75" t="e">
        <f t="shared" si="47"/>
        <v>#REF!</v>
      </c>
      <c r="CD75" t="e">
        <f t="shared" si="41"/>
        <v>#REF!</v>
      </c>
      <c r="CE75" t="e">
        <f t="shared" si="41"/>
        <v>#REF!</v>
      </c>
      <c r="CF75" t="e">
        <f t="shared" si="41"/>
        <v>#REF!</v>
      </c>
      <c r="CG75" t="e">
        <f t="shared" si="41"/>
        <v>#REF!</v>
      </c>
      <c r="CH75" t="e">
        <f t="shared" si="41"/>
        <v>#REF!</v>
      </c>
      <c r="CI75" t="e">
        <f t="shared" si="41"/>
        <v>#REF!</v>
      </c>
      <c r="CJ75" t="e">
        <f t="shared" si="41"/>
        <v>#REF!</v>
      </c>
      <c r="CK75" t="e">
        <f t="shared" si="41"/>
        <v>#REF!</v>
      </c>
      <c r="CL75" t="e">
        <f t="shared" si="41"/>
        <v>#REF!</v>
      </c>
      <c r="CM75" t="e">
        <f t="shared" si="41"/>
        <v>#REF!</v>
      </c>
      <c r="CN75" t="e">
        <f t="shared" si="41"/>
        <v>#REF!</v>
      </c>
      <c r="CO75" t="e">
        <f t="shared" si="41"/>
        <v>#REF!</v>
      </c>
      <c r="CP75" t="e">
        <f t="shared" si="41"/>
        <v>#REF!</v>
      </c>
      <c r="CQ75" t="e">
        <f t="shared" si="42"/>
        <v>#REF!</v>
      </c>
      <c r="CR75" t="e">
        <f t="shared" si="42"/>
        <v>#REF!</v>
      </c>
      <c r="CS75" t="e">
        <f t="shared" si="42"/>
        <v>#REF!</v>
      </c>
      <c r="CT75" t="e">
        <f t="shared" si="42"/>
        <v>#REF!</v>
      </c>
      <c r="CU75" t="e">
        <f t="shared" si="42"/>
        <v>#REF!</v>
      </c>
      <c r="CV75" t="e">
        <f t="shared" si="42"/>
        <v>#REF!</v>
      </c>
      <c r="CW75" t="e">
        <f t="shared" si="42"/>
        <v>#REF!</v>
      </c>
      <c r="CX75" t="e">
        <f t="shared" si="42"/>
        <v>#REF!</v>
      </c>
      <c r="CY75" t="e">
        <f t="shared" si="42"/>
        <v>#REF!</v>
      </c>
      <c r="CZ75" t="e">
        <f t="shared" si="42"/>
        <v>#REF!</v>
      </c>
      <c r="DA75" t="e">
        <f t="shared" si="42"/>
        <v>#REF!</v>
      </c>
      <c r="DB75" t="e">
        <f t="shared" si="42"/>
        <v>#REF!</v>
      </c>
      <c r="DC75" t="e">
        <f t="shared" si="42"/>
        <v>#REF!</v>
      </c>
      <c r="DD75" t="e">
        <f t="shared" si="42"/>
        <v>#REF!</v>
      </c>
      <c r="DE75" t="e">
        <f t="shared" si="42"/>
        <v>#REF!</v>
      </c>
      <c r="DF75" t="e">
        <f t="shared" si="42"/>
        <v>#REF!</v>
      </c>
      <c r="DG75" t="e">
        <f t="shared" si="43"/>
        <v>#REF!</v>
      </c>
      <c r="DH75" t="e">
        <f t="shared" si="28"/>
        <v>#REF!</v>
      </c>
      <c r="DI75" t="e">
        <f t="shared" si="44"/>
        <v>#REF!</v>
      </c>
      <c r="DJ75" t="e">
        <f t="shared" si="44"/>
        <v>#REF!</v>
      </c>
      <c r="DK75" t="e">
        <f t="shared" si="44"/>
        <v>#REF!</v>
      </c>
      <c r="DL75" t="e">
        <f t="shared" si="44"/>
        <v>#REF!</v>
      </c>
      <c r="DM75" t="e">
        <f t="shared" si="44"/>
        <v>#REF!</v>
      </c>
      <c r="DN75" t="e">
        <f t="shared" si="44"/>
        <v>#REF!</v>
      </c>
      <c r="DO75" t="e">
        <f t="shared" si="44"/>
        <v>#REF!</v>
      </c>
      <c r="DP75" t="e">
        <f t="shared" si="44"/>
        <v>#REF!</v>
      </c>
      <c r="DQ75" t="e">
        <f t="shared" si="44"/>
        <v>#REF!</v>
      </c>
      <c r="DR75" t="e">
        <f t="shared" si="44"/>
        <v>#REF!</v>
      </c>
      <c r="DS75" t="e">
        <f t="shared" si="44"/>
        <v>#REF!</v>
      </c>
      <c r="DT75" t="e">
        <f t="shared" si="44"/>
        <v>#REF!</v>
      </c>
      <c r="DU75" t="e">
        <f t="shared" si="44"/>
        <v>#REF!</v>
      </c>
      <c r="DV75" t="e">
        <f t="shared" si="44"/>
        <v>#REF!</v>
      </c>
      <c r="DW75" t="e">
        <f t="shared" si="44"/>
        <v>#REF!</v>
      </c>
      <c r="DX75" t="e">
        <f t="shared" si="44"/>
        <v>#REF!</v>
      </c>
      <c r="DY75" t="e">
        <f t="shared" si="37"/>
        <v>#REF!</v>
      </c>
      <c r="DZ75" t="e">
        <f t="shared" si="37"/>
        <v>#REF!</v>
      </c>
      <c r="EA75" t="e">
        <f t="shared" si="37"/>
        <v>#REF!</v>
      </c>
      <c r="IQ75" s="20"/>
    </row>
    <row r="76" spans="1:251" x14ac:dyDescent="0.25">
      <c r="A76" s="19" t="e">
        <f t="shared" si="7"/>
        <v>#REF!</v>
      </c>
      <c r="B76" t="e">
        <f t="shared" si="38"/>
        <v>#REF!</v>
      </c>
      <c r="C76" t="e">
        <f t="shared" si="38"/>
        <v>#REF!</v>
      </c>
      <c r="D76" t="e">
        <f t="shared" si="38"/>
        <v>#REF!</v>
      </c>
      <c r="E76" t="e">
        <f t="shared" si="38"/>
        <v>#REF!</v>
      </c>
      <c r="F76" t="e">
        <f t="shared" si="38"/>
        <v>#REF!</v>
      </c>
      <c r="G76" t="e">
        <f t="shared" si="38"/>
        <v>#REF!</v>
      </c>
      <c r="H76" t="e">
        <f t="shared" si="38"/>
        <v>#REF!</v>
      </c>
      <c r="I76" t="e">
        <f t="shared" si="38"/>
        <v>#REF!</v>
      </c>
      <c r="J76" t="e">
        <f t="shared" si="38"/>
        <v>#REF!</v>
      </c>
      <c r="K76" t="e">
        <f t="shared" si="38"/>
        <v>#REF!</v>
      </c>
      <c r="L76" t="e">
        <f t="shared" si="38"/>
        <v>#REF!</v>
      </c>
      <c r="M76" t="e">
        <f t="shared" si="38"/>
        <v>#REF!</v>
      </c>
      <c r="N76" t="e">
        <f t="shared" si="38"/>
        <v>#REF!</v>
      </c>
      <c r="O76" t="e">
        <f t="shared" si="38"/>
        <v>#REF!</v>
      </c>
      <c r="P76" t="e">
        <f t="shared" si="38"/>
        <v>#REF!</v>
      </c>
      <c r="Q76" t="e">
        <f t="shared" si="38"/>
        <v>#REF!</v>
      </c>
      <c r="R76" t="e">
        <f t="shared" si="34"/>
        <v>#REF!</v>
      </c>
      <c r="S76" t="e">
        <f t="shared" si="34"/>
        <v>#REF!</v>
      </c>
      <c r="T76" t="e">
        <f t="shared" si="34"/>
        <v>#REF!</v>
      </c>
      <c r="U76" t="e">
        <f t="shared" si="34"/>
        <v>#REF!</v>
      </c>
      <c r="V76" t="e">
        <f t="shared" si="34"/>
        <v>#REF!</v>
      </c>
      <c r="W76" t="e">
        <f t="shared" si="34"/>
        <v>#REF!</v>
      </c>
      <c r="X76" t="e">
        <f t="shared" si="34"/>
        <v>#REF!</v>
      </c>
      <c r="Y76" t="e">
        <f t="shared" si="34"/>
        <v>#REF!</v>
      </c>
      <c r="Z76" t="e">
        <f t="shared" si="45"/>
        <v>#REF!</v>
      </c>
      <c r="AA76" t="e">
        <f t="shared" si="45"/>
        <v>#REF!</v>
      </c>
      <c r="AB76" t="e">
        <f t="shared" si="45"/>
        <v>#REF!</v>
      </c>
      <c r="AC76" t="e">
        <f t="shared" si="45"/>
        <v>#REF!</v>
      </c>
      <c r="AD76" t="e">
        <f t="shared" si="45"/>
        <v>#REF!</v>
      </c>
      <c r="AE76" t="e">
        <f t="shared" si="45"/>
        <v>#REF!</v>
      </c>
      <c r="AF76" t="e">
        <f t="shared" si="45"/>
        <v>#REF!</v>
      </c>
      <c r="AG76" t="e">
        <f t="shared" si="45"/>
        <v>#REF!</v>
      </c>
      <c r="AH76" t="e">
        <f t="shared" si="45"/>
        <v>#REF!</v>
      </c>
      <c r="AI76" t="e">
        <f t="shared" si="45"/>
        <v>#REF!</v>
      </c>
      <c r="AJ76" t="e">
        <f t="shared" si="45"/>
        <v>#REF!</v>
      </c>
      <c r="AK76" t="e">
        <f t="shared" si="45"/>
        <v>#REF!</v>
      </c>
      <c r="AL76" t="e">
        <f t="shared" si="45"/>
        <v>#REF!</v>
      </c>
      <c r="AM76" t="e">
        <f t="shared" si="45"/>
        <v>#REF!</v>
      </c>
      <c r="AN76" t="e">
        <f t="shared" si="45"/>
        <v>#REF!</v>
      </c>
      <c r="AO76" t="e">
        <f t="shared" si="45"/>
        <v>#REF!</v>
      </c>
      <c r="AP76" t="e">
        <f t="shared" si="46"/>
        <v>#REF!</v>
      </c>
      <c r="AQ76" t="e">
        <f t="shared" si="46"/>
        <v>#REF!</v>
      </c>
      <c r="AR76" t="e">
        <f t="shared" si="46"/>
        <v>#REF!</v>
      </c>
      <c r="AS76" t="e">
        <f t="shared" si="46"/>
        <v>#REF!</v>
      </c>
      <c r="AT76" t="e">
        <f t="shared" si="46"/>
        <v>#REF!</v>
      </c>
      <c r="AU76" t="e">
        <f t="shared" si="46"/>
        <v>#REF!</v>
      </c>
      <c r="AV76" t="e">
        <f t="shared" si="46"/>
        <v>#REF!</v>
      </c>
      <c r="AW76" t="e">
        <f t="shared" si="35"/>
        <v>#REF!</v>
      </c>
      <c r="AX76" t="e">
        <f t="shared" si="35"/>
        <v>#REF!</v>
      </c>
      <c r="AY76" t="e">
        <f t="shared" si="35"/>
        <v>#REF!</v>
      </c>
      <c r="AZ76" t="e">
        <f t="shared" si="35"/>
        <v>#REF!</v>
      </c>
      <c r="BA76" t="e">
        <f t="shared" si="35"/>
        <v>#REF!</v>
      </c>
      <c r="BB76" t="e">
        <f t="shared" si="35"/>
        <v>#REF!</v>
      </c>
      <c r="BC76" t="e">
        <f t="shared" si="35"/>
        <v>#REF!</v>
      </c>
      <c r="BD76" t="e">
        <f t="shared" si="35"/>
        <v>#REF!</v>
      </c>
      <c r="BE76" t="e">
        <f t="shared" si="35"/>
        <v>#REF!</v>
      </c>
      <c r="BF76" t="e">
        <f t="shared" si="35"/>
        <v>#REF!</v>
      </c>
      <c r="BG76" t="e">
        <f t="shared" si="35"/>
        <v>#REF!</v>
      </c>
      <c r="BH76" t="e">
        <f t="shared" si="35"/>
        <v>#REF!</v>
      </c>
      <c r="BI76" t="e">
        <f t="shared" si="35"/>
        <v>#REF!</v>
      </c>
      <c r="BJ76" t="e">
        <f t="shared" si="35"/>
        <v>#REF!</v>
      </c>
      <c r="BK76" t="e">
        <f t="shared" si="35"/>
        <v>#REF!</v>
      </c>
      <c r="BL76" t="e">
        <f t="shared" si="35"/>
        <v>#REF!</v>
      </c>
      <c r="BM76" t="e">
        <f t="shared" si="25"/>
        <v>#REF!</v>
      </c>
      <c r="BN76" t="e">
        <f t="shared" si="47"/>
        <v>#REF!</v>
      </c>
      <c r="BO76" t="e">
        <f t="shared" si="47"/>
        <v>#REF!</v>
      </c>
      <c r="BP76" t="e">
        <f t="shared" si="47"/>
        <v>#REF!</v>
      </c>
      <c r="BQ76" t="e">
        <f t="shared" si="47"/>
        <v>#REF!</v>
      </c>
      <c r="BR76" t="e">
        <f t="shared" si="47"/>
        <v>#REF!</v>
      </c>
      <c r="BS76" t="e">
        <f t="shared" si="47"/>
        <v>#REF!</v>
      </c>
      <c r="BT76" t="e">
        <f t="shared" si="47"/>
        <v>#REF!</v>
      </c>
      <c r="BU76" t="e">
        <f t="shared" si="47"/>
        <v>#REF!</v>
      </c>
      <c r="BV76" t="e">
        <f t="shared" si="47"/>
        <v>#REF!</v>
      </c>
      <c r="BW76" t="e">
        <f t="shared" si="47"/>
        <v>#REF!</v>
      </c>
      <c r="BX76" t="e">
        <f t="shared" si="47"/>
        <v>#REF!</v>
      </c>
      <c r="BY76" t="e">
        <f t="shared" si="47"/>
        <v>#REF!</v>
      </c>
      <c r="BZ76" t="e">
        <f t="shared" si="47"/>
        <v>#REF!</v>
      </c>
      <c r="CA76" t="e">
        <f t="shared" si="47"/>
        <v>#REF!</v>
      </c>
      <c r="CB76" t="e">
        <f t="shared" si="47"/>
        <v>#REF!</v>
      </c>
      <c r="CC76" t="e">
        <f t="shared" si="47"/>
        <v>#REF!</v>
      </c>
      <c r="CD76" t="e">
        <f t="shared" si="41"/>
        <v>#REF!</v>
      </c>
      <c r="CE76" t="e">
        <f t="shared" si="41"/>
        <v>#REF!</v>
      </c>
      <c r="CF76" t="e">
        <f t="shared" si="41"/>
        <v>#REF!</v>
      </c>
      <c r="CG76" t="e">
        <f t="shared" si="41"/>
        <v>#REF!</v>
      </c>
      <c r="CH76" t="e">
        <f t="shared" si="41"/>
        <v>#REF!</v>
      </c>
      <c r="CI76" t="e">
        <f t="shared" si="41"/>
        <v>#REF!</v>
      </c>
      <c r="CJ76" t="e">
        <f t="shared" si="41"/>
        <v>#REF!</v>
      </c>
      <c r="CK76" t="e">
        <f t="shared" si="41"/>
        <v>#REF!</v>
      </c>
      <c r="CL76" t="e">
        <f t="shared" si="41"/>
        <v>#REF!</v>
      </c>
      <c r="CM76" t="e">
        <f t="shared" si="41"/>
        <v>#REF!</v>
      </c>
      <c r="CN76" t="e">
        <f t="shared" si="41"/>
        <v>#REF!</v>
      </c>
      <c r="CO76" t="e">
        <f t="shared" si="41"/>
        <v>#REF!</v>
      </c>
      <c r="CP76" t="e">
        <f t="shared" si="41"/>
        <v>#REF!</v>
      </c>
      <c r="CQ76" t="e">
        <f t="shared" si="42"/>
        <v>#REF!</v>
      </c>
      <c r="CR76" t="e">
        <f t="shared" si="42"/>
        <v>#REF!</v>
      </c>
      <c r="CS76" t="e">
        <f t="shared" si="42"/>
        <v>#REF!</v>
      </c>
      <c r="CT76" t="e">
        <f t="shared" si="42"/>
        <v>#REF!</v>
      </c>
      <c r="CU76" t="e">
        <f t="shared" si="42"/>
        <v>#REF!</v>
      </c>
      <c r="CV76" t="e">
        <f t="shared" si="42"/>
        <v>#REF!</v>
      </c>
      <c r="CW76" t="e">
        <f t="shared" si="42"/>
        <v>#REF!</v>
      </c>
      <c r="CX76" t="e">
        <f t="shared" si="42"/>
        <v>#REF!</v>
      </c>
      <c r="CY76" t="e">
        <f t="shared" si="42"/>
        <v>#REF!</v>
      </c>
      <c r="CZ76" t="e">
        <f t="shared" si="42"/>
        <v>#REF!</v>
      </c>
      <c r="DA76" t="e">
        <f t="shared" si="42"/>
        <v>#REF!</v>
      </c>
      <c r="DB76" t="e">
        <f t="shared" si="42"/>
        <v>#REF!</v>
      </c>
      <c r="DC76" t="e">
        <f t="shared" si="42"/>
        <v>#REF!</v>
      </c>
      <c r="DD76" t="e">
        <f t="shared" si="42"/>
        <v>#REF!</v>
      </c>
      <c r="DE76" t="e">
        <f t="shared" si="42"/>
        <v>#REF!</v>
      </c>
      <c r="DF76" t="e">
        <f t="shared" si="42"/>
        <v>#REF!</v>
      </c>
      <c r="DG76" t="e">
        <f t="shared" si="43"/>
        <v>#REF!</v>
      </c>
      <c r="DH76" t="e">
        <f t="shared" si="28"/>
        <v>#REF!</v>
      </c>
      <c r="DI76" t="e">
        <f t="shared" si="44"/>
        <v>#REF!</v>
      </c>
      <c r="DJ76" t="e">
        <f t="shared" si="44"/>
        <v>#REF!</v>
      </c>
      <c r="DK76" t="e">
        <f t="shared" si="44"/>
        <v>#REF!</v>
      </c>
      <c r="DL76" t="e">
        <f t="shared" si="44"/>
        <v>#REF!</v>
      </c>
      <c r="DM76" t="e">
        <f t="shared" si="44"/>
        <v>#REF!</v>
      </c>
      <c r="DN76" t="e">
        <f t="shared" si="44"/>
        <v>#REF!</v>
      </c>
      <c r="DO76" t="e">
        <f t="shared" si="44"/>
        <v>#REF!</v>
      </c>
      <c r="DP76" t="e">
        <f t="shared" si="44"/>
        <v>#REF!</v>
      </c>
      <c r="DQ76" t="e">
        <f t="shared" si="44"/>
        <v>#REF!</v>
      </c>
      <c r="DR76" t="e">
        <f t="shared" si="44"/>
        <v>#REF!</v>
      </c>
      <c r="DS76" t="e">
        <f t="shared" si="44"/>
        <v>#REF!</v>
      </c>
      <c r="DT76" t="e">
        <f t="shared" si="44"/>
        <v>#REF!</v>
      </c>
      <c r="DU76" t="e">
        <f t="shared" si="44"/>
        <v>#REF!</v>
      </c>
      <c r="DV76" t="e">
        <f t="shared" si="44"/>
        <v>#REF!</v>
      </c>
      <c r="DW76" t="e">
        <f t="shared" si="44"/>
        <v>#REF!</v>
      </c>
      <c r="DX76" t="e">
        <f t="shared" si="44"/>
        <v>#REF!</v>
      </c>
      <c r="DY76" t="e">
        <f t="shared" si="37"/>
        <v>#REF!</v>
      </c>
      <c r="DZ76" t="e">
        <f t="shared" si="37"/>
        <v>#REF!</v>
      </c>
      <c r="EA76" t="e">
        <f t="shared" si="37"/>
        <v>#REF!</v>
      </c>
      <c r="IQ76" s="20"/>
    </row>
    <row r="77" spans="1:251" x14ac:dyDescent="0.25">
      <c r="A77" s="19" t="e">
        <f t="shared" si="7"/>
        <v>#REF!</v>
      </c>
      <c r="B77" t="e">
        <f t="shared" si="38"/>
        <v>#REF!</v>
      </c>
      <c r="C77" t="e">
        <f t="shared" si="38"/>
        <v>#REF!</v>
      </c>
      <c r="D77" t="e">
        <f t="shared" si="38"/>
        <v>#REF!</v>
      </c>
      <c r="E77" t="e">
        <f t="shared" si="38"/>
        <v>#REF!</v>
      </c>
      <c r="F77" t="e">
        <f t="shared" si="38"/>
        <v>#REF!</v>
      </c>
      <c r="G77" t="e">
        <f t="shared" si="38"/>
        <v>#REF!</v>
      </c>
      <c r="H77" t="e">
        <f t="shared" si="38"/>
        <v>#REF!</v>
      </c>
      <c r="I77" t="e">
        <f t="shared" si="38"/>
        <v>#REF!</v>
      </c>
      <c r="J77" t="e">
        <f t="shared" si="38"/>
        <v>#REF!</v>
      </c>
      <c r="K77" t="e">
        <f t="shared" si="38"/>
        <v>#REF!</v>
      </c>
      <c r="L77" t="e">
        <f t="shared" si="38"/>
        <v>#REF!</v>
      </c>
      <c r="M77" t="e">
        <f t="shared" si="38"/>
        <v>#REF!</v>
      </c>
      <c r="N77" t="e">
        <f t="shared" si="38"/>
        <v>#REF!</v>
      </c>
      <c r="O77" t="e">
        <f t="shared" si="38"/>
        <v>#REF!</v>
      </c>
      <c r="P77" t="e">
        <f t="shared" si="38"/>
        <v>#REF!</v>
      </c>
      <c r="Q77" t="e">
        <f t="shared" si="38"/>
        <v>#REF!</v>
      </c>
      <c r="R77" t="e">
        <f t="shared" si="34"/>
        <v>#REF!</v>
      </c>
      <c r="S77" t="e">
        <f t="shared" si="34"/>
        <v>#REF!</v>
      </c>
      <c r="T77" t="e">
        <f t="shared" si="34"/>
        <v>#REF!</v>
      </c>
      <c r="U77" t="e">
        <f t="shared" si="34"/>
        <v>#REF!</v>
      </c>
      <c r="V77" t="e">
        <f t="shared" si="34"/>
        <v>#REF!</v>
      </c>
      <c r="W77" t="e">
        <f t="shared" si="34"/>
        <v>#REF!</v>
      </c>
      <c r="X77" t="e">
        <f t="shared" si="34"/>
        <v>#REF!</v>
      </c>
      <c r="Y77" t="e">
        <f t="shared" si="34"/>
        <v>#REF!</v>
      </c>
      <c r="Z77" t="e">
        <f t="shared" si="45"/>
        <v>#REF!</v>
      </c>
      <c r="AA77" t="e">
        <f t="shared" si="45"/>
        <v>#REF!</v>
      </c>
      <c r="AB77" t="e">
        <f t="shared" si="45"/>
        <v>#REF!</v>
      </c>
      <c r="AC77" t="e">
        <f t="shared" si="45"/>
        <v>#REF!</v>
      </c>
      <c r="AD77" t="e">
        <f t="shared" si="45"/>
        <v>#REF!</v>
      </c>
      <c r="AE77" t="e">
        <f t="shared" si="45"/>
        <v>#REF!</v>
      </c>
      <c r="AF77" t="e">
        <f t="shared" si="45"/>
        <v>#REF!</v>
      </c>
      <c r="AG77" t="e">
        <f t="shared" si="45"/>
        <v>#REF!</v>
      </c>
      <c r="AH77" t="e">
        <f t="shared" si="45"/>
        <v>#REF!</v>
      </c>
      <c r="AI77" t="e">
        <f t="shared" si="45"/>
        <v>#REF!</v>
      </c>
      <c r="AJ77" t="e">
        <f t="shared" si="45"/>
        <v>#REF!</v>
      </c>
      <c r="AK77" t="e">
        <f t="shared" si="45"/>
        <v>#REF!</v>
      </c>
      <c r="AL77" t="e">
        <f t="shared" si="45"/>
        <v>#REF!</v>
      </c>
      <c r="AM77" t="e">
        <f t="shared" si="45"/>
        <v>#REF!</v>
      </c>
      <c r="AN77" t="e">
        <f t="shared" si="45"/>
        <v>#REF!</v>
      </c>
      <c r="AO77" t="e">
        <f t="shared" si="45"/>
        <v>#REF!</v>
      </c>
      <c r="AP77" t="e">
        <f t="shared" si="46"/>
        <v>#REF!</v>
      </c>
      <c r="AQ77" t="e">
        <f t="shared" si="46"/>
        <v>#REF!</v>
      </c>
      <c r="AR77" t="e">
        <f t="shared" si="46"/>
        <v>#REF!</v>
      </c>
      <c r="AS77" t="e">
        <f t="shared" si="46"/>
        <v>#REF!</v>
      </c>
      <c r="AT77" t="e">
        <f t="shared" si="46"/>
        <v>#REF!</v>
      </c>
      <c r="AU77" t="e">
        <f t="shared" si="46"/>
        <v>#REF!</v>
      </c>
      <c r="AV77" t="e">
        <f t="shared" si="46"/>
        <v>#REF!</v>
      </c>
      <c r="AW77" t="e">
        <f t="shared" si="35"/>
        <v>#REF!</v>
      </c>
      <c r="AX77" t="e">
        <f t="shared" si="35"/>
        <v>#REF!</v>
      </c>
      <c r="AY77" t="e">
        <f t="shared" si="35"/>
        <v>#REF!</v>
      </c>
      <c r="AZ77" t="e">
        <f t="shared" si="35"/>
        <v>#REF!</v>
      </c>
      <c r="BA77" t="e">
        <f t="shared" si="35"/>
        <v>#REF!</v>
      </c>
      <c r="BB77" t="e">
        <f t="shared" si="35"/>
        <v>#REF!</v>
      </c>
      <c r="BC77" t="e">
        <f t="shared" si="35"/>
        <v>#REF!</v>
      </c>
      <c r="BD77" t="e">
        <f t="shared" si="35"/>
        <v>#REF!</v>
      </c>
      <c r="BE77" t="e">
        <f t="shared" si="35"/>
        <v>#REF!</v>
      </c>
      <c r="BF77" t="e">
        <f t="shared" si="35"/>
        <v>#REF!</v>
      </c>
      <c r="BG77" t="e">
        <f t="shared" si="35"/>
        <v>#REF!</v>
      </c>
      <c r="BH77" t="e">
        <f t="shared" si="35"/>
        <v>#REF!</v>
      </c>
      <c r="BI77" t="e">
        <f t="shared" si="35"/>
        <v>#REF!</v>
      </c>
      <c r="BJ77" t="e">
        <f t="shared" si="35"/>
        <v>#REF!</v>
      </c>
      <c r="BK77" t="e">
        <f t="shared" si="35"/>
        <v>#REF!</v>
      </c>
      <c r="BL77" t="e">
        <f t="shared" si="35"/>
        <v>#REF!</v>
      </c>
      <c r="BM77" t="e">
        <f t="shared" si="25"/>
        <v>#REF!</v>
      </c>
      <c r="BN77" t="e">
        <f t="shared" si="47"/>
        <v>#REF!</v>
      </c>
      <c r="BO77" t="e">
        <f t="shared" si="47"/>
        <v>#REF!</v>
      </c>
      <c r="BP77" t="e">
        <f t="shared" si="47"/>
        <v>#REF!</v>
      </c>
      <c r="BQ77" t="e">
        <f t="shared" si="47"/>
        <v>#REF!</v>
      </c>
      <c r="BR77" t="e">
        <f t="shared" si="47"/>
        <v>#REF!</v>
      </c>
      <c r="BS77" t="e">
        <f t="shared" si="47"/>
        <v>#REF!</v>
      </c>
      <c r="BT77" t="e">
        <f t="shared" si="47"/>
        <v>#REF!</v>
      </c>
      <c r="BU77" t="e">
        <f t="shared" si="47"/>
        <v>#REF!</v>
      </c>
      <c r="BV77" t="e">
        <f t="shared" si="47"/>
        <v>#REF!</v>
      </c>
      <c r="BW77" t="e">
        <f t="shared" si="47"/>
        <v>#REF!</v>
      </c>
      <c r="BX77" t="e">
        <f t="shared" si="47"/>
        <v>#REF!</v>
      </c>
      <c r="BY77" t="e">
        <f t="shared" si="47"/>
        <v>#REF!</v>
      </c>
      <c r="BZ77" t="e">
        <f t="shared" si="47"/>
        <v>#REF!</v>
      </c>
      <c r="CA77" t="e">
        <f t="shared" si="47"/>
        <v>#REF!</v>
      </c>
      <c r="CB77" t="e">
        <f t="shared" si="47"/>
        <v>#REF!</v>
      </c>
      <c r="CC77" t="e">
        <f t="shared" si="47"/>
        <v>#REF!</v>
      </c>
      <c r="CD77" t="e">
        <f t="shared" si="41"/>
        <v>#REF!</v>
      </c>
      <c r="CE77" t="e">
        <f t="shared" si="41"/>
        <v>#REF!</v>
      </c>
      <c r="CF77" t="e">
        <f t="shared" si="41"/>
        <v>#REF!</v>
      </c>
      <c r="CG77" t="e">
        <f t="shared" si="41"/>
        <v>#REF!</v>
      </c>
      <c r="CH77" t="e">
        <f t="shared" si="41"/>
        <v>#REF!</v>
      </c>
      <c r="CI77" t="e">
        <f t="shared" si="41"/>
        <v>#REF!</v>
      </c>
      <c r="CJ77" t="e">
        <f t="shared" si="41"/>
        <v>#REF!</v>
      </c>
      <c r="CK77" t="e">
        <f t="shared" si="41"/>
        <v>#REF!</v>
      </c>
      <c r="CL77" t="e">
        <f t="shared" si="41"/>
        <v>#REF!</v>
      </c>
      <c r="CM77" t="e">
        <f t="shared" si="41"/>
        <v>#REF!</v>
      </c>
      <c r="CN77" t="e">
        <f t="shared" si="41"/>
        <v>#REF!</v>
      </c>
      <c r="CO77" t="e">
        <f t="shared" si="41"/>
        <v>#REF!</v>
      </c>
      <c r="CP77" t="e">
        <f t="shared" si="41"/>
        <v>#REF!</v>
      </c>
      <c r="CQ77" t="e">
        <f t="shared" si="42"/>
        <v>#REF!</v>
      </c>
      <c r="CR77" t="e">
        <f t="shared" si="42"/>
        <v>#REF!</v>
      </c>
      <c r="CS77" t="e">
        <f t="shared" si="42"/>
        <v>#REF!</v>
      </c>
      <c r="CT77" t="e">
        <f t="shared" si="42"/>
        <v>#REF!</v>
      </c>
      <c r="CU77" t="e">
        <f t="shared" si="42"/>
        <v>#REF!</v>
      </c>
      <c r="CV77" t="e">
        <f t="shared" si="42"/>
        <v>#REF!</v>
      </c>
      <c r="CW77" t="e">
        <f t="shared" si="42"/>
        <v>#REF!</v>
      </c>
      <c r="CX77" t="e">
        <f t="shared" si="42"/>
        <v>#REF!</v>
      </c>
      <c r="CY77" t="e">
        <f t="shared" si="42"/>
        <v>#REF!</v>
      </c>
      <c r="CZ77" t="e">
        <f t="shared" si="42"/>
        <v>#REF!</v>
      </c>
      <c r="DA77" t="e">
        <f t="shared" si="42"/>
        <v>#REF!</v>
      </c>
      <c r="DB77" t="e">
        <f t="shared" si="42"/>
        <v>#REF!</v>
      </c>
      <c r="DC77" t="e">
        <f t="shared" si="42"/>
        <v>#REF!</v>
      </c>
      <c r="DD77" t="e">
        <f t="shared" si="42"/>
        <v>#REF!</v>
      </c>
      <c r="DE77" t="e">
        <f t="shared" si="42"/>
        <v>#REF!</v>
      </c>
      <c r="DF77" t="e">
        <f t="shared" si="42"/>
        <v>#REF!</v>
      </c>
      <c r="DG77" t="e">
        <f t="shared" si="43"/>
        <v>#REF!</v>
      </c>
      <c r="DH77" t="e">
        <f t="shared" si="28"/>
        <v>#REF!</v>
      </c>
      <c r="DI77" t="e">
        <f t="shared" si="44"/>
        <v>#REF!</v>
      </c>
      <c r="DJ77" t="e">
        <f t="shared" si="44"/>
        <v>#REF!</v>
      </c>
      <c r="DK77" t="e">
        <f t="shared" si="44"/>
        <v>#REF!</v>
      </c>
      <c r="DL77" t="e">
        <f t="shared" si="44"/>
        <v>#REF!</v>
      </c>
      <c r="DM77" t="e">
        <f t="shared" si="44"/>
        <v>#REF!</v>
      </c>
      <c r="DN77" t="e">
        <f t="shared" si="44"/>
        <v>#REF!</v>
      </c>
      <c r="DO77" t="e">
        <f t="shared" si="44"/>
        <v>#REF!</v>
      </c>
      <c r="DP77" t="e">
        <f t="shared" si="44"/>
        <v>#REF!</v>
      </c>
      <c r="DQ77" t="e">
        <f t="shared" si="44"/>
        <v>#REF!</v>
      </c>
      <c r="DR77" t="e">
        <f t="shared" si="44"/>
        <v>#REF!</v>
      </c>
      <c r="DS77" t="e">
        <f t="shared" si="44"/>
        <v>#REF!</v>
      </c>
      <c r="DT77" t="e">
        <f t="shared" si="44"/>
        <v>#REF!</v>
      </c>
      <c r="DU77" t="e">
        <f t="shared" si="44"/>
        <v>#REF!</v>
      </c>
      <c r="DV77" t="e">
        <f t="shared" si="44"/>
        <v>#REF!</v>
      </c>
      <c r="DW77" t="e">
        <f t="shared" si="44"/>
        <v>#REF!</v>
      </c>
      <c r="DX77" t="e">
        <f t="shared" si="44"/>
        <v>#REF!</v>
      </c>
      <c r="DY77" t="e">
        <f t="shared" si="37"/>
        <v>#REF!</v>
      </c>
      <c r="DZ77" t="e">
        <f t="shared" si="37"/>
        <v>#REF!</v>
      </c>
      <c r="EA77" t="e">
        <f t="shared" si="37"/>
        <v>#REF!</v>
      </c>
      <c r="IQ77" s="20"/>
    </row>
    <row r="78" spans="1:251" x14ac:dyDescent="0.25">
      <c r="A78" s="19" t="e">
        <f t="shared" si="7"/>
        <v>#REF!</v>
      </c>
      <c r="B78" t="e">
        <f t="shared" si="38"/>
        <v>#REF!</v>
      </c>
      <c r="C78" t="e">
        <f t="shared" si="38"/>
        <v>#REF!</v>
      </c>
      <c r="D78" t="e">
        <f t="shared" si="38"/>
        <v>#REF!</v>
      </c>
      <c r="E78" t="e">
        <f t="shared" si="38"/>
        <v>#REF!</v>
      </c>
      <c r="F78" t="e">
        <f t="shared" si="38"/>
        <v>#REF!</v>
      </c>
      <c r="G78" t="e">
        <f t="shared" si="38"/>
        <v>#REF!</v>
      </c>
      <c r="H78" t="e">
        <f t="shared" si="38"/>
        <v>#REF!</v>
      </c>
      <c r="I78" t="e">
        <f t="shared" si="38"/>
        <v>#REF!</v>
      </c>
      <c r="J78" t="e">
        <f t="shared" si="38"/>
        <v>#REF!</v>
      </c>
      <c r="K78" t="e">
        <f t="shared" si="38"/>
        <v>#REF!</v>
      </c>
      <c r="L78" t="e">
        <f t="shared" si="38"/>
        <v>#REF!</v>
      </c>
      <c r="M78" t="e">
        <f t="shared" si="38"/>
        <v>#REF!</v>
      </c>
      <c r="N78" t="e">
        <f t="shared" si="38"/>
        <v>#REF!</v>
      </c>
      <c r="O78" t="e">
        <f t="shared" si="38"/>
        <v>#REF!</v>
      </c>
      <c r="P78" t="e">
        <f t="shared" si="38"/>
        <v>#REF!</v>
      </c>
      <c r="Q78" t="e">
        <f t="shared" si="38"/>
        <v>#REF!</v>
      </c>
      <c r="R78" t="e">
        <f t="shared" si="34"/>
        <v>#REF!</v>
      </c>
      <c r="S78" t="e">
        <f t="shared" si="34"/>
        <v>#REF!</v>
      </c>
      <c r="T78" t="e">
        <f t="shared" si="34"/>
        <v>#REF!</v>
      </c>
      <c r="U78" t="e">
        <f t="shared" si="34"/>
        <v>#REF!</v>
      </c>
      <c r="V78" t="e">
        <f t="shared" si="34"/>
        <v>#REF!</v>
      </c>
      <c r="W78" t="e">
        <f t="shared" si="34"/>
        <v>#REF!</v>
      </c>
      <c r="X78" t="e">
        <f t="shared" si="34"/>
        <v>#REF!</v>
      </c>
      <c r="Y78" t="e">
        <f t="shared" si="34"/>
        <v>#REF!</v>
      </c>
      <c r="Z78" t="e">
        <f t="shared" si="45"/>
        <v>#REF!</v>
      </c>
      <c r="AA78" t="e">
        <f t="shared" si="45"/>
        <v>#REF!</v>
      </c>
      <c r="AB78" t="e">
        <f t="shared" si="45"/>
        <v>#REF!</v>
      </c>
      <c r="AC78" t="e">
        <f t="shared" si="45"/>
        <v>#REF!</v>
      </c>
      <c r="AD78" t="e">
        <f t="shared" si="45"/>
        <v>#REF!</v>
      </c>
      <c r="AE78" t="e">
        <f t="shared" si="45"/>
        <v>#REF!</v>
      </c>
      <c r="AF78" t="e">
        <f t="shared" si="45"/>
        <v>#REF!</v>
      </c>
      <c r="AG78" t="e">
        <f t="shared" si="45"/>
        <v>#REF!</v>
      </c>
      <c r="AH78" t="e">
        <f t="shared" si="45"/>
        <v>#REF!</v>
      </c>
      <c r="AI78" t="e">
        <f t="shared" si="45"/>
        <v>#REF!</v>
      </c>
      <c r="AJ78" t="e">
        <f t="shared" si="45"/>
        <v>#REF!</v>
      </c>
      <c r="AK78" t="e">
        <f t="shared" si="45"/>
        <v>#REF!</v>
      </c>
      <c r="AL78" t="e">
        <f t="shared" si="45"/>
        <v>#REF!</v>
      </c>
      <c r="AM78" t="e">
        <f t="shared" si="45"/>
        <v>#REF!</v>
      </c>
      <c r="AN78" t="e">
        <f t="shared" si="45"/>
        <v>#REF!</v>
      </c>
      <c r="AO78" t="e">
        <f t="shared" si="45"/>
        <v>#REF!</v>
      </c>
      <c r="AP78" t="e">
        <f t="shared" si="46"/>
        <v>#REF!</v>
      </c>
      <c r="AQ78" t="e">
        <f t="shared" si="46"/>
        <v>#REF!</v>
      </c>
      <c r="AR78" t="e">
        <f t="shared" si="46"/>
        <v>#REF!</v>
      </c>
      <c r="AS78" t="e">
        <f t="shared" si="46"/>
        <v>#REF!</v>
      </c>
      <c r="AT78" t="e">
        <f t="shared" si="46"/>
        <v>#REF!</v>
      </c>
      <c r="AU78" t="e">
        <f t="shared" si="46"/>
        <v>#REF!</v>
      </c>
      <c r="AV78" t="e">
        <f t="shared" si="46"/>
        <v>#REF!</v>
      </c>
      <c r="AW78" t="e">
        <f t="shared" si="35"/>
        <v>#REF!</v>
      </c>
      <c r="AX78" t="e">
        <f t="shared" si="35"/>
        <v>#REF!</v>
      </c>
      <c r="AY78" t="e">
        <f t="shared" si="35"/>
        <v>#REF!</v>
      </c>
      <c r="AZ78" t="e">
        <f t="shared" si="35"/>
        <v>#REF!</v>
      </c>
      <c r="BA78" t="e">
        <f t="shared" si="35"/>
        <v>#REF!</v>
      </c>
      <c r="BB78" t="e">
        <f t="shared" si="35"/>
        <v>#REF!</v>
      </c>
      <c r="BC78" t="e">
        <f t="shared" si="35"/>
        <v>#REF!</v>
      </c>
      <c r="BD78" t="e">
        <f t="shared" si="35"/>
        <v>#REF!</v>
      </c>
      <c r="BE78" t="e">
        <f t="shared" si="35"/>
        <v>#REF!</v>
      </c>
      <c r="BF78" t="e">
        <f t="shared" si="35"/>
        <v>#REF!</v>
      </c>
      <c r="BG78" t="e">
        <f t="shared" si="35"/>
        <v>#REF!</v>
      </c>
      <c r="BH78" t="e">
        <f t="shared" si="35"/>
        <v>#REF!</v>
      </c>
      <c r="BI78" t="e">
        <f t="shared" si="35"/>
        <v>#REF!</v>
      </c>
      <c r="BJ78" t="e">
        <f t="shared" si="35"/>
        <v>#REF!</v>
      </c>
      <c r="BK78" t="e">
        <f t="shared" si="35"/>
        <v>#REF!</v>
      </c>
      <c r="BL78" t="e">
        <f t="shared" si="35"/>
        <v>#REF!</v>
      </c>
      <c r="BM78" t="e">
        <f t="shared" si="25"/>
        <v>#REF!</v>
      </c>
      <c r="BN78" t="e">
        <f t="shared" si="47"/>
        <v>#REF!</v>
      </c>
      <c r="BO78" t="e">
        <f t="shared" si="47"/>
        <v>#REF!</v>
      </c>
      <c r="BP78" t="e">
        <f t="shared" si="47"/>
        <v>#REF!</v>
      </c>
      <c r="BQ78" t="e">
        <f t="shared" si="47"/>
        <v>#REF!</v>
      </c>
      <c r="BR78" t="e">
        <f t="shared" si="47"/>
        <v>#REF!</v>
      </c>
      <c r="BS78" t="e">
        <f t="shared" si="47"/>
        <v>#REF!</v>
      </c>
      <c r="BT78" t="e">
        <f t="shared" si="47"/>
        <v>#REF!</v>
      </c>
      <c r="BU78" t="e">
        <f t="shared" si="47"/>
        <v>#REF!</v>
      </c>
      <c r="BV78" t="e">
        <f t="shared" si="47"/>
        <v>#REF!</v>
      </c>
      <c r="BW78" t="e">
        <f t="shared" si="47"/>
        <v>#REF!</v>
      </c>
      <c r="BX78" t="e">
        <f t="shared" si="47"/>
        <v>#REF!</v>
      </c>
      <c r="BY78" t="e">
        <f t="shared" si="47"/>
        <v>#REF!</v>
      </c>
      <c r="BZ78" t="e">
        <f t="shared" si="47"/>
        <v>#REF!</v>
      </c>
      <c r="CA78" t="e">
        <f t="shared" si="47"/>
        <v>#REF!</v>
      </c>
      <c r="CB78" t="e">
        <f t="shared" si="47"/>
        <v>#REF!</v>
      </c>
      <c r="CC78" t="e">
        <f t="shared" si="47"/>
        <v>#REF!</v>
      </c>
      <c r="CD78" t="e">
        <f t="shared" si="41"/>
        <v>#REF!</v>
      </c>
      <c r="CE78" t="e">
        <f t="shared" si="41"/>
        <v>#REF!</v>
      </c>
      <c r="CF78" t="e">
        <f t="shared" si="41"/>
        <v>#REF!</v>
      </c>
      <c r="CG78" t="e">
        <f t="shared" si="41"/>
        <v>#REF!</v>
      </c>
      <c r="CH78" t="e">
        <f t="shared" si="41"/>
        <v>#REF!</v>
      </c>
      <c r="CI78" t="e">
        <f t="shared" si="41"/>
        <v>#REF!</v>
      </c>
      <c r="CJ78" t="e">
        <f t="shared" si="41"/>
        <v>#REF!</v>
      </c>
      <c r="CK78" t="e">
        <f t="shared" si="41"/>
        <v>#REF!</v>
      </c>
      <c r="CL78" t="e">
        <f t="shared" si="41"/>
        <v>#REF!</v>
      </c>
      <c r="CM78" t="e">
        <f t="shared" si="41"/>
        <v>#REF!</v>
      </c>
      <c r="CN78" t="e">
        <f t="shared" si="41"/>
        <v>#REF!</v>
      </c>
      <c r="CO78" t="e">
        <f t="shared" si="41"/>
        <v>#REF!</v>
      </c>
      <c r="CP78" t="e">
        <f t="shared" si="41"/>
        <v>#REF!</v>
      </c>
      <c r="CQ78" t="e">
        <f t="shared" si="42"/>
        <v>#REF!</v>
      </c>
      <c r="CR78" t="e">
        <f t="shared" si="42"/>
        <v>#REF!</v>
      </c>
      <c r="CS78" t="e">
        <f t="shared" si="42"/>
        <v>#REF!</v>
      </c>
      <c r="CT78" t="e">
        <f t="shared" si="42"/>
        <v>#REF!</v>
      </c>
      <c r="CU78" t="e">
        <f t="shared" si="42"/>
        <v>#REF!</v>
      </c>
      <c r="CV78" t="e">
        <f t="shared" si="42"/>
        <v>#REF!</v>
      </c>
      <c r="CW78" t="e">
        <f t="shared" si="42"/>
        <v>#REF!</v>
      </c>
      <c r="CX78" t="e">
        <f t="shared" si="42"/>
        <v>#REF!</v>
      </c>
      <c r="CY78" t="e">
        <f t="shared" si="42"/>
        <v>#REF!</v>
      </c>
      <c r="CZ78" t="e">
        <f t="shared" si="42"/>
        <v>#REF!</v>
      </c>
      <c r="DA78" t="e">
        <f t="shared" si="42"/>
        <v>#REF!</v>
      </c>
      <c r="DB78" t="e">
        <f t="shared" si="42"/>
        <v>#REF!</v>
      </c>
      <c r="DC78" t="e">
        <f t="shared" si="42"/>
        <v>#REF!</v>
      </c>
      <c r="DD78" t="e">
        <f t="shared" si="42"/>
        <v>#REF!</v>
      </c>
      <c r="DE78" t="e">
        <f t="shared" si="42"/>
        <v>#REF!</v>
      </c>
      <c r="DF78" t="e">
        <f t="shared" si="42"/>
        <v>#REF!</v>
      </c>
      <c r="DG78" t="e">
        <f t="shared" si="43"/>
        <v>#REF!</v>
      </c>
      <c r="DH78" t="e">
        <f t="shared" si="28"/>
        <v>#REF!</v>
      </c>
      <c r="DI78" t="e">
        <f t="shared" si="44"/>
        <v>#REF!</v>
      </c>
      <c r="DJ78" t="e">
        <f t="shared" si="44"/>
        <v>#REF!</v>
      </c>
      <c r="DK78" t="e">
        <f t="shared" si="44"/>
        <v>#REF!</v>
      </c>
      <c r="DL78" t="e">
        <f t="shared" si="44"/>
        <v>#REF!</v>
      </c>
      <c r="DM78" t="e">
        <f t="shared" si="44"/>
        <v>#REF!</v>
      </c>
      <c r="DN78" t="e">
        <f t="shared" si="44"/>
        <v>#REF!</v>
      </c>
      <c r="DO78" t="e">
        <f t="shared" si="44"/>
        <v>#REF!</v>
      </c>
      <c r="DP78" t="e">
        <f t="shared" si="44"/>
        <v>#REF!</v>
      </c>
      <c r="DQ78" t="e">
        <f t="shared" si="44"/>
        <v>#REF!</v>
      </c>
      <c r="DR78" t="e">
        <f t="shared" si="44"/>
        <v>#REF!</v>
      </c>
      <c r="DS78" t="e">
        <f t="shared" si="44"/>
        <v>#REF!</v>
      </c>
      <c r="DT78" t="e">
        <f t="shared" si="44"/>
        <v>#REF!</v>
      </c>
      <c r="DU78" t="e">
        <f t="shared" si="44"/>
        <v>#REF!</v>
      </c>
      <c r="DV78" t="e">
        <f t="shared" si="44"/>
        <v>#REF!</v>
      </c>
      <c r="DW78" t="e">
        <f t="shared" si="44"/>
        <v>#REF!</v>
      </c>
      <c r="DX78" t="e">
        <f t="shared" si="44"/>
        <v>#REF!</v>
      </c>
      <c r="DY78" t="e">
        <f t="shared" si="37"/>
        <v>#REF!</v>
      </c>
      <c r="DZ78" t="e">
        <f t="shared" si="37"/>
        <v>#REF!</v>
      </c>
      <c r="EA78" t="e">
        <f t="shared" si="37"/>
        <v>#REF!</v>
      </c>
      <c r="IQ78" s="20"/>
    </row>
    <row r="79" spans="1:251" x14ac:dyDescent="0.25">
      <c r="A79" s="19" t="e">
        <f t="shared" si="7"/>
        <v>#REF!</v>
      </c>
      <c r="B79" t="e">
        <f t="shared" si="38"/>
        <v>#REF!</v>
      </c>
      <c r="C79" t="e">
        <f t="shared" si="38"/>
        <v>#REF!</v>
      </c>
      <c r="D79" t="e">
        <f t="shared" si="38"/>
        <v>#REF!</v>
      </c>
      <c r="E79" t="e">
        <f t="shared" si="38"/>
        <v>#REF!</v>
      </c>
      <c r="F79" t="e">
        <f t="shared" si="38"/>
        <v>#REF!</v>
      </c>
      <c r="G79" t="e">
        <f t="shared" si="38"/>
        <v>#REF!</v>
      </c>
      <c r="H79" t="e">
        <f t="shared" si="38"/>
        <v>#REF!</v>
      </c>
      <c r="I79" t="e">
        <f t="shared" si="38"/>
        <v>#REF!</v>
      </c>
      <c r="J79" t="e">
        <f t="shared" si="38"/>
        <v>#REF!</v>
      </c>
      <c r="K79" t="e">
        <f t="shared" si="38"/>
        <v>#REF!</v>
      </c>
      <c r="L79" t="e">
        <f t="shared" si="38"/>
        <v>#REF!</v>
      </c>
      <c r="M79" t="e">
        <f t="shared" si="38"/>
        <v>#REF!</v>
      </c>
      <c r="N79" t="e">
        <f t="shared" si="38"/>
        <v>#REF!</v>
      </c>
      <c r="O79" t="e">
        <f t="shared" si="38"/>
        <v>#REF!</v>
      </c>
      <c r="P79" t="e">
        <f t="shared" si="38"/>
        <v>#REF!</v>
      </c>
      <c r="Q79" t="e">
        <f t="shared" si="38"/>
        <v>#REF!</v>
      </c>
      <c r="R79" t="e">
        <f t="shared" si="34"/>
        <v>#REF!</v>
      </c>
      <c r="S79" t="e">
        <f t="shared" si="34"/>
        <v>#REF!</v>
      </c>
      <c r="T79" t="e">
        <f t="shared" si="34"/>
        <v>#REF!</v>
      </c>
      <c r="U79" t="e">
        <f t="shared" si="34"/>
        <v>#REF!</v>
      </c>
      <c r="V79" t="e">
        <f t="shared" si="34"/>
        <v>#REF!</v>
      </c>
      <c r="W79" t="e">
        <f t="shared" si="34"/>
        <v>#REF!</v>
      </c>
      <c r="X79" t="e">
        <f t="shared" si="34"/>
        <v>#REF!</v>
      </c>
      <c r="Y79" t="e">
        <f t="shared" si="34"/>
        <v>#REF!</v>
      </c>
      <c r="Z79" t="e">
        <f t="shared" si="45"/>
        <v>#REF!</v>
      </c>
      <c r="AA79" t="e">
        <f t="shared" si="45"/>
        <v>#REF!</v>
      </c>
      <c r="AB79" t="e">
        <f t="shared" si="45"/>
        <v>#REF!</v>
      </c>
      <c r="AC79" t="e">
        <f t="shared" si="45"/>
        <v>#REF!</v>
      </c>
      <c r="AD79" t="e">
        <f t="shared" si="45"/>
        <v>#REF!</v>
      </c>
      <c r="AE79" t="e">
        <f t="shared" si="45"/>
        <v>#REF!</v>
      </c>
      <c r="AF79" t="e">
        <f t="shared" si="45"/>
        <v>#REF!</v>
      </c>
      <c r="AG79" t="e">
        <f t="shared" si="45"/>
        <v>#REF!</v>
      </c>
      <c r="AH79" t="e">
        <f t="shared" si="45"/>
        <v>#REF!</v>
      </c>
      <c r="AI79" t="e">
        <f t="shared" si="45"/>
        <v>#REF!</v>
      </c>
      <c r="AJ79" t="e">
        <f t="shared" si="45"/>
        <v>#REF!</v>
      </c>
      <c r="AK79" t="e">
        <f t="shared" si="45"/>
        <v>#REF!</v>
      </c>
      <c r="AL79" t="e">
        <f t="shared" si="45"/>
        <v>#REF!</v>
      </c>
      <c r="AM79" t="e">
        <f t="shared" si="45"/>
        <v>#REF!</v>
      </c>
      <c r="AN79" t="e">
        <f t="shared" si="45"/>
        <v>#REF!</v>
      </c>
      <c r="AO79" t="e">
        <f t="shared" si="45"/>
        <v>#REF!</v>
      </c>
      <c r="AP79" t="e">
        <f t="shared" si="46"/>
        <v>#REF!</v>
      </c>
      <c r="AQ79" t="e">
        <f t="shared" si="46"/>
        <v>#REF!</v>
      </c>
      <c r="AR79" t="e">
        <f t="shared" si="46"/>
        <v>#REF!</v>
      </c>
      <c r="AS79" t="e">
        <f t="shared" si="46"/>
        <v>#REF!</v>
      </c>
      <c r="AT79" t="e">
        <f t="shared" si="46"/>
        <v>#REF!</v>
      </c>
      <c r="AU79" t="e">
        <f t="shared" si="46"/>
        <v>#REF!</v>
      </c>
      <c r="AV79" t="e">
        <f t="shared" si="46"/>
        <v>#REF!</v>
      </c>
      <c r="AW79" t="e">
        <f t="shared" si="35"/>
        <v>#REF!</v>
      </c>
      <c r="AX79" t="e">
        <f t="shared" si="35"/>
        <v>#REF!</v>
      </c>
      <c r="AY79" t="e">
        <f t="shared" si="35"/>
        <v>#REF!</v>
      </c>
      <c r="AZ79" t="e">
        <f t="shared" si="35"/>
        <v>#REF!</v>
      </c>
      <c r="BA79" t="e">
        <f t="shared" si="35"/>
        <v>#REF!</v>
      </c>
      <c r="BB79" t="e">
        <f t="shared" si="35"/>
        <v>#REF!</v>
      </c>
      <c r="BC79" t="e">
        <f t="shared" si="35"/>
        <v>#REF!</v>
      </c>
      <c r="BD79" t="e">
        <f t="shared" si="35"/>
        <v>#REF!</v>
      </c>
      <c r="BE79" t="e">
        <f t="shared" si="35"/>
        <v>#REF!</v>
      </c>
      <c r="BF79" t="e">
        <f t="shared" si="35"/>
        <v>#REF!</v>
      </c>
      <c r="BG79" t="e">
        <f t="shared" si="35"/>
        <v>#REF!</v>
      </c>
      <c r="BH79" t="e">
        <f t="shared" si="35"/>
        <v>#REF!</v>
      </c>
      <c r="BI79" t="e">
        <f t="shared" si="35"/>
        <v>#REF!</v>
      </c>
      <c r="BJ79" t="e">
        <f t="shared" si="35"/>
        <v>#REF!</v>
      </c>
      <c r="BK79" t="e">
        <f t="shared" si="35"/>
        <v>#REF!</v>
      </c>
      <c r="BL79" t="e">
        <f t="shared" si="35"/>
        <v>#REF!</v>
      </c>
      <c r="BM79" t="e">
        <f t="shared" si="25"/>
        <v>#REF!</v>
      </c>
      <c r="BN79" t="e">
        <f t="shared" si="47"/>
        <v>#REF!</v>
      </c>
      <c r="BO79" t="e">
        <f t="shared" si="47"/>
        <v>#REF!</v>
      </c>
      <c r="BP79" t="e">
        <f t="shared" si="47"/>
        <v>#REF!</v>
      </c>
      <c r="BQ79" t="e">
        <f t="shared" si="47"/>
        <v>#REF!</v>
      </c>
      <c r="BR79" t="e">
        <f t="shared" si="47"/>
        <v>#REF!</v>
      </c>
      <c r="BS79" t="e">
        <f t="shared" si="47"/>
        <v>#REF!</v>
      </c>
      <c r="BT79" t="e">
        <f t="shared" si="47"/>
        <v>#REF!</v>
      </c>
      <c r="BU79" t="e">
        <f t="shared" si="47"/>
        <v>#REF!</v>
      </c>
      <c r="BV79" t="e">
        <f t="shared" si="47"/>
        <v>#REF!</v>
      </c>
      <c r="BW79" t="e">
        <f t="shared" si="47"/>
        <v>#REF!</v>
      </c>
      <c r="BX79" t="e">
        <f t="shared" si="47"/>
        <v>#REF!</v>
      </c>
      <c r="BY79" t="e">
        <f t="shared" si="47"/>
        <v>#REF!</v>
      </c>
      <c r="BZ79" t="e">
        <f t="shared" si="47"/>
        <v>#REF!</v>
      </c>
      <c r="CA79" t="e">
        <f t="shared" si="47"/>
        <v>#REF!</v>
      </c>
      <c r="CB79" t="e">
        <f t="shared" si="47"/>
        <v>#REF!</v>
      </c>
      <c r="CC79" t="e">
        <f t="shared" si="47"/>
        <v>#REF!</v>
      </c>
      <c r="CD79" t="e">
        <f t="shared" si="41"/>
        <v>#REF!</v>
      </c>
      <c r="CE79" t="e">
        <f t="shared" si="41"/>
        <v>#REF!</v>
      </c>
      <c r="CF79" t="e">
        <f t="shared" si="41"/>
        <v>#REF!</v>
      </c>
      <c r="CG79" t="e">
        <f t="shared" si="41"/>
        <v>#REF!</v>
      </c>
      <c r="CH79" t="e">
        <f t="shared" si="41"/>
        <v>#REF!</v>
      </c>
      <c r="CI79" t="e">
        <f t="shared" si="41"/>
        <v>#REF!</v>
      </c>
      <c r="CJ79" t="e">
        <f t="shared" si="41"/>
        <v>#REF!</v>
      </c>
      <c r="CK79" t="e">
        <f t="shared" si="41"/>
        <v>#REF!</v>
      </c>
      <c r="CL79" t="e">
        <f t="shared" si="41"/>
        <v>#REF!</v>
      </c>
      <c r="CM79" t="e">
        <f t="shared" si="41"/>
        <v>#REF!</v>
      </c>
      <c r="CN79" t="e">
        <f t="shared" si="41"/>
        <v>#REF!</v>
      </c>
      <c r="CO79" t="e">
        <f t="shared" si="41"/>
        <v>#REF!</v>
      </c>
      <c r="CP79" t="e">
        <f t="shared" si="41"/>
        <v>#REF!</v>
      </c>
      <c r="CQ79" t="e">
        <f t="shared" si="42"/>
        <v>#REF!</v>
      </c>
      <c r="CR79" t="e">
        <f t="shared" si="42"/>
        <v>#REF!</v>
      </c>
      <c r="CS79" t="e">
        <f t="shared" si="42"/>
        <v>#REF!</v>
      </c>
      <c r="CT79" t="e">
        <f t="shared" si="42"/>
        <v>#REF!</v>
      </c>
      <c r="CU79" t="e">
        <f t="shared" si="42"/>
        <v>#REF!</v>
      </c>
      <c r="CV79" t="e">
        <f t="shared" si="42"/>
        <v>#REF!</v>
      </c>
      <c r="CW79" t="e">
        <f t="shared" si="42"/>
        <v>#REF!</v>
      </c>
      <c r="CX79" t="e">
        <f t="shared" si="42"/>
        <v>#REF!</v>
      </c>
      <c r="CY79" t="e">
        <f t="shared" si="42"/>
        <v>#REF!</v>
      </c>
      <c r="CZ79" t="e">
        <f t="shared" si="42"/>
        <v>#REF!</v>
      </c>
      <c r="DA79" t="e">
        <f t="shared" si="42"/>
        <v>#REF!</v>
      </c>
      <c r="DB79" t="e">
        <f t="shared" si="42"/>
        <v>#REF!</v>
      </c>
      <c r="DC79" t="e">
        <f t="shared" si="42"/>
        <v>#REF!</v>
      </c>
      <c r="DD79" t="e">
        <f t="shared" si="42"/>
        <v>#REF!</v>
      </c>
      <c r="DE79" t="e">
        <f t="shared" si="42"/>
        <v>#REF!</v>
      </c>
      <c r="DF79" t="e">
        <f t="shared" si="42"/>
        <v>#REF!</v>
      </c>
      <c r="DG79" t="e">
        <f t="shared" si="43"/>
        <v>#REF!</v>
      </c>
      <c r="DH79" t="e">
        <f t="shared" si="28"/>
        <v>#REF!</v>
      </c>
      <c r="DI79" t="e">
        <f t="shared" si="44"/>
        <v>#REF!</v>
      </c>
      <c r="DJ79" t="e">
        <f t="shared" si="44"/>
        <v>#REF!</v>
      </c>
      <c r="DK79" t="e">
        <f t="shared" si="44"/>
        <v>#REF!</v>
      </c>
      <c r="DL79" t="e">
        <f t="shared" si="44"/>
        <v>#REF!</v>
      </c>
      <c r="DM79" t="e">
        <f t="shared" si="44"/>
        <v>#REF!</v>
      </c>
      <c r="DN79" t="e">
        <f t="shared" si="44"/>
        <v>#REF!</v>
      </c>
      <c r="DO79" t="e">
        <f t="shared" si="44"/>
        <v>#REF!</v>
      </c>
      <c r="DP79" t="e">
        <f t="shared" si="44"/>
        <v>#REF!</v>
      </c>
      <c r="DQ79" t="e">
        <f t="shared" si="44"/>
        <v>#REF!</v>
      </c>
      <c r="DR79" t="e">
        <f t="shared" si="44"/>
        <v>#REF!</v>
      </c>
      <c r="DS79" t="e">
        <f t="shared" si="44"/>
        <v>#REF!</v>
      </c>
      <c r="DT79" t="e">
        <f t="shared" si="44"/>
        <v>#REF!</v>
      </c>
      <c r="DU79" t="e">
        <f t="shared" si="44"/>
        <v>#REF!</v>
      </c>
      <c r="DV79" t="e">
        <f t="shared" si="44"/>
        <v>#REF!</v>
      </c>
      <c r="DW79" t="e">
        <f t="shared" si="44"/>
        <v>#REF!</v>
      </c>
      <c r="DX79" t="e">
        <f t="shared" si="44"/>
        <v>#REF!</v>
      </c>
      <c r="DY79" t="e">
        <f t="shared" si="37"/>
        <v>#REF!</v>
      </c>
      <c r="DZ79" t="e">
        <f t="shared" si="37"/>
        <v>#REF!</v>
      </c>
      <c r="EA79" t="e">
        <f t="shared" si="37"/>
        <v>#REF!</v>
      </c>
      <c r="IQ79" s="20"/>
    </row>
    <row r="80" spans="1:251" x14ac:dyDescent="0.25">
      <c r="A80" s="19" t="e">
        <f t="shared" si="7"/>
        <v>#REF!</v>
      </c>
      <c r="B80" t="e">
        <f t="shared" si="38"/>
        <v>#REF!</v>
      </c>
      <c r="C80" t="e">
        <f t="shared" si="38"/>
        <v>#REF!</v>
      </c>
      <c r="D80" t="e">
        <f t="shared" si="38"/>
        <v>#REF!</v>
      </c>
      <c r="E80" t="e">
        <f t="shared" si="38"/>
        <v>#REF!</v>
      </c>
      <c r="F80" t="e">
        <f t="shared" si="38"/>
        <v>#REF!</v>
      </c>
      <c r="G80" t="e">
        <f t="shared" si="38"/>
        <v>#REF!</v>
      </c>
      <c r="H80" t="e">
        <f t="shared" si="38"/>
        <v>#REF!</v>
      </c>
      <c r="I80" t="e">
        <f t="shared" si="38"/>
        <v>#REF!</v>
      </c>
      <c r="J80" t="e">
        <f t="shared" si="38"/>
        <v>#REF!</v>
      </c>
      <c r="K80" t="e">
        <f t="shared" si="38"/>
        <v>#REF!</v>
      </c>
      <c r="L80" t="e">
        <f t="shared" si="38"/>
        <v>#REF!</v>
      </c>
      <c r="M80" t="e">
        <f t="shared" si="38"/>
        <v>#REF!</v>
      </c>
      <c r="N80" t="e">
        <f t="shared" si="38"/>
        <v>#REF!</v>
      </c>
      <c r="O80" t="e">
        <f t="shared" si="38"/>
        <v>#REF!</v>
      </c>
      <c r="P80" t="e">
        <f t="shared" si="38"/>
        <v>#REF!</v>
      </c>
      <c r="Q80" t="e">
        <f t="shared" si="38"/>
        <v>#REF!</v>
      </c>
      <c r="R80" t="e">
        <f t="shared" si="34"/>
        <v>#REF!</v>
      </c>
      <c r="S80" t="e">
        <f t="shared" si="34"/>
        <v>#REF!</v>
      </c>
      <c r="T80" t="e">
        <f t="shared" si="34"/>
        <v>#REF!</v>
      </c>
      <c r="U80" t="e">
        <f t="shared" si="34"/>
        <v>#REF!</v>
      </c>
      <c r="V80" t="e">
        <f t="shared" si="34"/>
        <v>#REF!</v>
      </c>
      <c r="W80" t="e">
        <f t="shared" si="34"/>
        <v>#REF!</v>
      </c>
      <c r="X80" t="e">
        <f t="shared" si="34"/>
        <v>#REF!</v>
      </c>
      <c r="Y80" t="e">
        <f t="shared" si="34"/>
        <v>#REF!</v>
      </c>
      <c r="Z80" t="e">
        <f t="shared" si="45"/>
        <v>#REF!</v>
      </c>
      <c r="AA80" t="e">
        <f t="shared" si="45"/>
        <v>#REF!</v>
      </c>
      <c r="AB80" t="e">
        <f t="shared" si="45"/>
        <v>#REF!</v>
      </c>
      <c r="AC80" t="e">
        <f t="shared" si="45"/>
        <v>#REF!</v>
      </c>
      <c r="AD80" t="e">
        <f t="shared" si="45"/>
        <v>#REF!</v>
      </c>
      <c r="AE80" t="e">
        <f t="shared" si="45"/>
        <v>#REF!</v>
      </c>
      <c r="AF80" t="e">
        <f t="shared" si="45"/>
        <v>#REF!</v>
      </c>
      <c r="AG80" t="e">
        <f t="shared" si="45"/>
        <v>#REF!</v>
      </c>
      <c r="AH80" t="e">
        <f t="shared" si="45"/>
        <v>#REF!</v>
      </c>
      <c r="AI80" t="e">
        <f t="shared" si="45"/>
        <v>#REF!</v>
      </c>
      <c r="AJ80" t="e">
        <f t="shared" si="45"/>
        <v>#REF!</v>
      </c>
      <c r="AK80" t="e">
        <f t="shared" si="45"/>
        <v>#REF!</v>
      </c>
      <c r="AL80" t="e">
        <f t="shared" si="45"/>
        <v>#REF!</v>
      </c>
      <c r="AM80" t="e">
        <f t="shared" si="45"/>
        <v>#REF!</v>
      </c>
      <c r="AN80" t="e">
        <f t="shared" si="45"/>
        <v>#REF!</v>
      </c>
      <c r="AO80" t="e">
        <f t="shared" si="45"/>
        <v>#REF!</v>
      </c>
      <c r="AP80" t="e">
        <f t="shared" si="46"/>
        <v>#REF!</v>
      </c>
      <c r="AQ80" t="e">
        <f t="shared" si="46"/>
        <v>#REF!</v>
      </c>
      <c r="AR80" t="e">
        <f t="shared" si="46"/>
        <v>#REF!</v>
      </c>
      <c r="AS80" t="e">
        <f t="shared" si="46"/>
        <v>#REF!</v>
      </c>
      <c r="AT80" t="e">
        <f t="shared" si="46"/>
        <v>#REF!</v>
      </c>
      <c r="AU80" t="e">
        <f t="shared" si="46"/>
        <v>#REF!</v>
      </c>
      <c r="AV80" t="e">
        <f t="shared" si="46"/>
        <v>#REF!</v>
      </c>
      <c r="AW80" t="e">
        <f t="shared" si="35"/>
        <v>#REF!</v>
      </c>
      <c r="AX80" t="e">
        <f t="shared" si="35"/>
        <v>#REF!</v>
      </c>
      <c r="AY80" t="e">
        <f t="shared" si="35"/>
        <v>#REF!</v>
      </c>
      <c r="AZ80" t="e">
        <f t="shared" si="35"/>
        <v>#REF!</v>
      </c>
      <c r="BA80" t="e">
        <f t="shared" si="35"/>
        <v>#REF!</v>
      </c>
      <c r="BB80" t="e">
        <f t="shared" si="35"/>
        <v>#REF!</v>
      </c>
      <c r="BC80" t="e">
        <f t="shared" si="35"/>
        <v>#REF!</v>
      </c>
      <c r="BD80" t="e">
        <f t="shared" si="35"/>
        <v>#REF!</v>
      </c>
      <c r="BE80" t="e">
        <f t="shared" si="35"/>
        <v>#REF!</v>
      </c>
      <c r="BF80" t="e">
        <f t="shared" si="35"/>
        <v>#REF!</v>
      </c>
      <c r="BG80" t="e">
        <f t="shared" si="35"/>
        <v>#REF!</v>
      </c>
      <c r="BH80" t="e">
        <f t="shared" si="35"/>
        <v>#REF!</v>
      </c>
      <c r="BI80" t="e">
        <f t="shared" si="35"/>
        <v>#REF!</v>
      </c>
      <c r="BJ80" t="e">
        <f t="shared" si="35"/>
        <v>#REF!</v>
      </c>
      <c r="BK80" t="e">
        <f t="shared" si="35"/>
        <v>#REF!</v>
      </c>
      <c r="BL80" t="e">
        <f t="shared" si="35"/>
        <v>#REF!</v>
      </c>
      <c r="BM80" t="e">
        <f t="shared" si="25"/>
        <v>#REF!</v>
      </c>
      <c r="BN80" t="e">
        <f t="shared" si="47"/>
        <v>#REF!</v>
      </c>
      <c r="BO80" t="e">
        <f t="shared" si="47"/>
        <v>#REF!</v>
      </c>
      <c r="BP80" t="e">
        <f t="shared" si="47"/>
        <v>#REF!</v>
      </c>
      <c r="BQ80" t="e">
        <f t="shared" si="47"/>
        <v>#REF!</v>
      </c>
      <c r="BR80" t="e">
        <f t="shared" si="47"/>
        <v>#REF!</v>
      </c>
      <c r="BS80" t="e">
        <f t="shared" si="47"/>
        <v>#REF!</v>
      </c>
      <c r="BT80" t="e">
        <f t="shared" si="47"/>
        <v>#REF!</v>
      </c>
      <c r="BU80" t="e">
        <f t="shared" si="47"/>
        <v>#REF!</v>
      </c>
      <c r="BV80" t="e">
        <f t="shared" si="47"/>
        <v>#REF!</v>
      </c>
      <c r="BW80" t="e">
        <f t="shared" si="47"/>
        <v>#REF!</v>
      </c>
      <c r="BX80" t="e">
        <f t="shared" si="47"/>
        <v>#REF!</v>
      </c>
      <c r="BY80" t="e">
        <f t="shared" si="47"/>
        <v>#REF!</v>
      </c>
      <c r="BZ80" t="e">
        <f t="shared" si="47"/>
        <v>#REF!</v>
      </c>
      <c r="CA80" t="e">
        <f t="shared" si="47"/>
        <v>#REF!</v>
      </c>
      <c r="CB80" t="e">
        <f t="shared" si="47"/>
        <v>#REF!</v>
      </c>
      <c r="CC80" t="e">
        <f t="shared" si="47"/>
        <v>#REF!</v>
      </c>
      <c r="CD80" t="e">
        <f t="shared" si="41"/>
        <v>#REF!</v>
      </c>
      <c r="CE80" t="e">
        <f t="shared" si="41"/>
        <v>#REF!</v>
      </c>
      <c r="CF80" t="e">
        <f t="shared" si="41"/>
        <v>#REF!</v>
      </c>
      <c r="CG80" t="e">
        <f t="shared" si="41"/>
        <v>#REF!</v>
      </c>
      <c r="CH80" t="e">
        <f t="shared" si="41"/>
        <v>#REF!</v>
      </c>
      <c r="CI80" t="e">
        <f t="shared" si="41"/>
        <v>#REF!</v>
      </c>
      <c r="CJ80" t="e">
        <f t="shared" si="41"/>
        <v>#REF!</v>
      </c>
      <c r="CK80" t="e">
        <f t="shared" si="41"/>
        <v>#REF!</v>
      </c>
      <c r="CL80" t="e">
        <f t="shared" si="41"/>
        <v>#REF!</v>
      </c>
      <c r="CM80" t="e">
        <f t="shared" si="41"/>
        <v>#REF!</v>
      </c>
      <c r="CN80" t="e">
        <f t="shared" si="41"/>
        <v>#REF!</v>
      </c>
      <c r="CO80" t="e">
        <f t="shared" si="41"/>
        <v>#REF!</v>
      </c>
      <c r="CP80" t="e">
        <f t="shared" si="41"/>
        <v>#REF!</v>
      </c>
      <c r="CQ80" t="e">
        <f t="shared" si="42"/>
        <v>#REF!</v>
      </c>
      <c r="CR80" t="e">
        <f t="shared" si="42"/>
        <v>#REF!</v>
      </c>
      <c r="CS80" t="e">
        <f t="shared" si="42"/>
        <v>#REF!</v>
      </c>
      <c r="CT80" t="e">
        <f t="shared" si="42"/>
        <v>#REF!</v>
      </c>
      <c r="CU80" t="e">
        <f t="shared" si="42"/>
        <v>#REF!</v>
      </c>
      <c r="CV80" t="e">
        <f t="shared" si="42"/>
        <v>#REF!</v>
      </c>
      <c r="CW80" t="e">
        <f t="shared" si="42"/>
        <v>#REF!</v>
      </c>
      <c r="CX80" t="e">
        <f t="shared" si="42"/>
        <v>#REF!</v>
      </c>
      <c r="CY80" t="e">
        <f t="shared" si="42"/>
        <v>#REF!</v>
      </c>
      <c r="CZ80" t="e">
        <f t="shared" si="42"/>
        <v>#REF!</v>
      </c>
      <c r="DA80" t="e">
        <f t="shared" si="42"/>
        <v>#REF!</v>
      </c>
      <c r="DB80" t="e">
        <f t="shared" si="42"/>
        <v>#REF!</v>
      </c>
      <c r="DC80" t="e">
        <f t="shared" si="42"/>
        <v>#REF!</v>
      </c>
      <c r="DD80" t="e">
        <f t="shared" si="42"/>
        <v>#REF!</v>
      </c>
      <c r="DE80" t="e">
        <f t="shared" si="42"/>
        <v>#REF!</v>
      </c>
      <c r="DF80" t="e">
        <f t="shared" si="42"/>
        <v>#REF!</v>
      </c>
      <c r="DG80" t="e">
        <f t="shared" si="43"/>
        <v>#REF!</v>
      </c>
      <c r="DH80" t="e">
        <f t="shared" si="28"/>
        <v>#REF!</v>
      </c>
      <c r="DI80" t="e">
        <f t="shared" si="44"/>
        <v>#REF!</v>
      </c>
      <c r="DJ80" t="e">
        <f t="shared" si="44"/>
        <v>#REF!</v>
      </c>
      <c r="DK80" t="e">
        <f t="shared" si="44"/>
        <v>#REF!</v>
      </c>
      <c r="DL80" t="e">
        <f t="shared" si="44"/>
        <v>#REF!</v>
      </c>
      <c r="DM80" t="e">
        <f t="shared" si="44"/>
        <v>#REF!</v>
      </c>
      <c r="DN80" t="e">
        <f t="shared" si="44"/>
        <v>#REF!</v>
      </c>
      <c r="DO80" t="e">
        <f t="shared" si="44"/>
        <v>#REF!</v>
      </c>
      <c r="DP80" t="e">
        <f t="shared" si="44"/>
        <v>#REF!</v>
      </c>
      <c r="DQ80" t="e">
        <f t="shared" si="44"/>
        <v>#REF!</v>
      </c>
      <c r="DR80" t="e">
        <f t="shared" si="44"/>
        <v>#REF!</v>
      </c>
      <c r="DS80" t="e">
        <f t="shared" si="44"/>
        <v>#REF!</v>
      </c>
      <c r="DT80" t="e">
        <f t="shared" si="44"/>
        <v>#REF!</v>
      </c>
      <c r="DU80" t="e">
        <f t="shared" si="44"/>
        <v>#REF!</v>
      </c>
      <c r="DV80" t="e">
        <f t="shared" si="44"/>
        <v>#REF!</v>
      </c>
      <c r="DW80" t="e">
        <f t="shared" si="44"/>
        <v>#REF!</v>
      </c>
      <c r="DX80" t="e">
        <f t="shared" si="44"/>
        <v>#REF!</v>
      </c>
      <c r="DY80" t="e">
        <f t="shared" si="37"/>
        <v>#REF!</v>
      </c>
      <c r="DZ80" t="e">
        <f t="shared" si="37"/>
        <v>#REF!</v>
      </c>
      <c r="EA80" t="e">
        <f t="shared" si="37"/>
        <v>#REF!</v>
      </c>
      <c r="IQ80" s="20"/>
    </row>
    <row r="81" spans="1:251" x14ac:dyDescent="0.25">
      <c r="A81" s="19" t="e">
        <f t="shared" si="7"/>
        <v>#REF!</v>
      </c>
      <c r="B81" t="e">
        <f t="shared" si="38"/>
        <v>#REF!</v>
      </c>
      <c r="C81" t="e">
        <f t="shared" si="38"/>
        <v>#REF!</v>
      </c>
      <c r="D81" t="e">
        <f t="shared" si="38"/>
        <v>#REF!</v>
      </c>
      <c r="E81" t="e">
        <f t="shared" si="38"/>
        <v>#REF!</v>
      </c>
      <c r="F81" t="e">
        <f t="shared" si="38"/>
        <v>#REF!</v>
      </c>
      <c r="G81" t="e">
        <f t="shared" si="38"/>
        <v>#REF!</v>
      </c>
      <c r="H81" t="e">
        <f t="shared" si="38"/>
        <v>#REF!</v>
      </c>
      <c r="I81" t="e">
        <f t="shared" si="38"/>
        <v>#REF!</v>
      </c>
      <c r="J81" t="e">
        <f t="shared" si="38"/>
        <v>#REF!</v>
      </c>
      <c r="K81" t="e">
        <f t="shared" si="38"/>
        <v>#REF!</v>
      </c>
      <c r="L81" t="e">
        <f t="shared" si="38"/>
        <v>#REF!</v>
      </c>
      <c r="M81" t="e">
        <f t="shared" si="38"/>
        <v>#REF!</v>
      </c>
      <c r="N81" t="e">
        <f t="shared" si="38"/>
        <v>#REF!</v>
      </c>
      <c r="O81" t="e">
        <f t="shared" si="38"/>
        <v>#REF!</v>
      </c>
      <c r="P81" t="e">
        <f t="shared" si="38"/>
        <v>#REF!</v>
      </c>
      <c r="Q81" t="e">
        <f t="shared" si="38"/>
        <v>#REF!</v>
      </c>
      <c r="R81" t="e">
        <f t="shared" si="34"/>
        <v>#REF!</v>
      </c>
      <c r="S81" t="e">
        <f t="shared" si="34"/>
        <v>#REF!</v>
      </c>
      <c r="T81" t="e">
        <f t="shared" si="34"/>
        <v>#REF!</v>
      </c>
      <c r="U81" t="e">
        <f t="shared" si="34"/>
        <v>#REF!</v>
      </c>
      <c r="V81" t="e">
        <f t="shared" si="34"/>
        <v>#REF!</v>
      </c>
      <c r="W81" t="e">
        <f t="shared" si="34"/>
        <v>#REF!</v>
      </c>
      <c r="X81" t="e">
        <f t="shared" si="34"/>
        <v>#REF!</v>
      </c>
      <c r="Y81" t="e">
        <f t="shared" si="34"/>
        <v>#REF!</v>
      </c>
      <c r="Z81" t="e">
        <f t="shared" si="45"/>
        <v>#REF!</v>
      </c>
      <c r="AA81" t="e">
        <f t="shared" si="45"/>
        <v>#REF!</v>
      </c>
      <c r="AB81" t="e">
        <f t="shared" si="45"/>
        <v>#REF!</v>
      </c>
      <c r="AC81" t="e">
        <f t="shared" si="45"/>
        <v>#REF!</v>
      </c>
      <c r="AD81" t="e">
        <f t="shared" si="45"/>
        <v>#REF!</v>
      </c>
      <c r="AE81" t="e">
        <f t="shared" si="45"/>
        <v>#REF!</v>
      </c>
      <c r="AF81" t="e">
        <f t="shared" si="45"/>
        <v>#REF!</v>
      </c>
      <c r="AG81" t="e">
        <f t="shared" si="45"/>
        <v>#REF!</v>
      </c>
      <c r="AH81" t="e">
        <f t="shared" si="45"/>
        <v>#REF!</v>
      </c>
      <c r="AI81" t="e">
        <f t="shared" si="45"/>
        <v>#REF!</v>
      </c>
      <c r="AJ81" t="e">
        <f t="shared" si="45"/>
        <v>#REF!</v>
      </c>
      <c r="AK81" t="e">
        <f t="shared" si="45"/>
        <v>#REF!</v>
      </c>
      <c r="AL81" t="e">
        <f t="shared" si="45"/>
        <v>#REF!</v>
      </c>
      <c r="AM81" t="e">
        <f t="shared" si="45"/>
        <v>#REF!</v>
      </c>
      <c r="AN81" t="e">
        <f t="shared" si="45"/>
        <v>#REF!</v>
      </c>
      <c r="AO81" t="e">
        <f t="shared" si="45"/>
        <v>#REF!</v>
      </c>
      <c r="AP81" t="e">
        <f t="shared" si="46"/>
        <v>#REF!</v>
      </c>
      <c r="AQ81" t="e">
        <f t="shared" si="46"/>
        <v>#REF!</v>
      </c>
      <c r="AR81" t="e">
        <f t="shared" si="46"/>
        <v>#REF!</v>
      </c>
      <c r="AS81" t="e">
        <f t="shared" si="46"/>
        <v>#REF!</v>
      </c>
      <c r="AT81" t="e">
        <f t="shared" si="46"/>
        <v>#REF!</v>
      </c>
      <c r="AU81" t="e">
        <f t="shared" si="46"/>
        <v>#REF!</v>
      </c>
      <c r="AV81" t="e">
        <f t="shared" si="46"/>
        <v>#REF!</v>
      </c>
      <c r="AW81" t="e">
        <f t="shared" si="35"/>
        <v>#REF!</v>
      </c>
      <c r="AX81" t="e">
        <f t="shared" si="35"/>
        <v>#REF!</v>
      </c>
      <c r="AY81" t="e">
        <f t="shared" si="35"/>
        <v>#REF!</v>
      </c>
      <c r="AZ81" t="e">
        <f t="shared" si="35"/>
        <v>#REF!</v>
      </c>
      <c r="BA81" t="e">
        <f t="shared" si="35"/>
        <v>#REF!</v>
      </c>
      <c r="BB81" t="e">
        <f t="shared" si="35"/>
        <v>#REF!</v>
      </c>
      <c r="BC81" t="e">
        <f t="shared" si="35"/>
        <v>#REF!</v>
      </c>
      <c r="BD81" t="e">
        <f t="shared" si="35"/>
        <v>#REF!</v>
      </c>
      <c r="BE81" t="e">
        <f t="shared" si="35"/>
        <v>#REF!</v>
      </c>
      <c r="BF81" t="e">
        <f t="shared" si="35"/>
        <v>#REF!</v>
      </c>
      <c r="BG81" t="e">
        <f t="shared" si="35"/>
        <v>#REF!</v>
      </c>
      <c r="BH81" t="e">
        <f t="shared" si="35"/>
        <v>#REF!</v>
      </c>
      <c r="BI81" t="e">
        <f t="shared" si="35"/>
        <v>#REF!</v>
      </c>
      <c r="BJ81" t="e">
        <f t="shared" si="35"/>
        <v>#REF!</v>
      </c>
      <c r="BK81" t="e">
        <f t="shared" si="35"/>
        <v>#REF!</v>
      </c>
      <c r="BL81" t="e">
        <f t="shared" si="35"/>
        <v>#REF!</v>
      </c>
      <c r="BM81" t="e">
        <f t="shared" si="25"/>
        <v>#REF!</v>
      </c>
      <c r="BN81" t="e">
        <f t="shared" si="47"/>
        <v>#REF!</v>
      </c>
      <c r="BO81" t="e">
        <f t="shared" si="47"/>
        <v>#REF!</v>
      </c>
      <c r="BP81" t="e">
        <f t="shared" si="47"/>
        <v>#REF!</v>
      </c>
      <c r="BQ81" t="e">
        <f t="shared" si="47"/>
        <v>#REF!</v>
      </c>
      <c r="BR81" t="e">
        <f t="shared" si="47"/>
        <v>#REF!</v>
      </c>
      <c r="BS81" t="e">
        <f t="shared" si="47"/>
        <v>#REF!</v>
      </c>
      <c r="BT81" t="e">
        <f t="shared" si="47"/>
        <v>#REF!</v>
      </c>
      <c r="BU81" t="e">
        <f t="shared" si="47"/>
        <v>#REF!</v>
      </c>
      <c r="BV81" t="e">
        <f t="shared" si="47"/>
        <v>#REF!</v>
      </c>
      <c r="BW81" t="e">
        <f t="shared" si="47"/>
        <v>#REF!</v>
      </c>
      <c r="BX81" t="e">
        <f t="shared" si="47"/>
        <v>#REF!</v>
      </c>
      <c r="BY81" t="e">
        <f t="shared" si="47"/>
        <v>#REF!</v>
      </c>
      <c r="BZ81" t="e">
        <f t="shared" si="47"/>
        <v>#REF!</v>
      </c>
      <c r="CA81" t="e">
        <f t="shared" si="47"/>
        <v>#REF!</v>
      </c>
      <c r="CB81" t="e">
        <f t="shared" si="47"/>
        <v>#REF!</v>
      </c>
      <c r="CC81" t="e">
        <f t="shared" si="47"/>
        <v>#REF!</v>
      </c>
      <c r="CD81" t="e">
        <f t="shared" si="41"/>
        <v>#REF!</v>
      </c>
      <c r="CE81" t="e">
        <f t="shared" si="41"/>
        <v>#REF!</v>
      </c>
      <c r="CF81" t="e">
        <f t="shared" si="41"/>
        <v>#REF!</v>
      </c>
      <c r="CG81" t="e">
        <f t="shared" si="41"/>
        <v>#REF!</v>
      </c>
      <c r="CH81" t="e">
        <f t="shared" si="41"/>
        <v>#REF!</v>
      </c>
      <c r="CI81" t="e">
        <f t="shared" si="41"/>
        <v>#REF!</v>
      </c>
      <c r="CJ81" t="e">
        <f t="shared" si="41"/>
        <v>#REF!</v>
      </c>
      <c r="CK81" t="e">
        <f t="shared" si="41"/>
        <v>#REF!</v>
      </c>
      <c r="CL81" t="e">
        <f t="shared" si="41"/>
        <v>#REF!</v>
      </c>
      <c r="CM81" t="e">
        <f t="shared" si="41"/>
        <v>#REF!</v>
      </c>
      <c r="CN81" t="e">
        <f t="shared" si="41"/>
        <v>#REF!</v>
      </c>
      <c r="CO81" t="e">
        <f t="shared" si="41"/>
        <v>#REF!</v>
      </c>
      <c r="CP81" t="e">
        <f t="shared" si="41"/>
        <v>#REF!</v>
      </c>
      <c r="CQ81" t="e">
        <f t="shared" si="42"/>
        <v>#REF!</v>
      </c>
      <c r="CR81" t="e">
        <f t="shared" si="42"/>
        <v>#REF!</v>
      </c>
      <c r="CS81" t="e">
        <f t="shared" si="42"/>
        <v>#REF!</v>
      </c>
      <c r="CT81" t="e">
        <f t="shared" si="42"/>
        <v>#REF!</v>
      </c>
      <c r="CU81" t="e">
        <f t="shared" si="42"/>
        <v>#REF!</v>
      </c>
      <c r="CV81" t="e">
        <f t="shared" si="42"/>
        <v>#REF!</v>
      </c>
      <c r="CW81" t="e">
        <f t="shared" si="42"/>
        <v>#REF!</v>
      </c>
      <c r="CX81" t="e">
        <f t="shared" si="42"/>
        <v>#REF!</v>
      </c>
      <c r="CY81" t="e">
        <f t="shared" si="42"/>
        <v>#REF!</v>
      </c>
      <c r="CZ81" t="e">
        <f t="shared" si="42"/>
        <v>#REF!</v>
      </c>
      <c r="DA81" t="e">
        <f t="shared" si="42"/>
        <v>#REF!</v>
      </c>
      <c r="DB81" t="e">
        <f t="shared" si="42"/>
        <v>#REF!</v>
      </c>
      <c r="DC81" t="e">
        <f t="shared" si="42"/>
        <v>#REF!</v>
      </c>
      <c r="DD81" t="e">
        <f t="shared" si="42"/>
        <v>#REF!</v>
      </c>
      <c r="DE81" t="e">
        <f t="shared" si="42"/>
        <v>#REF!</v>
      </c>
      <c r="DF81" t="e">
        <f t="shared" si="42"/>
        <v>#REF!</v>
      </c>
      <c r="DG81" t="e">
        <f t="shared" si="43"/>
        <v>#REF!</v>
      </c>
      <c r="DH81" t="e">
        <f t="shared" si="28"/>
        <v>#REF!</v>
      </c>
      <c r="DI81" t="e">
        <f t="shared" si="44"/>
        <v>#REF!</v>
      </c>
      <c r="DJ81" t="e">
        <f t="shared" si="44"/>
        <v>#REF!</v>
      </c>
      <c r="DK81" t="e">
        <f t="shared" si="44"/>
        <v>#REF!</v>
      </c>
      <c r="DL81" t="e">
        <f t="shared" si="44"/>
        <v>#REF!</v>
      </c>
      <c r="DM81" t="e">
        <f t="shared" si="44"/>
        <v>#REF!</v>
      </c>
      <c r="DN81" t="e">
        <f t="shared" si="44"/>
        <v>#REF!</v>
      </c>
      <c r="DO81" t="e">
        <f t="shared" si="44"/>
        <v>#REF!</v>
      </c>
      <c r="DP81" t="e">
        <f t="shared" si="44"/>
        <v>#REF!</v>
      </c>
      <c r="DQ81" t="e">
        <f t="shared" si="44"/>
        <v>#REF!</v>
      </c>
      <c r="DR81" t="e">
        <f t="shared" si="44"/>
        <v>#REF!</v>
      </c>
      <c r="DS81" t="e">
        <f t="shared" si="44"/>
        <v>#REF!</v>
      </c>
      <c r="DT81" t="e">
        <f t="shared" si="44"/>
        <v>#REF!</v>
      </c>
      <c r="DU81" t="e">
        <f t="shared" si="44"/>
        <v>#REF!</v>
      </c>
      <c r="DV81" t="e">
        <f t="shared" si="44"/>
        <v>#REF!</v>
      </c>
      <c r="DW81" t="e">
        <f t="shared" si="44"/>
        <v>#REF!</v>
      </c>
      <c r="DX81" t="e">
        <f t="shared" si="44"/>
        <v>#REF!</v>
      </c>
      <c r="DY81" t="e">
        <f t="shared" si="37"/>
        <v>#REF!</v>
      </c>
      <c r="DZ81" t="e">
        <f t="shared" si="37"/>
        <v>#REF!</v>
      </c>
      <c r="EA81" t="e">
        <f t="shared" si="37"/>
        <v>#REF!</v>
      </c>
      <c r="IQ81" s="20"/>
    </row>
    <row r="82" spans="1:251" x14ac:dyDescent="0.25">
      <c r="A82" s="19" t="e">
        <f t="shared" si="7"/>
        <v>#REF!</v>
      </c>
      <c r="B82" t="e">
        <f t="shared" si="38"/>
        <v>#REF!</v>
      </c>
      <c r="C82" t="e">
        <f t="shared" si="38"/>
        <v>#REF!</v>
      </c>
      <c r="D82" t="e">
        <f t="shared" si="38"/>
        <v>#REF!</v>
      </c>
      <c r="E82" t="e">
        <f t="shared" si="38"/>
        <v>#REF!</v>
      </c>
      <c r="F82" t="e">
        <f t="shared" si="38"/>
        <v>#REF!</v>
      </c>
      <c r="G82" t="e">
        <f t="shared" si="38"/>
        <v>#REF!</v>
      </c>
      <c r="H82" t="e">
        <f t="shared" si="38"/>
        <v>#REF!</v>
      </c>
      <c r="I82" t="e">
        <f t="shared" si="38"/>
        <v>#REF!</v>
      </c>
      <c r="J82" t="e">
        <f t="shared" si="38"/>
        <v>#REF!</v>
      </c>
      <c r="K82" t="e">
        <f t="shared" si="38"/>
        <v>#REF!</v>
      </c>
      <c r="L82" t="e">
        <f t="shared" si="38"/>
        <v>#REF!</v>
      </c>
      <c r="M82" t="e">
        <f t="shared" si="38"/>
        <v>#REF!</v>
      </c>
      <c r="N82" t="e">
        <f t="shared" si="38"/>
        <v>#REF!</v>
      </c>
      <c r="O82" t="e">
        <f t="shared" si="38"/>
        <v>#REF!</v>
      </c>
      <c r="P82" t="e">
        <f t="shared" si="38"/>
        <v>#REF!</v>
      </c>
      <c r="Q82" t="e">
        <f t="shared" si="38"/>
        <v>#REF!</v>
      </c>
      <c r="R82" t="e">
        <f t="shared" si="34"/>
        <v>#REF!</v>
      </c>
      <c r="S82" t="e">
        <f t="shared" si="34"/>
        <v>#REF!</v>
      </c>
      <c r="T82" t="e">
        <f t="shared" si="34"/>
        <v>#REF!</v>
      </c>
      <c r="U82" t="e">
        <f t="shared" si="34"/>
        <v>#REF!</v>
      </c>
      <c r="V82" t="e">
        <f t="shared" si="34"/>
        <v>#REF!</v>
      </c>
      <c r="W82" t="e">
        <f t="shared" si="34"/>
        <v>#REF!</v>
      </c>
      <c r="X82" t="e">
        <f t="shared" si="34"/>
        <v>#REF!</v>
      </c>
      <c r="Y82" t="e">
        <f t="shared" si="34"/>
        <v>#REF!</v>
      </c>
      <c r="Z82" t="e">
        <f t="shared" si="45"/>
        <v>#REF!</v>
      </c>
      <c r="AA82" t="e">
        <f t="shared" si="45"/>
        <v>#REF!</v>
      </c>
      <c r="AB82" t="e">
        <f t="shared" si="45"/>
        <v>#REF!</v>
      </c>
      <c r="AC82" t="e">
        <f t="shared" si="45"/>
        <v>#REF!</v>
      </c>
      <c r="AD82" t="e">
        <f t="shared" si="45"/>
        <v>#REF!</v>
      </c>
      <c r="AE82" t="e">
        <f t="shared" si="45"/>
        <v>#REF!</v>
      </c>
      <c r="AF82" t="e">
        <f t="shared" si="45"/>
        <v>#REF!</v>
      </c>
      <c r="AG82" t="e">
        <f t="shared" si="45"/>
        <v>#REF!</v>
      </c>
      <c r="AH82" t="e">
        <f t="shared" si="45"/>
        <v>#REF!</v>
      </c>
      <c r="AI82" t="e">
        <f t="shared" si="45"/>
        <v>#REF!</v>
      </c>
      <c r="AJ82" t="e">
        <f t="shared" si="45"/>
        <v>#REF!</v>
      </c>
      <c r="AK82" t="e">
        <f t="shared" si="45"/>
        <v>#REF!</v>
      </c>
      <c r="AL82" t="e">
        <f t="shared" si="45"/>
        <v>#REF!</v>
      </c>
      <c r="AM82" t="e">
        <f t="shared" si="45"/>
        <v>#REF!</v>
      </c>
      <c r="AN82" t="e">
        <f t="shared" si="45"/>
        <v>#REF!</v>
      </c>
      <c r="AO82" t="e">
        <f t="shared" si="45"/>
        <v>#REF!</v>
      </c>
      <c r="AP82" t="e">
        <f t="shared" si="46"/>
        <v>#REF!</v>
      </c>
      <c r="AQ82" t="e">
        <f t="shared" si="46"/>
        <v>#REF!</v>
      </c>
      <c r="AR82" t="e">
        <f t="shared" si="46"/>
        <v>#REF!</v>
      </c>
      <c r="AS82" t="e">
        <f t="shared" si="46"/>
        <v>#REF!</v>
      </c>
      <c r="AT82" t="e">
        <f t="shared" si="46"/>
        <v>#REF!</v>
      </c>
      <c r="AU82" t="e">
        <f t="shared" si="46"/>
        <v>#REF!</v>
      </c>
      <c r="AV82" t="e">
        <f t="shared" si="46"/>
        <v>#REF!</v>
      </c>
      <c r="AW82" t="e">
        <f t="shared" si="35"/>
        <v>#REF!</v>
      </c>
      <c r="AX82" t="e">
        <f t="shared" si="35"/>
        <v>#REF!</v>
      </c>
      <c r="AY82" t="e">
        <f t="shared" si="35"/>
        <v>#REF!</v>
      </c>
      <c r="AZ82" t="e">
        <f t="shared" si="35"/>
        <v>#REF!</v>
      </c>
      <c r="BA82" t="e">
        <f t="shared" si="35"/>
        <v>#REF!</v>
      </c>
      <c r="BB82" t="e">
        <f t="shared" si="35"/>
        <v>#REF!</v>
      </c>
      <c r="BC82" t="e">
        <f t="shared" si="35"/>
        <v>#REF!</v>
      </c>
      <c r="BD82" t="e">
        <f t="shared" si="35"/>
        <v>#REF!</v>
      </c>
      <c r="BE82" t="e">
        <f t="shared" si="35"/>
        <v>#REF!</v>
      </c>
      <c r="BF82" t="e">
        <f t="shared" si="35"/>
        <v>#REF!</v>
      </c>
      <c r="BG82" t="e">
        <f t="shared" si="35"/>
        <v>#REF!</v>
      </c>
      <c r="BH82" t="e">
        <f t="shared" si="35"/>
        <v>#REF!</v>
      </c>
      <c r="BI82" t="e">
        <f t="shared" si="35"/>
        <v>#REF!</v>
      </c>
      <c r="BJ82" t="e">
        <f t="shared" si="35"/>
        <v>#REF!</v>
      </c>
      <c r="BK82" t="e">
        <f t="shared" si="35"/>
        <v>#REF!</v>
      </c>
      <c r="BL82" t="e">
        <f t="shared" si="35"/>
        <v>#REF!</v>
      </c>
      <c r="BM82" t="e">
        <f t="shared" si="25"/>
        <v>#REF!</v>
      </c>
      <c r="BN82" t="e">
        <f t="shared" si="47"/>
        <v>#REF!</v>
      </c>
      <c r="BO82" t="e">
        <f t="shared" si="47"/>
        <v>#REF!</v>
      </c>
      <c r="BP82" t="e">
        <f t="shared" si="47"/>
        <v>#REF!</v>
      </c>
      <c r="BQ82" t="e">
        <f t="shared" si="47"/>
        <v>#REF!</v>
      </c>
      <c r="BR82" t="e">
        <f t="shared" si="47"/>
        <v>#REF!</v>
      </c>
      <c r="BS82" t="e">
        <f t="shared" si="47"/>
        <v>#REF!</v>
      </c>
      <c r="BT82" t="e">
        <f t="shared" si="47"/>
        <v>#REF!</v>
      </c>
      <c r="BU82" t="e">
        <f t="shared" si="47"/>
        <v>#REF!</v>
      </c>
      <c r="BV82" t="e">
        <f t="shared" si="47"/>
        <v>#REF!</v>
      </c>
      <c r="BW82" t="e">
        <f t="shared" si="47"/>
        <v>#REF!</v>
      </c>
      <c r="BX82" t="e">
        <f t="shared" si="47"/>
        <v>#REF!</v>
      </c>
      <c r="BY82" t="e">
        <f t="shared" si="47"/>
        <v>#REF!</v>
      </c>
      <c r="BZ82" t="e">
        <f t="shared" si="47"/>
        <v>#REF!</v>
      </c>
      <c r="CA82" t="e">
        <f t="shared" si="47"/>
        <v>#REF!</v>
      </c>
      <c r="CB82" t="e">
        <f t="shared" si="47"/>
        <v>#REF!</v>
      </c>
      <c r="CC82" t="e">
        <f t="shared" si="47"/>
        <v>#REF!</v>
      </c>
      <c r="CD82" t="e">
        <f t="shared" si="41"/>
        <v>#REF!</v>
      </c>
      <c r="CE82" t="e">
        <f t="shared" si="41"/>
        <v>#REF!</v>
      </c>
      <c r="CF82" t="e">
        <f t="shared" si="41"/>
        <v>#REF!</v>
      </c>
      <c r="CG82" t="e">
        <f t="shared" si="41"/>
        <v>#REF!</v>
      </c>
      <c r="CH82" t="e">
        <f t="shared" si="41"/>
        <v>#REF!</v>
      </c>
      <c r="CI82" t="e">
        <f t="shared" si="41"/>
        <v>#REF!</v>
      </c>
      <c r="CJ82" t="e">
        <f t="shared" si="41"/>
        <v>#REF!</v>
      </c>
      <c r="CK82" t="e">
        <f t="shared" si="41"/>
        <v>#REF!</v>
      </c>
      <c r="CL82" t="e">
        <f t="shared" si="41"/>
        <v>#REF!</v>
      </c>
      <c r="CM82" t="e">
        <f t="shared" si="41"/>
        <v>#REF!</v>
      </c>
      <c r="CN82" t="e">
        <f t="shared" si="41"/>
        <v>#REF!</v>
      </c>
      <c r="CO82" t="e">
        <f t="shared" si="41"/>
        <v>#REF!</v>
      </c>
      <c r="CP82" t="e">
        <f t="shared" si="41"/>
        <v>#REF!</v>
      </c>
      <c r="CQ82" t="e">
        <f t="shared" si="42"/>
        <v>#REF!</v>
      </c>
      <c r="CR82" t="e">
        <f t="shared" si="42"/>
        <v>#REF!</v>
      </c>
      <c r="CS82" t="e">
        <f t="shared" si="42"/>
        <v>#REF!</v>
      </c>
      <c r="CT82" t="e">
        <f t="shared" si="42"/>
        <v>#REF!</v>
      </c>
      <c r="CU82" t="e">
        <f t="shared" si="42"/>
        <v>#REF!</v>
      </c>
      <c r="CV82" t="e">
        <f t="shared" si="42"/>
        <v>#REF!</v>
      </c>
      <c r="CW82" t="e">
        <f t="shared" si="42"/>
        <v>#REF!</v>
      </c>
      <c r="CX82" t="e">
        <f t="shared" si="42"/>
        <v>#REF!</v>
      </c>
      <c r="CY82" t="e">
        <f t="shared" si="42"/>
        <v>#REF!</v>
      </c>
      <c r="CZ82" t="e">
        <f t="shared" si="42"/>
        <v>#REF!</v>
      </c>
      <c r="DA82" t="e">
        <f t="shared" si="42"/>
        <v>#REF!</v>
      </c>
      <c r="DB82" t="e">
        <f t="shared" si="42"/>
        <v>#REF!</v>
      </c>
      <c r="DC82" t="e">
        <f t="shared" si="42"/>
        <v>#REF!</v>
      </c>
      <c r="DD82" t="e">
        <f t="shared" si="42"/>
        <v>#REF!</v>
      </c>
      <c r="DE82" t="e">
        <f t="shared" si="42"/>
        <v>#REF!</v>
      </c>
      <c r="DF82" t="e">
        <f t="shared" si="42"/>
        <v>#REF!</v>
      </c>
      <c r="DG82" t="e">
        <f t="shared" si="43"/>
        <v>#REF!</v>
      </c>
      <c r="DH82" t="e">
        <f t="shared" si="28"/>
        <v>#REF!</v>
      </c>
      <c r="DI82" t="e">
        <f t="shared" si="44"/>
        <v>#REF!</v>
      </c>
      <c r="DJ82" t="e">
        <f t="shared" si="44"/>
        <v>#REF!</v>
      </c>
      <c r="DK82" t="e">
        <f t="shared" si="44"/>
        <v>#REF!</v>
      </c>
      <c r="DL82" t="e">
        <f t="shared" si="44"/>
        <v>#REF!</v>
      </c>
      <c r="DM82" t="e">
        <f t="shared" si="44"/>
        <v>#REF!</v>
      </c>
      <c r="DN82" t="e">
        <f t="shared" si="44"/>
        <v>#REF!</v>
      </c>
      <c r="DO82" t="e">
        <f t="shared" si="44"/>
        <v>#REF!</v>
      </c>
      <c r="DP82" t="e">
        <f t="shared" si="44"/>
        <v>#REF!</v>
      </c>
      <c r="DQ82" t="e">
        <f t="shared" si="44"/>
        <v>#REF!</v>
      </c>
      <c r="DR82" t="e">
        <f t="shared" si="44"/>
        <v>#REF!</v>
      </c>
      <c r="DS82" t="e">
        <f t="shared" si="44"/>
        <v>#REF!</v>
      </c>
      <c r="DT82" t="e">
        <f t="shared" si="44"/>
        <v>#REF!</v>
      </c>
      <c r="DU82" t="e">
        <f t="shared" si="44"/>
        <v>#REF!</v>
      </c>
      <c r="DV82" t="e">
        <f t="shared" si="44"/>
        <v>#REF!</v>
      </c>
      <c r="DW82" t="e">
        <f t="shared" si="44"/>
        <v>#REF!</v>
      </c>
      <c r="DX82" t="e">
        <f t="shared" si="44"/>
        <v>#REF!</v>
      </c>
      <c r="DY82" t="e">
        <f t="shared" si="37"/>
        <v>#REF!</v>
      </c>
      <c r="DZ82" t="e">
        <f t="shared" si="37"/>
        <v>#REF!</v>
      </c>
      <c r="EA82" t="e">
        <f t="shared" si="37"/>
        <v>#REF!</v>
      </c>
      <c r="IQ82" s="20"/>
    </row>
    <row r="83" spans="1:251" x14ac:dyDescent="0.25">
      <c r="A83" s="19" t="e">
        <f t="shared" si="7"/>
        <v>#REF!</v>
      </c>
      <c r="B83" t="e">
        <f t="shared" si="38"/>
        <v>#REF!</v>
      </c>
      <c r="C83" t="e">
        <f t="shared" si="38"/>
        <v>#REF!</v>
      </c>
      <c r="D83" t="e">
        <f t="shared" si="38"/>
        <v>#REF!</v>
      </c>
      <c r="E83" t="e">
        <f t="shared" si="38"/>
        <v>#REF!</v>
      </c>
      <c r="F83" t="e">
        <f t="shared" si="38"/>
        <v>#REF!</v>
      </c>
      <c r="G83" t="e">
        <f t="shared" si="38"/>
        <v>#REF!</v>
      </c>
      <c r="H83" t="e">
        <f t="shared" si="38"/>
        <v>#REF!</v>
      </c>
      <c r="I83" t="e">
        <f t="shared" si="38"/>
        <v>#REF!</v>
      </c>
      <c r="J83" t="e">
        <f t="shared" si="38"/>
        <v>#REF!</v>
      </c>
      <c r="K83" t="e">
        <f t="shared" si="38"/>
        <v>#REF!</v>
      </c>
      <c r="L83" t="e">
        <f t="shared" si="38"/>
        <v>#REF!</v>
      </c>
      <c r="M83" t="e">
        <f t="shared" si="38"/>
        <v>#REF!</v>
      </c>
      <c r="N83" t="e">
        <f t="shared" si="38"/>
        <v>#REF!</v>
      </c>
      <c r="O83" t="e">
        <f t="shared" si="38"/>
        <v>#REF!</v>
      </c>
      <c r="P83" t="e">
        <f t="shared" si="38"/>
        <v>#REF!</v>
      </c>
      <c r="Q83" t="e">
        <f t="shared" si="38"/>
        <v>#REF!</v>
      </c>
      <c r="R83" t="e">
        <f t="shared" si="34"/>
        <v>#REF!</v>
      </c>
      <c r="S83" t="e">
        <f t="shared" si="34"/>
        <v>#REF!</v>
      </c>
      <c r="T83" t="e">
        <f t="shared" si="34"/>
        <v>#REF!</v>
      </c>
      <c r="U83" t="e">
        <f t="shared" si="34"/>
        <v>#REF!</v>
      </c>
      <c r="V83" t="e">
        <f t="shared" si="34"/>
        <v>#REF!</v>
      </c>
      <c r="W83" t="e">
        <f t="shared" si="34"/>
        <v>#REF!</v>
      </c>
      <c r="X83" t="e">
        <f t="shared" si="34"/>
        <v>#REF!</v>
      </c>
      <c r="Y83" t="e">
        <f t="shared" si="34"/>
        <v>#REF!</v>
      </c>
      <c r="Z83" t="e">
        <f t="shared" si="45"/>
        <v>#REF!</v>
      </c>
      <c r="AA83" t="e">
        <f t="shared" si="45"/>
        <v>#REF!</v>
      </c>
      <c r="AB83" t="e">
        <f t="shared" si="45"/>
        <v>#REF!</v>
      </c>
      <c r="AC83" t="e">
        <f t="shared" si="45"/>
        <v>#REF!</v>
      </c>
      <c r="AD83" t="e">
        <f t="shared" si="45"/>
        <v>#REF!</v>
      </c>
      <c r="AE83" t="e">
        <f t="shared" si="45"/>
        <v>#REF!</v>
      </c>
      <c r="AF83" t="e">
        <f t="shared" si="45"/>
        <v>#REF!</v>
      </c>
      <c r="AG83" t="e">
        <f t="shared" si="45"/>
        <v>#REF!</v>
      </c>
      <c r="AH83" t="e">
        <f t="shared" si="45"/>
        <v>#REF!</v>
      </c>
      <c r="AI83" t="e">
        <f t="shared" si="45"/>
        <v>#REF!</v>
      </c>
      <c r="AJ83" t="e">
        <f t="shared" si="45"/>
        <v>#REF!</v>
      </c>
      <c r="AK83" t="e">
        <f t="shared" si="45"/>
        <v>#REF!</v>
      </c>
      <c r="AL83" t="e">
        <f t="shared" si="45"/>
        <v>#REF!</v>
      </c>
      <c r="AM83" t="e">
        <f t="shared" si="45"/>
        <v>#REF!</v>
      </c>
      <c r="AN83" t="e">
        <f t="shared" si="45"/>
        <v>#REF!</v>
      </c>
      <c r="AO83" t="e">
        <f t="shared" si="45"/>
        <v>#REF!</v>
      </c>
      <c r="AP83" t="e">
        <f t="shared" si="46"/>
        <v>#REF!</v>
      </c>
      <c r="AQ83" t="e">
        <f t="shared" si="46"/>
        <v>#REF!</v>
      </c>
      <c r="AR83" t="e">
        <f t="shared" si="46"/>
        <v>#REF!</v>
      </c>
      <c r="AS83" t="e">
        <f t="shared" si="46"/>
        <v>#REF!</v>
      </c>
      <c r="AT83" t="e">
        <f t="shared" si="46"/>
        <v>#REF!</v>
      </c>
      <c r="AU83" t="e">
        <f t="shared" si="46"/>
        <v>#REF!</v>
      </c>
      <c r="AV83" t="e">
        <f t="shared" si="46"/>
        <v>#REF!</v>
      </c>
      <c r="AW83" t="e">
        <f t="shared" si="35"/>
        <v>#REF!</v>
      </c>
      <c r="AX83" t="e">
        <f t="shared" si="35"/>
        <v>#REF!</v>
      </c>
      <c r="AY83" t="e">
        <f t="shared" si="35"/>
        <v>#REF!</v>
      </c>
      <c r="AZ83" t="e">
        <f t="shared" si="35"/>
        <v>#REF!</v>
      </c>
      <c r="BA83" t="e">
        <f t="shared" si="35"/>
        <v>#REF!</v>
      </c>
      <c r="BB83" t="e">
        <f t="shared" si="35"/>
        <v>#REF!</v>
      </c>
      <c r="BC83" t="e">
        <f t="shared" si="35"/>
        <v>#REF!</v>
      </c>
      <c r="BD83" t="e">
        <f t="shared" si="35"/>
        <v>#REF!</v>
      </c>
      <c r="BE83" t="e">
        <f t="shared" si="35"/>
        <v>#REF!</v>
      </c>
      <c r="BF83" t="e">
        <f t="shared" si="35"/>
        <v>#REF!</v>
      </c>
      <c r="BG83" t="e">
        <f t="shared" si="35"/>
        <v>#REF!</v>
      </c>
      <c r="BH83" t="e">
        <f t="shared" si="35"/>
        <v>#REF!</v>
      </c>
      <c r="BI83" t="e">
        <f t="shared" si="35"/>
        <v>#REF!</v>
      </c>
      <c r="BJ83" t="e">
        <f t="shared" si="35"/>
        <v>#REF!</v>
      </c>
      <c r="BK83" t="e">
        <f t="shared" si="35"/>
        <v>#REF!</v>
      </c>
      <c r="BL83" t="e">
        <f t="shared" si="35"/>
        <v>#REF!</v>
      </c>
      <c r="BM83" t="e">
        <f t="shared" si="25"/>
        <v>#REF!</v>
      </c>
      <c r="BN83" t="e">
        <f t="shared" si="47"/>
        <v>#REF!</v>
      </c>
      <c r="BO83" t="e">
        <f t="shared" si="47"/>
        <v>#REF!</v>
      </c>
      <c r="BP83" t="e">
        <f t="shared" si="47"/>
        <v>#REF!</v>
      </c>
      <c r="BQ83" t="e">
        <f t="shared" si="47"/>
        <v>#REF!</v>
      </c>
      <c r="BR83" t="e">
        <f t="shared" si="47"/>
        <v>#REF!</v>
      </c>
      <c r="BS83" t="e">
        <f t="shared" si="47"/>
        <v>#REF!</v>
      </c>
      <c r="BT83" t="e">
        <f t="shared" si="47"/>
        <v>#REF!</v>
      </c>
      <c r="BU83" t="e">
        <f t="shared" si="47"/>
        <v>#REF!</v>
      </c>
      <c r="BV83" t="e">
        <f t="shared" si="47"/>
        <v>#REF!</v>
      </c>
      <c r="BW83" t="e">
        <f t="shared" si="47"/>
        <v>#REF!</v>
      </c>
      <c r="BX83" t="e">
        <f t="shared" si="47"/>
        <v>#REF!</v>
      </c>
      <c r="BY83" t="e">
        <f t="shared" si="47"/>
        <v>#REF!</v>
      </c>
      <c r="BZ83" t="e">
        <f t="shared" si="47"/>
        <v>#REF!</v>
      </c>
      <c r="CA83" t="e">
        <f t="shared" si="47"/>
        <v>#REF!</v>
      </c>
      <c r="CB83" t="e">
        <f t="shared" si="47"/>
        <v>#REF!</v>
      </c>
      <c r="CC83" t="e">
        <f t="shared" si="47"/>
        <v>#REF!</v>
      </c>
      <c r="CD83" t="e">
        <f t="shared" si="41"/>
        <v>#REF!</v>
      </c>
      <c r="CE83" t="e">
        <f t="shared" si="41"/>
        <v>#REF!</v>
      </c>
      <c r="CF83" t="e">
        <f t="shared" si="41"/>
        <v>#REF!</v>
      </c>
      <c r="CG83" t="e">
        <f t="shared" si="41"/>
        <v>#REF!</v>
      </c>
      <c r="CH83" t="e">
        <f t="shared" si="41"/>
        <v>#REF!</v>
      </c>
      <c r="CI83" t="e">
        <f t="shared" si="41"/>
        <v>#REF!</v>
      </c>
      <c r="CJ83" t="e">
        <f t="shared" si="41"/>
        <v>#REF!</v>
      </c>
      <c r="CK83" t="e">
        <f t="shared" si="41"/>
        <v>#REF!</v>
      </c>
      <c r="CL83" t="e">
        <f t="shared" si="41"/>
        <v>#REF!</v>
      </c>
      <c r="CM83" t="e">
        <f t="shared" si="41"/>
        <v>#REF!</v>
      </c>
      <c r="CN83" t="e">
        <f t="shared" si="41"/>
        <v>#REF!</v>
      </c>
      <c r="CO83" t="e">
        <f t="shared" si="41"/>
        <v>#REF!</v>
      </c>
      <c r="CP83" t="e">
        <f t="shared" si="41"/>
        <v>#REF!</v>
      </c>
      <c r="CQ83" t="e">
        <f t="shared" si="42"/>
        <v>#REF!</v>
      </c>
      <c r="CR83" t="e">
        <f t="shared" si="42"/>
        <v>#REF!</v>
      </c>
      <c r="CS83" t="e">
        <f t="shared" si="42"/>
        <v>#REF!</v>
      </c>
      <c r="CT83" t="e">
        <f t="shared" si="42"/>
        <v>#REF!</v>
      </c>
      <c r="CU83" t="e">
        <f t="shared" si="42"/>
        <v>#REF!</v>
      </c>
      <c r="CV83" t="e">
        <f t="shared" si="42"/>
        <v>#REF!</v>
      </c>
      <c r="CW83" t="e">
        <f t="shared" si="42"/>
        <v>#REF!</v>
      </c>
      <c r="CX83" t="e">
        <f t="shared" si="42"/>
        <v>#REF!</v>
      </c>
      <c r="CY83" t="e">
        <f t="shared" si="42"/>
        <v>#REF!</v>
      </c>
      <c r="CZ83" t="e">
        <f t="shared" si="42"/>
        <v>#REF!</v>
      </c>
      <c r="DA83" t="e">
        <f t="shared" si="42"/>
        <v>#REF!</v>
      </c>
      <c r="DB83" t="e">
        <f t="shared" si="42"/>
        <v>#REF!</v>
      </c>
      <c r="DC83" t="e">
        <f t="shared" si="42"/>
        <v>#REF!</v>
      </c>
      <c r="DD83" t="e">
        <f t="shared" si="42"/>
        <v>#REF!</v>
      </c>
      <c r="DE83" t="e">
        <f t="shared" si="42"/>
        <v>#REF!</v>
      </c>
      <c r="DF83" t="e">
        <f t="shared" si="42"/>
        <v>#REF!</v>
      </c>
      <c r="DG83" t="e">
        <f t="shared" si="43"/>
        <v>#REF!</v>
      </c>
      <c r="DH83" t="e">
        <f t="shared" si="28"/>
        <v>#REF!</v>
      </c>
      <c r="DI83" t="e">
        <f t="shared" si="44"/>
        <v>#REF!</v>
      </c>
      <c r="DJ83" t="e">
        <f t="shared" si="44"/>
        <v>#REF!</v>
      </c>
      <c r="DK83" t="e">
        <f t="shared" si="44"/>
        <v>#REF!</v>
      </c>
      <c r="DL83" t="e">
        <f t="shared" si="44"/>
        <v>#REF!</v>
      </c>
      <c r="DM83" t="e">
        <f t="shared" si="44"/>
        <v>#REF!</v>
      </c>
      <c r="DN83" t="e">
        <f t="shared" si="44"/>
        <v>#REF!</v>
      </c>
      <c r="DO83" t="e">
        <f t="shared" si="44"/>
        <v>#REF!</v>
      </c>
      <c r="DP83" t="e">
        <f t="shared" si="44"/>
        <v>#REF!</v>
      </c>
      <c r="DQ83" t="e">
        <f t="shared" si="44"/>
        <v>#REF!</v>
      </c>
      <c r="DR83" t="e">
        <f t="shared" si="44"/>
        <v>#REF!</v>
      </c>
      <c r="DS83" t="e">
        <f t="shared" si="44"/>
        <v>#REF!</v>
      </c>
      <c r="DT83" t="e">
        <f t="shared" si="44"/>
        <v>#REF!</v>
      </c>
      <c r="DU83" t="e">
        <f t="shared" si="44"/>
        <v>#REF!</v>
      </c>
      <c r="DV83" t="e">
        <f t="shared" si="44"/>
        <v>#REF!</v>
      </c>
      <c r="DW83" t="e">
        <f t="shared" si="44"/>
        <v>#REF!</v>
      </c>
      <c r="DX83" t="e">
        <f t="shared" si="44"/>
        <v>#REF!</v>
      </c>
      <c r="DY83" t="e">
        <f t="shared" si="37"/>
        <v>#REF!</v>
      </c>
      <c r="DZ83" t="e">
        <f t="shared" si="37"/>
        <v>#REF!</v>
      </c>
      <c r="EA83" t="e">
        <f t="shared" si="37"/>
        <v>#REF!</v>
      </c>
      <c r="IQ83" s="20"/>
    </row>
    <row r="84" spans="1:251" x14ac:dyDescent="0.25">
      <c r="A84" s="19" t="e">
        <f t="shared" si="7"/>
        <v>#REF!</v>
      </c>
      <c r="B84" t="e">
        <f t="shared" si="38"/>
        <v>#REF!</v>
      </c>
      <c r="C84" t="e">
        <f t="shared" si="38"/>
        <v>#REF!</v>
      </c>
      <c r="D84" t="e">
        <f t="shared" si="38"/>
        <v>#REF!</v>
      </c>
      <c r="E84" t="e">
        <f t="shared" si="38"/>
        <v>#REF!</v>
      </c>
      <c r="F84" t="e">
        <f t="shared" si="38"/>
        <v>#REF!</v>
      </c>
      <c r="G84" t="e">
        <f t="shared" si="38"/>
        <v>#REF!</v>
      </c>
      <c r="H84" t="e">
        <f t="shared" si="38"/>
        <v>#REF!</v>
      </c>
      <c r="I84" t="e">
        <f t="shared" si="38"/>
        <v>#REF!</v>
      </c>
      <c r="J84" t="e">
        <f t="shared" si="38"/>
        <v>#REF!</v>
      </c>
      <c r="K84" t="e">
        <f t="shared" si="38"/>
        <v>#REF!</v>
      </c>
      <c r="L84" t="e">
        <f t="shared" si="38"/>
        <v>#REF!</v>
      </c>
      <c r="M84" t="e">
        <f t="shared" si="38"/>
        <v>#REF!</v>
      </c>
      <c r="N84" t="e">
        <f t="shared" si="38"/>
        <v>#REF!</v>
      </c>
      <c r="O84" t="e">
        <f t="shared" si="38"/>
        <v>#REF!</v>
      </c>
      <c r="P84" t="e">
        <f t="shared" si="38"/>
        <v>#REF!</v>
      </c>
      <c r="Q84" t="e">
        <f t="shared" si="38"/>
        <v>#REF!</v>
      </c>
      <c r="R84" t="e">
        <f t="shared" si="34"/>
        <v>#REF!</v>
      </c>
      <c r="S84" t="e">
        <f t="shared" si="34"/>
        <v>#REF!</v>
      </c>
      <c r="T84" t="e">
        <f t="shared" si="34"/>
        <v>#REF!</v>
      </c>
      <c r="U84" t="e">
        <f t="shared" si="34"/>
        <v>#REF!</v>
      </c>
      <c r="V84" t="e">
        <f t="shared" si="34"/>
        <v>#REF!</v>
      </c>
      <c r="W84" t="e">
        <f t="shared" si="34"/>
        <v>#REF!</v>
      </c>
      <c r="X84" t="e">
        <f t="shared" si="34"/>
        <v>#REF!</v>
      </c>
      <c r="Y84" t="e">
        <f t="shared" si="34"/>
        <v>#REF!</v>
      </c>
      <c r="Z84" t="e">
        <f t="shared" si="45"/>
        <v>#REF!</v>
      </c>
      <c r="AA84" t="e">
        <f t="shared" si="45"/>
        <v>#REF!</v>
      </c>
      <c r="AB84" t="e">
        <f t="shared" si="45"/>
        <v>#REF!</v>
      </c>
      <c r="AC84" t="e">
        <f t="shared" si="45"/>
        <v>#REF!</v>
      </c>
      <c r="AD84" t="e">
        <f t="shared" si="45"/>
        <v>#REF!</v>
      </c>
      <c r="AE84" t="e">
        <f t="shared" si="45"/>
        <v>#REF!</v>
      </c>
      <c r="AF84" t="e">
        <f t="shared" si="45"/>
        <v>#REF!</v>
      </c>
      <c r="AG84" t="e">
        <f t="shared" si="45"/>
        <v>#REF!</v>
      </c>
      <c r="AH84" t="e">
        <f t="shared" si="45"/>
        <v>#REF!</v>
      </c>
      <c r="AI84" t="e">
        <f t="shared" si="45"/>
        <v>#REF!</v>
      </c>
      <c r="AJ84" t="e">
        <f t="shared" si="45"/>
        <v>#REF!</v>
      </c>
      <c r="AK84" t="e">
        <f t="shared" si="45"/>
        <v>#REF!</v>
      </c>
      <c r="AL84" t="e">
        <f t="shared" si="45"/>
        <v>#REF!</v>
      </c>
      <c r="AM84" t="e">
        <f t="shared" si="45"/>
        <v>#REF!</v>
      </c>
      <c r="AN84" t="e">
        <f t="shared" si="45"/>
        <v>#REF!</v>
      </c>
      <c r="AO84" t="e">
        <f t="shared" si="45"/>
        <v>#REF!</v>
      </c>
      <c r="AP84" t="e">
        <f t="shared" si="46"/>
        <v>#REF!</v>
      </c>
      <c r="AQ84" t="e">
        <f t="shared" si="46"/>
        <v>#REF!</v>
      </c>
      <c r="AR84" t="e">
        <f t="shared" si="46"/>
        <v>#REF!</v>
      </c>
      <c r="AS84" t="e">
        <f t="shared" si="46"/>
        <v>#REF!</v>
      </c>
      <c r="AT84" t="e">
        <f t="shared" si="46"/>
        <v>#REF!</v>
      </c>
      <c r="AU84" t="e">
        <f t="shared" si="46"/>
        <v>#REF!</v>
      </c>
      <c r="AV84" t="e">
        <f t="shared" si="46"/>
        <v>#REF!</v>
      </c>
      <c r="AW84" t="e">
        <f t="shared" si="35"/>
        <v>#REF!</v>
      </c>
      <c r="AX84" t="e">
        <f t="shared" si="35"/>
        <v>#REF!</v>
      </c>
      <c r="AY84" t="e">
        <f t="shared" si="35"/>
        <v>#REF!</v>
      </c>
      <c r="AZ84" t="e">
        <f t="shared" si="35"/>
        <v>#REF!</v>
      </c>
      <c r="BA84" t="e">
        <f t="shared" si="35"/>
        <v>#REF!</v>
      </c>
      <c r="BB84" t="e">
        <f t="shared" si="35"/>
        <v>#REF!</v>
      </c>
      <c r="BC84" t="e">
        <f t="shared" si="35"/>
        <v>#REF!</v>
      </c>
      <c r="BD84" t="e">
        <f t="shared" si="35"/>
        <v>#REF!</v>
      </c>
      <c r="BE84" t="e">
        <f t="shared" si="35"/>
        <v>#REF!</v>
      </c>
      <c r="BF84" t="e">
        <f t="shared" si="35"/>
        <v>#REF!</v>
      </c>
      <c r="BG84" t="e">
        <f t="shared" si="35"/>
        <v>#REF!</v>
      </c>
      <c r="BH84" t="e">
        <f t="shared" si="35"/>
        <v>#REF!</v>
      </c>
      <c r="BI84" t="e">
        <f t="shared" si="35"/>
        <v>#REF!</v>
      </c>
      <c r="BJ84" t="e">
        <f t="shared" si="35"/>
        <v>#REF!</v>
      </c>
      <c r="BK84" t="e">
        <f t="shared" si="35"/>
        <v>#REF!</v>
      </c>
      <c r="BL84" t="e">
        <f t="shared" si="35"/>
        <v>#REF!</v>
      </c>
      <c r="BM84" t="e">
        <f t="shared" si="25"/>
        <v>#REF!</v>
      </c>
      <c r="BN84" t="e">
        <f t="shared" si="47"/>
        <v>#REF!</v>
      </c>
      <c r="BO84" t="e">
        <f t="shared" si="47"/>
        <v>#REF!</v>
      </c>
      <c r="BP84" t="e">
        <f t="shared" si="47"/>
        <v>#REF!</v>
      </c>
      <c r="BQ84" t="e">
        <f t="shared" si="47"/>
        <v>#REF!</v>
      </c>
      <c r="BR84" t="e">
        <f t="shared" si="47"/>
        <v>#REF!</v>
      </c>
      <c r="BS84" t="e">
        <f t="shared" si="47"/>
        <v>#REF!</v>
      </c>
      <c r="BT84" t="e">
        <f t="shared" si="47"/>
        <v>#REF!</v>
      </c>
      <c r="BU84" t="e">
        <f t="shared" si="47"/>
        <v>#REF!</v>
      </c>
      <c r="BV84" t="e">
        <f t="shared" si="47"/>
        <v>#REF!</v>
      </c>
      <c r="BW84" t="e">
        <f t="shared" si="47"/>
        <v>#REF!</v>
      </c>
      <c r="BX84" t="e">
        <f t="shared" si="47"/>
        <v>#REF!</v>
      </c>
      <c r="BY84" t="e">
        <f t="shared" si="47"/>
        <v>#REF!</v>
      </c>
      <c r="BZ84" t="e">
        <f t="shared" si="47"/>
        <v>#REF!</v>
      </c>
      <c r="CA84" t="e">
        <f t="shared" si="47"/>
        <v>#REF!</v>
      </c>
      <c r="CB84" t="e">
        <f t="shared" si="47"/>
        <v>#REF!</v>
      </c>
      <c r="CC84" t="e">
        <f t="shared" si="47"/>
        <v>#REF!</v>
      </c>
      <c r="CD84" t="e">
        <f t="shared" si="41"/>
        <v>#REF!</v>
      </c>
      <c r="CE84" t="e">
        <f t="shared" si="41"/>
        <v>#REF!</v>
      </c>
      <c r="CF84" t="e">
        <f t="shared" si="41"/>
        <v>#REF!</v>
      </c>
      <c r="CG84" t="e">
        <f t="shared" si="41"/>
        <v>#REF!</v>
      </c>
      <c r="CH84" t="e">
        <f t="shared" si="41"/>
        <v>#REF!</v>
      </c>
      <c r="CI84" t="e">
        <f t="shared" si="41"/>
        <v>#REF!</v>
      </c>
      <c r="CJ84" t="e">
        <f t="shared" si="41"/>
        <v>#REF!</v>
      </c>
      <c r="CK84" t="e">
        <f t="shared" si="41"/>
        <v>#REF!</v>
      </c>
      <c r="CL84" t="e">
        <f t="shared" si="41"/>
        <v>#REF!</v>
      </c>
      <c r="CM84" t="e">
        <f t="shared" si="41"/>
        <v>#REF!</v>
      </c>
      <c r="CN84" t="e">
        <f t="shared" si="41"/>
        <v>#REF!</v>
      </c>
      <c r="CO84" t="e">
        <f t="shared" si="41"/>
        <v>#REF!</v>
      </c>
      <c r="CP84" t="e">
        <f t="shared" si="41"/>
        <v>#REF!</v>
      </c>
      <c r="CQ84" t="e">
        <f t="shared" si="42"/>
        <v>#REF!</v>
      </c>
      <c r="CR84" t="e">
        <f t="shared" si="42"/>
        <v>#REF!</v>
      </c>
      <c r="CS84" t="e">
        <f t="shared" si="42"/>
        <v>#REF!</v>
      </c>
      <c r="CT84" t="e">
        <f t="shared" si="42"/>
        <v>#REF!</v>
      </c>
      <c r="CU84" t="e">
        <f t="shared" si="42"/>
        <v>#REF!</v>
      </c>
      <c r="CV84" t="e">
        <f t="shared" si="42"/>
        <v>#REF!</v>
      </c>
      <c r="CW84" t="e">
        <f t="shared" si="42"/>
        <v>#REF!</v>
      </c>
      <c r="CX84" t="e">
        <f t="shared" si="42"/>
        <v>#REF!</v>
      </c>
      <c r="CY84" t="e">
        <f t="shared" si="42"/>
        <v>#REF!</v>
      </c>
      <c r="CZ84" t="e">
        <f t="shared" si="42"/>
        <v>#REF!</v>
      </c>
      <c r="DA84" t="e">
        <f t="shared" si="42"/>
        <v>#REF!</v>
      </c>
      <c r="DB84" t="e">
        <f t="shared" si="42"/>
        <v>#REF!</v>
      </c>
      <c r="DC84" t="e">
        <f t="shared" si="42"/>
        <v>#REF!</v>
      </c>
      <c r="DD84" t="e">
        <f t="shared" si="42"/>
        <v>#REF!</v>
      </c>
      <c r="DE84" t="e">
        <f t="shared" si="42"/>
        <v>#REF!</v>
      </c>
      <c r="DF84" t="e">
        <f t="shared" si="42"/>
        <v>#REF!</v>
      </c>
      <c r="DG84" t="e">
        <f t="shared" si="43"/>
        <v>#REF!</v>
      </c>
      <c r="DH84" t="e">
        <f t="shared" si="28"/>
        <v>#REF!</v>
      </c>
      <c r="DI84" t="e">
        <f t="shared" si="44"/>
        <v>#REF!</v>
      </c>
      <c r="DJ84" t="e">
        <f t="shared" si="44"/>
        <v>#REF!</v>
      </c>
      <c r="DK84" t="e">
        <f t="shared" si="44"/>
        <v>#REF!</v>
      </c>
      <c r="DL84" t="e">
        <f t="shared" si="44"/>
        <v>#REF!</v>
      </c>
      <c r="DM84" t="e">
        <f t="shared" si="44"/>
        <v>#REF!</v>
      </c>
      <c r="DN84" t="e">
        <f t="shared" si="44"/>
        <v>#REF!</v>
      </c>
      <c r="DO84" t="e">
        <f t="shared" si="44"/>
        <v>#REF!</v>
      </c>
      <c r="DP84" t="e">
        <f t="shared" si="44"/>
        <v>#REF!</v>
      </c>
      <c r="DQ84" t="e">
        <f t="shared" si="44"/>
        <v>#REF!</v>
      </c>
      <c r="DR84" t="e">
        <f t="shared" si="44"/>
        <v>#REF!</v>
      </c>
      <c r="DS84" t="e">
        <f t="shared" si="44"/>
        <v>#REF!</v>
      </c>
      <c r="DT84" t="e">
        <f t="shared" si="44"/>
        <v>#REF!</v>
      </c>
      <c r="DU84" t="e">
        <f t="shared" si="44"/>
        <v>#REF!</v>
      </c>
      <c r="DV84" t="e">
        <f t="shared" si="44"/>
        <v>#REF!</v>
      </c>
      <c r="DW84" t="e">
        <f t="shared" si="44"/>
        <v>#REF!</v>
      </c>
      <c r="DX84" t="e">
        <f t="shared" si="44"/>
        <v>#REF!</v>
      </c>
      <c r="DY84" t="e">
        <f t="shared" si="37"/>
        <v>#REF!</v>
      </c>
      <c r="DZ84" t="e">
        <f t="shared" si="37"/>
        <v>#REF!</v>
      </c>
      <c r="EA84" t="e">
        <f t="shared" si="37"/>
        <v>#REF!</v>
      </c>
      <c r="IQ84" s="20"/>
    </row>
    <row r="85" spans="1:251" x14ac:dyDescent="0.25">
      <c r="A85" s="19" t="e">
        <f t="shared" si="7"/>
        <v>#REF!</v>
      </c>
      <c r="B85" t="e">
        <f t="shared" si="38"/>
        <v>#REF!</v>
      </c>
      <c r="C85" t="e">
        <f t="shared" si="38"/>
        <v>#REF!</v>
      </c>
      <c r="D85" t="e">
        <f t="shared" si="38"/>
        <v>#REF!</v>
      </c>
      <c r="E85" t="e">
        <f t="shared" si="38"/>
        <v>#REF!</v>
      </c>
      <c r="F85" t="e">
        <f t="shared" si="38"/>
        <v>#REF!</v>
      </c>
      <c r="G85" t="e">
        <f t="shared" si="38"/>
        <v>#REF!</v>
      </c>
      <c r="H85" t="e">
        <f t="shared" si="38"/>
        <v>#REF!</v>
      </c>
      <c r="I85" t="e">
        <f t="shared" si="38"/>
        <v>#REF!</v>
      </c>
      <c r="J85" t="e">
        <f t="shared" si="38"/>
        <v>#REF!</v>
      </c>
      <c r="K85" t="e">
        <f t="shared" si="38"/>
        <v>#REF!</v>
      </c>
      <c r="L85" t="e">
        <f t="shared" si="38"/>
        <v>#REF!</v>
      </c>
      <c r="M85" t="e">
        <f t="shared" si="38"/>
        <v>#REF!</v>
      </c>
      <c r="N85" t="e">
        <f t="shared" si="38"/>
        <v>#REF!</v>
      </c>
      <c r="O85" t="e">
        <f t="shared" si="38"/>
        <v>#REF!</v>
      </c>
      <c r="P85" t="e">
        <f t="shared" si="38"/>
        <v>#REF!</v>
      </c>
      <c r="Q85" t="e">
        <f t="shared" si="38"/>
        <v>#REF!</v>
      </c>
      <c r="R85" t="e">
        <f t="shared" si="34"/>
        <v>#REF!</v>
      </c>
      <c r="S85" t="e">
        <f t="shared" si="34"/>
        <v>#REF!</v>
      </c>
      <c r="T85" t="e">
        <f t="shared" si="34"/>
        <v>#REF!</v>
      </c>
      <c r="U85" t="e">
        <f t="shared" si="34"/>
        <v>#REF!</v>
      </c>
      <c r="V85" t="e">
        <f t="shared" si="34"/>
        <v>#REF!</v>
      </c>
      <c r="W85" t="e">
        <f t="shared" si="34"/>
        <v>#REF!</v>
      </c>
      <c r="X85" t="e">
        <f t="shared" si="34"/>
        <v>#REF!</v>
      </c>
      <c r="Y85" t="e">
        <f t="shared" si="34"/>
        <v>#REF!</v>
      </c>
      <c r="Z85" t="e">
        <f t="shared" si="45"/>
        <v>#REF!</v>
      </c>
      <c r="AA85" t="e">
        <f t="shared" si="45"/>
        <v>#REF!</v>
      </c>
      <c r="AB85" t="e">
        <f t="shared" si="45"/>
        <v>#REF!</v>
      </c>
      <c r="AC85" t="e">
        <f t="shared" si="45"/>
        <v>#REF!</v>
      </c>
      <c r="AD85" t="e">
        <f t="shared" si="45"/>
        <v>#REF!</v>
      </c>
      <c r="AE85" t="e">
        <f t="shared" si="45"/>
        <v>#REF!</v>
      </c>
      <c r="AF85" t="e">
        <f t="shared" si="45"/>
        <v>#REF!</v>
      </c>
      <c r="AG85" t="e">
        <f t="shared" si="45"/>
        <v>#REF!</v>
      </c>
      <c r="AH85" t="e">
        <f t="shared" si="45"/>
        <v>#REF!</v>
      </c>
      <c r="AI85" t="e">
        <f t="shared" si="45"/>
        <v>#REF!</v>
      </c>
      <c r="AJ85" t="e">
        <f t="shared" si="45"/>
        <v>#REF!</v>
      </c>
      <c r="AK85" t="e">
        <f t="shared" si="45"/>
        <v>#REF!</v>
      </c>
      <c r="AL85" t="e">
        <f t="shared" si="45"/>
        <v>#REF!</v>
      </c>
      <c r="AM85" t="e">
        <f t="shared" si="45"/>
        <v>#REF!</v>
      </c>
      <c r="AN85" t="e">
        <f t="shared" si="45"/>
        <v>#REF!</v>
      </c>
      <c r="AO85" t="e">
        <f t="shared" si="45"/>
        <v>#REF!</v>
      </c>
      <c r="AP85" t="e">
        <f t="shared" si="46"/>
        <v>#REF!</v>
      </c>
      <c r="AQ85" t="e">
        <f t="shared" si="46"/>
        <v>#REF!</v>
      </c>
      <c r="AR85" t="e">
        <f t="shared" si="46"/>
        <v>#REF!</v>
      </c>
      <c r="AS85" t="e">
        <f t="shared" si="46"/>
        <v>#REF!</v>
      </c>
      <c r="AT85" t="e">
        <f t="shared" si="46"/>
        <v>#REF!</v>
      </c>
      <c r="AU85" t="e">
        <f t="shared" si="46"/>
        <v>#REF!</v>
      </c>
      <c r="AV85" t="e">
        <f t="shared" si="46"/>
        <v>#REF!</v>
      </c>
      <c r="AW85" t="e">
        <f t="shared" si="35"/>
        <v>#REF!</v>
      </c>
      <c r="AX85" t="e">
        <f t="shared" si="35"/>
        <v>#REF!</v>
      </c>
      <c r="AY85" t="e">
        <f t="shared" si="35"/>
        <v>#REF!</v>
      </c>
      <c r="AZ85" t="e">
        <f t="shared" si="35"/>
        <v>#REF!</v>
      </c>
      <c r="BA85" t="e">
        <f t="shared" si="35"/>
        <v>#REF!</v>
      </c>
      <c r="BB85" t="e">
        <f t="shared" si="35"/>
        <v>#REF!</v>
      </c>
      <c r="BC85" t="e">
        <f t="shared" si="35"/>
        <v>#REF!</v>
      </c>
      <c r="BD85" t="e">
        <f t="shared" si="35"/>
        <v>#REF!</v>
      </c>
      <c r="BE85" t="e">
        <f t="shared" si="35"/>
        <v>#REF!</v>
      </c>
      <c r="BF85" t="e">
        <f t="shared" si="35"/>
        <v>#REF!</v>
      </c>
      <c r="BG85" t="e">
        <f t="shared" si="35"/>
        <v>#REF!</v>
      </c>
      <c r="BH85" t="e">
        <f t="shared" si="35"/>
        <v>#REF!</v>
      </c>
      <c r="BI85" t="e">
        <f t="shared" si="35"/>
        <v>#REF!</v>
      </c>
      <c r="BJ85" t="e">
        <f t="shared" si="35"/>
        <v>#REF!</v>
      </c>
      <c r="BK85" t="e">
        <f t="shared" si="35"/>
        <v>#REF!</v>
      </c>
      <c r="BL85" t="e">
        <f t="shared" si="35"/>
        <v>#REF!</v>
      </c>
      <c r="BM85" t="e">
        <f t="shared" si="25"/>
        <v>#REF!</v>
      </c>
      <c r="BN85" t="e">
        <f t="shared" si="47"/>
        <v>#REF!</v>
      </c>
      <c r="BO85" t="e">
        <f t="shared" si="47"/>
        <v>#REF!</v>
      </c>
      <c r="BP85" t="e">
        <f t="shared" si="47"/>
        <v>#REF!</v>
      </c>
      <c r="BQ85" t="e">
        <f t="shared" si="47"/>
        <v>#REF!</v>
      </c>
      <c r="BR85" t="e">
        <f t="shared" si="47"/>
        <v>#REF!</v>
      </c>
      <c r="BS85" t="e">
        <f t="shared" si="47"/>
        <v>#REF!</v>
      </c>
      <c r="BT85" t="e">
        <f t="shared" si="47"/>
        <v>#REF!</v>
      </c>
      <c r="BU85" t="e">
        <f t="shared" si="47"/>
        <v>#REF!</v>
      </c>
      <c r="BV85" t="e">
        <f t="shared" si="47"/>
        <v>#REF!</v>
      </c>
      <c r="BW85" t="e">
        <f t="shared" si="47"/>
        <v>#REF!</v>
      </c>
      <c r="BX85" t="e">
        <f t="shared" si="47"/>
        <v>#REF!</v>
      </c>
      <c r="BY85" t="e">
        <f t="shared" si="47"/>
        <v>#REF!</v>
      </c>
      <c r="BZ85" t="e">
        <f t="shared" si="47"/>
        <v>#REF!</v>
      </c>
      <c r="CA85" t="e">
        <f t="shared" si="47"/>
        <v>#REF!</v>
      </c>
      <c r="CB85" t="e">
        <f t="shared" si="47"/>
        <v>#REF!</v>
      </c>
      <c r="CC85" t="e">
        <f t="shared" si="47"/>
        <v>#REF!</v>
      </c>
      <c r="CD85" t="e">
        <f t="shared" si="41"/>
        <v>#REF!</v>
      </c>
      <c r="CE85" t="e">
        <f t="shared" si="41"/>
        <v>#REF!</v>
      </c>
      <c r="CF85" t="e">
        <f t="shared" si="41"/>
        <v>#REF!</v>
      </c>
      <c r="CG85" t="e">
        <f t="shared" si="41"/>
        <v>#REF!</v>
      </c>
      <c r="CH85" t="e">
        <f t="shared" si="41"/>
        <v>#REF!</v>
      </c>
      <c r="CI85" t="e">
        <f t="shared" si="41"/>
        <v>#REF!</v>
      </c>
      <c r="CJ85" t="e">
        <f t="shared" si="41"/>
        <v>#REF!</v>
      </c>
      <c r="CK85" t="e">
        <f t="shared" si="41"/>
        <v>#REF!</v>
      </c>
      <c r="CL85" t="e">
        <f t="shared" si="41"/>
        <v>#REF!</v>
      </c>
      <c r="CM85" t="e">
        <f t="shared" si="41"/>
        <v>#REF!</v>
      </c>
      <c r="CN85" t="e">
        <f t="shared" si="41"/>
        <v>#REF!</v>
      </c>
      <c r="CO85" t="e">
        <f t="shared" si="41"/>
        <v>#REF!</v>
      </c>
      <c r="CP85" t="e">
        <f t="shared" si="41"/>
        <v>#REF!</v>
      </c>
      <c r="CQ85" t="e">
        <f t="shared" si="42"/>
        <v>#REF!</v>
      </c>
      <c r="CR85" t="e">
        <f t="shared" si="42"/>
        <v>#REF!</v>
      </c>
      <c r="CS85" t="e">
        <f t="shared" si="42"/>
        <v>#REF!</v>
      </c>
      <c r="CT85" t="e">
        <f t="shared" si="42"/>
        <v>#REF!</v>
      </c>
      <c r="CU85" t="e">
        <f t="shared" si="42"/>
        <v>#REF!</v>
      </c>
      <c r="CV85" t="e">
        <f t="shared" si="42"/>
        <v>#REF!</v>
      </c>
      <c r="CW85" t="e">
        <f t="shared" si="42"/>
        <v>#REF!</v>
      </c>
      <c r="CX85" t="e">
        <f t="shared" si="42"/>
        <v>#REF!</v>
      </c>
      <c r="CY85" t="e">
        <f t="shared" si="42"/>
        <v>#REF!</v>
      </c>
      <c r="CZ85" t="e">
        <f t="shared" si="42"/>
        <v>#REF!</v>
      </c>
      <c r="DA85" t="e">
        <f t="shared" si="42"/>
        <v>#REF!</v>
      </c>
      <c r="DB85" t="e">
        <f t="shared" si="42"/>
        <v>#REF!</v>
      </c>
      <c r="DC85" t="e">
        <f t="shared" si="42"/>
        <v>#REF!</v>
      </c>
      <c r="DD85" t="e">
        <f t="shared" si="42"/>
        <v>#REF!</v>
      </c>
      <c r="DE85" t="e">
        <f t="shared" si="42"/>
        <v>#REF!</v>
      </c>
      <c r="DF85" t="e">
        <f t="shared" si="42"/>
        <v>#REF!</v>
      </c>
      <c r="DG85" t="e">
        <f t="shared" si="43"/>
        <v>#REF!</v>
      </c>
      <c r="DH85" t="e">
        <f t="shared" si="28"/>
        <v>#REF!</v>
      </c>
      <c r="DI85" t="e">
        <f t="shared" si="44"/>
        <v>#REF!</v>
      </c>
      <c r="DJ85" t="e">
        <f t="shared" si="44"/>
        <v>#REF!</v>
      </c>
      <c r="DK85" t="e">
        <f t="shared" si="44"/>
        <v>#REF!</v>
      </c>
      <c r="DL85" t="e">
        <f t="shared" si="44"/>
        <v>#REF!</v>
      </c>
      <c r="DM85" t="e">
        <f t="shared" si="44"/>
        <v>#REF!</v>
      </c>
      <c r="DN85" t="e">
        <f t="shared" si="44"/>
        <v>#REF!</v>
      </c>
      <c r="DO85" t="e">
        <f t="shared" si="44"/>
        <v>#REF!</v>
      </c>
      <c r="DP85" t="e">
        <f t="shared" si="44"/>
        <v>#REF!</v>
      </c>
      <c r="DQ85" t="e">
        <f t="shared" si="44"/>
        <v>#REF!</v>
      </c>
      <c r="DR85" t="e">
        <f t="shared" si="44"/>
        <v>#REF!</v>
      </c>
      <c r="DS85" t="e">
        <f t="shared" si="44"/>
        <v>#REF!</v>
      </c>
      <c r="DT85" t="e">
        <f t="shared" si="44"/>
        <v>#REF!</v>
      </c>
      <c r="DU85" t="e">
        <f t="shared" si="44"/>
        <v>#REF!</v>
      </c>
      <c r="DV85" t="e">
        <f t="shared" si="44"/>
        <v>#REF!</v>
      </c>
      <c r="DW85" t="e">
        <f t="shared" si="44"/>
        <v>#REF!</v>
      </c>
      <c r="DX85" t="e">
        <f t="shared" si="44"/>
        <v>#REF!</v>
      </c>
      <c r="DY85" t="e">
        <f t="shared" si="37"/>
        <v>#REF!</v>
      </c>
      <c r="DZ85" t="e">
        <f t="shared" si="37"/>
        <v>#REF!</v>
      </c>
      <c r="EA85" t="e">
        <f t="shared" si="37"/>
        <v>#REF!</v>
      </c>
      <c r="IQ85" s="20"/>
    </row>
    <row r="86" spans="1:251" x14ac:dyDescent="0.25">
      <c r="A86" s="23" t="e">
        <f t="shared" si="7"/>
        <v>#REF!</v>
      </c>
      <c r="B86" s="11" t="e">
        <f t="shared" si="38"/>
        <v>#REF!</v>
      </c>
      <c r="C86" s="11" t="e">
        <f t="shared" si="38"/>
        <v>#REF!</v>
      </c>
      <c r="D86" s="11" t="e">
        <f t="shared" si="38"/>
        <v>#REF!</v>
      </c>
      <c r="E86" s="11" t="e">
        <f t="shared" si="38"/>
        <v>#REF!</v>
      </c>
      <c r="F86" s="11" t="e">
        <f t="shared" si="38"/>
        <v>#REF!</v>
      </c>
      <c r="G86" s="11" t="e">
        <f t="shared" si="38"/>
        <v>#REF!</v>
      </c>
      <c r="H86" s="11" t="e">
        <f t="shared" si="38"/>
        <v>#REF!</v>
      </c>
      <c r="I86" s="11" t="e">
        <f t="shared" si="38"/>
        <v>#REF!</v>
      </c>
      <c r="J86" s="11" t="e">
        <f t="shared" si="38"/>
        <v>#REF!</v>
      </c>
      <c r="K86" s="11" t="e">
        <f t="shared" si="38"/>
        <v>#REF!</v>
      </c>
      <c r="L86" s="11" t="e">
        <f t="shared" si="38"/>
        <v>#REF!</v>
      </c>
      <c r="M86" s="11" t="e">
        <f t="shared" si="38"/>
        <v>#REF!</v>
      </c>
      <c r="N86" s="11" t="e">
        <f t="shared" si="38"/>
        <v>#REF!</v>
      </c>
      <c r="O86" s="11" t="e">
        <f t="shared" si="38"/>
        <v>#REF!</v>
      </c>
      <c r="P86" s="11" t="e">
        <f t="shared" si="38"/>
        <v>#REF!</v>
      </c>
      <c r="Q86" s="11" t="e">
        <f t="shared" si="38"/>
        <v>#REF!</v>
      </c>
      <c r="R86" s="11" t="e">
        <f t="shared" si="34"/>
        <v>#REF!</v>
      </c>
      <c r="S86" s="11" t="e">
        <f t="shared" si="34"/>
        <v>#REF!</v>
      </c>
      <c r="T86" s="11" t="e">
        <f t="shared" si="34"/>
        <v>#REF!</v>
      </c>
      <c r="U86" s="11" t="e">
        <f t="shared" si="34"/>
        <v>#REF!</v>
      </c>
      <c r="V86" s="11" t="e">
        <f t="shared" si="34"/>
        <v>#REF!</v>
      </c>
      <c r="W86" s="11" t="e">
        <f t="shared" si="34"/>
        <v>#REF!</v>
      </c>
      <c r="X86" s="11" t="e">
        <f t="shared" si="34"/>
        <v>#REF!</v>
      </c>
      <c r="Y86" s="11" t="e">
        <f t="shared" si="34"/>
        <v>#REF!</v>
      </c>
      <c r="Z86" s="11" t="e">
        <f t="shared" si="45"/>
        <v>#REF!</v>
      </c>
      <c r="AA86" s="11" t="e">
        <f t="shared" si="45"/>
        <v>#REF!</v>
      </c>
      <c r="AB86" s="11" t="e">
        <f t="shared" si="45"/>
        <v>#REF!</v>
      </c>
      <c r="AC86" s="11" t="e">
        <f t="shared" si="45"/>
        <v>#REF!</v>
      </c>
      <c r="AD86" s="11" t="e">
        <f t="shared" si="45"/>
        <v>#REF!</v>
      </c>
      <c r="AE86" s="11" t="e">
        <f t="shared" si="45"/>
        <v>#REF!</v>
      </c>
      <c r="AF86" s="11" t="e">
        <f t="shared" si="45"/>
        <v>#REF!</v>
      </c>
      <c r="AG86" s="11" t="e">
        <f t="shared" si="45"/>
        <v>#REF!</v>
      </c>
      <c r="AH86" s="11" t="e">
        <f t="shared" si="45"/>
        <v>#REF!</v>
      </c>
      <c r="AI86" s="11" t="e">
        <f t="shared" si="45"/>
        <v>#REF!</v>
      </c>
      <c r="AJ86" s="11" t="e">
        <f t="shared" si="45"/>
        <v>#REF!</v>
      </c>
      <c r="AK86" s="11" t="e">
        <f t="shared" si="45"/>
        <v>#REF!</v>
      </c>
      <c r="AL86" s="11" t="e">
        <f t="shared" si="45"/>
        <v>#REF!</v>
      </c>
      <c r="AM86" s="11" t="e">
        <f t="shared" si="45"/>
        <v>#REF!</v>
      </c>
      <c r="AN86" s="11" t="e">
        <f t="shared" si="45"/>
        <v>#REF!</v>
      </c>
      <c r="AO86" s="11" t="e">
        <f t="shared" si="45"/>
        <v>#REF!</v>
      </c>
      <c r="AP86" s="11" t="e">
        <f t="shared" si="46"/>
        <v>#REF!</v>
      </c>
      <c r="AQ86" s="11" t="e">
        <f t="shared" si="46"/>
        <v>#REF!</v>
      </c>
      <c r="AR86" s="11" t="e">
        <f t="shared" si="46"/>
        <v>#REF!</v>
      </c>
      <c r="AS86" s="11" t="e">
        <f t="shared" si="46"/>
        <v>#REF!</v>
      </c>
      <c r="AT86" s="11" t="e">
        <f t="shared" si="46"/>
        <v>#REF!</v>
      </c>
      <c r="AU86" s="11" t="e">
        <f t="shared" si="46"/>
        <v>#REF!</v>
      </c>
      <c r="AV86" s="11" t="e">
        <f t="shared" si="46"/>
        <v>#REF!</v>
      </c>
      <c r="AW86" s="11" t="e">
        <f t="shared" si="35"/>
        <v>#REF!</v>
      </c>
      <c r="AX86" s="11" t="e">
        <f t="shared" si="35"/>
        <v>#REF!</v>
      </c>
      <c r="AY86" s="11" t="e">
        <f t="shared" si="35"/>
        <v>#REF!</v>
      </c>
      <c r="AZ86" s="11" t="e">
        <f t="shared" si="35"/>
        <v>#REF!</v>
      </c>
      <c r="BA86" s="11" t="e">
        <f t="shared" si="35"/>
        <v>#REF!</v>
      </c>
      <c r="BB86" s="11" t="e">
        <f t="shared" si="35"/>
        <v>#REF!</v>
      </c>
      <c r="BC86" s="11" t="e">
        <f t="shared" si="35"/>
        <v>#REF!</v>
      </c>
      <c r="BD86" s="11" t="e">
        <f t="shared" si="35"/>
        <v>#REF!</v>
      </c>
      <c r="BE86" s="11" t="e">
        <f t="shared" si="35"/>
        <v>#REF!</v>
      </c>
      <c r="BF86" s="11" t="e">
        <f t="shared" si="35"/>
        <v>#REF!</v>
      </c>
      <c r="BG86" s="11" t="e">
        <f t="shared" si="35"/>
        <v>#REF!</v>
      </c>
      <c r="BH86" s="11" t="e">
        <f t="shared" si="35"/>
        <v>#REF!</v>
      </c>
      <c r="BI86" s="11" t="e">
        <f t="shared" si="35"/>
        <v>#REF!</v>
      </c>
      <c r="BJ86" s="11" t="e">
        <f t="shared" si="35"/>
        <v>#REF!</v>
      </c>
      <c r="BK86" s="11" t="e">
        <f t="shared" si="35"/>
        <v>#REF!</v>
      </c>
      <c r="BL86" s="11" t="e">
        <f>IF(BL$46=$A86,"X","")</f>
        <v>#REF!</v>
      </c>
      <c r="BM86" s="11" t="e">
        <f>IF(BM$46=$A86,"X","")</f>
        <v>#REF!</v>
      </c>
      <c r="BN86" s="11" t="e">
        <f>IF(BN$46=$A86,"X","")</f>
        <v>#REF!</v>
      </c>
      <c r="BO86" s="11" t="e">
        <f t="shared" si="47"/>
        <v>#REF!</v>
      </c>
      <c r="BP86" s="11" t="e">
        <f t="shared" si="47"/>
        <v>#REF!</v>
      </c>
      <c r="BQ86" s="11" t="e">
        <f t="shared" si="47"/>
        <v>#REF!</v>
      </c>
      <c r="BR86" s="11" t="e">
        <f t="shared" si="47"/>
        <v>#REF!</v>
      </c>
      <c r="BS86" s="11" t="e">
        <f t="shared" si="47"/>
        <v>#REF!</v>
      </c>
      <c r="BT86" s="11" t="e">
        <f t="shared" si="47"/>
        <v>#REF!</v>
      </c>
      <c r="BU86" s="11" t="e">
        <f t="shared" si="47"/>
        <v>#REF!</v>
      </c>
      <c r="BV86" s="11" t="e">
        <f t="shared" si="47"/>
        <v>#REF!</v>
      </c>
      <c r="BW86" s="11" t="e">
        <f t="shared" si="47"/>
        <v>#REF!</v>
      </c>
      <c r="BX86" s="11" t="e">
        <f t="shared" si="47"/>
        <v>#REF!</v>
      </c>
      <c r="BY86" s="11" t="e">
        <f t="shared" si="47"/>
        <v>#REF!</v>
      </c>
      <c r="BZ86" s="11" t="e">
        <f t="shared" si="47"/>
        <v>#REF!</v>
      </c>
      <c r="CA86" s="11" t="e">
        <f t="shared" si="47"/>
        <v>#REF!</v>
      </c>
      <c r="CB86" s="11" t="e">
        <f t="shared" si="47"/>
        <v>#REF!</v>
      </c>
      <c r="CC86" s="11" t="e">
        <f t="shared" si="47"/>
        <v>#REF!</v>
      </c>
      <c r="CD86" s="11" t="e">
        <f t="shared" si="41"/>
        <v>#REF!</v>
      </c>
      <c r="CE86" s="11" t="e">
        <f t="shared" si="41"/>
        <v>#REF!</v>
      </c>
      <c r="CF86" s="11" t="e">
        <f t="shared" si="41"/>
        <v>#REF!</v>
      </c>
      <c r="CG86" s="11" t="e">
        <f t="shared" si="41"/>
        <v>#REF!</v>
      </c>
      <c r="CH86" s="11" t="e">
        <f t="shared" si="41"/>
        <v>#REF!</v>
      </c>
      <c r="CI86" s="11" t="e">
        <f t="shared" si="41"/>
        <v>#REF!</v>
      </c>
      <c r="CJ86" s="11" t="e">
        <f t="shared" si="41"/>
        <v>#REF!</v>
      </c>
      <c r="CK86" s="11" t="e">
        <f t="shared" si="41"/>
        <v>#REF!</v>
      </c>
      <c r="CL86" s="11" t="e">
        <f t="shared" si="41"/>
        <v>#REF!</v>
      </c>
      <c r="CM86" s="11" t="e">
        <f t="shared" si="41"/>
        <v>#REF!</v>
      </c>
      <c r="CN86" s="11" t="e">
        <f t="shared" si="41"/>
        <v>#REF!</v>
      </c>
      <c r="CO86" s="11" t="e">
        <f t="shared" si="41"/>
        <v>#REF!</v>
      </c>
      <c r="CP86" s="11" t="e">
        <f t="shared" si="41"/>
        <v>#REF!</v>
      </c>
      <c r="CQ86" s="11" t="e">
        <f t="shared" si="42"/>
        <v>#REF!</v>
      </c>
      <c r="CR86" s="11" t="e">
        <f t="shared" si="42"/>
        <v>#REF!</v>
      </c>
      <c r="CS86" s="11" t="e">
        <f t="shared" si="42"/>
        <v>#REF!</v>
      </c>
      <c r="CT86" s="11" t="e">
        <f t="shared" si="42"/>
        <v>#REF!</v>
      </c>
      <c r="CU86" s="11" t="e">
        <f t="shared" si="42"/>
        <v>#REF!</v>
      </c>
      <c r="CV86" s="11" t="e">
        <f t="shared" si="42"/>
        <v>#REF!</v>
      </c>
      <c r="CW86" s="11" t="e">
        <f t="shared" si="42"/>
        <v>#REF!</v>
      </c>
      <c r="CX86" s="11" t="e">
        <f t="shared" si="42"/>
        <v>#REF!</v>
      </c>
      <c r="CY86" s="11" t="e">
        <f t="shared" si="42"/>
        <v>#REF!</v>
      </c>
      <c r="CZ86" s="11" t="e">
        <f t="shared" si="42"/>
        <v>#REF!</v>
      </c>
      <c r="DA86" s="11" t="e">
        <f t="shared" si="42"/>
        <v>#REF!</v>
      </c>
      <c r="DB86" s="11" t="e">
        <f t="shared" si="42"/>
        <v>#REF!</v>
      </c>
      <c r="DC86" s="11" t="e">
        <f t="shared" si="42"/>
        <v>#REF!</v>
      </c>
      <c r="DD86" s="11" t="e">
        <f t="shared" si="42"/>
        <v>#REF!</v>
      </c>
      <c r="DE86" s="11" t="e">
        <f t="shared" si="42"/>
        <v>#REF!</v>
      </c>
      <c r="DF86" s="11" t="e">
        <f t="shared" si="42"/>
        <v>#REF!</v>
      </c>
      <c r="DG86" s="11" t="e">
        <f t="shared" si="43"/>
        <v>#REF!</v>
      </c>
      <c r="DH86" s="11" t="e">
        <f t="shared" ref="DH86:DZ86" si="48">IF(DH$46=$A86,"X","")</f>
        <v>#REF!</v>
      </c>
      <c r="DI86" s="11" t="e">
        <f t="shared" si="48"/>
        <v>#REF!</v>
      </c>
      <c r="DJ86" s="11" t="e">
        <f t="shared" si="48"/>
        <v>#REF!</v>
      </c>
      <c r="DK86" s="11" t="e">
        <f t="shared" si="48"/>
        <v>#REF!</v>
      </c>
      <c r="DL86" s="11" t="e">
        <f t="shared" si="48"/>
        <v>#REF!</v>
      </c>
      <c r="DM86" s="11" t="e">
        <f t="shared" si="48"/>
        <v>#REF!</v>
      </c>
      <c r="DN86" s="11" t="e">
        <f t="shared" si="48"/>
        <v>#REF!</v>
      </c>
      <c r="DO86" s="11" t="e">
        <f t="shared" si="48"/>
        <v>#REF!</v>
      </c>
      <c r="DP86" s="11" t="e">
        <f t="shared" si="48"/>
        <v>#REF!</v>
      </c>
      <c r="DQ86" s="11" t="e">
        <f t="shared" si="48"/>
        <v>#REF!</v>
      </c>
      <c r="DR86" s="11" t="e">
        <f t="shared" si="48"/>
        <v>#REF!</v>
      </c>
      <c r="DS86" s="11" t="e">
        <f t="shared" si="48"/>
        <v>#REF!</v>
      </c>
      <c r="DT86" s="11" t="e">
        <f t="shared" si="48"/>
        <v>#REF!</v>
      </c>
      <c r="DU86" s="11" t="e">
        <f t="shared" si="48"/>
        <v>#REF!</v>
      </c>
      <c r="DV86" s="11" t="e">
        <f t="shared" si="48"/>
        <v>#REF!</v>
      </c>
      <c r="DW86" s="11" t="e">
        <f t="shared" si="48"/>
        <v>#REF!</v>
      </c>
      <c r="DX86" s="11" t="e">
        <f t="shared" si="48"/>
        <v>#REF!</v>
      </c>
      <c r="DY86" s="11" t="e">
        <f t="shared" si="48"/>
        <v>#REF!</v>
      </c>
      <c r="DZ86" s="11" t="e">
        <f t="shared" si="48"/>
        <v>#REF!</v>
      </c>
      <c r="EA86" s="11" t="e">
        <f t="shared" si="37"/>
        <v>#REF!</v>
      </c>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24"/>
    </row>
    <row r="88" spans="1:251" x14ac:dyDescent="0.25">
      <c r="C88" s="13" t="s">
        <v>68</v>
      </c>
      <c r="I88" s="4" t="s">
        <v>69</v>
      </c>
      <c r="M88" s="4" t="s">
        <v>70</v>
      </c>
      <c r="Q88" s="4" t="s">
        <v>71</v>
      </c>
      <c r="T88" t="s">
        <v>72</v>
      </c>
      <c r="AA88" t="s">
        <v>73</v>
      </c>
    </row>
    <row r="89" spans="1:251" x14ac:dyDescent="0.25">
      <c r="C89" s="12" t="e">
        <f>SUM(#REF!)</f>
        <v>#REF!</v>
      </c>
      <c r="E89" s="9" t="s">
        <v>74</v>
      </c>
      <c r="F89" s="10">
        <f ca="1">TODAY()</f>
        <v>45255</v>
      </c>
      <c r="G89" t="s">
        <v>75</v>
      </c>
      <c r="I89" s="31" t="s">
        <v>76</v>
      </c>
      <c r="J89" s="53">
        <f>(COUNTIF(HiddenWkly!$L$10:$L$109,HiddenWkly!$L3)/$G$92)</f>
        <v>0</v>
      </c>
      <c r="M89" s="31" t="s">
        <v>77</v>
      </c>
      <c r="N89" s="18">
        <f>(COUNTIF(HiddenWkly!$M$10:$M$109,HiddenWkly!$O$2)/$C$92)</f>
        <v>0</v>
      </c>
      <c r="Q89" t="s">
        <v>78</v>
      </c>
      <c r="R89" t="e">
        <f>#REF!</f>
        <v>#REF!</v>
      </c>
      <c r="T89" t="s">
        <v>79</v>
      </c>
      <c r="U89" t="e">
        <f ca="1">IF(R89&gt;R90,"",R90-R89)</f>
        <v>#REF!</v>
      </c>
      <c r="V89" s="7" t="e">
        <f ca="1">IF(U89="",0,U89/(U89+U90))</f>
        <v>#REF!</v>
      </c>
      <c r="AA89" t="s">
        <v>80</v>
      </c>
    </row>
    <row r="90" spans="1:251" x14ac:dyDescent="0.25">
      <c r="C90" s="2"/>
      <c r="F90" s="28"/>
      <c r="I90" s="19" t="s">
        <v>81</v>
      </c>
      <c r="J90" s="54">
        <f>(COUNTIF(HiddenWkly!$L$10:$L$109,HiddenWkly!$L4)/$G$92)</f>
        <v>0</v>
      </c>
      <c r="M90" s="19" t="s">
        <v>82</v>
      </c>
      <c r="N90" s="18">
        <f>(COUNTIF(HiddenWkly!$M$10:$M$109,HiddenWkly!$O$3)/$C$92)</f>
        <v>0</v>
      </c>
      <c r="Q90" t="s">
        <v>74</v>
      </c>
      <c r="R90">
        <f ca="1">TODAY()</f>
        <v>45255</v>
      </c>
      <c r="T90" t="s">
        <v>83</v>
      </c>
      <c r="U90" t="e">
        <f ca="1">IF(R90&lt;R89,"",R91-R90)</f>
        <v>#REF!</v>
      </c>
      <c r="V90" s="7" t="e">
        <f ca="1">IF(U90="",1,U90/(U89+U90))</f>
        <v>#REF!</v>
      </c>
    </row>
    <row r="91" spans="1:251" x14ac:dyDescent="0.25">
      <c r="C91" s="13" t="s">
        <v>84</v>
      </c>
      <c r="F91" s="28"/>
      <c r="I91" s="19" t="s">
        <v>85</v>
      </c>
      <c r="J91" s="54">
        <f>(COUNTIF(HiddenWkly!$L$10:$L$109,HiddenWkly!$L2)/$G$92)</f>
        <v>0</v>
      </c>
      <c r="M91" s="19" t="s">
        <v>86</v>
      </c>
      <c r="N91" s="18">
        <f>(COUNTIF(HiddenWkly!$M$10:$M$109,HiddenWkly!$O$4)/$C$92)</f>
        <v>0</v>
      </c>
      <c r="Q91" t="s">
        <v>87</v>
      </c>
      <c r="R91" t="e">
        <f>#REF!</f>
        <v>#REF!</v>
      </c>
    </row>
    <row r="92" spans="1:251" x14ac:dyDescent="0.25">
      <c r="C92" s="12">
        <f>(100-COUNTIF(HiddenWkly!$C$10:$C$109,""))</f>
        <v>100</v>
      </c>
      <c r="F92" s="30" t="s">
        <v>88</v>
      </c>
      <c r="G92" s="29">
        <f>100-(COUNTIF(HiddenWkly!$E$10:$E$109,""))</f>
        <v>100</v>
      </c>
      <c r="I92" s="23"/>
      <c r="J92" s="55"/>
      <c r="M92" s="32" t="s">
        <v>89</v>
      </c>
      <c r="N92" s="29">
        <f>SUM(N89:N91)</f>
        <v>0</v>
      </c>
      <c r="T92" t="s">
        <v>89</v>
      </c>
      <c r="U92" t="e">
        <f>R91-R89</f>
        <v>#REF!</v>
      </c>
    </row>
    <row r="93" spans="1:251" x14ac:dyDescent="0.25">
      <c r="C93" s="2"/>
      <c r="F93" s="28"/>
      <c r="I93" s="52" t="s">
        <v>89</v>
      </c>
      <c r="J93" s="55">
        <f>SUM(J89:J92)</f>
        <v>0</v>
      </c>
      <c r="U93" t="e">
        <f ca="1">SUM(U89:U90)</f>
        <v>#REF!</v>
      </c>
    </row>
    <row r="94" spans="1:251" x14ac:dyDescent="0.25">
      <c r="F94" s="8"/>
      <c r="G94" s="8"/>
      <c r="H94" s="8"/>
      <c r="J94" s="8"/>
      <c r="K94" s="8"/>
      <c r="L94" s="8"/>
    </row>
    <row r="95" spans="1:251" x14ac:dyDescent="0.25">
      <c r="F95" s="8"/>
      <c r="G95" s="8"/>
      <c r="H95" s="8"/>
      <c r="J95" s="8"/>
      <c r="K95" s="8"/>
      <c r="L95" s="8"/>
    </row>
    <row r="96" spans="1:251" x14ac:dyDescent="0.25">
      <c r="F96" s="8"/>
      <c r="G96" s="8"/>
      <c r="H96" s="8"/>
      <c r="J96" s="8"/>
      <c r="K96" s="8"/>
      <c r="L96" s="8"/>
    </row>
    <row r="97" spans="6:12" x14ac:dyDescent="0.25">
      <c r="F97" s="8"/>
      <c r="G97" s="8"/>
      <c r="H97" s="8"/>
      <c r="J97" s="8"/>
      <c r="K97" s="8"/>
      <c r="L97" s="8"/>
    </row>
    <row r="98" spans="6:12" x14ac:dyDescent="0.25">
      <c r="F98" s="8"/>
      <c r="G98" s="8"/>
      <c r="H98" s="8"/>
      <c r="J98" s="8"/>
      <c r="K98" s="8"/>
      <c r="L98" s="8"/>
    </row>
    <row r="99" spans="6:12" x14ac:dyDescent="0.25">
      <c r="F99" s="8"/>
      <c r="G99" s="8"/>
      <c r="H99" s="8"/>
      <c r="J99" s="8"/>
      <c r="K99" s="8"/>
      <c r="L99" s="8"/>
    </row>
    <row r="100" spans="6:12" x14ac:dyDescent="0.25">
      <c r="F100" s="8"/>
      <c r="G100" s="8"/>
      <c r="H100" s="8"/>
      <c r="J100" s="8"/>
      <c r="K100" s="8"/>
      <c r="L100" s="8"/>
    </row>
    <row r="101" spans="6:12" x14ac:dyDescent="0.25">
      <c r="F101" s="8"/>
      <c r="G101" s="8"/>
      <c r="H101" s="8"/>
      <c r="J101" s="8"/>
      <c r="K101" s="8"/>
      <c r="L101" s="8"/>
    </row>
    <row r="102" spans="6:12" x14ac:dyDescent="0.25">
      <c r="F102" s="8"/>
      <c r="G102" s="8"/>
      <c r="H102" s="8"/>
      <c r="J102" s="8"/>
      <c r="K102" s="8"/>
      <c r="L102" s="8"/>
    </row>
    <row r="103" spans="6:12" x14ac:dyDescent="0.25">
      <c r="F103" s="8"/>
      <c r="G103" s="8"/>
      <c r="H103" s="8"/>
      <c r="J103" s="8"/>
      <c r="K103" s="8"/>
      <c r="L103" s="8"/>
    </row>
    <row r="104" spans="6:12" x14ac:dyDescent="0.25">
      <c r="F104" s="8"/>
      <c r="G104" s="8"/>
      <c r="H104" s="8"/>
      <c r="J104" s="8"/>
      <c r="K104" s="8"/>
      <c r="L104" s="8"/>
    </row>
    <row r="105" spans="6:12" x14ac:dyDescent="0.25">
      <c r="F105" s="8"/>
      <c r="G105" s="8"/>
      <c r="H105" s="8"/>
      <c r="J105" s="8"/>
      <c r="K105" s="8"/>
      <c r="L105" s="8"/>
    </row>
    <row r="106" spans="6:12" x14ac:dyDescent="0.25">
      <c r="F106" s="8"/>
      <c r="G106" s="8"/>
      <c r="H106" s="8"/>
      <c r="J106" s="8"/>
      <c r="K106" s="8"/>
      <c r="L106" s="8"/>
    </row>
    <row r="107" spans="6:12" x14ac:dyDescent="0.25">
      <c r="F107" s="8"/>
      <c r="G107" s="8"/>
      <c r="H107" s="8"/>
      <c r="J107" s="8"/>
      <c r="K107" s="8"/>
      <c r="L107" s="8"/>
    </row>
    <row r="108" spans="6:12" x14ac:dyDescent="0.25">
      <c r="F108" s="8"/>
      <c r="G108" s="8"/>
      <c r="H108" s="8"/>
      <c r="J108" s="8"/>
      <c r="K108" s="8"/>
      <c r="L108" s="8"/>
    </row>
    <row r="109" spans="6:12" x14ac:dyDescent="0.25">
      <c r="F109" s="8"/>
      <c r="G109" s="8"/>
      <c r="H109" s="8"/>
      <c r="J109" s="8"/>
      <c r="K109" s="8"/>
      <c r="L109" s="8"/>
    </row>
    <row r="110" spans="6:12" x14ac:dyDescent="0.25">
      <c r="F110" s="8"/>
      <c r="G110" s="8"/>
      <c r="H110" s="8"/>
      <c r="J110" s="8"/>
      <c r="K110" s="8"/>
      <c r="L110" s="8"/>
    </row>
    <row r="111" spans="6:12" x14ac:dyDescent="0.25">
      <c r="F111" s="8"/>
      <c r="G111" s="8"/>
      <c r="H111" s="8"/>
      <c r="J111" s="8"/>
      <c r="K111" s="8"/>
      <c r="L111" s="8"/>
    </row>
    <row r="112" spans="6:12" x14ac:dyDescent="0.25">
      <c r="F112" s="8"/>
      <c r="G112" s="8"/>
      <c r="H112" s="8"/>
      <c r="J112" s="8"/>
      <c r="K112" s="8"/>
      <c r="L112" s="8"/>
    </row>
    <row r="113" spans="6:12" x14ac:dyDescent="0.25">
      <c r="F113" s="8"/>
      <c r="G113" s="8"/>
      <c r="H113" s="8"/>
      <c r="J113" s="8"/>
      <c r="K113" s="8"/>
      <c r="L113" s="8"/>
    </row>
    <row r="114" spans="6:12" x14ac:dyDescent="0.25">
      <c r="F114" s="8"/>
      <c r="G114" s="8"/>
      <c r="H114" s="8"/>
      <c r="J114" s="8"/>
      <c r="K114" s="8"/>
      <c r="L114" s="8"/>
    </row>
    <row r="115" spans="6:12" x14ac:dyDescent="0.25">
      <c r="F115" s="8"/>
      <c r="G115" s="8"/>
      <c r="H115" s="8"/>
      <c r="J115" s="8"/>
      <c r="K115" s="8"/>
      <c r="L115" s="8"/>
    </row>
    <row r="116" spans="6:12" x14ac:dyDescent="0.25">
      <c r="F116" s="8"/>
      <c r="G116" s="8"/>
      <c r="H116" s="8"/>
      <c r="J116" s="8"/>
      <c r="K116" s="8"/>
      <c r="L116" s="8"/>
    </row>
    <row r="117" spans="6:12" x14ac:dyDescent="0.25">
      <c r="F117" s="8"/>
      <c r="G117" s="8"/>
      <c r="H117" s="8"/>
      <c r="J117" s="8"/>
      <c r="K117" s="8"/>
      <c r="L117" s="8"/>
    </row>
    <row r="118" spans="6:12" x14ac:dyDescent="0.25">
      <c r="F118" s="8"/>
      <c r="G118" s="8"/>
      <c r="H118" s="8"/>
      <c r="J118" s="8"/>
      <c r="K118" s="8"/>
      <c r="L118" s="8"/>
    </row>
    <row r="119" spans="6:12" x14ac:dyDescent="0.25">
      <c r="F119" s="8"/>
      <c r="G119" s="8"/>
      <c r="H119" s="8"/>
      <c r="J119" s="8"/>
      <c r="K119" s="8"/>
      <c r="L119" s="8"/>
    </row>
    <row r="120" spans="6:12" x14ac:dyDescent="0.25">
      <c r="F120" s="8"/>
      <c r="G120" s="8"/>
      <c r="H120" s="8"/>
      <c r="J120" s="8"/>
      <c r="K120" s="8"/>
      <c r="L120" s="8"/>
    </row>
    <row r="121" spans="6:12" x14ac:dyDescent="0.25">
      <c r="F121" s="8"/>
      <c r="G121" s="8"/>
      <c r="H121" s="8"/>
      <c r="J121" s="8"/>
      <c r="K121" s="8"/>
      <c r="L121" s="8"/>
    </row>
    <row r="122" spans="6:12" x14ac:dyDescent="0.25">
      <c r="F122" s="8"/>
      <c r="G122" s="8"/>
      <c r="H122" s="8"/>
      <c r="J122" s="8"/>
      <c r="K122" s="8"/>
      <c r="L122" s="8"/>
    </row>
    <row r="123" spans="6:12" x14ac:dyDescent="0.25">
      <c r="F123" s="8"/>
      <c r="G123" s="8"/>
      <c r="H123" s="8"/>
      <c r="J123" s="8"/>
      <c r="K123" s="8"/>
      <c r="L123" s="8"/>
    </row>
    <row r="124" spans="6:12" x14ac:dyDescent="0.25">
      <c r="F124" s="8"/>
      <c r="G124" s="8"/>
      <c r="H124" s="8"/>
      <c r="J124" s="8"/>
      <c r="K124" s="8"/>
      <c r="L124" s="8"/>
    </row>
    <row r="125" spans="6:12" x14ac:dyDescent="0.25">
      <c r="F125" s="8"/>
      <c r="G125" s="8"/>
      <c r="H125" s="8"/>
      <c r="J125" s="8"/>
      <c r="K125" s="8"/>
      <c r="L125" s="8"/>
    </row>
    <row r="126" spans="6:12" x14ac:dyDescent="0.25">
      <c r="F126" s="8"/>
      <c r="G126" s="8"/>
      <c r="H126" s="8"/>
      <c r="J126" s="8"/>
      <c r="K126" s="8"/>
      <c r="L126" s="8"/>
    </row>
    <row r="127" spans="6:12" x14ac:dyDescent="0.25">
      <c r="F127" s="8"/>
      <c r="G127" s="8"/>
      <c r="H127" s="8"/>
      <c r="J127" s="8"/>
      <c r="K127" s="8"/>
      <c r="L127" s="8"/>
    </row>
    <row r="128" spans="6:12" x14ac:dyDescent="0.25">
      <c r="F128" s="8"/>
      <c r="G128" s="8"/>
      <c r="H128" s="8"/>
      <c r="J128" s="8"/>
      <c r="K128" s="8"/>
      <c r="L128" s="8"/>
    </row>
    <row r="129" spans="6:12" x14ac:dyDescent="0.25">
      <c r="F129" s="8"/>
      <c r="G129" s="8"/>
      <c r="H129" s="8"/>
      <c r="J129" s="8"/>
      <c r="K129" s="8"/>
      <c r="L129" s="8"/>
    </row>
    <row r="130" spans="6:12" x14ac:dyDescent="0.25">
      <c r="F130" s="8"/>
      <c r="G130" s="8"/>
      <c r="H130" s="8"/>
      <c r="J130" s="8"/>
      <c r="K130" s="8"/>
      <c r="L130" s="8"/>
    </row>
    <row r="131" spans="6:12" x14ac:dyDescent="0.25">
      <c r="F131" s="8"/>
      <c r="G131" s="8"/>
      <c r="H131" s="8"/>
      <c r="J131" s="8"/>
      <c r="K131" s="8"/>
      <c r="L131" s="8"/>
    </row>
    <row r="132" spans="6:12" x14ac:dyDescent="0.25">
      <c r="F132" s="8"/>
      <c r="G132" s="8"/>
      <c r="H132" s="8"/>
      <c r="J132" s="8"/>
      <c r="K132" s="8"/>
      <c r="L132" s="8"/>
    </row>
    <row r="133" spans="6:12" x14ac:dyDescent="0.25">
      <c r="F133" s="8"/>
      <c r="G133" s="8"/>
      <c r="H133" s="8"/>
      <c r="J133" s="8"/>
      <c r="K133" s="8"/>
      <c r="L133" s="8"/>
    </row>
    <row r="134" spans="6:12" x14ac:dyDescent="0.25">
      <c r="F134" s="8"/>
      <c r="G134" s="8"/>
      <c r="H134" s="8"/>
      <c r="J134" s="8"/>
      <c r="K134" s="8"/>
      <c r="L134" s="8"/>
    </row>
    <row r="135" spans="6:12" x14ac:dyDescent="0.25">
      <c r="F135" s="8"/>
      <c r="G135" s="8"/>
      <c r="H135" s="8"/>
      <c r="J135" s="8"/>
      <c r="K135" s="8"/>
      <c r="L135" s="8"/>
    </row>
    <row r="136" spans="6:12" x14ac:dyDescent="0.25">
      <c r="F136" s="8"/>
      <c r="G136" s="8"/>
      <c r="H136" s="8"/>
      <c r="J136" s="8"/>
      <c r="K136" s="8"/>
      <c r="L136" s="8"/>
    </row>
    <row r="137" spans="6:12" x14ac:dyDescent="0.25">
      <c r="F137" s="8"/>
      <c r="G137" s="8"/>
      <c r="H137" s="8"/>
      <c r="J137" s="8"/>
      <c r="K137" s="8"/>
      <c r="L137" s="8"/>
    </row>
    <row r="138" spans="6:12" x14ac:dyDescent="0.25">
      <c r="F138" s="8"/>
      <c r="G138" s="8"/>
      <c r="H138" s="8"/>
      <c r="J138" s="8"/>
      <c r="K138" s="8"/>
      <c r="L138" s="8"/>
    </row>
    <row r="139" spans="6:12" x14ac:dyDescent="0.25">
      <c r="F139" s="8"/>
      <c r="G139" s="8"/>
      <c r="H139" s="8"/>
      <c r="J139" s="8"/>
      <c r="K139" s="8"/>
      <c r="L139" s="8"/>
    </row>
    <row r="140" spans="6:12" x14ac:dyDescent="0.25">
      <c r="F140" s="8"/>
      <c r="G140" s="8"/>
      <c r="H140" s="8"/>
      <c r="J140" s="8"/>
      <c r="K140" s="8"/>
      <c r="L140" s="8"/>
    </row>
    <row r="141" spans="6:12" x14ac:dyDescent="0.25">
      <c r="F141" s="8"/>
      <c r="G141" s="8"/>
      <c r="H141" s="8"/>
      <c r="J141" s="8"/>
      <c r="K141" s="8"/>
      <c r="L141" s="8"/>
    </row>
    <row r="142" spans="6:12" x14ac:dyDescent="0.25">
      <c r="F142" s="8"/>
      <c r="G142" s="8"/>
      <c r="H142" s="8"/>
      <c r="J142" s="8"/>
      <c r="K142" s="8"/>
      <c r="L142" s="8"/>
    </row>
    <row r="143" spans="6:12" x14ac:dyDescent="0.25">
      <c r="F143" s="8"/>
      <c r="G143" s="8"/>
      <c r="H143" s="8"/>
      <c r="J143" s="8"/>
      <c r="K143" s="8"/>
      <c r="L143" s="8"/>
    </row>
    <row r="144" spans="6:12" x14ac:dyDescent="0.25">
      <c r="F144" s="8"/>
      <c r="G144" s="8"/>
      <c r="H144" s="8"/>
      <c r="J144" s="8"/>
      <c r="K144" s="8"/>
      <c r="L144" s="8"/>
    </row>
    <row r="145" spans="6:12" x14ac:dyDescent="0.25">
      <c r="F145" s="8"/>
      <c r="G145" s="8"/>
      <c r="H145" s="8"/>
      <c r="J145" s="8"/>
      <c r="K145" s="8"/>
      <c r="L145" s="8"/>
    </row>
    <row r="146" spans="6:12" x14ac:dyDescent="0.25">
      <c r="F146" s="8"/>
      <c r="G146" s="8"/>
      <c r="H146" s="8"/>
      <c r="J146" s="8"/>
      <c r="K146" s="8"/>
      <c r="L146" s="8"/>
    </row>
    <row r="147" spans="6:12" x14ac:dyDescent="0.25">
      <c r="F147" s="8"/>
      <c r="G147" s="8"/>
      <c r="H147" s="8"/>
      <c r="J147" s="8"/>
      <c r="K147" s="8"/>
      <c r="L147" s="8"/>
    </row>
    <row r="148" spans="6:12" x14ac:dyDescent="0.25">
      <c r="F148" s="8"/>
      <c r="G148" s="8"/>
      <c r="H148" s="8"/>
      <c r="J148" s="8"/>
      <c r="K148" s="8"/>
      <c r="L148" s="8"/>
    </row>
    <row r="149" spans="6:12" x14ac:dyDescent="0.25">
      <c r="F149" s="8"/>
      <c r="G149" s="8"/>
      <c r="H149" s="8"/>
      <c r="J149" s="8"/>
      <c r="K149" s="8"/>
      <c r="L149" s="8"/>
    </row>
    <row r="150" spans="6:12" x14ac:dyDescent="0.25">
      <c r="F150" s="8"/>
      <c r="G150" s="8"/>
      <c r="H150" s="8"/>
      <c r="J150" s="8"/>
      <c r="K150" s="8"/>
      <c r="L150" s="8"/>
    </row>
    <row r="151" spans="6:12" x14ac:dyDescent="0.25">
      <c r="F151" s="8"/>
      <c r="G151" s="8"/>
      <c r="H151" s="8"/>
      <c r="J151" s="8"/>
      <c r="K151" s="8"/>
      <c r="L151" s="8"/>
    </row>
    <row r="152" spans="6:12" x14ac:dyDescent="0.25">
      <c r="F152" s="8"/>
      <c r="G152" s="8"/>
      <c r="H152" s="8"/>
      <c r="J152" s="8"/>
      <c r="K152" s="8"/>
      <c r="L152" s="8"/>
    </row>
    <row r="153" spans="6:12" x14ac:dyDescent="0.25">
      <c r="F153" s="8"/>
      <c r="G153" s="8"/>
      <c r="H153" s="8"/>
      <c r="J153" s="8"/>
      <c r="K153" s="8"/>
      <c r="L153" s="8"/>
    </row>
    <row r="154" spans="6:12" x14ac:dyDescent="0.25">
      <c r="F154" s="8"/>
      <c r="G154" s="8"/>
      <c r="H154" s="8"/>
      <c r="J154" s="8"/>
      <c r="K154" s="8"/>
      <c r="L154" s="8"/>
    </row>
    <row r="155" spans="6:12" x14ac:dyDescent="0.25">
      <c r="F155" s="8"/>
      <c r="G155" s="8"/>
      <c r="H155" s="8"/>
      <c r="J155" s="8"/>
      <c r="K155" s="8"/>
      <c r="L155" s="8"/>
    </row>
    <row r="156" spans="6:12" x14ac:dyDescent="0.25">
      <c r="F156" s="8"/>
      <c r="G156" s="8"/>
      <c r="H156" s="8"/>
      <c r="J156" s="8"/>
      <c r="K156" s="8"/>
      <c r="L156" s="8"/>
    </row>
    <row r="157" spans="6:12" x14ac:dyDescent="0.25">
      <c r="F157" s="8"/>
      <c r="G157" s="8"/>
      <c r="H157" s="8"/>
      <c r="J157" s="8"/>
      <c r="K157" s="8"/>
      <c r="L157" s="8"/>
    </row>
    <row r="158" spans="6:12" x14ac:dyDescent="0.25">
      <c r="F158" s="8"/>
      <c r="G158" s="8"/>
      <c r="H158" s="8"/>
      <c r="J158" s="8"/>
      <c r="K158" s="8"/>
      <c r="L158" s="8"/>
    </row>
    <row r="159" spans="6:12" x14ac:dyDescent="0.25">
      <c r="F159" s="8"/>
      <c r="G159" s="8"/>
      <c r="H159" s="8"/>
      <c r="J159" s="8"/>
      <c r="K159" s="8"/>
      <c r="L159" s="8"/>
    </row>
    <row r="160" spans="6:12" x14ac:dyDescent="0.25">
      <c r="F160" s="8"/>
      <c r="G160" s="8"/>
      <c r="H160" s="8"/>
      <c r="J160" s="8"/>
      <c r="K160" s="8"/>
      <c r="L160" s="8"/>
    </row>
    <row r="161" spans="6:12" x14ac:dyDescent="0.25">
      <c r="F161" s="8"/>
      <c r="G161" s="8"/>
      <c r="H161" s="8"/>
      <c r="J161" s="8"/>
      <c r="K161" s="8"/>
      <c r="L161" s="8"/>
    </row>
    <row r="162" spans="6:12" x14ac:dyDescent="0.25">
      <c r="F162" s="8"/>
      <c r="G162" s="8"/>
      <c r="H162" s="8"/>
      <c r="J162" s="8"/>
      <c r="K162" s="8"/>
      <c r="L162" s="8"/>
    </row>
    <row r="163" spans="6:12" x14ac:dyDescent="0.25">
      <c r="F163" s="8"/>
      <c r="G163" s="8"/>
      <c r="H163" s="8"/>
      <c r="J163" s="8"/>
      <c r="K163" s="8"/>
      <c r="L163" s="8"/>
    </row>
    <row r="164" spans="6:12" x14ac:dyDescent="0.25">
      <c r="F164" s="8"/>
      <c r="G164" s="8"/>
      <c r="H164" s="8"/>
      <c r="J164" s="8"/>
      <c r="K164" s="8"/>
      <c r="L164" s="8"/>
    </row>
    <row r="165" spans="6:12" x14ac:dyDescent="0.25">
      <c r="F165" s="8"/>
      <c r="G165" s="8"/>
      <c r="H165" s="8"/>
      <c r="J165" s="8"/>
      <c r="K165" s="8"/>
      <c r="L165" s="8"/>
    </row>
    <row r="166" spans="6:12" x14ac:dyDescent="0.25">
      <c r="F166" s="8"/>
      <c r="G166" s="8"/>
      <c r="H166" s="8"/>
      <c r="J166" s="8"/>
      <c r="K166" s="8"/>
      <c r="L166" s="8"/>
    </row>
    <row r="167" spans="6:12" x14ac:dyDescent="0.25">
      <c r="F167" s="8"/>
      <c r="G167" s="8"/>
      <c r="H167" s="8"/>
      <c r="J167" s="8"/>
      <c r="K167" s="8"/>
      <c r="L167" s="8"/>
    </row>
    <row r="168" spans="6:12" x14ac:dyDescent="0.25">
      <c r="F168" s="8"/>
      <c r="G168" s="8"/>
      <c r="H168" s="8"/>
      <c r="J168" s="8"/>
      <c r="K168" s="8"/>
      <c r="L168" s="8"/>
    </row>
    <row r="169" spans="6:12" x14ac:dyDescent="0.25">
      <c r="F169" s="8"/>
      <c r="G169" s="8"/>
      <c r="H169" s="8"/>
      <c r="J169" s="8"/>
      <c r="K169" s="8"/>
      <c r="L169" s="8"/>
    </row>
    <row r="170" spans="6:12" x14ac:dyDescent="0.25">
      <c r="F170" s="8"/>
      <c r="G170" s="8"/>
      <c r="H170" s="8"/>
      <c r="J170" s="8"/>
      <c r="K170" s="8"/>
      <c r="L170" s="8"/>
    </row>
    <row r="171" spans="6:12" x14ac:dyDescent="0.25">
      <c r="F171" s="8"/>
      <c r="G171" s="8"/>
      <c r="H171" s="8"/>
      <c r="J171" s="8"/>
      <c r="K171" s="8"/>
      <c r="L171" s="8"/>
    </row>
    <row r="172" spans="6:12" x14ac:dyDescent="0.25">
      <c r="F172" s="8"/>
      <c r="G172" s="8"/>
      <c r="H172" s="8"/>
      <c r="J172" s="8"/>
      <c r="K172" s="8"/>
      <c r="L172" s="8"/>
    </row>
    <row r="173" spans="6:12" x14ac:dyDescent="0.25">
      <c r="F173" s="8"/>
      <c r="G173" s="8"/>
      <c r="H173" s="8"/>
      <c r="J173" s="8"/>
      <c r="K173" s="8"/>
      <c r="L173" s="8"/>
    </row>
    <row r="174" spans="6:12" x14ac:dyDescent="0.25">
      <c r="F174" s="8"/>
      <c r="G174" s="8"/>
      <c r="H174" s="8"/>
      <c r="J174" s="8"/>
      <c r="K174" s="8"/>
      <c r="L174" s="8"/>
    </row>
    <row r="175" spans="6:12" x14ac:dyDescent="0.25">
      <c r="F175" s="8"/>
      <c r="G175" s="8"/>
      <c r="H175" s="8"/>
      <c r="J175" s="8"/>
      <c r="K175" s="8"/>
      <c r="L175" s="8"/>
    </row>
    <row r="176" spans="6:12" x14ac:dyDescent="0.25">
      <c r="F176" s="8"/>
      <c r="G176" s="8"/>
      <c r="H176" s="8"/>
      <c r="J176" s="8"/>
      <c r="K176" s="8"/>
      <c r="L176" s="8"/>
    </row>
    <row r="177" spans="6:12" x14ac:dyDescent="0.25">
      <c r="F177" s="8"/>
      <c r="G177" s="8"/>
      <c r="H177" s="8"/>
      <c r="J177" s="8"/>
      <c r="K177" s="8"/>
      <c r="L177" s="8"/>
    </row>
    <row r="178" spans="6:12" x14ac:dyDescent="0.25">
      <c r="F178" s="8"/>
      <c r="G178" s="8"/>
      <c r="H178" s="8"/>
      <c r="J178" s="8"/>
      <c r="K178" s="8"/>
      <c r="L178" s="8"/>
    </row>
    <row r="179" spans="6:12" x14ac:dyDescent="0.25">
      <c r="F179" s="8"/>
      <c r="G179" s="8"/>
      <c r="H179" s="8"/>
      <c r="J179" s="8"/>
      <c r="K179" s="8"/>
      <c r="L179" s="8"/>
    </row>
    <row r="180" spans="6:12" x14ac:dyDescent="0.25">
      <c r="F180" s="8"/>
      <c r="G180" s="8"/>
      <c r="H180" s="8"/>
      <c r="J180" s="8"/>
      <c r="K180" s="8"/>
      <c r="L180" s="8"/>
    </row>
    <row r="181" spans="6:12" x14ac:dyDescent="0.25">
      <c r="F181" s="8"/>
      <c r="G181" s="8"/>
      <c r="H181" s="8"/>
      <c r="J181" s="8"/>
      <c r="K181" s="8"/>
      <c r="L181" s="8"/>
    </row>
    <row r="182" spans="6:12" x14ac:dyDescent="0.25">
      <c r="F182" s="8"/>
      <c r="G182" s="8"/>
      <c r="H182" s="8"/>
      <c r="J182" s="8"/>
      <c r="K182" s="8"/>
      <c r="L182" s="8"/>
    </row>
    <row r="183" spans="6:12" x14ac:dyDescent="0.25">
      <c r="F183" s="8"/>
      <c r="G183" s="8"/>
      <c r="H183" s="8"/>
      <c r="J183" s="8"/>
      <c r="K183" s="8"/>
      <c r="L183" s="8"/>
    </row>
    <row r="184" spans="6:12" x14ac:dyDescent="0.25">
      <c r="F184" s="8"/>
      <c r="G184" s="8"/>
      <c r="H184" s="8"/>
      <c r="J184" s="8"/>
      <c r="K184" s="8"/>
      <c r="L184" s="8"/>
    </row>
    <row r="185" spans="6:12" x14ac:dyDescent="0.25">
      <c r="F185" s="8"/>
      <c r="G185" s="8"/>
      <c r="H185" s="8"/>
      <c r="J185" s="8"/>
      <c r="K185" s="8"/>
      <c r="L185" s="8"/>
    </row>
    <row r="186" spans="6:12" x14ac:dyDescent="0.25">
      <c r="F186" s="8"/>
      <c r="G186" s="8"/>
      <c r="H186" s="8"/>
      <c r="J186" s="8"/>
      <c r="K186" s="8"/>
      <c r="L186" s="8"/>
    </row>
    <row r="187" spans="6:12" x14ac:dyDescent="0.25">
      <c r="F187" s="8"/>
      <c r="G187" s="8"/>
      <c r="H187" s="8"/>
      <c r="J187" s="8"/>
      <c r="K187" s="8"/>
      <c r="L187" s="8"/>
    </row>
    <row r="188" spans="6:12" x14ac:dyDescent="0.25">
      <c r="F188" s="8"/>
      <c r="G188" s="8"/>
      <c r="H188" s="8"/>
      <c r="J188" s="8"/>
      <c r="K188" s="8"/>
      <c r="L188" s="8"/>
    </row>
    <row r="189" spans="6:12" x14ac:dyDescent="0.25">
      <c r="F189" s="8"/>
      <c r="G189" s="8"/>
      <c r="H189" s="8"/>
      <c r="J189" s="8"/>
      <c r="K189" s="8"/>
      <c r="L189" s="8"/>
    </row>
    <row r="190" spans="6:12" x14ac:dyDescent="0.25">
      <c r="F190" s="8"/>
      <c r="G190" s="8"/>
      <c r="H190" s="8"/>
      <c r="J190" s="8"/>
      <c r="K190" s="8"/>
      <c r="L190" s="8"/>
    </row>
    <row r="191" spans="6:12" x14ac:dyDescent="0.25">
      <c r="F191" s="8"/>
      <c r="G191" s="8"/>
      <c r="H191" s="8"/>
      <c r="J191" s="8"/>
      <c r="K191" s="8"/>
      <c r="L191" s="8"/>
    </row>
    <row r="192" spans="6:12" x14ac:dyDescent="0.25">
      <c r="F192" s="8"/>
      <c r="G192" s="8"/>
      <c r="H192" s="8"/>
      <c r="J192" s="8"/>
      <c r="K192" s="8"/>
      <c r="L192" s="8"/>
    </row>
    <row r="193" spans="6:12" x14ac:dyDescent="0.25">
      <c r="F193" s="8"/>
      <c r="G193" s="8"/>
      <c r="H193" s="8"/>
      <c r="J193" s="8"/>
      <c r="K193" s="8"/>
      <c r="L193" s="8"/>
    </row>
    <row r="194" spans="6:12" x14ac:dyDescent="0.25">
      <c r="F194" s="8"/>
      <c r="G194" s="8"/>
      <c r="H194" s="8"/>
      <c r="J194" s="8"/>
      <c r="K194" s="8"/>
      <c r="L194" s="8"/>
    </row>
    <row r="195" spans="6:12" x14ac:dyDescent="0.25">
      <c r="F195" s="8"/>
      <c r="G195" s="8"/>
      <c r="H195" s="8"/>
      <c r="J195" s="8"/>
      <c r="K195" s="8"/>
      <c r="L195" s="8"/>
    </row>
    <row r="196" spans="6:12" x14ac:dyDescent="0.25">
      <c r="F196" s="8"/>
      <c r="G196" s="8"/>
      <c r="H196" s="8"/>
      <c r="J196" s="8"/>
      <c r="K196" s="8"/>
      <c r="L196" s="8"/>
    </row>
    <row r="197" spans="6:12" x14ac:dyDescent="0.25">
      <c r="F197" s="8"/>
      <c r="G197" s="8"/>
      <c r="H197" s="8"/>
      <c r="J197" s="8"/>
      <c r="K197" s="8"/>
      <c r="L197" s="8"/>
    </row>
    <row r="198" spans="6:12" x14ac:dyDescent="0.25">
      <c r="F198" s="8"/>
      <c r="G198" s="8"/>
      <c r="H198" s="8"/>
      <c r="J198" s="8"/>
      <c r="K198" s="8"/>
      <c r="L198" s="8"/>
    </row>
    <row r="199" spans="6:12" x14ac:dyDescent="0.25">
      <c r="F199" s="8"/>
      <c r="G199" s="8"/>
      <c r="H199" s="8"/>
      <c r="J199" s="8"/>
      <c r="K199" s="8"/>
      <c r="L199" s="8"/>
    </row>
    <row r="200" spans="6:12" x14ac:dyDescent="0.25">
      <c r="F200" s="8"/>
      <c r="G200" s="8"/>
      <c r="H200" s="8"/>
      <c r="J200" s="8"/>
      <c r="K200" s="8"/>
      <c r="L200" s="8"/>
    </row>
    <row r="201" spans="6:12" x14ac:dyDescent="0.25">
      <c r="F201" s="8"/>
      <c r="G201" s="8"/>
      <c r="H201" s="8"/>
      <c r="J201" s="8"/>
      <c r="K201" s="8"/>
      <c r="L201" s="8"/>
    </row>
    <row r="202" spans="6:12" x14ac:dyDescent="0.25">
      <c r="F202" s="8"/>
      <c r="G202" s="8"/>
      <c r="H202" s="8"/>
      <c r="J202" s="8"/>
      <c r="K202" s="8"/>
      <c r="L202" s="8"/>
    </row>
  </sheetData>
  <mergeCells count="51">
    <mergeCell ref="B45:F45"/>
    <mergeCell ref="G45:K45"/>
    <mergeCell ref="L45:P45"/>
    <mergeCell ref="Q45:U45"/>
    <mergeCell ref="V45:Z45"/>
    <mergeCell ref="AA45:AE45"/>
    <mergeCell ref="AF45:AJ45"/>
    <mergeCell ref="AK45:AO45"/>
    <mergeCell ref="AP45:AT45"/>
    <mergeCell ref="AU45:AY45"/>
    <mergeCell ref="AZ45:BD45"/>
    <mergeCell ref="BE45:BI45"/>
    <mergeCell ref="BJ45:BN45"/>
    <mergeCell ref="BO45:BS45"/>
    <mergeCell ref="BT45:BX45"/>
    <mergeCell ref="BY45:CC45"/>
    <mergeCell ref="CD45:CH45"/>
    <mergeCell ref="CI45:CM45"/>
    <mergeCell ref="CN45:CR45"/>
    <mergeCell ref="CS45:CW45"/>
    <mergeCell ref="CX45:DB45"/>
    <mergeCell ref="DC45:DG45"/>
    <mergeCell ref="DH45:DL45"/>
    <mergeCell ref="DM45:DQ45"/>
    <mergeCell ref="DR45:DV45"/>
    <mergeCell ref="DW45:EA45"/>
    <mergeCell ref="EB45:EF45"/>
    <mergeCell ref="EG45:EK45"/>
    <mergeCell ref="EL45:EP45"/>
    <mergeCell ref="EQ45:EU45"/>
    <mergeCell ref="EV45:EZ45"/>
    <mergeCell ref="FA45:FE45"/>
    <mergeCell ref="FF45:FJ45"/>
    <mergeCell ref="FK45:FO45"/>
    <mergeCell ref="FP45:FT45"/>
    <mergeCell ref="FU45:FY45"/>
    <mergeCell ref="FZ45:GD45"/>
    <mergeCell ref="GE45:GI45"/>
    <mergeCell ref="GJ45:GN45"/>
    <mergeCell ref="GO45:GS45"/>
    <mergeCell ref="GT45:GX45"/>
    <mergeCell ref="GY45:HC45"/>
    <mergeCell ref="HD45:HH45"/>
    <mergeCell ref="HI45:HM45"/>
    <mergeCell ref="IH45:IL45"/>
    <mergeCell ref="IM45:IQ45"/>
    <mergeCell ref="IR45:IV45"/>
    <mergeCell ref="HN45:HR45"/>
    <mergeCell ref="HS45:HW45"/>
    <mergeCell ref="HX45:IB45"/>
    <mergeCell ref="IC45:IG45"/>
  </mergeCells>
  <phoneticPr fontId="4" type="noConversion"/>
  <pageMargins left="0.75" right="0.75" top="1" bottom="1" header="0.5" footer="0.5"/>
  <pageSetup orientation="portrait" verticalDpi="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W109"/>
  <sheetViews>
    <sheetView topLeftCell="AH4" workbookViewId="0">
      <selection activeCell="AP10" sqref="AP10"/>
    </sheetView>
  </sheetViews>
  <sheetFormatPr defaultRowHeight="13.2" x14ac:dyDescent="0.25"/>
  <cols>
    <col min="1" max="1" width="7.109375" customWidth="1"/>
    <col min="2" max="2" width="11.88671875" customWidth="1"/>
    <col min="4" max="4" width="14.6640625" customWidth="1"/>
    <col min="5" max="5" width="26.109375" customWidth="1"/>
    <col min="6" max="7" width="11.88671875" customWidth="1"/>
    <col min="8" max="9" width="13" customWidth="1"/>
    <col min="10" max="10" width="12.6640625" customWidth="1"/>
    <col min="11" max="12" width="15.88671875" customWidth="1"/>
    <col min="13" max="14" width="10.44140625" customWidth="1"/>
    <col min="15" max="15" width="12" customWidth="1"/>
    <col min="16" max="16" width="12.6640625" customWidth="1"/>
    <col min="17" max="17" width="11.88671875" customWidth="1"/>
    <col min="18" max="18" width="11.6640625" customWidth="1"/>
    <col min="19" max="19" width="13" customWidth="1"/>
    <col min="20" max="20" width="8" customWidth="1"/>
    <col min="21" max="21" width="11.88671875" customWidth="1"/>
    <col min="23" max="25" width="12.88671875" customWidth="1"/>
    <col min="27" max="27" width="20.44140625" customWidth="1"/>
    <col min="28" max="29" width="11" customWidth="1"/>
    <col min="30" max="30" width="26.44140625" customWidth="1"/>
    <col min="31" max="31" width="19.109375" customWidth="1"/>
    <col min="32" max="32" width="14.5546875" customWidth="1"/>
    <col min="33" max="33" width="10.5546875" customWidth="1"/>
    <col min="34" max="34" width="16.6640625" customWidth="1"/>
    <col min="36" max="36" width="8.33203125" customWidth="1"/>
    <col min="37" max="37" width="3.88671875" customWidth="1"/>
    <col min="40" max="40" width="6.109375" customWidth="1"/>
    <col min="41" max="41" width="13.109375" customWidth="1"/>
    <col min="42" max="42" width="9.109375" customWidth="1"/>
    <col min="43" max="46" width="16.6640625" customWidth="1"/>
    <col min="47" max="47" width="22.44140625" customWidth="1"/>
    <col min="48" max="48" width="14" customWidth="1"/>
    <col min="49" max="49" width="10.5546875" style="25" customWidth="1"/>
    <col min="50" max="50" width="36.33203125" customWidth="1"/>
  </cols>
  <sheetData>
    <row r="1" spans="1:49" x14ac:dyDescent="0.25">
      <c r="AV1" s="25"/>
      <c r="AW1"/>
    </row>
    <row r="2" spans="1:49" ht="15.6" x14ac:dyDescent="0.3">
      <c r="A2" s="34" t="s">
        <v>90</v>
      </c>
      <c r="L2" t="s">
        <v>91</v>
      </c>
      <c r="O2" t="s">
        <v>73</v>
      </c>
      <c r="AV2" s="25"/>
      <c r="AW2"/>
    </row>
    <row r="3" spans="1:49" x14ac:dyDescent="0.25">
      <c r="L3" t="s">
        <v>92</v>
      </c>
      <c r="O3" t="s">
        <v>80</v>
      </c>
      <c r="AV3" s="25"/>
      <c r="AW3"/>
    </row>
    <row r="4" spans="1:49" x14ac:dyDescent="0.25">
      <c r="A4" s="31" t="s">
        <v>93</v>
      </c>
      <c r="B4" s="36" t="e">
        <f>#REF!</f>
        <v>#REF!</v>
      </c>
      <c r="L4" t="s">
        <v>94</v>
      </c>
      <c r="O4" t="s">
        <v>95</v>
      </c>
      <c r="AT4" s="25"/>
      <c r="AW4"/>
    </row>
    <row r="5" spans="1:49" x14ac:dyDescent="0.25">
      <c r="A5" s="23" t="s">
        <v>96</v>
      </c>
      <c r="B5" s="37" t="e">
        <f>#REF!</f>
        <v>#REF!</v>
      </c>
      <c r="AT5" s="25"/>
      <c r="AW5"/>
    </row>
    <row r="6" spans="1:49" x14ac:dyDescent="0.25">
      <c r="AT6" s="25"/>
      <c r="AW6"/>
    </row>
    <row r="7" spans="1:49" x14ac:dyDescent="0.25">
      <c r="AT7" s="25"/>
      <c r="AW7"/>
    </row>
    <row r="8" spans="1:49" x14ac:dyDescent="0.25">
      <c r="S8" s="39"/>
      <c r="T8" s="39"/>
      <c r="U8" s="39"/>
      <c r="V8" s="39"/>
      <c r="W8" s="39"/>
      <c r="X8" s="39"/>
      <c r="Y8" s="39"/>
      <c r="Z8" s="39"/>
      <c r="AA8" s="39"/>
      <c r="AD8" s="56" t="s">
        <v>97</v>
      </c>
      <c r="AE8" s="57"/>
      <c r="AF8" s="57"/>
      <c r="AK8" s="172" t="s">
        <v>98</v>
      </c>
      <c r="AL8" s="172"/>
      <c r="AM8" s="172"/>
      <c r="AN8" s="172"/>
      <c r="AO8" s="172"/>
      <c r="AP8" s="172"/>
      <c r="AQ8" s="172"/>
      <c r="AR8" s="172"/>
      <c r="AW8"/>
    </row>
    <row r="9" spans="1:49" s="6" customFormat="1" ht="52.8" x14ac:dyDescent="0.25">
      <c r="A9" s="14" t="s">
        <v>99</v>
      </c>
      <c r="B9" s="14" t="s">
        <v>100</v>
      </c>
      <c r="C9" s="14" t="s">
        <v>101</v>
      </c>
      <c r="D9" s="14" t="s">
        <v>102</v>
      </c>
      <c r="E9" s="14" t="s">
        <v>21</v>
      </c>
      <c r="F9" s="14" t="s">
        <v>103</v>
      </c>
      <c r="G9" s="14" t="s">
        <v>104</v>
      </c>
      <c r="H9" s="14" t="s">
        <v>105</v>
      </c>
      <c r="I9" s="14" t="s">
        <v>106</v>
      </c>
      <c r="J9" s="14" t="s">
        <v>107</v>
      </c>
      <c r="K9" s="14" t="s">
        <v>108</v>
      </c>
      <c r="L9" s="14"/>
      <c r="M9" s="14" t="s">
        <v>109</v>
      </c>
      <c r="N9" s="14" t="s">
        <v>110</v>
      </c>
      <c r="O9" s="14" t="s">
        <v>111</v>
      </c>
      <c r="P9" s="14" t="s">
        <v>112</v>
      </c>
      <c r="Q9" s="14" t="s">
        <v>113</v>
      </c>
      <c r="R9" s="14"/>
      <c r="S9" s="14" t="s">
        <v>114</v>
      </c>
      <c r="T9" s="14" t="s">
        <v>115</v>
      </c>
      <c r="U9" s="16" t="s">
        <v>116</v>
      </c>
      <c r="V9" s="16" t="s">
        <v>117</v>
      </c>
      <c r="W9" s="16" t="s">
        <v>118</v>
      </c>
      <c r="X9" s="16" t="s">
        <v>119</v>
      </c>
      <c r="Y9" s="16" t="s">
        <v>120</v>
      </c>
      <c r="Z9" s="16" t="s">
        <v>121</v>
      </c>
      <c r="AA9" s="16" t="s">
        <v>109</v>
      </c>
      <c r="AB9" s="16"/>
      <c r="AD9" s="14" t="s">
        <v>122</v>
      </c>
      <c r="AE9" s="14" t="s">
        <v>123</v>
      </c>
      <c r="AF9" s="14" t="s">
        <v>124</v>
      </c>
      <c r="AG9" s="14" t="s">
        <v>125</v>
      </c>
      <c r="AI9" s="27"/>
      <c r="AJ9" s="27"/>
      <c r="AK9" s="14" t="s">
        <v>126</v>
      </c>
      <c r="AL9" s="48" t="s">
        <v>105</v>
      </c>
      <c r="AM9" s="48" t="s">
        <v>127</v>
      </c>
      <c r="AN9" s="14"/>
      <c r="AO9" s="16" t="s">
        <v>128</v>
      </c>
      <c r="AP9" s="16" t="s">
        <v>129</v>
      </c>
      <c r="AQ9" s="47" t="s">
        <v>130</v>
      </c>
      <c r="AR9" s="16" t="s">
        <v>121</v>
      </c>
    </row>
    <row r="10" spans="1:49" x14ac:dyDescent="0.25">
      <c r="A10">
        <v>1</v>
      </c>
      <c r="B10" t="e">
        <f t="shared" ref="B10:B41" si="0">IF(OR(N10="Yes",O10="Yes",P10="Yes"),A10,"")</f>
        <v>#REF!</v>
      </c>
      <c r="C10" t="e">
        <f t="shared" ref="C10:C41" si="1">IF(B10="","",RANK(B10,$B$10:$B$109,1))</f>
        <v>#REF!</v>
      </c>
      <c r="D10" s="15" t="e">
        <f>IF(C10="","",E10)</f>
        <v>#REF!</v>
      </c>
      <c r="E10" s="15" t="e">
        <f>IF(#REF!="","",#REF!)</f>
        <v>#REF!</v>
      </c>
      <c r="F10" s="15" t="e">
        <f>IF(#REF!="","",#REF!)</f>
        <v>#REF!</v>
      </c>
      <c r="G10" s="15" t="e">
        <f>IF(#REF!="","",#REF!)</f>
        <v>#REF!</v>
      </c>
      <c r="H10" s="15" t="e">
        <f>IF(#REF!="","",#REF!)</f>
        <v>#REF!</v>
      </c>
      <c r="I10" s="15" t="e">
        <f>IF(AND(H10="",NOT(E10="")),"Unassigned",H10)</f>
        <v>#REF!</v>
      </c>
      <c r="J10" s="35" t="e">
        <f>IF(#REF!="","",#REF!)</f>
        <v>#REF!</v>
      </c>
      <c r="K10" s="35" t="e">
        <f>IF(#REF!="","",#REF!)</f>
        <v>#REF!</v>
      </c>
      <c r="L10" s="25" t="e">
        <f>IF(E10="","",IF(AND(J10="",K10=""),$L$2,IF(NOT(K10=""),$L$3,$L$4)))</f>
        <v>#REF!</v>
      </c>
      <c r="M10" t="e">
        <f>IF(N10="Yes",$O$2,IF(O10="Yes",$O$3,IF(P10="Yes",$O$4,"")))</f>
        <v>#REF!</v>
      </c>
      <c r="N10" t="e">
        <f t="shared" ref="N10:N41" si="2">IF(E10="","",IF(AND(G10&lt;=$B$4,K10="",NOT(J10="")),"Yes","No"))</f>
        <v>#REF!</v>
      </c>
      <c r="O10" t="e">
        <f t="shared" ref="O10:O41" si="3">IF(E10="","",IF(AND(G10&lt;=$B$4,J10=""),"Yes","No"))</f>
        <v>#REF!</v>
      </c>
      <c r="P10" s="15" t="e">
        <f t="shared" ref="P10:P41" si="4">IF(OR(N10="Yes",O10="Yes"),"No",IF(AND(K10="",F10&lt;=$B$5),"Yes","No"))</f>
        <v>#REF!</v>
      </c>
      <c r="Q10" s="15">
        <f>SUM($A$10:A10)</f>
        <v>1</v>
      </c>
      <c r="R10" s="15"/>
      <c r="S10" s="112" t="e">
        <f>IF(T10="","",RANK(T10,$T$10:$T$50,1)+COUNTIF(T$10:T10,T10)-1)</f>
        <v>#REF!</v>
      </c>
      <c r="T10" s="15" t="e">
        <f>IF(U10="","",VLOOKUP(U10,$AD$10:$AG$50,4,FALSE))</f>
        <v>#REF!</v>
      </c>
      <c r="U10" t="e">
        <f>IF(V10="","",VLOOKUP(V10,$C$10:$K$109,7,FALSE))</f>
        <v>#REF!</v>
      </c>
      <c r="V10" t="e">
        <f>IF(Q10&lt;=SUM($C$10:$C$109),A10,"")</f>
        <v>#REF!</v>
      </c>
      <c r="W10" t="e">
        <f>VLOOKUP(V10,$C$10:$K$109,2,FALSE)</f>
        <v>#REF!</v>
      </c>
      <c r="X10" t="e">
        <f>IF($W10="","",VLOOKUP($W10,$E$10:$P$109,2,FALSE))</f>
        <v>#REF!</v>
      </c>
      <c r="Y10" t="e">
        <f>IF($W10="","",VLOOKUP($W10,$E$10:$P$109,3,FALSE))</f>
        <v>#REF!</v>
      </c>
      <c r="Z10" t="e">
        <f>IF($W10="","",VLOOKUP($W10,$E$10:$P$109,8,FALSE))</f>
        <v>#REF!</v>
      </c>
      <c r="AA10" t="e">
        <f>IF($W10="","",VLOOKUP($W10,$E$10:$P$109,9,FALSE))</f>
        <v>#REF!</v>
      </c>
      <c r="AD10" s="38" t="s">
        <v>131</v>
      </c>
      <c r="AE10" s="15">
        <f t="shared" ref="AE10:AE50" si="5">IF(AD10=0,"",COUNTIF($U$10:$U$109,$AD10))</f>
        <v>0</v>
      </c>
      <c r="AF10" s="15" t="str">
        <f>IF(AE10="","",IF(AE10=0,"",AE10))</f>
        <v/>
      </c>
      <c r="AG10" s="112" t="str">
        <f>IF(AF10="","",RANK(AF10,$AF$10:$AF$50)+COUNTIF(AF$10:AF10,AF10)-1)</f>
        <v/>
      </c>
      <c r="AI10" t="e">
        <f>#REF!</f>
        <v>#REF!</v>
      </c>
      <c r="AK10">
        <v>1</v>
      </c>
      <c r="AL10" s="15" t="e">
        <f t="shared" ref="AL10:AL41" si="6">IF(SUM($S$10:$S$109)&lt;$Q10,"",VLOOKUP($AK10,$S$10:$AA$109,3,FALSE))</f>
        <v>#REF!</v>
      </c>
      <c r="AM10" t="e">
        <f>IF(AL10="","",AL10)</f>
        <v>#REF!</v>
      </c>
      <c r="AO10" t="e">
        <f t="shared" ref="AO10:AO41" si="7">IF(SUM($S$10:$S$109)&lt;$Q10,"",VLOOKUP(AK10,$S$10:$AA$109,5,FALSE))</f>
        <v>#REF!</v>
      </c>
      <c r="AP10" t="e">
        <f t="shared" ref="AP10:AP41" si="8">IF(SUM($S$10:$S$109)&lt;$Q10,"",VLOOKUP($AK10,$S$10:$AA$109,8,FALSE))</f>
        <v>#REF!</v>
      </c>
      <c r="AQ10" s="25" t="e">
        <f t="shared" ref="AQ10:AQ41" si="9">IF(SUM($S$10:$S$109)&lt;$Q10,"",VLOOKUP($AK10,$S$10:$AA$109,7,FALSE))</f>
        <v>#REF!</v>
      </c>
      <c r="AR10" t="e">
        <f t="shared" ref="AR10:AR41" si="10">IF(SUM($S$10:$S$109)&lt;$Q10,"",VLOOKUP($AK10,$S$10:$AA$109,9,FALSE))</f>
        <v>#REF!</v>
      </c>
      <c r="AW10"/>
    </row>
    <row r="11" spans="1:49" x14ac:dyDescent="0.25">
      <c r="A11">
        <v>2</v>
      </c>
      <c r="B11" t="e">
        <f t="shared" si="0"/>
        <v>#REF!</v>
      </c>
      <c r="C11" t="e">
        <f t="shared" si="1"/>
        <v>#REF!</v>
      </c>
      <c r="D11" t="e">
        <f t="shared" ref="D11:D74" si="11">IF(C11="","",E11)</f>
        <v>#REF!</v>
      </c>
      <c r="E11" s="15" t="e">
        <f>IF(#REF!="","",#REF!)</f>
        <v>#REF!</v>
      </c>
      <c r="F11" s="15" t="e">
        <f>IF(#REF!="","",#REF!)</f>
        <v>#REF!</v>
      </c>
      <c r="G11" s="15" t="e">
        <f>IF(#REF!="","",#REF!)</f>
        <v>#REF!</v>
      </c>
      <c r="H11" s="15" t="e">
        <f>IF(#REF!="","",#REF!)</f>
        <v>#REF!</v>
      </c>
      <c r="I11" s="15" t="e">
        <f t="shared" ref="I11:I74" si="12">IF(AND(H11="",NOT(E11="")),"Unassigned",H11)</f>
        <v>#REF!</v>
      </c>
      <c r="J11" s="35" t="e">
        <f>IF(#REF!="","",#REF!)</f>
        <v>#REF!</v>
      </c>
      <c r="K11" s="35" t="e">
        <f>IF(#REF!="","",#REF!)</f>
        <v>#REF!</v>
      </c>
      <c r="L11" s="25" t="e">
        <f t="shared" ref="L11:L74" si="13">IF(E11="","",IF(AND(J11="",K11=""),$L$2,IF(NOT(K11=""),$L$3,$L$4)))</f>
        <v>#REF!</v>
      </c>
      <c r="M11" t="e">
        <f t="shared" ref="M11:M74" si="14">IF(N11="Yes",$O$2,IF(O11="Yes",$O$3,IF(P11="Yes",$O$4,"")))</f>
        <v>#REF!</v>
      </c>
      <c r="N11" t="e">
        <f t="shared" si="2"/>
        <v>#REF!</v>
      </c>
      <c r="O11" t="e">
        <f t="shared" si="3"/>
        <v>#REF!</v>
      </c>
      <c r="P11" t="e">
        <f t="shared" si="4"/>
        <v>#REF!</v>
      </c>
      <c r="Q11">
        <f>SUM($A$10:A11)</f>
        <v>3</v>
      </c>
      <c r="S11" s="110" t="e">
        <f>IF(T11="","",RANK(T11,$T$10:$T$50,1)+COUNTIF(T$10:T11,T11)-1)</f>
        <v>#REF!</v>
      </c>
      <c r="T11" t="e">
        <f t="shared" ref="T11:T74" si="15">IF(U11="","",VLOOKUP(U11,$AD$10:$AG$50,4,FALSE))</f>
        <v>#REF!</v>
      </c>
      <c r="U11" t="e">
        <f t="shared" ref="U11:U74" si="16">IF(V11="","",VLOOKUP(V11,$C$10:$K$109,7,FALSE))</f>
        <v>#REF!</v>
      </c>
      <c r="V11" t="e">
        <f t="shared" ref="V11:V74" si="17">IF(Q11&lt;=SUM($C$10:$C$109),A11,"")</f>
        <v>#REF!</v>
      </c>
      <c r="W11" t="e">
        <f t="shared" ref="W11:W74" si="18">VLOOKUP(V11,$C$10:$K$109,2,FALSE)</f>
        <v>#REF!</v>
      </c>
      <c r="X11" t="e">
        <f t="shared" ref="X11:X74" si="19">IF($W11="","",VLOOKUP($W11,$E$10:$P$109,2,FALSE))</f>
        <v>#REF!</v>
      </c>
      <c r="Y11" t="e">
        <f t="shared" ref="Y11:Y74" si="20">IF($W11="","",VLOOKUP($W11,$E$10:$P$109,3,FALSE))</f>
        <v>#REF!</v>
      </c>
      <c r="Z11" t="e">
        <f t="shared" ref="Z11:Z74" si="21">IF($W11="","",VLOOKUP($W11,$E$10:$P$109,8,FALSE))</f>
        <v>#REF!</v>
      </c>
      <c r="AA11" t="e">
        <f t="shared" ref="AA11:AA74" si="22">IF($W11="","",VLOOKUP($W11,$E$10:$P$109,9,FALSE))</f>
        <v>#REF!</v>
      </c>
      <c r="AD11" t="e">
        <f>#REF!</f>
        <v>#REF!</v>
      </c>
      <c r="AE11" t="e">
        <f t="shared" si="5"/>
        <v>#REF!</v>
      </c>
      <c r="AF11" t="e">
        <f t="shared" ref="AF11:AF50" si="23">IF(AE11="","",IF(AE11=0,"",AE11))</f>
        <v>#REF!</v>
      </c>
      <c r="AG11" s="110" t="e">
        <f>IF(AF11="","",RANK(AF11,$AF$10:$AF$50)+COUNTIF(AF$10:AF11,AF11)-1)</f>
        <v>#REF!</v>
      </c>
      <c r="AI11" t="e">
        <f>#REF!</f>
        <v>#REF!</v>
      </c>
      <c r="AK11">
        <v>2</v>
      </c>
      <c r="AL11" t="e">
        <f t="shared" si="6"/>
        <v>#REF!</v>
      </c>
      <c r="AM11" t="e">
        <f>IF(AL11="","",IF(AL11=AL10,"",AL11))</f>
        <v>#REF!</v>
      </c>
      <c r="AO11" t="e">
        <f t="shared" si="7"/>
        <v>#REF!</v>
      </c>
      <c r="AP11" t="e">
        <f t="shared" si="8"/>
        <v>#REF!</v>
      </c>
      <c r="AQ11" s="25" t="e">
        <f t="shared" si="9"/>
        <v>#REF!</v>
      </c>
      <c r="AR11" t="e">
        <f t="shared" si="10"/>
        <v>#REF!</v>
      </c>
      <c r="AW11"/>
    </row>
    <row r="12" spans="1:49" x14ac:dyDescent="0.25">
      <c r="A12">
        <v>3</v>
      </c>
      <c r="B12" t="e">
        <f t="shared" si="0"/>
        <v>#REF!</v>
      </c>
      <c r="C12" t="e">
        <f t="shared" si="1"/>
        <v>#REF!</v>
      </c>
      <c r="D12" t="e">
        <f t="shared" si="11"/>
        <v>#REF!</v>
      </c>
      <c r="E12" s="15" t="e">
        <f>IF(#REF!="","",#REF!)</f>
        <v>#REF!</v>
      </c>
      <c r="F12" s="15" t="e">
        <f>IF(#REF!="","",#REF!)</f>
        <v>#REF!</v>
      </c>
      <c r="G12" s="15" t="e">
        <f>IF(#REF!="","",#REF!)</f>
        <v>#REF!</v>
      </c>
      <c r="H12" s="15" t="e">
        <f>IF(#REF!="","",#REF!)</f>
        <v>#REF!</v>
      </c>
      <c r="I12" s="15" t="e">
        <f t="shared" si="12"/>
        <v>#REF!</v>
      </c>
      <c r="J12" s="35" t="e">
        <f>IF(#REF!="","",#REF!)</f>
        <v>#REF!</v>
      </c>
      <c r="K12" s="35" t="e">
        <f>IF(#REF!="","",#REF!)</f>
        <v>#REF!</v>
      </c>
      <c r="L12" s="25" t="e">
        <f t="shared" si="13"/>
        <v>#REF!</v>
      </c>
      <c r="M12" t="e">
        <f t="shared" si="14"/>
        <v>#REF!</v>
      </c>
      <c r="N12" t="e">
        <f t="shared" si="2"/>
        <v>#REF!</v>
      </c>
      <c r="O12" t="e">
        <f t="shared" si="3"/>
        <v>#REF!</v>
      </c>
      <c r="P12" t="e">
        <f t="shared" si="4"/>
        <v>#REF!</v>
      </c>
      <c r="Q12">
        <f>SUM($A$10:A12)</f>
        <v>6</v>
      </c>
      <c r="S12" s="110" t="e">
        <f>IF(T12="","",RANK(T12,$T$10:$T$50,1)+COUNTIF(T$10:T12,T12)-1)</f>
        <v>#REF!</v>
      </c>
      <c r="T12" t="e">
        <f t="shared" si="15"/>
        <v>#REF!</v>
      </c>
      <c r="U12" t="e">
        <f t="shared" si="16"/>
        <v>#REF!</v>
      </c>
      <c r="V12" t="e">
        <f t="shared" si="17"/>
        <v>#REF!</v>
      </c>
      <c r="W12" t="e">
        <f t="shared" si="18"/>
        <v>#REF!</v>
      </c>
      <c r="X12" t="e">
        <f t="shared" si="19"/>
        <v>#REF!</v>
      </c>
      <c r="Y12" t="e">
        <f t="shared" si="20"/>
        <v>#REF!</v>
      </c>
      <c r="Z12" t="e">
        <f t="shared" si="21"/>
        <v>#REF!</v>
      </c>
      <c r="AA12" t="e">
        <f t="shared" si="22"/>
        <v>#REF!</v>
      </c>
      <c r="AD12" t="e">
        <f>#REF!</f>
        <v>#REF!</v>
      </c>
      <c r="AE12" t="e">
        <f t="shared" si="5"/>
        <v>#REF!</v>
      </c>
      <c r="AF12" t="e">
        <f t="shared" si="23"/>
        <v>#REF!</v>
      </c>
      <c r="AG12" s="110" t="e">
        <f>IF(AF12="","",RANK(AF12,$AF$10:$AF$50)+COUNTIF(AF$10:AF12,AF12)-1)</f>
        <v>#REF!</v>
      </c>
      <c r="AI12" t="e">
        <f>#REF!</f>
        <v>#REF!</v>
      </c>
      <c r="AK12">
        <v>3</v>
      </c>
      <c r="AL12" t="e">
        <f t="shared" si="6"/>
        <v>#REF!</v>
      </c>
      <c r="AM12" t="e">
        <f t="shared" ref="AM12:AM75" si="24">IF(AL12="","",IF(AL12=AL11,"",AL12))</f>
        <v>#REF!</v>
      </c>
      <c r="AO12" t="e">
        <f t="shared" si="7"/>
        <v>#REF!</v>
      </c>
      <c r="AP12" t="e">
        <f t="shared" si="8"/>
        <v>#REF!</v>
      </c>
      <c r="AQ12" s="25" t="e">
        <f t="shared" si="9"/>
        <v>#REF!</v>
      </c>
      <c r="AR12" t="e">
        <f t="shared" si="10"/>
        <v>#REF!</v>
      </c>
      <c r="AW12"/>
    </row>
    <row r="13" spans="1:49" x14ac:dyDescent="0.25">
      <c r="A13">
        <v>4</v>
      </c>
      <c r="B13" t="e">
        <f t="shared" si="0"/>
        <v>#REF!</v>
      </c>
      <c r="C13" t="e">
        <f t="shared" si="1"/>
        <v>#REF!</v>
      </c>
      <c r="D13" t="e">
        <f t="shared" si="11"/>
        <v>#REF!</v>
      </c>
      <c r="E13" s="15" t="e">
        <f>IF(#REF!="","",#REF!)</f>
        <v>#REF!</v>
      </c>
      <c r="F13" s="15" t="e">
        <f>IF(#REF!="","",#REF!)</f>
        <v>#REF!</v>
      </c>
      <c r="G13" s="15" t="e">
        <f>IF(#REF!="","",#REF!)</f>
        <v>#REF!</v>
      </c>
      <c r="H13" s="15" t="e">
        <f>IF(#REF!="","",#REF!)</f>
        <v>#REF!</v>
      </c>
      <c r="I13" s="15" t="e">
        <f t="shared" si="12"/>
        <v>#REF!</v>
      </c>
      <c r="J13" s="35" t="e">
        <f>IF(#REF!="","",#REF!)</f>
        <v>#REF!</v>
      </c>
      <c r="K13" s="35" t="e">
        <f>IF(#REF!="","",#REF!)</f>
        <v>#REF!</v>
      </c>
      <c r="L13" s="25" t="e">
        <f t="shared" si="13"/>
        <v>#REF!</v>
      </c>
      <c r="M13" t="e">
        <f t="shared" si="14"/>
        <v>#REF!</v>
      </c>
      <c r="N13" t="e">
        <f t="shared" si="2"/>
        <v>#REF!</v>
      </c>
      <c r="O13" t="e">
        <f t="shared" si="3"/>
        <v>#REF!</v>
      </c>
      <c r="P13" t="e">
        <f t="shared" si="4"/>
        <v>#REF!</v>
      </c>
      <c r="Q13">
        <f>SUM($A$10:A13)</f>
        <v>10</v>
      </c>
      <c r="S13" s="110" t="e">
        <f>IF(T13="","",RANK(T13,$T$10:$T$50,1)+COUNTIF(T$10:T13,T13)-1)</f>
        <v>#REF!</v>
      </c>
      <c r="T13" t="e">
        <f t="shared" si="15"/>
        <v>#REF!</v>
      </c>
      <c r="U13" t="e">
        <f t="shared" si="16"/>
        <v>#REF!</v>
      </c>
      <c r="V13" t="e">
        <f t="shared" si="17"/>
        <v>#REF!</v>
      </c>
      <c r="W13" t="e">
        <f t="shared" si="18"/>
        <v>#REF!</v>
      </c>
      <c r="X13" t="e">
        <f t="shared" si="19"/>
        <v>#REF!</v>
      </c>
      <c r="Y13" t="e">
        <f t="shared" si="20"/>
        <v>#REF!</v>
      </c>
      <c r="Z13" t="e">
        <f t="shared" si="21"/>
        <v>#REF!</v>
      </c>
      <c r="AA13" t="e">
        <f t="shared" si="22"/>
        <v>#REF!</v>
      </c>
      <c r="AD13" t="e">
        <f>#REF!</f>
        <v>#REF!</v>
      </c>
      <c r="AE13" t="e">
        <f t="shared" si="5"/>
        <v>#REF!</v>
      </c>
      <c r="AF13" t="e">
        <f t="shared" si="23"/>
        <v>#REF!</v>
      </c>
      <c r="AG13" s="110" t="e">
        <f>IF(AF13="","",RANK(AF13,$AF$10:$AF$50)+COUNTIF(AF$10:AF13,AF13)-1)</f>
        <v>#REF!</v>
      </c>
      <c r="AI13" t="e">
        <f>#REF!</f>
        <v>#REF!</v>
      </c>
      <c r="AK13">
        <v>4</v>
      </c>
      <c r="AL13" t="e">
        <f t="shared" si="6"/>
        <v>#REF!</v>
      </c>
      <c r="AM13" t="e">
        <f t="shared" si="24"/>
        <v>#REF!</v>
      </c>
      <c r="AO13" t="e">
        <f t="shared" si="7"/>
        <v>#REF!</v>
      </c>
      <c r="AP13" t="e">
        <f t="shared" si="8"/>
        <v>#REF!</v>
      </c>
      <c r="AQ13" s="25" t="e">
        <f t="shared" si="9"/>
        <v>#REF!</v>
      </c>
      <c r="AR13" t="e">
        <f t="shared" si="10"/>
        <v>#REF!</v>
      </c>
      <c r="AW13"/>
    </row>
    <row r="14" spans="1:49" x14ac:dyDescent="0.25">
      <c r="A14">
        <v>5</v>
      </c>
      <c r="B14" t="e">
        <f t="shared" si="0"/>
        <v>#REF!</v>
      </c>
      <c r="C14" t="e">
        <f t="shared" si="1"/>
        <v>#REF!</v>
      </c>
      <c r="D14" t="e">
        <f t="shared" si="11"/>
        <v>#REF!</v>
      </c>
      <c r="E14" s="15" t="e">
        <f>IF(#REF!="","",#REF!)</f>
        <v>#REF!</v>
      </c>
      <c r="F14" s="15" t="e">
        <f>IF(#REF!="","",#REF!)</f>
        <v>#REF!</v>
      </c>
      <c r="G14" s="15" t="e">
        <f>IF(#REF!="","",#REF!)</f>
        <v>#REF!</v>
      </c>
      <c r="H14" s="15" t="e">
        <f>IF(#REF!="","",#REF!)</f>
        <v>#REF!</v>
      </c>
      <c r="I14" s="15" t="e">
        <f t="shared" si="12"/>
        <v>#REF!</v>
      </c>
      <c r="J14" s="35" t="e">
        <f>IF(#REF!="","",#REF!)</f>
        <v>#REF!</v>
      </c>
      <c r="K14" s="35" t="e">
        <f>IF(#REF!="","",#REF!)</f>
        <v>#REF!</v>
      </c>
      <c r="L14" s="25" t="e">
        <f t="shared" si="13"/>
        <v>#REF!</v>
      </c>
      <c r="M14" t="e">
        <f t="shared" si="14"/>
        <v>#REF!</v>
      </c>
      <c r="N14" t="e">
        <f t="shared" si="2"/>
        <v>#REF!</v>
      </c>
      <c r="O14" t="e">
        <f t="shared" si="3"/>
        <v>#REF!</v>
      </c>
      <c r="P14" t="e">
        <f t="shared" si="4"/>
        <v>#REF!</v>
      </c>
      <c r="Q14">
        <f>SUM($A$10:A14)</f>
        <v>15</v>
      </c>
      <c r="S14" s="110" t="e">
        <f>IF(T14="","",RANK(T14,$T$10:$T$50,1)+COUNTIF(T$10:T14,T14)-1)</f>
        <v>#REF!</v>
      </c>
      <c r="T14" t="e">
        <f t="shared" si="15"/>
        <v>#REF!</v>
      </c>
      <c r="U14" t="e">
        <f t="shared" si="16"/>
        <v>#REF!</v>
      </c>
      <c r="V14" t="e">
        <f t="shared" si="17"/>
        <v>#REF!</v>
      </c>
      <c r="W14" t="e">
        <f t="shared" si="18"/>
        <v>#REF!</v>
      </c>
      <c r="X14" t="e">
        <f t="shared" si="19"/>
        <v>#REF!</v>
      </c>
      <c r="Y14" t="e">
        <f t="shared" si="20"/>
        <v>#REF!</v>
      </c>
      <c r="Z14" t="e">
        <f t="shared" si="21"/>
        <v>#REF!</v>
      </c>
      <c r="AA14" t="e">
        <f t="shared" si="22"/>
        <v>#REF!</v>
      </c>
      <c r="AD14" t="e">
        <f>#REF!</f>
        <v>#REF!</v>
      </c>
      <c r="AE14" t="e">
        <f t="shared" si="5"/>
        <v>#REF!</v>
      </c>
      <c r="AF14" t="e">
        <f t="shared" si="23"/>
        <v>#REF!</v>
      </c>
      <c r="AG14" s="110" t="e">
        <f>IF(AF14="","",RANK(AF14,$AF$10:$AF$50)+COUNTIF(AF$10:AF14,AF14)-1)</f>
        <v>#REF!</v>
      </c>
      <c r="AI14" t="e">
        <f>#REF!</f>
        <v>#REF!</v>
      </c>
      <c r="AK14">
        <v>5</v>
      </c>
      <c r="AL14" t="e">
        <f t="shared" si="6"/>
        <v>#REF!</v>
      </c>
      <c r="AM14" t="e">
        <f t="shared" si="24"/>
        <v>#REF!</v>
      </c>
      <c r="AO14" t="e">
        <f t="shared" si="7"/>
        <v>#REF!</v>
      </c>
      <c r="AP14" t="e">
        <f t="shared" si="8"/>
        <v>#REF!</v>
      </c>
      <c r="AQ14" s="25" t="e">
        <f t="shared" si="9"/>
        <v>#REF!</v>
      </c>
      <c r="AR14" t="e">
        <f t="shared" si="10"/>
        <v>#REF!</v>
      </c>
      <c r="AW14"/>
    </row>
    <row r="15" spans="1:49" x14ac:dyDescent="0.25">
      <c r="A15">
        <v>6</v>
      </c>
      <c r="B15" t="e">
        <f t="shared" si="0"/>
        <v>#REF!</v>
      </c>
      <c r="C15" t="e">
        <f t="shared" si="1"/>
        <v>#REF!</v>
      </c>
      <c r="D15" t="e">
        <f t="shared" si="11"/>
        <v>#REF!</v>
      </c>
      <c r="E15" s="15" t="e">
        <f>IF(#REF!="","",#REF!)</f>
        <v>#REF!</v>
      </c>
      <c r="F15" s="15" t="e">
        <f>IF(#REF!="","",#REF!)</f>
        <v>#REF!</v>
      </c>
      <c r="G15" s="15" t="e">
        <f>IF(#REF!="","",#REF!)</f>
        <v>#REF!</v>
      </c>
      <c r="H15" s="15" t="e">
        <f>IF(#REF!="","",#REF!)</f>
        <v>#REF!</v>
      </c>
      <c r="I15" s="15" t="e">
        <f t="shared" si="12"/>
        <v>#REF!</v>
      </c>
      <c r="J15" s="35" t="e">
        <f>IF(#REF!="","",#REF!)</f>
        <v>#REF!</v>
      </c>
      <c r="K15" s="35" t="e">
        <f>IF(#REF!="","",#REF!)</f>
        <v>#REF!</v>
      </c>
      <c r="L15" s="25" t="e">
        <f t="shared" si="13"/>
        <v>#REF!</v>
      </c>
      <c r="M15" t="e">
        <f t="shared" si="14"/>
        <v>#REF!</v>
      </c>
      <c r="N15" t="e">
        <f t="shared" si="2"/>
        <v>#REF!</v>
      </c>
      <c r="O15" t="e">
        <f t="shared" si="3"/>
        <v>#REF!</v>
      </c>
      <c r="P15" t="e">
        <f t="shared" si="4"/>
        <v>#REF!</v>
      </c>
      <c r="Q15">
        <f>SUM($A$10:A15)</f>
        <v>21</v>
      </c>
      <c r="S15" s="110" t="e">
        <f>IF(T15="","",RANK(T15,$T$10:$T$50,1)+COUNTIF(T$10:T15,T15)-1)</f>
        <v>#REF!</v>
      </c>
      <c r="T15" t="e">
        <f t="shared" si="15"/>
        <v>#REF!</v>
      </c>
      <c r="U15" t="e">
        <f t="shared" si="16"/>
        <v>#REF!</v>
      </c>
      <c r="V15" t="e">
        <f t="shared" si="17"/>
        <v>#REF!</v>
      </c>
      <c r="W15" t="e">
        <f t="shared" si="18"/>
        <v>#REF!</v>
      </c>
      <c r="X15" t="e">
        <f t="shared" si="19"/>
        <v>#REF!</v>
      </c>
      <c r="Y15" t="e">
        <f t="shared" si="20"/>
        <v>#REF!</v>
      </c>
      <c r="Z15" t="e">
        <f t="shared" si="21"/>
        <v>#REF!</v>
      </c>
      <c r="AA15" t="e">
        <f t="shared" si="22"/>
        <v>#REF!</v>
      </c>
      <c r="AD15" t="e">
        <f>#REF!</f>
        <v>#REF!</v>
      </c>
      <c r="AE15" t="e">
        <f t="shared" si="5"/>
        <v>#REF!</v>
      </c>
      <c r="AF15" t="e">
        <f t="shared" si="23"/>
        <v>#REF!</v>
      </c>
      <c r="AG15" s="110" t="e">
        <f>IF(AF15="","",RANK(AF15,$AF$10:$AF$50)+COUNTIF(AF$10:AF15,AF15)-1)</f>
        <v>#REF!</v>
      </c>
      <c r="AI15" t="e">
        <f>#REF!</f>
        <v>#REF!</v>
      </c>
      <c r="AK15">
        <v>6</v>
      </c>
      <c r="AL15" t="e">
        <f t="shared" si="6"/>
        <v>#REF!</v>
      </c>
      <c r="AM15" t="e">
        <f t="shared" si="24"/>
        <v>#REF!</v>
      </c>
      <c r="AO15" t="e">
        <f t="shared" si="7"/>
        <v>#REF!</v>
      </c>
      <c r="AP15" t="e">
        <f t="shared" si="8"/>
        <v>#REF!</v>
      </c>
      <c r="AQ15" s="25" t="e">
        <f t="shared" si="9"/>
        <v>#REF!</v>
      </c>
      <c r="AR15" t="e">
        <f t="shared" si="10"/>
        <v>#REF!</v>
      </c>
      <c r="AW15"/>
    </row>
    <row r="16" spans="1:49" x14ac:dyDescent="0.25">
      <c r="A16">
        <v>7</v>
      </c>
      <c r="B16" t="e">
        <f t="shared" si="0"/>
        <v>#REF!</v>
      </c>
      <c r="C16" t="e">
        <f t="shared" si="1"/>
        <v>#REF!</v>
      </c>
      <c r="D16" t="e">
        <f t="shared" si="11"/>
        <v>#REF!</v>
      </c>
      <c r="E16" s="15" t="e">
        <f>IF(#REF!="","",#REF!)</f>
        <v>#REF!</v>
      </c>
      <c r="F16" s="15" t="e">
        <f>IF(#REF!="","",#REF!)</f>
        <v>#REF!</v>
      </c>
      <c r="G16" s="15" t="e">
        <f>IF(#REF!="","",#REF!)</f>
        <v>#REF!</v>
      </c>
      <c r="H16" s="15" t="e">
        <f>IF(#REF!="","",#REF!)</f>
        <v>#REF!</v>
      </c>
      <c r="I16" s="15" t="e">
        <f t="shared" si="12"/>
        <v>#REF!</v>
      </c>
      <c r="J16" s="35" t="e">
        <f>IF(#REF!="","",#REF!)</f>
        <v>#REF!</v>
      </c>
      <c r="K16" s="35" t="e">
        <f>IF(#REF!="","",#REF!)</f>
        <v>#REF!</v>
      </c>
      <c r="L16" s="25" t="e">
        <f t="shared" si="13"/>
        <v>#REF!</v>
      </c>
      <c r="M16" t="e">
        <f t="shared" si="14"/>
        <v>#REF!</v>
      </c>
      <c r="N16" t="e">
        <f t="shared" si="2"/>
        <v>#REF!</v>
      </c>
      <c r="O16" t="e">
        <f t="shared" si="3"/>
        <v>#REF!</v>
      </c>
      <c r="P16" t="e">
        <f t="shared" si="4"/>
        <v>#REF!</v>
      </c>
      <c r="Q16">
        <f>SUM($A$10:A16)</f>
        <v>28</v>
      </c>
      <c r="S16" s="110" t="e">
        <f>IF(T16="","",RANK(T16,$T$10:$T$50,1)+COUNTIF(T$10:T16,T16)-1)</f>
        <v>#REF!</v>
      </c>
      <c r="T16" t="e">
        <f t="shared" si="15"/>
        <v>#REF!</v>
      </c>
      <c r="U16" t="e">
        <f t="shared" si="16"/>
        <v>#REF!</v>
      </c>
      <c r="V16" t="e">
        <f t="shared" si="17"/>
        <v>#REF!</v>
      </c>
      <c r="W16" t="e">
        <f t="shared" si="18"/>
        <v>#REF!</v>
      </c>
      <c r="X16" t="e">
        <f t="shared" si="19"/>
        <v>#REF!</v>
      </c>
      <c r="Y16" t="e">
        <f t="shared" si="20"/>
        <v>#REF!</v>
      </c>
      <c r="Z16" t="e">
        <f t="shared" si="21"/>
        <v>#REF!</v>
      </c>
      <c r="AA16" t="e">
        <f t="shared" si="22"/>
        <v>#REF!</v>
      </c>
      <c r="AD16" t="e">
        <f>#REF!</f>
        <v>#REF!</v>
      </c>
      <c r="AE16" t="e">
        <f t="shared" si="5"/>
        <v>#REF!</v>
      </c>
      <c r="AF16" t="e">
        <f t="shared" si="23"/>
        <v>#REF!</v>
      </c>
      <c r="AG16" s="110" t="e">
        <f>IF(AF16="","",RANK(AF16,$AF$10:$AF$50)+COUNTIF(AF$10:AF16,AF16)-1)</f>
        <v>#REF!</v>
      </c>
      <c r="AI16" t="e">
        <f>#REF!</f>
        <v>#REF!</v>
      </c>
      <c r="AK16">
        <v>7</v>
      </c>
      <c r="AL16" t="e">
        <f t="shared" si="6"/>
        <v>#REF!</v>
      </c>
      <c r="AM16" t="e">
        <f t="shared" si="24"/>
        <v>#REF!</v>
      </c>
      <c r="AO16" t="e">
        <f t="shared" si="7"/>
        <v>#REF!</v>
      </c>
      <c r="AP16" t="e">
        <f t="shared" si="8"/>
        <v>#REF!</v>
      </c>
      <c r="AQ16" s="25" t="e">
        <f t="shared" si="9"/>
        <v>#REF!</v>
      </c>
      <c r="AR16" t="e">
        <f t="shared" si="10"/>
        <v>#REF!</v>
      </c>
      <c r="AW16"/>
    </row>
    <row r="17" spans="1:49" x14ac:dyDescent="0.25">
      <c r="A17">
        <v>8</v>
      </c>
      <c r="B17" t="e">
        <f t="shared" si="0"/>
        <v>#REF!</v>
      </c>
      <c r="C17" t="e">
        <f t="shared" si="1"/>
        <v>#REF!</v>
      </c>
      <c r="D17" t="e">
        <f t="shared" si="11"/>
        <v>#REF!</v>
      </c>
      <c r="E17" s="15" t="e">
        <f>IF(#REF!="","",#REF!)</f>
        <v>#REF!</v>
      </c>
      <c r="F17" s="15" t="e">
        <f>IF(#REF!="","",#REF!)</f>
        <v>#REF!</v>
      </c>
      <c r="G17" s="15" t="e">
        <f>IF(#REF!="","",#REF!)</f>
        <v>#REF!</v>
      </c>
      <c r="H17" s="15" t="e">
        <f>IF(#REF!="","",#REF!)</f>
        <v>#REF!</v>
      </c>
      <c r="I17" s="15" t="e">
        <f t="shared" si="12"/>
        <v>#REF!</v>
      </c>
      <c r="J17" s="35" t="e">
        <f>IF(#REF!="","",#REF!)</f>
        <v>#REF!</v>
      </c>
      <c r="K17" s="35" t="e">
        <f>IF(#REF!="","",#REF!)</f>
        <v>#REF!</v>
      </c>
      <c r="L17" s="25" t="e">
        <f t="shared" si="13"/>
        <v>#REF!</v>
      </c>
      <c r="M17" t="e">
        <f t="shared" si="14"/>
        <v>#REF!</v>
      </c>
      <c r="N17" t="e">
        <f t="shared" si="2"/>
        <v>#REF!</v>
      </c>
      <c r="O17" t="e">
        <f t="shared" si="3"/>
        <v>#REF!</v>
      </c>
      <c r="P17" t="e">
        <f t="shared" si="4"/>
        <v>#REF!</v>
      </c>
      <c r="Q17">
        <f>SUM($A$10:A17)</f>
        <v>36</v>
      </c>
      <c r="S17" s="110" t="e">
        <f>IF(T17="","",RANK(T17,$T$10:$T$50,1)+COUNTIF(T$10:T17,T17)-1)</f>
        <v>#REF!</v>
      </c>
      <c r="T17" t="e">
        <f t="shared" si="15"/>
        <v>#REF!</v>
      </c>
      <c r="U17" t="e">
        <f t="shared" si="16"/>
        <v>#REF!</v>
      </c>
      <c r="V17" t="e">
        <f t="shared" si="17"/>
        <v>#REF!</v>
      </c>
      <c r="W17" t="e">
        <f t="shared" si="18"/>
        <v>#REF!</v>
      </c>
      <c r="X17" t="e">
        <f t="shared" si="19"/>
        <v>#REF!</v>
      </c>
      <c r="Y17" t="e">
        <f t="shared" si="20"/>
        <v>#REF!</v>
      </c>
      <c r="Z17" t="e">
        <f t="shared" si="21"/>
        <v>#REF!</v>
      </c>
      <c r="AA17" t="e">
        <f t="shared" si="22"/>
        <v>#REF!</v>
      </c>
      <c r="AD17" t="e">
        <f>#REF!</f>
        <v>#REF!</v>
      </c>
      <c r="AE17" t="e">
        <f t="shared" si="5"/>
        <v>#REF!</v>
      </c>
      <c r="AF17" t="e">
        <f t="shared" si="23"/>
        <v>#REF!</v>
      </c>
      <c r="AG17" s="110" t="e">
        <f>IF(AF17="","",RANK(AF17,$AF$10:$AF$50)+COUNTIF(AF$10:AF17,AF17)-1)</f>
        <v>#REF!</v>
      </c>
      <c r="AI17" t="e">
        <f>#REF!</f>
        <v>#REF!</v>
      </c>
      <c r="AK17">
        <v>8</v>
      </c>
      <c r="AL17" t="e">
        <f t="shared" si="6"/>
        <v>#REF!</v>
      </c>
      <c r="AM17" t="e">
        <f t="shared" si="24"/>
        <v>#REF!</v>
      </c>
      <c r="AO17" t="e">
        <f t="shared" si="7"/>
        <v>#REF!</v>
      </c>
      <c r="AP17" t="e">
        <f t="shared" si="8"/>
        <v>#REF!</v>
      </c>
      <c r="AQ17" s="25" t="e">
        <f t="shared" si="9"/>
        <v>#REF!</v>
      </c>
      <c r="AR17" t="e">
        <f t="shared" si="10"/>
        <v>#REF!</v>
      </c>
      <c r="AW17"/>
    </row>
    <row r="18" spans="1:49" x14ac:dyDescent="0.25">
      <c r="A18">
        <v>9</v>
      </c>
      <c r="B18" t="e">
        <f t="shared" si="0"/>
        <v>#REF!</v>
      </c>
      <c r="C18" t="e">
        <f t="shared" si="1"/>
        <v>#REF!</v>
      </c>
      <c r="D18" t="e">
        <f t="shared" si="11"/>
        <v>#REF!</v>
      </c>
      <c r="E18" s="15" t="e">
        <f>IF(#REF!="","",#REF!)</f>
        <v>#REF!</v>
      </c>
      <c r="F18" s="15" t="e">
        <f>IF(#REF!="","",#REF!)</f>
        <v>#REF!</v>
      </c>
      <c r="G18" s="15" t="e">
        <f>IF(#REF!="","",#REF!)</f>
        <v>#REF!</v>
      </c>
      <c r="H18" s="15" t="e">
        <f>IF(#REF!="","",#REF!)</f>
        <v>#REF!</v>
      </c>
      <c r="I18" s="15" t="e">
        <f t="shared" si="12"/>
        <v>#REF!</v>
      </c>
      <c r="J18" s="35" t="e">
        <f>IF(#REF!="","",#REF!)</f>
        <v>#REF!</v>
      </c>
      <c r="K18" s="35" t="e">
        <f>IF(#REF!="","",#REF!)</f>
        <v>#REF!</v>
      </c>
      <c r="L18" s="25" t="e">
        <f t="shared" si="13"/>
        <v>#REF!</v>
      </c>
      <c r="M18" t="e">
        <f t="shared" si="14"/>
        <v>#REF!</v>
      </c>
      <c r="N18" t="e">
        <f t="shared" si="2"/>
        <v>#REF!</v>
      </c>
      <c r="O18" t="e">
        <f t="shared" si="3"/>
        <v>#REF!</v>
      </c>
      <c r="P18" t="e">
        <f t="shared" si="4"/>
        <v>#REF!</v>
      </c>
      <c r="Q18">
        <f>SUM($A$10:A18)</f>
        <v>45</v>
      </c>
      <c r="S18" s="110" t="e">
        <f>IF(T18="","",RANK(T18,$T$10:$T$50,1)+COUNTIF(T$10:T18,T18)-1)</f>
        <v>#REF!</v>
      </c>
      <c r="T18" t="e">
        <f t="shared" si="15"/>
        <v>#REF!</v>
      </c>
      <c r="U18" t="e">
        <f t="shared" si="16"/>
        <v>#REF!</v>
      </c>
      <c r="V18" t="e">
        <f t="shared" si="17"/>
        <v>#REF!</v>
      </c>
      <c r="W18" t="e">
        <f t="shared" si="18"/>
        <v>#REF!</v>
      </c>
      <c r="X18" t="e">
        <f t="shared" si="19"/>
        <v>#REF!</v>
      </c>
      <c r="Y18" t="e">
        <f t="shared" si="20"/>
        <v>#REF!</v>
      </c>
      <c r="Z18" t="e">
        <f t="shared" si="21"/>
        <v>#REF!</v>
      </c>
      <c r="AA18" t="e">
        <f t="shared" si="22"/>
        <v>#REF!</v>
      </c>
      <c r="AD18" t="e">
        <f>#REF!</f>
        <v>#REF!</v>
      </c>
      <c r="AE18" t="e">
        <f t="shared" si="5"/>
        <v>#REF!</v>
      </c>
      <c r="AF18" t="e">
        <f t="shared" si="23"/>
        <v>#REF!</v>
      </c>
      <c r="AG18" s="110" t="e">
        <f>IF(AF18="","",RANK(AF18,$AF$10:$AF$50)+COUNTIF(AF$10:AF18,AF18)-1)</f>
        <v>#REF!</v>
      </c>
      <c r="AI18" t="e">
        <f>#REF!</f>
        <v>#REF!</v>
      </c>
      <c r="AK18">
        <v>9</v>
      </c>
      <c r="AL18" t="e">
        <f t="shared" si="6"/>
        <v>#REF!</v>
      </c>
      <c r="AM18" t="e">
        <f t="shared" si="24"/>
        <v>#REF!</v>
      </c>
      <c r="AO18" t="e">
        <f t="shared" si="7"/>
        <v>#REF!</v>
      </c>
      <c r="AP18" t="e">
        <f t="shared" si="8"/>
        <v>#REF!</v>
      </c>
      <c r="AQ18" s="25" t="e">
        <f t="shared" si="9"/>
        <v>#REF!</v>
      </c>
      <c r="AR18" t="e">
        <f t="shared" si="10"/>
        <v>#REF!</v>
      </c>
      <c r="AW18"/>
    </row>
    <row r="19" spans="1:49" x14ac:dyDescent="0.25">
      <c r="A19">
        <v>10</v>
      </c>
      <c r="B19" t="e">
        <f t="shared" si="0"/>
        <v>#REF!</v>
      </c>
      <c r="C19" t="e">
        <f t="shared" si="1"/>
        <v>#REF!</v>
      </c>
      <c r="D19" t="e">
        <f t="shared" si="11"/>
        <v>#REF!</v>
      </c>
      <c r="E19" s="15" t="e">
        <f>IF(#REF!="","",#REF!)</f>
        <v>#REF!</v>
      </c>
      <c r="F19" s="15" t="e">
        <f>IF(#REF!="","",#REF!)</f>
        <v>#REF!</v>
      </c>
      <c r="G19" s="15" t="e">
        <f>IF(#REF!="","",#REF!)</f>
        <v>#REF!</v>
      </c>
      <c r="H19" s="15" t="e">
        <f>IF(#REF!="","",#REF!)</f>
        <v>#REF!</v>
      </c>
      <c r="I19" s="15" t="e">
        <f t="shared" si="12"/>
        <v>#REF!</v>
      </c>
      <c r="J19" s="35" t="e">
        <f>IF(#REF!="","",#REF!)</f>
        <v>#REF!</v>
      </c>
      <c r="K19" s="35" t="e">
        <f>IF(#REF!="","",#REF!)</f>
        <v>#REF!</v>
      </c>
      <c r="L19" s="25" t="e">
        <f t="shared" si="13"/>
        <v>#REF!</v>
      </c>
      <c r="M19" t="e">
        <f t="shared" si="14"/>
        <v>#REF!</v>
      </c>
      <c r="N19" t="e">
        <f t="shared" si="2"/>
        <v>#REF!</v>
      </c>
      <c r="O19" t="e">
        <f t="shared" si="3"/>
        <v>#REF!</v>
      </c>
      <c r="P19" t="e">
        <f t="shared" si="4"/>
        <v>#REF!</v>
      </c>
      <c r="Q19">
        <f>SUM($A$10:A19)</f>
        <v>55</v>
      </c>
      <c r="S19" s="110" t="e">
        <f>IF(T19="","",RANK(T19,$T$10:$T$50,1)+COUNTIF(T$10:T19,T19)-1)</f>
        <v>#REF!</v>
      </c>
      <c r="T19" t="e">
        <f t="shared" si="15"/>
        <v>#REF!</v>
      </c>
      <c r="U19" t="e">
        <f t="shared" si="16"/>
        <v>#REF!</v>
      </c>
      <c r="V19" t="e">
        <f t="shared" si="17"/>
        <v>#REF!</v>
      </c>
      <c r="W19" t="e">
        <f t="shared" si="18"/>
        <v>#REF!</v>
      </c>
      <c r="X19" t="e">
        <f t="shared" si="19"/>
        <v>#REF!</v>
      </c>
      <c r="Y19" t="e">
        <f t="shared" si="20"/>
        <v>#REF!</v>
      </c>
      <c r="Z19" t="e">
        <f t="shared" si="21"/>
        <v>#REF!</v>
      </c>
      <c r="AA19" t="e">
        <f t="shared" si="22"/>
        <v>#REF!</v>
      </c>
      <c r="AD19" t="e">
        <f>#REF!</f>
        <v>#REF!</v>
      </c>
      <c r="AE19" t="e">
        <f t="shared" si="5"/>
        <v>#REF!</v>
      </c>
      <c r="AF19" t="e">
        <f t="shared" si="23"/>
        <v>#REF!</v>
      </c>
      <c r="AG19" s="110" t="e">
        <f>IF(AF19="","",RANK(AF19,$AF$10:$AF$50)+COUNTIF(AF$10:AF19,AF19)-1)</f>
        <v>#REF!</v>
      </c>
      <c r="AI19" t="e">
        <f>#REF!</f>
        <v>#REF!</v>
      </c>
      <c r="AK19">
        <v>10</v>
      </c>
      <c r="AL19" t="e">
        <f t="shared" si="6"/>
        <v>#REF!</v>
      </c>
      <c r="AM19" t="e">
        <f t="shared" si="24"/>
        <v>#REF!</v>
      </c>
      <c r="AO19" t="e">
        <f t="shared" si="7"/>
        <v>#REF!</v>
      </c>
      <c r="AP19" t="e">
        <f t="shared" si="8"/>
        <v>#REF!</v>
      </c>
      <c r="AQ19" s="25" t="e">
        <f t="shared" si="9"/>
        <v>#REF!</v>
      </c>
      <c r="AR19" t="e">
        <f t="shared" si="10"/>
        <v>#REF!</v>
      </c>
      <c r="AW19"/>
    </row>
    <row r="20" spans="1:49" x14ac:dyDescent="0.25">
      <c r="A20">
        <v>11</v>
      </c>
      <c r="B20" t="e">
        <f t="shared" si="0"/>
        <v>#REF!</v>
      </c>
      <c r="C20" t="e">
        <f t="shared" si="1"/>
        <v>#REF!</v>
      </c>
      <c r="D20" t="e">
        <f t="shared" si="11"/>
        <v>#REF!</v>
      </c>
      <c r="E20" s="15" t="e">
        <f>IF(#REF!="","",#REF!)</f>
        <v>#REF!</v>
      </c>
      <c r="F20" s="15" t="e">
        <f>IF(#REF!="","",#REF!)</f>
        <v>#REF!</v>
      </c>
      <c r="G20" s="15" t="e">
        <f>IF(#REF!="","",#REF!)</f>
        <v>#REF!</v>
      </c>
      <c r="H20" s="15" t="e">
        <f>IF(#REF!="","",#REF!)</f>
        <v>#REF!</v>
      </c>
      <c r="I20" s="15" t="e">
        <f t="shared" si="12"/>
        <v>#REF!</v>
      </c>
      <c r="J20" s="35" t="e">
        <f>IF(#REF!="","",#REF!)</f>
        <v>#REF!</v>
      </c>
      <c r="K20" s="35" t="e">
        <f>IF(#REF!="","",#REF!)</f>
        <v>#REF!</v>
      </c>
      <c r="L20" s="25" t="e">
        <f t="shared" si="13"/>
        <v>#REF!</v>
      </c>
      <c r="M20" t="e">
        <f t="shared" si="14"/>
        <v>#REF!</v>
      </c>
      <c r="N20" t="e">
        <f t="shared" si="2"/>
        <v>#REF!</v>
      </c>
      <c r="O20" t="e">
        <f t="shared" si="3"/>
        <v>#REF!</v>
      </c>
      <c r="P20" t="e">
        <f t="shared" si="4"/>
        <v>#REF!</v>
      </c>
      <c r="Q20">
        <f>SUM($A$10:A20)</f>
        <v>66</v>
      </c>
      <c r="S20" s="110" t="e">
        <f>IF(T20="","",RANK(T20,$T$10:$T$50,1)+COUNTIF(T$10:T20,T20)-1)</f>
        <v>#REF!</v>
      </c>
      <c r="T20" t="e">
        <f t="shared" si="15"/>
        <v>#REF!</v>
      </c>
      <c r="U20" t="e">
        <f t="shared" si="16"/>
        <v>#REF!</v>
      </c>
      <c r="V20" t="e">
        <f t="shared" si="17"/>
        <v>#REF!</v>
      </c>
      <c r="W20" t="e">
        <f t="shared" si="18"/>
        <v>#REF!</v>
      </c>
      <c r="X20" t="e">
        <f t="shared" si="19"/>
        <v>#REF!</v>
      </c>
      <c r="Y20" t="e">
        <f t="shared" si="20"/>
        <v>#REF!</v>
      </c>
      <c r="Z20" t="e">
        <f t="shared" si="21"/>
        <v>#REF!</v>
      </c>
      <c r="AA20" t="e">
        <f t="shared" si="22"/>
        <v>#REF!</v>
      </c>
      <c r="AD20" t="e">
        <f>#REF!</f>
        <v>#REF!</v>
      </c>
      <c r="AE20" t="e">
        <f t="shared" si="5"/>
        <v>#REF!</v>
      </c>
      <c r="AF20" t="e">
        <f t="shared" si="23"/>
        <v>#REF!</v>
      </c>
      <c r="AG20" s="110" t="e">
        <f>IF(AF20="","",RANK(AF20,$AF$10:$AF$50)+COUNTIF(AF$10:AF20,AF20)-1)</f>
        <v>#REF!</v>
      </c>
      <c r="AI20" t="e">
        <f>#REF!</f>
        <v>#REF!</v>
      </c>
      <c r="AK20">
        <v>11</v>
      </c>
      <c r="AL20" t="e">
        <f t="shared" si="6"/>
        <v>#REF!</v>
      </c>
      <c r="AM20" t="e">
        <f t="shared" si="24"/>
        <v>#REF!</v>
      </c>
      <c r="AO20" t="e">
        <f t="shared" si="7"/>
        <v>#REF!</v>
      </c>
      <c r="AP20" t="e">
        <f t="shared" si="8"/>
        <v>#REF!</v>
      </c>
      <c r="AQ20" s="25" t="e">
        <f t="shared" si="9"/>
        <v>#REF!</v>
      </c>
      <c r="AR20" t="e">
        <f t="shared" si="10"/>
        <v>#REF!</v>
      </c>
      <c r="AW20"/>
    </row>
    <row r="21" spans="1:49" x14ac:dyDescent="0.25">
      <c r="A21">
        <v>12</v>
      </c>
      <c r="B21" t="e">
        <f t="shared" si="0"/>
        <v>#REF!</v>
      </c>
      <c r="C21" t="e">
        <f t="shared" si="1"/>
        <v>#REF!</v>
      </c>
      <c r="D21" t="e">
        <f t="shared" si="11"/>
        <v>#REF!</v>
      </c>
      <c r="E21" s="15" t="e">
        <f>IF(#REF!="","",#REF!)</f>
        <v>#REF!</v>
      </c>
      <c r="F21" s="15" t="e">
        <f>IF(#REF!="","",#REF!)</f>
        <v>#REF!</v>
      </c>
      <c r="G21" s="15" t="e">
        <f>IF(#REF!="","",#REF!)</f>
        <v>#REF!</v>
      </c>
      <c r="H21" s="15" t="e">
        <f>IF(#REF!="","",#REF!)</f>
        <v>#REF!</v>
      </c>
      <c r="I21" s="15" t="e">
        <f t="shared" si="12"/>
        <v>#REF!</v>
      </c>
      <c r="J21" s="35" t="e">
        <f>IF(#REF!="","",#REF!)</f>
        <v>#REF!</v>
      </c>
      <c r="K21" s="35" t="e">
        <f>IF(#REF!="","",#REF!)</f>
        <v>#REF!</v>
      </c>
      <c r="L21" s="25" t="e">
        <f t="shared" si="13"/>
        <v>#REF!</v>
      </c>
      <c r="M21" t="e">
        <f t="shared" si="14"/>
        <v>#REF!</v>
      </c>
      <c r="N21" t="e">
        <f t="shared" si="2"/>
        <v>#REF!</v>
      </c>
      <c r="O21" t="e">
        <f t="shared" si="3"/>
        <v>#REF!</v>
      </c>
      <c r="P21" t="e">
        <f t="shared" si="4"/>
        <v>#REF!</v>
      </c>
      <c r="Q21">
        <f>SUM($A$10:A21)</f>
        <v>78</v>
      </c>
      <c r="S21" s="110" t="e">
        <f>IF(T21="","",RANK(T21,$T$10:$T$50,1)+COUNTIF(T$10:T21,T21)-1)</f>
        <v>#REF!</v>
      </c>
      <c r="T21" t="e">
        <f t="shared" si="15"/>
        <v>#REF!</v>
      </c>
      <c r="U21" t="e">
        <f t="shared" si="16"/>
        <v>#REF!</v>
      </c>
      <c r="V21" t="e">
        <f t="shared" si="17"/>
        <v>#REF!</v>
      </c>
      <c r="W21" t="e">
        <f t="shared" si="18"/>
        <v>#REF!</v>
      </c>
      <c r="X21" t="e">
        <f t="shared" si="19"/>
        <v>#REF!</v>
      </c>
      <c r="Y21" t="e">
        <f t="shared" si="20"/>
        <v>#REF!</v>
      </c>
      <c r="Z21" t="e">
        <f t="shared" si="21"/>
        <v>#REF!</v>
      </c>
      <c r="AA21" t="e">
        <f t="shared" si="22"/>
        <v>#REF!</v>
      </c>
      <c r="AD21" t="e">
        <f>#REF!</f>
        <v>#REF!</v>
      </c>
      <c r="AE21" t="e">
        <f t="shared" si="5"/>
        <v>#REF!</v>
      </c>
      <c r="AF21" t="e">
        <f t="shared" si="23"/>
        <v>#REF!</v>
      </c>
      <c r="AG21" s="110" t="e">
        <f>IF(AF21="","",RANK(AF21,$AF$10:$AF$50)+COUNTIF(AF$10:AF21,AF21)-1)</f>
        <v>#REF!</v>
      </c>
      <c r="AI21" t="e">
        <f>#REF!</f>
        <v>#REF!</v>
      </c>
      <c r="AK21">
        <v>12</v>
      </c>
      <c r="AL21" t="e">
        <f t="shared" si="6"/>
        <v>#REF!</v>
      </c>
      <c r="AM21" t="e">
        <f t="shared" si="24"/>
        <v>#REF!</v>
      </c>
      <c r="AO21" t="e">
        <f t="shared" si="7"/>
        <v>#REF!</v>
      </c>
      <c r="AP21" t="e">
        <f t="shared" si="8"/>
        <v>#REF!</v>
      </c>
      <c r="AQ21" s="25" t="e">
        <f t="shared" si="9"/>
        <v>#REF!</v>
      </c>
      <c r="AR21" t="e">
        <f t="shared" si="10"/>
        <v>#REF!</v>
      </c>
      <c r="AW21"/>
    </row>
    <row r="22" spans="1:49" x14ac:dyDescent="0.25">
      <c r="A22">
        <v>13</v>
      </c>
      <c r="B22" t="e">
        <f t="shared" si="0"/>
        <v>#REF!</v>
      </c>
      <c r="C22" t="e">
        <f t="shared" si="1"/>
        <v>#REF!</v>
      </c>
      <c r="D22" t="e">
        <f t="shared" si="11"/>
        <v>#REF!</v>
      </c>
      <c r="E22" s="15" t="e">
        <f>IF(#REF!="","",#REF!)</f>
        <v>#REF!</v>
      </c>
      <c r="F22" s="15" t="e">
        <f>IF(#REF!="","",#REF!)</f>
        <v>#REF!</v>
      </c>
      <c r="G22" s="15" t="e">
        <f>IF(#REF!="","",#REF!)</f>
        <v>#REF!</v>
      </c>
      <c r="H22" s="15" t="e">
        <f>IF(#REF!="","",#REF!)</f>
        <v>#REF!</v>
      </c>
      <c r="I22" s="15" t="e">
        <f t="shared" si="12"/>
        <v>#REF!</v>
      </c>
      <c r="J22" s="35" t="e">
        <f>IF(#REF!="","",#REF!)</f>
        <v>#REF!</v>
      </c>
      <c r="K22" s="35" t="e">
        <f>IF(#REF!="","",#REF!)</f>
        <v>#REF!</v>
      </c>
      <c r="L22" s="25" t="e">
        <f t="shared" si="13"/>
        <v>#REF!</v>
      </c>
      <c r="M22" t="e">
        <f t="shared" si="14"/>
        <v>#REF!</v>
      </c>
      <c r="N22" t="e">
        <f t="shared" si="2"/>
        <v>#REF!</v>
      </c>
      <c r="O22" t="e">
        <f t="shared" si="3"/>
        <v>#REF!</v>
      </c>
      <c r="P22" t="e">
        <f t="shared" si="4"/>
        <v>#REF!</v>
      </c>
      <c r="Q22">
        <f>SUM($A$10:A22)</f>
        <v>91</v>
      </c>
      <c r="S22" s="110" t="e">
        <f>IF(T22="","",RANK(T22,$T$10:$T$50,1)+COUNTIF(T$10:T22,T22)-1)</f>
        <v>#REF!</v>
      </c>
      <c r="T22" t="e">
        <f t="shared" si="15"/>
        <v>#REF!</v>
      </c>
      <c r="U22" t="e">
        <f t="shared" si="16"/>
        <v>#REF!</v>
      </c>
      <c r="V22" t="e">
        <f t="shared" si="17"/>
        <v>#REF!</v>
      </c>
      <c r="W22" t="e">
        <f t="shared" si="18"/>
        <v>#REF!</v>
      </c>
      <c r="X22" t="e">
        <f t="shared" si="19"/>
        <v>#REF!</v>
      </c>
      <c r="Y22" t="e">
        <f t="shared" si="20"/>
        <v>#REF!</v>
      </c>
      <c r="Z22" t="e">
        <f t="shared" si="21"/>
        <v>#REF!</v>
      </c>
      <c r="AA22" t="e">
        <f t="shared" si="22"/>
        <v>#REF!</v>
      </c>
      <c r="AD22" t="e">
        <f>#REF!</f>
        <v>#REF!</v>
      </c>
      <c r="AE22" t="e">
        <f t="shared" si="5"/>
        <v>#REF!</v>
      </c>
      <c r="AF22" t="e">
        <f t="shared" si="23"/>
        <v>#REF!</v>
      </c>
      <c r="AG22" s="110" t="e">
        <f>IF(AF22="","",RANK(AF22,$AF$10:$AF$50)+COUNTIF(AF$10:AF22,AF22)-1)</f>
        <v>#REF!</v>
      </c>
      <c r="AI22" t="e">
        <f>#REF!</f>
        <v>#REF!</v>
      </c>
      <c r="AK22">
        <v>13</v>
      </c>
      <c r="AL22" t="e">
        <f t="shared" si="6"/>
        <v>#REF!</v>
      </c>
      <c r="AM22" t="e">
        <f t="shared" si="24"/>
        <v>#REF!</v>
      </c>
      <c r="AO22" t="e">
        <f t="shared" si="7"/>
        <v>#REF!</v>
      </c>
      <c r="AP22" t="e">
        <f t="shared" si="8"/>
        <v>#REF!</v>
      </c>
      <c r="AQ22" s="25" t="e">
        <f t="shared" si="9"/>
        <v>#REF!</v>
      </c>
      <c r="AR22" t="e">
        <f t="shared" si="10"/>
        <v>#REF!</v>
      </c>
      <c r="AW22"/>
    </row>
    <row r="23" spans="1:49" x14ac:dyDescent="0.25">
      <c r="A23">
        <v>14</v>
      </c>
      <c r="B23" t="e">
        <f t="shared" si="0"/>
        <v>#REF!</v>
      </c>
      <c r="C23" t="e">
        <f t="shared" si="1"/>
        <v>#REF!</v>
      </c>
      <c r="D23" t="e">
        <f t="shared" si="11"/>
        <v>#REF!</v>
      </c>
      <c r="E23" s="15" t="e">
        <f>IF(#REF!="","",#REF!)</f>
        <v>#REF!</v>
      </c>
      <c r="F23" s="15" t="e">
        <f>IF(#REF!="","",#REF!)</f>
        <v>#REF!</v>
      </c>
      <c r="G23" s="15" t="e">
        <f>IF(#REF!="","",#REF!)</f>
        <v>#REF!</v>
      </c>
      <c r="H23" s="15" t="e">
        <f>IF(#REF!="","",#REF!)</f>
        <v>#REF!</v>
      </c>
      <c r="I23" s="15" t="e">
        <f t="shared" si="12"/>
        <v>#REF!</v>
      </c>
      <c r="J23" s="35" t="e">
        <f>IF(#REF!="","",#REF!)</f>
        <v>#REF!</v>
      </c>
      <c r="K23" s="35" t="e">
        <f>IF(#REF!="","",#REF!)</f>
        <v>#REF!</v>
      </c>
      <c r="L23" s="25" t="e">
        <f t="shared" si="13"/>
        <v>#REF!</v>
      </c>
      <c r="M23" t="e">
        <f t="shared" si="14"/>
        <v>#REF!</v>
      </c>
      <c r="N23" t="e">
        <f t="shared" si="2"/>
        <v>#REF!</v>
      </c>
      <c r="O23" t="e">
        <f t="shared" si="3"/>
        <v>#REF!</v>
      </c>
      <c r="P23" t="e">
        <f t="shared" si="4"/>
        <v>#REF!</v>
      </c>
      <c r="Q23">
        <f>SUM($A$10:A23)</f>
        <v>105</v>
      </c>
      <c r="S23" s="110" t="e">
        <f>IF(T23="","",RANK(T23,$T$10:$T$50,1)+COUNTIF(T$10:T23,T23)-1)</f>
        <v>#REF!</v>
      </c>
      <c r="T23" t="e">
        <f t="shared" si="15"/>
        <v>#REF!</v>
      </c>
      <c r="U23" t="e">
        <f t="shared" si="16"/>
        <v>#REF!</v>
      </c>
      <c r="V23" t="e">
        <f t="shared" si="17"/>
        <v>#REF!</v>
      </c>
      <c r="W23" t="e">
        <f t="shared" si="18"/>
        <v>#REF!</v>
      </c>
      <c r="X23" t="e">
        <f t="shared" si="19"/>
        <v>#REF!</v>
      </c>
      <c r="Y23" t="e">
        <f t="shared" si="20"/>
        <v>#REF!</v>
      </c>
      <c r="Z23" t="e">
        <f t="shared" si="21"/>
        <v>#REF!</v>
      </c>
      <c r="AA23" t="e">
        <f t="shared" si="22"/>
        <v>#REF!</v>
      </c>
      <c r="AD23" t="e">
        <f>#REF!</f>
        <v>#REF!</v>
      </c>
      <c r="AE23" t="e">
        <f t="shared" si="5"/>
        <v>#REF!</v>
      </c>
      <c r="AF23" t="e">
        <f t="shared" si="23"/>
        <v>#REF!</v>
      </c>
      <c r="AG23" s="110" t="e">
        <f>IF(AF23="","",RANK(AF23,$AF$10:$AF$50)+COUNTIF(AF$10:AF23,AF23)-1)</f>
        <v>#REF!</v>
      </c>
      <c r="AI23" t="e">
        <f>#REF!</f>
        <v>#REF!</v>
      </c>
      <c r="AK23">
        <v>14</v>
      </c>
      <c r="AL23" t="e">
        <f t="shared" si="6"/>
        <v>#REF!</v>
      </c>
      <c r="AM23" t="e">
        <f t="shared" si="24"/>
        <v>#REF!</v>
      </c>
      <c r="AO23" t="e">
        <f t="shared" si="7"/>
        <v>#REF!</v>
      </c>
      <c r="AP23" t="e">
        <f t="shared" si="8"/>
        <v>#REF!</v>
      </c>
      <c r="AQ23" s="25" t="e">
        <f t="shared" si="9"/>
        <v>#REF!</v>
      </c>
      <c r="AR23" t="e">
        <f t="shared" si="10"/>
        <v>#REF!</v>
      </c>
      <c r="AW23"/>
    </row>
    <row r="24" spans="1:49" x14ac:dyDescent="0.25">
      <c r="A24">
        <v>15</v>
      </c>
      <c r="B24" t="e">
        <f t="shared" si="0"/>
        <v>#REF!</v>
      </c>
      <c r="C24" t="e">
        <f t="shared" si="1"/>
        <v>#REF!</v>
      </c>
      <c r="D24" t="e">
        <f t="shared" si="11"/>
        <v>#REF!</v>
      </c>
      <c r="E24" s="15" t="e">
        <f>IF(#REF!="","",#REF!)</f>
        <v>#REF!</v>
      </c>
      <c r="F24" s="15" t="e">
        <f>IF(#REF!="","",#REF!)</f>
        <v>#REF!</v>
      </c>
      <c r="G24" s="15" t="e">
        <f>IF(#REF!="","",#REF!)</f>
        <v>#REF!</v>
      </c>
      <c r="H24" s="15" t="e">
        <f>IF(#REF!="","",#REF!)</f>
        <v>#REF!</v>
      </c>
      <c r="I24" s="15" t="e">
        <f t="shared" si="12"/>
        <v>#REF!</v>
      </c>
      <c r="J24" s="35" t="e">
        <f>IF(#REF!="","",#REF!)</f>
        <v>#REF!</v>
      </c>
      <c r="K24" s="35" t="e">
        <f>IF(#REF!="","",#REF!)</f>
        <v>#REF!</v>
      </c>
      <c r="L24" s="25" t="e">
        <f t="shared" si="13"/>
        <v>#REF!</v>
      </c>
      <c r="M24" t="e">
        <f t="shared" si="14"/>
        <v>#REF!</v>
      </c>
      <c r="N24" t="e">
        <f t="shared" si="2"/>
        <v>#REF!</v>
      </c>
      <c r="O24" t="e">
        <f t="shared" si="3"/>
        <v>#REF!</v>
      </c>
      <c r="P24" t="e">
        <f t="shared" si="4"/>
        <v>#REF!</v>
      </c>
      <c r="Q24">
        <f>SUM($A$10:A24)</f>
        <v>120</v>
      </c>
      <c r="S24" s="110" t="e">
        <f>IF(T24="","",RANK(T24,$T$10:$T$50,1)+COUNTIF(T$10:T24,T24)-1)</f>
        <v>#REF!</v>
      </c>
      <c r="T24" t="e">
        <f t="shared" si="15"/>
        <v>#REF!</v>
      </c>
      <c r="U24" t="e">
        <f t="shared" si="16"/>
        <v>#REF!</v>
      </c>
      <c r="V24" t="e">
        <f t="shared" si="17"/>
        <v>#REF!</v>
      </c>
      <c r="W24" t="e">
        <f t="shared" si="18"/>
        <v>#REF!</v>
      </c>
      <c r="X24" t="e">
        <f t="shared" si="19"/>
        <v>#REF!</v>
      </c>
      <c r="Y24" t="e">
        <f t="shared" si="20"/>
        <v>#REF!</v>
      </c>
      <c r="Z24" t="e">
        <f t="shared" si="21"/>
        <v>#REF!</v>
      </c>
      <c r="AA24" t="e">
        <f t="shared" si="22"/>
        <v>#REF!</v>
      </c>
      <c r="AD24" t="e">
        <f>#REF!</f>
        <v>#REF!</v>
      </c>
      <c r="AE24" t="e">
        <f t="shared" si="5"/>
        <v>#REF!</v>
      </c>
      <c r="AF24" t="e">
        <f t="shared" si="23"/>
        <v>#REF!</v>
      </c>
      <c r="AG24" s="110" t="e">
        <f>IF(AF24="","",RANK(AF24,$AF$10:$AF$50)+COUNTIF(AF$10:AF24,AF24)-1)</f>
        <v>#REF!</v>
      </c>
      <c r="AI24" t="e">
        <f>#REF!</f>
        <v>#REF!</v>
      </c>
      <c r="AK24">
        <v>15</v>
      </c>
      <c r="AL24" t="e">
        <f t="shared" si="6"/>
        <v>#REF!</v>
      </c>
      <c r="AM24" t="e">
        <f t="shared" si="24"/>
        <v>#REF!</v>
      </c>
      <c r="AO24" t="e">
        <f t="shared" si="7"/>
        <v>#REF!</v>
      </c>
      <c r="AP24" t="e">
        <f t="shared" si="8"/>
        <v>#REF!</v>
      </c>
      <c r="AQ24" s="25" t="e">
        <f t="shared" si="9"/>
        <v>#REF!</v>
      </c>
      <c r="AR24" t="e">
        <f t="shared" si="10"/>
        <v>#REF!</v>
      </c>
      <c r="AW24"/>
    </row>
    <row r="25" spans="1:49" x14ac:dyDescent="0.25">
      <c r="A25">
        <v>16</v>
      </c>
      <c r="B25" t="e">
        <f t="shared" si="0"/>
        <v>#REF!</v>
      </c>
      <c r="C25" t="e">
        <f t="shared" si="1"/>
        <v>#REF!</v>
      </c>
      <c r="D25" t="e">
        <f t="shared" si="11"/>
        <v>#REF!</v>
      </c>
      <c r="E25" s="15" t="e">
        <f>IF(#REF!="","",#REF!)</f>
        <v>#REF!</v>
      </c>
      <c r="F25" s="15" t="e">
        <f>IF(#REF!="","",#REF!)</f>
        <v>#REF!</v>
      </c>
      <c r="G25" s="15" t="e">
        <f>IF(#REF!="","",#REF!)</f>
        <v>#REF!</v>
      </c>
      <c r="H25" s="15" t="e">
        <f>IF(#REF!="","",#REF!)</f>
        <v>#REF!</v>
      </c>
      <c r="I25" s="15" t="e">
        <f t="shared" si="12"/>
        <v>#REF!</v>
      </c>
      <c r="J25" s="35" t="e">
        <f>IF(#REF!="","",#REF!)</f>
        <v>#REF!</v>
      </c>
      <c r="K25" s="35" t="e">
        <f>IF(#REF!="","",#REF!)</f>
        <v>#REF!</v>
      </c>
      <c r="L25" s="25" t="e">
        <f t="shared" si="13"/>
        <v>#REF!</v>
      </c>
      <c r="M25" t="e">
        <f t="shared" si="14"/>
        <v>#REF!</v>
      </c>
      <c r="N25" t="e">
        <f t="shared" si="2"/>
        <v>#REF!</v>
      </c>
      <c r="O25" t="e">
        <f t="shared" si="3"/>
        <v>#REF!</v>
      </c>
      <c r="P25" t="e">
        <f t="shared" si="4"/>
        <v>#REF!</v>
      </c>
      <c r="Q25">
        <f>SUM($A$10:A25)</f>
        <v>136</v>
      </c>
      <c r="S25" s="110" t="e">
        <f>IF(T25="","",RANK(T25,$T$10:$T$50,1)+COUNTIF(T$10:T25,T25)-1)</f>
        <v>#REF!</v>
      </c>
      <c r="T25" t="e">
        <f t="shared" si="15"/>
        <v>#REF!</v>
      </c>
      <c r="U25" t="e">
        <f t="shared" si="16"/>
        <v>#REF!</v>
      </c>
      <c r="V25" t="e">
        <f t="shared" si="17"/>
        <v>#REF!</v>
      </c>
      <c r="W25" t="e">
        <f t="shared" si="18"/>
        <v>#REF!</v>
      </c>
      <c r="X25" t="e">
        <f t="shared" si="19"/>
        <v>#REF!</v>
      </c>
      <c r="Y25" t="e">
        <f t="shared" si="20"/>
        <v>#REF!</v>
      </c>
      <c r="Z25" t="e">
        <f t="shared" si="21"/>
        <v>#REF!</v>
      </c>
      <c r="AA25" t="e">
        <f t="shared" si="22"/>
        <v>#REF!</v>
      </c>
      <c r="AD25" t="e">
        <f>#REF!</f>
        <v>#REF!</v>
      </c>
      <c r="AE25" t="e">
        <f t="shared" si="5"/>
        <v>#REF!</v>
      </c>
      <c r="AF25" t="e">
        <f t="shared" si="23"/>
        <v>#REF!</v>
      </c>
      <c r="AG25" s="110" t="e">
        <f>IF(AF25="","",RANK(AF25,$AF$10:$AF$50)+COUNTIF(AF$10:AF25,AF25)-1)</f>
        <v>#REF!</v>
      </c>
      <c r="AI25" t="e">
        <f>#REF!</f>
        <v>#REF!</v>
      </c>
      <c r="AK25">
        <v>16</v>
      </c>
      <c r="AL25" t="e">
        <f t="shared" si="6"/>
        <v>#REF!</v>
      </c>
      <c r="AM25" t="e">
        <f t="shared" si="24"/>
        <v>#REF!</v>
      </c>
      <c r="AO25" t="e">
        <f t="shared" si="7"/>
        <v>#REF!</v>
      </c>
      <c r="AP25" t="e">
        <f t="shared" si="8"/>
        <v>#REF!</v>
      </c>
      <c r="AQ25" s="25" t="e">
        <f t="shared" si="9"/>
        <v>#REF!</v>
      </c>
      <c r="AR25" t="e">
        <f t="shared" si="10"/>
        <v>#REF!</v>
      </c>
      <c r="AW25"/>
    </row>
    <row r="26" spans="1:49" x14ac:dyDescent="0.25">
      <c r="A26">
        <v>17</v>
      </c>
      <c r="B26" t="e">
        <f t="shared" si="0"/>
        <v>#REF!</v>
      </c>
      <c r="C26" t="e">
        <f t="shared" si="1"/>
        <v>#REF!</v>
      </c>
      <c r="D26" t="e">
        <f t="shared" si="11"/>
        <v>#REF!</v>
      </c>
      <c r="E26" s="15" t="e">
        <f>IF(#REF!="","",#REF!)</f>
        <v>#REF!</v>
      </c>
      <c r="F26" s="15" t="e">
        <f>IF(#REF!="","",#REF!)</f>
        <v>#REF!</v>
      </c>
      <c r="G26" s="15" t="e">
        <f>IF(#REF!="","",#REF!)</f>
        <v>#REF!</v>
      </c>
      <c r="H26" s="15" t="e">
        <f>IF(#REF!="","",#REF!)</f>
        <v>#REF!</v>
      </c>
      <c r="I26" s="15" t="e">
        <f t="shared" si="12"/>
        <v>#REF!</v>
      </c>
      <c r="J26" s="35" t="e">
        <f>IF(#REF!="","",#REF!)</f>
        <v>#REF!</v>
      </c>
      <c r="K26" s="35" t="e">
        <f>IF(#REF!="","",#REF!)</f>
        <v>#REF!</v>
      </c>
      <c r="L26" s="25" t="e">
        <f t="shared" si="13"/>
        <v>#REF!</v>
      </c>
      <c r="M26" t="e">
        <f t="shared" si="14"/>
        <v>#REF!</v>
      </c>
      <c r="N26" t="e">
        <f t="shared" si="2"/>
        <v>#REF!</v>
      </c>
      <c r="O26" t="e">
        <f t="shared" si="3"/>
        <v>#REF!</v>
      </c>
      <c r="P26" t="e">
        <f t="shared" si="4"/>
        <v>#REF!</v>
      </c>
      <c r="Q26">
        <f>SUM($A$10:A26)</f>
        <v>153</v>
      </c>
      <c r="S26" s="110" t="e">
        <f>IF(T26="","",RANK(T26,$T$10:$T$50,1)+COUNTIF(T$10:T26,T26)-1)</f>
        <v>#REF!</v>
      </c>
      <c r="T26" t="e">
        <f t="shared" si="15"/>
        <v>#REF!</v>
      </c>
      <c r="U26" t="e">
        <f t="shared" si="16"/>
        <v>#REF!</v>
      </c>
      <c r="V26" t="e">
        <f t="shared" si="17"/>
        <v>#REF!</v>
      </c>
      <c r="W26" t="e">
        <f t="shared" si="18"/>
        <v>#REF!</v>
      </c>
      <c r="X26" t="e">
        <f t="shared" si="19"/>
        <v>#REF!</v>
      </c>
      <c r="Y26" t="e">
        <f t="shared" si="20"/>
        <v>#REF!</v>
      </c>
      <c r="Z26" t="e">
        <f t="shared" si="21"/>
        <v>#REF!</v>
      </c>
      <c r="AA26" t="e">
        <f t="shared" si="22"/>
        <v>#REF!</v>
      </c>
      <c r="AD26" t="e">
        <f>#REF!</f>
        <v>#REF!</v>
      </c>
      <c r="AE26" t="e">
        <f t="shared" si="5"/>
        <v>#REF!</v>
      </c>
      <c r="AF26" t="e">
        <f t="shared" si="23"/>
        <v>#REF!</v>
      </c>
      <c r="AG26" s="110" t="e">
        <f>IF(AF26="","",RANK(AF26,$AF$10:$AF$50)+COUNTIF(AF$10:AF26,AF26)-1)</f>
        <v>#REF!</v>
      </c>
      <c r="AI26" t="e">
        <f>#REF!</f>
        <v>#REF!</v>
      </c>
      <c r="AK26">
        <v>17</v>
      </c>
      <c r="AL26" t="e">
        <f t="shared" si="6"/>
        <v>#REF!</v>
      </c>
      <c r="AM26" t="e">
        <f t="shared" si="24"/>
        <v>#REF!</v>
      </c>
      <c r="AO26" t="e">
        <f t="shared" si="7"/>
        <v>#REF!</v>
      </c>
      <c r="AP26" t="e">
        <f t="shared" si="8"/>
        <v>#REF!</v>
      </c>
      <c r="AQ26" s="25" t="e">
        <f t="shared" si="9"/>
        <v>#REF!</v>
      </c>
      <c r="AR26" t="e">
        <f t="shared" si="10"/>
        <v>#REF!</v>
      </c>
      <c r="AW26"/>
    </row>
    <row r="27" spans="1:49" x14ac:dyDescent="0.25">
      <c r="A27">
        <v>18</v>
      </c>
      <c r="B27" t="e">
        <f t="shared" si="0"/>
        <v>#REF!</v>
      </c>
      <c r="C27" t="e">
        <f t="shared" si="1"/>
        <v>#REF!</v>
      </c>
      <c r="D27" t="e">
        <f t="shared" si="11"/>
        <v>#REF!</v>
      </c>
      <c r="E27" s="15" t="e">
        <f>IF(#REF!="","",#REF!)</f>
        <v>#REF!</v>
      </c>
      <c r="F27" s="15" t="e">
        <f>IF(#REF!="","",#REF!)</f>
        <v>#REF!</v>
      </c>
      <c r="G27" s="15" t="e">
        <f>IF(#REF!="","",#REF!)</f>
        <v>#REF!</v>
      </c>
      <c r="H27" s="15" t="e">
        <f>IF(#REF!="","",#REF!)</f>
        <v>#REF!</v>
      </c>
      <c r="I27" s="15" t="e">
        <f t="shared" si="12"/>
        <v>#REF!</v>
      </c>
      <c r="J27" s="35" t="e">
        <f>IF(#REF!="","",#REF!)</f>
        <v>#REF!</v>
      </c>
      <c r="K27" s="35" t="e">
        <f>IF(#REF!="","",#REF!)</f>
        <v>#REF!</v>
      </c>
      <c r="L27" s="25" t="e">
        <f t="shared" si="13"/>
        <v>#REF!</v>
      </c>
      <c r="M27" t="e">
        <f t="shared" si="14"/>
        <v>#REF!</v>
      </c>
      <c r="N27" t="e">
        <f t="shared" si="2"/>
        <v>#REF!</v>
      </c>
      <c r="O27" t="e">
        <f t="shared" si="3"/>
        <v>#REF!</v>
      </c>
      <c r="P27" t="e">
        <f t="shared" si="4"/>
        <v>#REF!</v>
      </c>
      <c r="Q27">
        <f>SUM($A$10:A27)</f>
        <v>171</v>
      </c>
      <c r="S27" s="110" t="e">
        <f>IF(T27="","",RANK(T27,$T$10:$T$50,1)+COUNTIF(T$10:T27,T27)-1)</f>
        <v>#REF!</v>
      </c>
      <c r="T27" t="e">
        <f t="shared" si="15"/>
        <v>#REF!</v>
      </c>
      <c r="U27" t="e">
        <f t="shared" si="16"/>
        <v>#REF!</v>
      </c>
      <c r="V27" t="e">
        <f t="shared" si="17"/>
        <v>#REF!</v>
      </c>
      <c r="W27" t="e">
        <f t="shared" si="18"/>
        <v>#REF!</v>
      </c>
      <c r="X27" t="e">
        <f t="shared" si="19"/>
        <v>#REF!</v>
      </c>
      <c r="Y27" t="e">
        <f t="shared" si="20"/>
        <v>#REF!</v>
      </c>
      <c r="Z27" t="e">
        <f t="shared" si="21"/>
        <v>#REF!</v>
      </c>
      <c r="AA27" t="e">
        <f t="shared" si="22"/>
        <v>#REF!</v>
      </c>
      <c r="AD27" t="e">
        <f>#REF!</f>
        <v>#REF!</v>
      </c>
      <c r="AE27" t="e">
        <f t="shared" si="5"/>
        <v>#REF!</v>
      </c>
      <c r="AF27" t="e">
        <f t="shared" si="23"/>
        <v>#REF!</v>
      </c>
      <c r="AG27" s="110" t="e">
        <f>IF(AF27="","",RANK(AF27,$AF$10:$AF$50)+COUNTIF(AF$10:AF27,AF27)-1)</f>
        <v>#REF!</v>
      </c>
      <c r="AI27" t="e">
        <f>#REF!</f>
        <v>#REF!</v>
      </c>
      <c r="AK27">
        <v>18</v>
      </c>
      <c r="AL27" t="e">
        <f t="shared" si="6"/>
        <v>#REF!</v>
      </c>
      <c r="AM27" t="e">
        <f t="shared" si="24"/>
        <v>#REF!</v>
      </c>
      <c r="AO27" t="e">
        <f t="shared" si="7"/>
        <v>#REF!</v>
      </c>
      <c r="AP27" t="e">
        <f t="shared" si="8"/>
        <v>#REF!</v>
      </c>
      <c r="AQ27" s="25" t="e">
        <f t="shared" si="9"/>
        <v>#REF!</v>
      </c>
      <c r="AR27" t="e">
        <f t="shared" si="10"/>
        <v>#REF!</v>
      </c>
      <c r="AW27"/>
    </row>
    <row r="28" spans="1:49" x14ac:dyDescent="0.25">
      <c r="A28">
        <v>19</v>
      </c>
      <c r="B28" t="e">
        <f t="shared" si="0"/>
        <v>#REF!</v>
      </c>
      <c r="C28" t="e">
        <f t="shared" si="1"/>
        <v>#REF!</v>
      </c>
      <c r="D28" t="e">
        <f t="shared" si="11"/>
        <v>#REF!</v>
      </c>
      <c r="E28" s="15" t="e">
        <f>IF(#REF!="","",#REF!)</f>
        <v>#REF!</v>
      </c>
      <c r="F28" s="15" t="e">
        <f>IF(#REF!="","",#REF!)</f>
        <v>#REF!</v>
      </c>
      <c r="G28" s="15" t="e">
        <f>IF(#REF!="","",#REF!)</f>
        <v>#REF!</v>
      </c>
      <c r="H28" s="15" t="e">
        <f>IF(#REF!="","",#REF!)</f>
        <v>#REF!</v>
      </c>
      <c r="I28" s="15" t="e">
        <f t="shared" si="12"/>
        <v>#REF!</v>
      </c>
      <c r="J28" s="35" t="e">
        <f>IF(#REF!="","",#REF!)</f>
        <v>#REF!</v>
      </c>
      <c r="K28" s="35" t="e">
        <f>IF(#REF!="","",#REF!)</f>
        <v>#REF!</v>
      </c>
      <c r="L28" s="25" t="e">
        <f t="shared" si="13"/>
        <v>#REF!</v>
      </c>
      <c r="M28" t="e">
        <f t="shared" si="14"/>
        <v>#REF!</v>
      </c>
      <c r="N28" t="e">
        <f t="shared" si="2"/>
        <v>#REF!</v>
      </c>
      <c r="O28" t="e">
        <f t="shared" si="3"/>
        <v>#REF!</v>
      </c>
      <c r="P28" t="e">
        <f t="shared" si="4"/>
        <v>#REF!</v>
      </c>
      <c r="Q28">
        <f>SUM($A$10:A28)</f>
        <v>190</v>
      </c>
      <c r="S28" s="110" t="e">
        <f>IF(T28="","",RANK(T28,$T$10:$T$50,1)+COUNTIF(T$10:T28,T28)-1)</f>
        <v>#REF!</v>
      </c>
      <c r="T28" t="e">
        <f t="shared" si="15"/>
        <v>#REF!</v>
      </c>
      <c r="U28" t="e">
        <f t="shared" si="16"/>
        <v>#REF!</v>
      </c>
      <c r="V28" t="e">
        <f t="shared" si="17"/>
        <v>#REF!</v>
      </c>
      <c r="W28" t="e">
        <f t="shared" si="18"/>
        <v>#REF!</v>
      </c>
      <c r="X28" t="e">
        <f t="shared" si="19"/>
        <v>#REF!</v>
      </c>
      <c r="Y28" t="e">
        <f t="shared" si="20"/>
        <v>#REF!</v>
      </c>
      <c r="Z28" t="e">
        <f t="shared" si="21"/>
        <v>#REF!</v>
      </c>
      <c r="AA28" t="e">
        <f t="shared" si="22"/>
        <v>#REF!</v>
      </c>
      <c r="AD28" t="e">
        <f>#REF!</f>
        <v>#REF!</v>
      </c>
      <c r="AE28" t="e">
        <f t="shared" si="5"/>
        <v>#REF!</v>
      </c>
      <c r="AF28" t="e">
        <f t="shared" si="23"/>
        <v>#REF!</v>
      </c>
      <c r="AG28" s="110" t="e">
        <f>IF(AF28="","",RANK(AF28,$AF$10:$AF$50)+COUNTIF(AF$10:AF28,AF28)-1)</f>
        <v>#REF!</v>
      </c>
      <c r="AI28" t="e">
        <f>#REF!</f>
        <v>#REF!</v>
      </c>
      <c r="AK28">
        <v>19</v>
      </c>
      <c r="AL28" t="e">
        <f t="shared" si="6"/>
        <v>#REF!</v>
      </c>
      <c r="AM28" t="e">
        <f t="shared" si="24"/>
        <v>#REF!</v>
      </c>
      <c r="AO28" t="e">
        <f t="shared" si="7"/>
        <v>#REF!</v>
      </c>
      <c r="AP28" t="e">
        <f t="shared" si="8"/>
        <v>#REF!</v>
      </c>
      <c r="AQ28" s="25" t="e">
        <f t="shared" si="9"/>
        <v>#REF!</v>
      </c>
      <c r="AR28" t="e">
        <f t="shared" si="10"/>
        <v>#REF!</v>
      </c>
      <c r="AW28"/>
    </row>
    <row r="29" spans="1:49" x14ac:dyDescent="0.25">
      <c r="A29">
        <v>20</v>
      </c>
      <c r="B29" t="e">
        <f t="shared" si="0"/>
        <v>#REF!</v>
      </c>
      <c r="C29" t="e">
        <f t="shared" si="1"/>
        <v>#REF!</v>
      </c>
      <c r="D29" t="e">
        <f t="shared" si="11"/>
        <v>#REF!</v>
      </c>
      <c r="E29" s="15" t="e">
        <f>IF(#REF!="","",#REF!)</f>
        <v>#REF!</v>
      </c>
      <c r="F29" s="15" t="e">
        <f>IF(#REF!="","",#REF!)</f>
        <v>#REF!</v>
      </c>
      <c r="G29" s="15" t="e">
        <f>IF(#REF!="","",#REF!)</f>
        <v>#REF!</v>
      </c>
      <c r="H29" s="15" t="e">
        <f>IF(#REF!="","",#REF!)</f>
        <v>#REF!</v>
      </c>
      <c r="I29" s="15" t="e">
        <f t="shared" si="12"/>
        <v>#REF!</v>
      </c>
      <c r="J29" s="35" t="e">
        <f>IF(#REF!="","",#REF!)</f>
        <v>#REF!</v>
      </c>
      <c r="K29" s="35" t="e">
        <f>IF(#REF!="","",#REF!)</f>
        <v>#REF!</v>
      </c>
      <c r="L29" s="25" t="e">
        <f t="shared" si="13"/>
        <v>#REF!</v>
      </c>
      <c r="M29" t="e">
        <f t="shared" si="14"/>
        <v>#REF!</v>
      </c>
      <c r="N29" t="e">
        <f t="shared" si="2"/>
        <v>#REF!</v>
      </c>
      <c r="O29" t="e">
        <f t="shared" si="3"/>
        <v>#REF!</v>
      </c>
      <c r="P29" t="e">
        <f t="shared" si="4"/>
        <v>#REF!</v>
      </c>
      <c r="Q29">
        <f>SUM($A$10:A29)</f>
        <v>210</v>
      </c>
      <c r="S29" s="110" t="e">
        <f>IF(T29="","",RANK(T29,$T$10:$T$50,1)+COUNTIF(T$10:T29,T29)-1)</f>
        <v>#REF!</v>
      </c>
      <c r="T29" t="e">
        <f t="shared" si="15"/>
        <v>#REF!</v>
      </c>
      <c r="U29" t="e">
        <f t="shared" si="16"/>
        <v>#REF!</v>
      </c>
      <c r="V29" t="e">
        <f t="shared" si="17"/>
        <v>#REF!</v>
      </c>
      <c r="W29" t="e">
        <f t="shared" si="18"/>
        <v>#REF!</v>
      </c>
      <c r="X29" t="e">
        <f t="shared" si="19"/>
        <v>#REF!</v>
      </c>
      <c r="Y29" t="e">
        <f t="shared" si="20"/>
        <v>#REF!</v>
      </c>
      <c r="Z29" t="e">
        <f t="shared" si="21"/>
        <v>#REF!</v>
      </c>
      <c r="AA29" t="e">
        <f t="shared" si="22"/>
        <v>#REF!</v>
      </c>
      <c r="AD29" t="e">
        <f>#REF!</f>
        <v>#REF!</v>
      </c>
      <c r="AE29" t="e">
        <f t="shared" si="5"/>
        <v>#REF!</v>
      </c>
      <c r="AF29" t="e">
        <f t="shared" si="23"/>
        <v>#REF!</v>
      </c>
      <c r="AG29" s="110" t="e">
        <f>IF(AF29="","",RANK(AF29,$AF$10:$AF$50)+COUNTIF(AF$10:AF29,AF29)-1)</f>
        <v>#REF!</v>
      </c>
      <c r="AI29" t="e">
        <f>#REF!</f>
        <v>#REF!</v>
      </c>
      <c r="AK29">
        <v>20</v>
      </c>
      <c r="AL29" t="e">
        <f t="shared" si="6"/>
        <v>#REF!</v>
      </c>
      <c r="AM29" t="e">
        <f t="shared" si="24"/>
        <v>#REF!</v>
      </c>
      <c r="AO29" t="e">
        <f t="shared" si="7"/>
        <v>#REF!</v>
      </c>
      <c r="AP29" t="e">
        <f t="shared" si="8"/>
        <v>#REF!</v>
      </c>
      <c r="AQ29" s="25" t="e">
        <f t="shared" si="9"/>
        <v>#REF!</v>
      </c>
      <c r="AR29" t="e">
        <f t="shared" si="10"/>
        <v>#REF!</v>
      </c>
      <c r="AW29"/>
    </row>
    <row r="30" spans="1:49" x14ac:dyDescent="0.25">
      <c r="A30">
        <v>21</v>
      </c>
      <c r="B30" t="e">
        <f t="shared" si="0"/>
        <v>#REF!</v>
      </c>
      <c r="C30" t="e">
        <f t="shared" si="1"/>
        <v>#REF!</v>
      </c>
      <c r="D30" t="e">
        <f t="shared" si="11"/>
        <v>#REF!</v>
      </c>
      <c r="E30" s="15" t="e">
        <f>IF(#REF!="","",#REF!)</f>
        <v>#REF!</v>
      </c>
      <c r="F30" s="15" t="e">
        <f>IF(#REF!="","",#REF!)</f>
        <v>#REF!</v>
      </c>
      <c r="G30" s="15" t="e">
        <f>IF(#REF!="","",#REF!)</f>
        <v>#REF!</v>
      </c>
      <c r="H30" s="15" t="e">
        <f>IF(#REF!="","",#REF!)</f>
        <v>#REF!</v>
      </c>
      <c r="I30" s="15" t="e">
        <f t="shared" si="12"/>
        <v>#REF!</v>
      </c>
      <c r="J30" s="35" t="e">
        <f>IF(#REF!="","",#REF!)</f>
        <v>#REF!</v>
      </c>
      <c r="K30" s="35" t="e">
        <f>IF(#REF!="","",#REF!)</f>
        <v>#REF!</v>
      </c>
      <c r="L30" s="25" t="e">
        <f t="shared" si="13"/>
        <v>#REF!</v>
      </c>
      <c r="M30" t="e">
        <f t="shared" si="14"/>
        <v>#REF!</v>
      </c>
      <c r="N30" t="e">
        <f t="shared" si="2"/>
        <v>#REF!</v>
      </c>
      <c r="O30" t="e">
        <f t="shared" si="3"/>
        <v>#REF!</v>
      </c>
      <c r="P30" t="e">
        <f t="shared" si="4"/>
        <v>#REF!</v>
      </c>
      <c r="Q30">
        <f>SUM($A$10:A30)</f>
        <v>231</v>
      </c>
      <c r="S30" s="110" t="e">
        <f>IF(T30="","",RANK(T30,$T$10:$T$50,1)+COUNTIF(T$10:T30,T30)-1)</f>
        <v>#REF!</v>
      </c>
      <c r="T30" t="e">
        <f t="shared" si="15"/>
        <v>#REF!</v>
      </c>
      <c r="U30" t="e">
        <f t="shared" si="16"/>
        <v>#REF!</v>
      </c>
      <c r="V30" t="e">
        <f t="shared" si="17"/>
        <v>#REF!</v>
      </c>
      <c r="W30" t="e">
        <f t="shared" si="18"/>
        <v>#REF!</v>
      </c>
      <c r="X30" t="e">
        <f t="shared" si="19"/>
        <v>#REF!</v>
      </c>
      <c r="Y30" t="e">
        <f t="shared" si="20"/>
        <v>#REF!</v>
      </c>
      <c r="Z30" t="e">
        <f t="shared" si="21"/>
        <v>#REF!</v>
      </c>
      <c r="AA30" t="e">
        <f t="shared" si="22"/>
        <v>#REF!</v>
      </c>
      <c r="AD30" t="e">
        <f>#REF!</f>
        <v>#REF!</v>
      </c>
      <c r="AE30" t="e">
        <f t="shared" si="5"/>
        <v>#REF!</v>
      </c>
      <c r="AF30" t="e">
        <f t="shared" si="23"/>
        <v>#REF!</v>
      </c>
      <c r="AG30" s="110" t="e">
        <f>IF(AF30="","",RANK(AF30,$AF$10:$AF$50)+COUNTIF(AF$10:AF30,AF30)-1)</f>
        <v>#REF!</v>
      </c>
      <c r="AI30" t="e">
        <f>#REF!</f>
        <v>#REF!</v>
      </c>
      <c r="AK30">
        <v>21</v>
      </c>
      <c r="AL30" t="e">
        <f t="shared" si="6"/>
        <v>#REF!</v>
      </c>
      <c r="AM30" t="e">
        <f t="shared" si="24"/>
        <v>#REF!</v>
      </c>
      <c r="AO30" t="e">
        <f t="shared" si="7"/>
        <v>#REF!</v>
      </c>
      <c r="AP30" t="e">
        <f t="shared" si="8"/>
        <v>#REF!</v>
      </c>
      <c r="AQ30" s="25" t="e">
        <f t="shared" si="9"/>
        <v>#REF!</v>
      </c>
      <c r="AR30" t="e">
        <f t="shared" si="10"/>
        <v>#REF!</v>
      </c>
      <c r="AW30"/>
    </row>
    <row r="31" spans="1:49" x14ac:dyDescent="0.25">
      <c r="A31">
        <v>22</v>
      </c>
      <c r="B31" t="e">
        <f t="shared" si="0"/>
        <v>#REF!</v>
      </c>
      <c r="C31" t="e">
        <f t="shared" si="1"/>
        <v>#REF!</v>
      </c>
      <c r="D31" t="e">
        <f t="shared" si="11"/>
        <v>#REF!</v>
      </c>
      <c r="E31" s="15" t="e">
        <f>IF(#REF!="","",#REF!)</f>
        <v>#REF!</v>
      </c>
      <c r="F31" s="15" t="e">
        <f>IF(#REF!="","",#REF!)</f>
        <v>#REF!</v>
      </c>
      <c r="G31" s="15" t="e">
        <f>IF(#REF!="","",#REF!)</f>
        <v>#REF!</v>
      </c>
      <c r="H31" s="15" t="e">
        <f>IF(#REF!="","",#REF!)</f>
        <v>#REF!</v>
      </c>
      <c r="I31" s="15" t="e">
        <f t="shared" si="12"/>
        <v>#REF!</v>
      </c>
      <c r="J31" s="35" t="e">
        <f>IF(#REF!="","",#REF!)</f>
        <v>#REF!</v>
      </c>
      <c r="K31" s="35" t="e">
        <f>IF(#REF!="","",#REF!)</f>
        <v>#REF!</v>
      </c>
      <c r="L31" s="25" t="e">
        <f t="shared" si="13"/>
        <v>#REF!</v>
      </c>
      <c r="M31" t="e">
        <f t="shared" si="14"/>
        <v>#REF!</v>
      </c>
      <c r="N31" t="e">
        <f t="shared" si="2"/>
        <v>#REF!</v>
      </c>
      <c r="O31" t="e">
        <f t="shared" si="3"/>
        <v>#REF!</v>
      </c>
      <c r="P31" t="e">
        <f t="shared" si="4"/>
        <v>#REF!</v>
      </c>
      <c r="Q31">
        <f>SUM($A$10:A31)</f>
        <v>253</v>
      </c>
      <c r="S31" s="110" t="e">
        <f>IF(T31="","",RANK(T31,$T$10:$T$50,1)+COUNTIF(T$10:T31,T31)-1)</f>
        <v>#REF!</v>
      </c>
      <c r="T31" t="e">
        <f t="shared" si="15"/>
        <v>#REF!</v>
      </c>
      <c r="U31" t="e">
        <f t="shared" si="16"/>
        <v>#REF!</v>
      </c>
      <c r="V31" t="e">
        <f t="shared" si="17"/>
        <v>#REF!</v>
      </c>
      <c r="W31" t="e">
        <f t="shared" si="18"/>
        <v>#REF!</v>
      </c>
      <c r="X31" t="e">
        <f t="shared" si="19"/>
        <v>#REF!</v>
      </c>
      <c r="Y31" t="e">
        <f t="shared" si="20"/>
        <v>#REF!</v>
      </c>
      <c r="Z31" t="e">
        <f t="shared" si="21"/>
        <v>#REF!</v>
      </c>
      <c r="AA31" t="e">
        <f t="shared" si="22"/>
        <v>#REF!</v>
      </c>
      <c r="AD31" t="e">
        <f>#REF!</f>
        <v>#REF!</v>
      </c>
      <c r="AE31" t="e">
        <f t="shared" si="5"/>
        <v>#REF!</v>
      </c>
      <c r="AF31" t="e">
        <f t="shared" si="23"/>
        <v>#REF!</v>
      </c>
      <c r="AG31" s="110" t="e">
        <f>IF(AF31="","",RANK(AF31,$AF$10:$AF$50)+COUNTIF(AF$10:AF31,AF31)-1)</f>
        <v>#REF!</v>
      </c>
      <c r="AI31" t="e">
        <f>#REF!</f>
        <v>#REF!</v>
      </c>
      <c r="AK31">
        <v>22</v>
      </c>
      <c r="AL31" t="e">
        <f t="shared" si="6"/>
        <v>#REF!</v>
      </c>
      <c r="AM31" t="e">
        <f t="shared" si="24"/>
        <v>#REF!</v>
      </c>
      <c r="AO31" t="e">
        <f t="shared" si="7"/>
        <v>#REF!</v>
      </c>
      <c r="AP31" t="e">
        <f t="shared" si="8"/>
        <v>#REF!</v>
      </c>
      <c r="AQ31" s="25" t="e">
        <f t="shared" si="9"/>
        <v>#REF!</v>
      </c>
      <c r="AR31" t="e">
        <f t="shared" si="10"/>
        <v>#REF!</v>
      </c>
      <c r="AW31"/>
    </row>
    <row r="32" spans="1:49" x14ac:dyDescent="0.25">
      <c r="A32">
        <v>23</v>
      </c>
      <c r="B32" t="e">
        <f t="shared" si="0"/>
        <v>#REF!</v>
      </c>
      <c r="C32" t="e">
        <f t="shared" si="1"/>
        <v>#REF!</v>
      </c>
      <c r="D32" t="e">
        <f t="shared" si="11"/>
        <v>#REF!</v>
      </c>
      <c r="E32" s="15" t="e">
        <f>IF(#REF!="","",#REF!)</f>
        <v>#REF!</v>
      </c>
      <c r="F32" s="15" t="e">
        <f>IF(#REF!="","",#REF!)</f>
        <v>#REF!</v>
      </c>
      <c r="G32" s="15" t="e">
        <f>IF(#REF!="","",#REF!)</f>
        <v>#REF!</v>
      </c>
      <c r="H32" s="15" t="e">
        <f>IF(#REF!="","",#REF!)</f>
        <v>#REF!</v>
      </c>
      <c r="I32" s="15" t="e">
        <f t="shared" si="12"/>
        <v>#REF!</v>
      </c>
      <c r="J32" s="35" t="e">
        <f>IF(#REF!="","",#REF!)</f>
        <v>#REF!</v>
      </c>
      <c r="K32" s="35" t="e">
        <f>IF(#REF!="","",#REF!)</f>
        <v>#REF!</v>
      </c>
      <c r="L32" s="25" t="e">
        <f t="shared" si="13"/>
        <v>#REF!</v>
      </c>
      <c r="M32" t="e">
        <f t="shared" si="14"/>
        <v>#REF!</v>
      </c>
      <c r="N32" t="e">
        <f t="shared" si="2"/>
        <v>#REF!</v>
      </c>
      <c r="O32" t="e">
        <f t="shared" si="3"/>
        <v>#REF!</v>
      </c>
      <c r="P32" t="e">
        <f t="shared" si="4"/>
        <v>#REF!</v>
      </c>
      <c r="Q32">
        <f>SUM($A$10:A32)</f>
        <v>276</v>
      </c>
      <c r="S32" s="110" t="e">
        <f>IF(T32="","",RANK(T32,$T$10:$T$50,1)+COUNTIF(T$10:T32,T32)-1)</f>
        <v>#REF!</v>
      </c>
      <c r="T32" t="e">
        <f t="shared" si="15"/>
        <v>#REF!</v>
      </c>
      <c r="U32" t="e">
        <f t="shared" si="16"/>
        <v>#REF!</v>
      </c>
      <c r="V32" t="e">
        <f t="shared" si="17"/>
        <v>#REF!</v>
      </c>
      <c r="W32" t="e">
        <f t="shared" si="18"/>
        <v>#REF!</v>
      </c>
      <c r="X32" t="e">
        <f t="shared" si="19"/>
        <v>#REF!</v>
      </c>
      <c r="Y32" t="e">
        <f t="shared" si="20"/>
        <v>#REF!</v>
      </c>
      <c r="Z32" t="e">
        <f t="shared" si="21"/>
        <v>#REF!</v>
      </c>
      <c r="AA32" t="e">
        <f t="shared" si="22"/>
        <v>#REF!</v>
      </c>
      <c r="AD32" t="e">
        <f>#REF!</f>
        <v>#REF!</v>
      </c>
      <c r="AE32" t="e">
        <f t="shared" si="5"/>
        <v>#REF!</v>
      </c>
      <c r="AF32" t="e">
        <f t="shared" si="23"/>
        <v>#REF!</v>
      </c>
      <c r="AG32" s="110" t="e">
        <f>IF(AF32="","",RANK(AF32,$AF$10:$AF$50)+COUNTIF(AF$10:AF32,AF32)-1)</f>
        <v>#REF!</v>
      </c>
      <c r="AI32" t="e">
        <f>#REF!</f>
        <v>#REF!</v>
      </c>
      <c r="AK32">
        <v>23</v>
      </c>
      <c r="AL32" t="e">
        <f t="shared" si="6"/>
        <v>#REF!</v>
      </c>
      <c r="AM32" t="e">
        <f t="shared" si="24"/>
        <v>#REF!</v>
      </c>
      <c r="AO32" t="e">
        <f t="shared" si="7"/>
        <v>#REF!</v>
      </c>
      <c r="AP32" t="e">
        <f t="shared" si="8"/>
        <v>#REF!</v>
      </c>
      <c r="AQ32" s="25" t="e">
        <f t="shared" si="9"/>
        <v>#REF!</v>
      </c>
      <c r="AR32" t="e">
        <f t="shared" si="10"/>
        <v>#REF!</v>
      </c>
      <c r="AW32"/>
    </row>
    <row r="33" spans="1:49" x14ac:dyDescent="0.25">
      <c r="A33">
        <v>24</v>
      </c>
      <c r="B33" t="e">
        <f t="shared" si="0"/>
        <v>#REF!</v>
      </c>
      <c r="C33" t="e">
        <f t="shared" si="1"/>
        <v>#REF!</v>
      </c>
      <c r="D33" t="e">
        <f t="shared" si="11"/>
        <v>#REF!</v>
      </c>
      <c r="E33" s="15" t="e">
        <f>IF(#REF!="","",#REF!)</f>
        <v>#REF!</v>
      </c>
      <c r="F33" s="15" t="e">
        <f>IF(#REF!="","",#REF!)</f>
        <v>#REF!</v>
      </c>
      <c r="G33" s="15" t="e">
        <f>IF(#REF!="","",#REF!)</f>
        <v>#REF!</v>
      </c>
      <c r="H33" s="15" t="e">
        <f>IF(#REF!="","",#REF!)</f>
        <v>#REF!</v>
      </c>
      <c r="I33" s="15" t="e">
        <f t="shared" si="12"/>
        <v>#REF!</v>
      </c>
      <c r="J33" s="35" t="e">
        <f>IF(#REF!="","",#REF!)</f>
        <v>#REF!</v>
      </c>
      <c r="K33" s="35" t="e">
        <f>IF(#REF!="","",#REF!)</f>
        <v>#REF!</v>
      </c>
      <c r="L33" s="25" t="e">
        <f t="shared" si="13"/>
        <v>#REF!</v>
      </c>
      <c r="M33" t="e">
        <f t="shared" si="14"/>
        <v>#REF!</v>
      </c>
      <c r="N33" t="e">
        <f t="shared" si="2"/>
        <v>#REF!</v>
      </c>
      <c r="O33" t="e">
        <f t="shared" si="3"/>
        <v>#REF!</v>
      </c>
      <c r="P33" t="e">
        <f t="shared" si="4"/>
        <v>#REF!</v>
      </c>
      <c r="Q33">
        <f>SUM($A$10:A33)</f>
        <v>300</v>
      </c>
      <c r="S33" s="110" t="e">
        <f>IF(T33="","",RANK(T33,$T$10:$T$50,1)+COUNTIF(T$10:T33,T33)-1)</f>
        <v>#REF!</v>
      </c>
      <c r="T33" t="e">
        <f t="shared" si="15"/>
        <v>#REF!</v>
      </c>
      <c r="U33" t="e">
        <f t="shared" si="16"/>
        <v>#REF!</v>
      </c>
      <c r="V33" t="e">
        <f t="shared" si="17"/>
        <v>#REF!</v>
      </c>
      <c r="W33" t="e">
        <f t="shared" si="18"/>
        <v>#REF!</v>
      </c>
      <c r="X33" t="e">
        <f t="shared" si="19"/>
        <v>#REF!</v>
      </c>
      <c r="Y33" t="e">
        <f t="shared" si="20"/>
        <v>#REF!</v>
      </c>
      <c r="Z33" t="e">
        <f t="shared" si="21"/>
        <v>#REF!</v>
      </c>
      <c r="AA33" t="e">
        <f t="shared" si="22"/>
        <v>#REF!</v>
      </c>
      <c r="AD33" t="e">
        <f>#REF!</f>
        <v>#REF!</v>
      </c>
      <c r="AE33" t="e">
        <f t="shared" si="5"/>
        <v>#REF!</v>
      </c>
      <c r="AF33" t="e">
        <f t="shared" si="23"/>
        <v>#REF!</v>
      </c>
      <c r="AG33" s="110" t="e">
        <f>IF(AF33="","",RANK(AF33,$AF$10:$AF$50)+COUNTIF(AF$10:AF33,AF33)-1)</f>
        <v>#REF!</v>
      </c>
      <c r="AI33" t="e">
        <f>#REF!</f>
        <v>#REF!</v>
      </c>
      <c r="AK33">
        <v>24</v>
      </c>
      <c r="AL33" t="e">
        <f t="shared" si="6"/>
        <v>#REF!</v>
      </c>
      <c r="AM33" t="e">
        <f t="shared" si="24"/>
        <v>#REF!</v>
      </c>
      <c r="AO33" t="e">
        <f t="shared" si="7"/>
        <v>#REF!</v>
      </c>
      <c r="AP33" t="e">
        <f t="shared" si="8"/>
        <v>#REF!</v>
      </c>
      <c r="AQ33" s="25" t="e">
        <f t="shared" si="9"/>
        <v>#REF!</v>
      </c>
      <c r="AR33" t="e">
        <f t="shared" si="10"/>
        <v>#REF!</v>
      </c>
      <c r="AW33"/>
    </row>
    <row r="34" spans="1:49" x14ac:dyDescent="0.25">
      <c r="A34">
        <v>25</v>
      </c>
      <c r="B34" t="e">
        <f t="shared" si="0"/>
        <v>#REF!</v>
      </c>
      <c r="C34" t="e">
        <f t="shared" si="1"/>
        <v>#REF!</v>
      </c>
      <c r="D34" t="e">
        <f t="shared" si="11"/>
        <v>#REF!</v>
      </c>
      <c r="E34" s="15" t="e">
        <f>IF(#REF!="","",#REF!)</f>
        <v>#REF!</v>
      </c>
      <c r="F34" s="15" t="e">
        <f>IF(#REF!="","",#REF!)</f>
        <v>#REF!</v>
      </c>
      <c r="G34" s="15" t="e">
        <f>IF(#REF!="","",#REF!)</f>
        <v>#REF!</v>
      </c>
      <c r="H34" s="15" t="e">
        <f>IF(#REF!="","",#REF!)</f>
        <v>#REF!</v>
      </c>
      <c r="I34" s="15" t="e">
        <f t="shared" si="12"/>
        <v>#REF!</v>
      </c>
      <c r="J34" s="35" t="e">
        <f>IF(#REF!="","",#REF!)</f>
        <v>#REF!</v>
      </c>
      <c r="K34" s="35" t="e">
        <f>IF(#REF!="","",#REF!)</f>
        <v>#REF!</v>
      </c>
      <c r="L34" s="25" t="e">
        <f t="shared" si="13"/>
        <v>#REF!</v>
      </c>
      <c r="M34" t="e">
        <f t="shared" si="14"/>
        <v>#REF!</v>
      </c>
      <c r="N34" t="e">
        <f t="shared" si="2"/>
        <v>#REF!</v>
      </c>
      <c r="O34" t="e">
        <f t="shared" si="3"/>
        <v>#REF!</v>
      </c>
      <c r="P34" t="e">
        <f t="shared" si="4"/>
        <v>#REF!</v>
      </c>
      <c r="Q34">
        <f>SUM($A$10:A34)</f>
        <v>325</v>
      </c>
      <c r="S34" s="110" t="e">
        <f>IF(T34="","",RANK(T34,$T$10:$T$50,1)+COUNTIF(T$10:T34,T34)-1)</f>
        <v>#REF!</v>
      </c>
      <c r="T34" t="e">
        <f t="shared" si="15"/>
        <v>#REF!</v>
      </c>
      <c r="U34" t="e">
        <f t="shared" si="16"/>
        <v>#REF!</v>
      </c>
      <c r="V34" t="e">
        <f t="shared" si="17"/>
        <v>#REF!</v>
      </c>
      <c r="W34" t="e">
        <f t="shared" si="18"/>
        <v>#REF!</v>
      </c>
      <c r="X34" t="e">
        <f t="shared" si="19"/>
        <v>#REF!</v>
      </c>
      <c r="Y34" t="e">
        <f t="shared" si="20"/>
        <v>#REF!</v>
      </c>
      <c r="Z34" t="e">
        <f t="shared" si="21"/>
        <v>#REF!</v>
      </c>
      <c r="AA34" t="e">
        <f t="shared" si="22"/>
        <v>#REF!</v>
      </c>
      <c r="AD34" t="e">
        <f>#REF!</f>
        <v>#REF!</v>
      </c>
      <c r="AE34" t="e">
        <f t="shared" si="5"/>
        <v>#REF!</v>
      </c>
      <c r="AF34" t="e">
        <f t="shared" si="23"/>
        <v>#REF!</v>
      </c>
      <c r="AG34" s="110" t="e">
        <f>IF(AF34="","",RANK(AF34,$AF$10:$AF$50)+COUNTIF(AF$10:AF34,AF34)-1)</f>
        <v>#REF!</v>
      </c>
      <c r="AI34" t="e">
        <f>#REF!</f>
        <v>#REF!</v>
      </c>
      <c r="AK34">
        <v>25</v>
      </c>
      <c r="AL34" t="e">
        <f t="shared" si="6"/>
        <v>#REF!</v>
      </c>
      <c r="AM34" t="e">
        <f t="shared" si="24"/>
        <v>#REF!</v>
      </c>
      <c r="AO34" t="e">
        <f t="shared" si="7"/>
        <v>#REF!</v>
      </c>
      <c r="AP34" t="e">
        <f t="shared" si="8"/>
        <v>#REF!</v>
      </c>
      <c r="AQ34" s="25" t="e">
        <f t="shared" si="9"/>
        <v>#REF!</v>
      </c>
      <c r="AR34" t="e">
        <f t="shared" si="10"/>
        <v>#REF!</v>
      </c>
      <c r="AW34"/>
    </row>
    <row r="35" spans="1:49" x14ac:dyDescent="0.25">
      <c r="A35">
        <v>26</v>
      </c>
      <c r="B35" t="e">
        <f t="shared" si="0"/>
        <v>#REF!</v>
      </c>
      <c r="C35" t="e">
        <f t="shared" si="1"/>
        <v>#REF!</v>
      </c>
      <c r="D35" t="e">
        <f t="shared" si="11"/>
        <v>#REF!</v>
      </c>
      <c r="E35" s="15" t="e">
        <f>IF(#REF!="","",#REF!)</f>
        <v>#REF!</v>
      </c>
      <c r="F35" s="15" t="e">
        <f>IF(#REF!="","",#REF!)</f>
        <v>#REF!</v>
      </c>
      <c r="G35" s="15" t="e">
        <f>IF(#REF!="","",#REF!)</f>
        <v>#REF!</v>
      </c>
      <c r="H35" s="15" t="e">
        <f>IF(#REF!="","",#REF!)</f>
        <v>#REF!</v>
      </c>
      <c r="I35" s="15" t="e">
        <f t="shared" si="12"/>
        <v>#REF!</v>
      </c>
      <c r="J35" s="35" t="e">
        <f>IF(#REF!="","",#REF!)</f>
        <v>#REF!</v>
      </c>
      <c r="K35" s="35" t="e">
        <f>IF(#REF!="","",#REF!)</f>
        <v>#REF!</v>
      </c>
      <c r="L35" s="25" t="e">
        <f t="shared" si="13"/>
        <v>#REF!</v>
      </c>
      <c r="M35" t="e">
        <f t="shared" si="14"/>
        <v>#REF!</v>
      </c>
      <c r="N35" t="e">
        <f t="shared" si="2"/>
        <v>#REF!</v>
      </c>
      <c r="O35" t="e">
        <f t="shared" si="3"/>
        <v>#REF!</v>
      </c>
      <c r="P35" t="e">
        <f t="shared" si="4"/>
        <v>#REF!</v>
      </c>
      <c r="Q35">
        <f>SUM($A$10:A35)</f>
        <v>351</v>
      </c>
      <c r="S35" s="110" t="e">
        <f>IF(T35="","",RANK(T35,$T$10:$T$50,1)+COUNTIF(T$10:T35,T35)-1)</f>
        <v>#REF!</v>
      </c>
      <c r="T35" t="e">
        <f t="shared" si="15"/>
        <v>#REF!</v>
      </c>
      <c r="U35" t="e">
        <f t="shared" si="16"/>
        <v>#REF!</v>
      </c>
      <c r="V35" t="e">
        <f t="shared" si="17"/>
        <v>#REF!</v>
      </c>
      <c r="W35" t="e">
        <f t="shared" si="18"/>
        <v>#REF!</v>
      </c>
      <c r="X35" t="e">
        <f t="shared" si="19"/>
        <v>#REF!</v>
      </c>
      <c r="Y35" t="e">
        <f t="shared" si="20"/>
        <v>#REF!</v>
      </c>
      <c r="Z35" t="e">
        <f t="shared" si="21"/>
        <v>#REF!</v>
      </c>
      <c r="AA35" t="e">
        <f t="shared" si="22"/>
        <v>#REF!</v>
      </c>
      <c r="AD35" t="e">
        <f>#REF!</f>
        <v>#REF!</v>
      </c>
      <c r="AE35" t="e">
        <f t="shared" si="5"/>
        <v>#REF!</v>
      </c>
      <c r="AF35" t="e">
        <f t="shared" si="23"/>
        <v>#REF!</v>
      </c>
      <c r="AG35" s="110" t="e">
        <f>IF(AF35="","",RANK(AF35,$AF$10:$AF$50)+COUNTIF(AF$10:AF35,AF35)-1)</f>
        <v>#REF!</v>
      </c>
      <c r="AI35" t="e">
        <f>#REF!</f>
        <v>#REF!</v>
      </c>
      <c r="AK35">
        <v>26</v>
      </c>
      <c r="AL35" t="e">
        <f t="shared" si="6"/>
        <v>#REF!</v>
      </c>
      <c r="AM35" t="e">
        <f t="shared" si="24"/>
        <v>#REF!</v>
      </c>
      <c r="AO35" t="e">
        <f t="shared" si="7"/>
        <v>#REF!</v>
      </c>
      <c r="AP35" t="e">
        <f t="shared" si="8"/>
        <v>#REF!</v>
      </c>
      <c r="AQ35" s="25" t="e">
        <f t="shared" si="9"/>
        <v>#REF!</v>
      </c>
      <c r="AR35" t="e">
        <f t="shared" si="10"/>
        <v>#REF!</v>
      </c>
      <c r="AW35"/>
    </row>
    <row r="36" spans="1:49" x14ac:dyDescent="0.25">
      <c r="A36">
        <v>27</v>
      </c>
      <c r="B36" t="e">
        <f t="shared" si="0"/>
        <v>#REF!</v>
      </c>
      <c r="C36" t="e">
        <f t="shared" si="1"/>
        <v>#REF!</v>
      </c>
      <c r="D36" t="e">
        <f t="shared" si="11"/>
        <v>#REF!</v>
      </c>
      <c r="E36" s="15" t="e">
        <f>IF(#REF!="","",#REF!)</f>
        <v>#REF!</v>
      </c>
      <c r="F36" s="15" t="e">
        <f>IF(#REF!="","",#REF!)</f>
        <v>#REF!</v>
      </c>
      <c r="G36" s="15" t="e">
        <f>IF(#REF!="","",#REF!)</f>
        <v>#REF!</v>
      </c>
      <c r="H36" s="15" t="e">
        <f>IF(#REF!="","",#REF!)</f>
        <v>#REF!</v>
      </c>
      <c r="I36" s="15" t="e">
        <f t="shared" si="12"/>
        <v>#REF!</v>
      </c>
      <c r="J36" s="35" t="e">
        <f>IF(#REF!="","",#REF!)</f>
        <v>#REF!</v>
      </c>
      <c r="K36" s="35" t="e">
        <f>IF(#REF!="","",#REF!)</f>
        <v>#REF!</v>
      </c>
      <c r="L36" s="25" t="e">
        <f t="shared" si="13"/>
        <v>#REF!</v>
      </c>
      <c r="M36" t="e">
        <f t="shared" si="14"/>
        <v>#REF!</v>
      </c>
      <c r="N36" t="e">
        <f t="shared" si="2"/>
        <v>#REF!</v>
      </c>
      <c r="O36" t="e">
        <f t="shared" si="3"/>
        <v>#REF!</v>
      </c>
      <c r="P36" t="e">
        <f t="shared" si="4"/>
        <v>#REF!</v>
      </c>
      <c r="Q36">
        <f>SUM($A$10:A36)</f>
        <v>378</v>
      </c>
      <c r="S36" s="110" t="e">
        <f>IF(T36="","",RANK(T36,$T$10:$T$50,1)+COUNTIF(T$10:T36,T36)-1)</f>
        <v>#REF!</v>
      </c>
      <c r="T36" t="e">
        <f t="shared" si="15"/>
        <v>#REF!</v>
      </c>
      <c r="U36" t="e">
        <f t="shared" si="16"/>
        <v>#REF!</v>
      </c>
      <c r="V36" t="e">
        <f t="shared" si="17"/>
        <v>#REF!</v>
      </c>
      <c r="W36" t="e">
        <f t="shared" si="18"/>
        <v>#REF!</v>
      </c>
      <c r="X36" t="e">
        <f t="shared" si="19"/>
        <v>#REF!</v>
      </c>
      <c r="Y36" t="e">
        <f t="shared" si="20"/>
        <v>#REF!</v>
      </c>
      <c r="Z36" t="e">
        <f t="shared" si="21"/>
        <v>#REF!</v>
      </c>
      <c r="AA36" t="e">
        <f t="shared" si="22"/>
        <v>#REF!</v>
      </c>
      <c r="AD36" t="e">
        <f>#REF!</f>
        <v>#REF!</v>
      </c>
      <c r="AE36" t="e">
        <f t="shared" si="5"/>
        <v>#REF!</v>
      </c>
      <c r="AF36" t="e">
        <f t="shared" si="23"/>
        <v>#REF!</v>
      </c>
      <c r="AG36" s="110" t="e">
        <f>IF(AF36="","",RANK(AF36,$AF$10:$AF$50)+COUNTIF(AF$10:AF36,AF36)-1)</f>
        <v>#REF!</v>
      </c>
      <c r="AI36" t="e">
        <f>#REF!</f>
        <v>#REF!</v>
      </c>
      <c r="AK36">
        <v>27</v>
      </c>
      <c r="AL36" t="e">
        <f t="shared" si="6"/>
        <v>#REF!</v>
      </c>
      <c r="AM36" t="e">
        <f t="shared" si="24"/>
        <v>#REF!</v>
      </c>
      <c r="AO36" t="e">
        <f t="shared" si="7"/>
        <v>#REF!</v>
      </c>
      <c r="AP36" t="e">
        <f t="shared" si="8"/>
        <v>#REF!</v>
      </c>
      <c r="AQ36" s="25" t="e">
        <f t="shared" si="9"/>
        <v>#REF!</v>
      </c>
      <c r="AR36" t="e">
        <f t="shared" si="10"/>
        <v>#REF!</v>
      </c>
      <c r="AW36"/>
    </row>
    <row r="37" spans="1:49" x14ac:dyDescent="0.25">
      <c r="A37">
        <v>28</v>
      </c>
      <c r="B37" t="e">
        <f t="shared" si="0"/>
        <v>#REF!</v>
      </c>
      <c r="C37" t="e">
        <f t="shared" si="1"/>
        <v>#REF!</v>
      </c>
      <c r="D37" t="e">
        <f t="shared" si="11"/>
        <v>#REF!</v>
      </c>
      <c r="E37" s="15" t="e">
        <f>IF(#REF!="","",#REF!)</f>
        <v>#REF!</v>
      </c>
      <c r="F37" s="15" t="e">
        <f>IF(#REF!="","",#REF!)</f>
        <v>#REF!</v>
      </c>
      <c r="G37" s="15" t="e">
        <f>IF(#REF!="","",#REF!)</f>
        <v>#REF!</v>
      </c>
      <c r="H37" s="15" t="e">
        <f>IF(#REF!="","",#REF!)</f>
        <v>#REF!</v>
      </c>
      <c r="I37" s="15" t="e">
        <f t="shared" si="12"/>
        <v>#REF!</v>
      </c>
      <c r="J37" s="35" t="e">
        <f>IF(#REF!="","",#REF!)</f>
        <v>#REF!</v>
      </c>
      <c r="K37" s="35" t="e">
        <f>IF(#REF!="","",#REF!)</f>
        <v>#REF!</v>
      </c>
      <c r="L37" s="25" t="e">
        <f t="shared" si="13"/>
        <v>#REF!</v>
      </c>
      <c r="M37" t="e">
        <f t="shared" si="14"/>
        <v>#REF!</v>
      </c>
      <c r="N37" t="e">
        <f t="shared" si="2"/>
        <v>#REF!</v>
      </c>
      <c r="O37" t="e">
        <f t="shared" si="3"/>
        <v>#REF!</v>
      </c>
      <c r="P37" t="e">
        <f t="shared" si="4"/>
        <v>#REF!</v>
      </c>
      <c r="Q37">
        <f>SUM($A$10:A37)</f>
        <v>406</v>
      </c>
      <c r="S37" s="110" t="e">
        <f>IF(T37="","",RANK(T37,$T$10:$T$50,1)+COUNTIF(T$10:T37,T37)-1)</f>
        <v>#REF!</v>
      </c>
      <c r="T37" t="e">
        <f t="shared" si="15"/>
        <v>#REF!</v>
      </c>
      <c r="U37" t="e">
        <f t="shared" si="16"/>
        <v>#REF!</v>
      </c>
      <c r="V37" t="e">
        <f t="shared" si="17"/>
        <v>#REF!</v>
      </c>
      <c r="W37" t="e">
        <f t="shared" si="18"/>
        <v>#REF!</v>
      </c>
      <c r="X37" t="e">
        <f t="shared" si="19"/>
        <v>#REF!</v>
      </c>
      <c r="Y37" t="e">
        <f t="shared" si="20"/>
        <v>#REF!</v>
      </c>
      <c r="Z37" t="e">
        <f t="shared" si="21"/>
        <v>#REF!</v>
      </c>
      <c r="AA37" t="e">
        <f t="shared" si="22"/>
        <v>#REF!</v>
      </c>
      <c r="AD37" t="e">
        <f>#REF!</f>
        <v>#REF!</v>
      </c>
      <c r="AE37" t="e">
        <f t="shared" si="5"/>
        <v>#REF!</v>
      </c>
      <c r="AF37" t="e">
        <f t="shared" si="23"/>
        <v>#REF!</v>
      </c>
      <c r="AG37" s="110" t="e">
        <f>IF(AF37="","",RANK(AF37,$AF$10:$AF$50)+COUNTIF(AF$10:AF37,AF37)-1)</f>
        <v>#REF!</v>
      </c>
      <c r="AI37" t="e">
        <f>#REF!</f>
        <v>#REF!</v>
      </c>
      <c r="AK37">
        <v>28</v>
      </c>
      <c r="AL37" t="e">
        <f t="shared" si="6"/>
        <v>#REF!</v>
      </c>
      <c r="AM37" t="e">
        <f t="shared" si="24"/>
        <v>#REF!</v>
      </c>
      <c r="AO37" t="e">
        <f t="shared" si="7"/>
        <v>#REF!</v>
      </c>
      <c r="AP37" t="e">
        <f t="shared" si="8"/>
        <v>#REF!</v>
      </c>
      <c r="AQ37" s="25" t="e">
        <f t="shared" si="9"/>
        <v>#REF!</v>
      </c>
      <c r="AR37" t="e">
        <f t="shared" si="10"/>
        <v>#REF!</v>
      </c>
      <c r="AW37"/>
    </row>
    <row r="38" spans="1:49" x14ac:dyDescent="0.25">
      <c r="A38">
        <v>29</v>
      </c>
      <c r="B38" t="e">
        <f t="shared" si="0"/>
        <v>#REF!</v>
      </c>
      <c r="C38" t="e">
        <f t="shared" si="1"/>
        <v>#REF!</v>
      </c>
      <c r="D38" t="e">
        <f t="shared" si="11"/>
        <v>#REF!</v>
      </c>
      <c r="E38" s="15" t="e">
        <f>IF(#REF!="","",#REF!)</f>
        <v>#REF!</v>
      </c>
      <c r="F38" s="15" t="e">
        <f>IF(#REF!="","",#REF!)</f>
        <v>#REF!</v>
      </c>
      <c r="G38" s="15" t="e">
        <f>IF(#REF!="","",#REF!)</f>
        <v>#REF!</v>
      </c>
      <c r="H38" s="15" t="e">
        <f>IF(#REF!="","",#REF!)</f>
        <v>#REF!</v>
      </c>
      <c r="I38" s="15" t="e">
        <f t="shared" si="12"/>
        <v>#REF!</v>
      </c>
      <c r="J38" s="35" t="e">
        <f>IF(#REF!="","",#REF!)</f>
        <v>#REF!</v>
      </c>
      <c r="K38" s="35" t="e">
        <f>IF(#REF!="","",#REF!)</f>
        <v>#REF!</v>
      </c>
      <c r="L38" s="25" t="e">
        <f t="shared" si="13"/>
        <v>#REF!</v>
      </c>
      <c r="M38" t="e">
        <f t="shared" si="14"/>
        <v>#REF!</v>
      </c>
      <c r="N38" t="e">
        <f t="shared" si="2"/>
        <v>#REF!</v>
      </c>
      <c r="O38" t="e">
        <f t="shared" si="3"/>
        <v>#REF!</v>
      </c>
      <c r="P38" t="e">
        <f t="shared" si="4"/>
        <v>#REF!</v>
      </c>
      <c r="Q38">
        <f>SUM($A$10:A38)</f>
        <v>435</v>
      </c>
      <c r="S38" s="110" t="e">
        <f>IF(T38="","",RANK(T38,$T$10:$T$50,1)+COUNTIF(T$10:T38,T38)-1)</f>
        <v>#REF!</v>
      </c>
      <c r="T38" t="e">
        <f t="shared" si="15"/>
        <v>#REF!</v>
      </c>
      <c r="U38" t="e">
        <f t="shared" si="16"/>
        <v>#REF!</v>
      </c>
      <c r="V38" t="e">
        <f t="shared" si="17"/>
        <v>#REF!</v>
      </c>
      <c r="W38" t="e">
        <f t="shared" si="18"/>
        <v>#REF!</v>
      </c>
      <c r="X38" t="e">
        <f t="shared" si="19"/>
        <v>#REF!</v>
      </c>
      <c r="Y38" t="e">
        <f t="shared" si="20"/>
        <v>#REF!</v>
      </c>
      <c r="Z38" t="e">
        <f t="shared" si="21"/>
        <v>#REF!</v>
      </c>
      <c r="AA38" t="e">
        <f t="shared" si="22"/>
        <v>#REF!</v>
      </c>
      <c r="AD38" t="e">
        <f>#REF!</f>
        <v>#REF!</v>
      </c>
      <c r="AE38" t="e">
        <f t="shared" si="5"/>
        <v>#REF!</v>
      </c>
      <c r="AF38" t="e">
        <f t="shared" si="23"/>
        <v>#REF!</v>
      </c>
      <c r="AG38" s="110" t="e">
        <f>IF(AF38="","",RANK(AF38,$AF$10:$AF$50)+COUNTIF(AF$10:AF38,AF38)-1)</f>
        <v>#REF!</v>
      </c>
      <c r="AI38" t="e">
        <f>#REF!</f>
        <v>#REF!</v>
      </c>
      <c r="AK38">
        <v>29</v>
      </c>
      <c r="AL38" t="e">
        <f t="shared" si="6"/>
        <v>#REF!</v>
      </c>
      <c r="AM38" t="e">
        <f t="shared" si="24"/>
        <v>#REF!</v>
      </c>
      <c r="AO38" t="e">
        <f t="shared" si="7"/>
        <v>#REF!</v>
      </c>
      <c r="AP38" t="e">
        <f t="shared" si="8"/>
        <v>#REF!</v>
      </c>
      <c r="AQ38" s="25" t="e">
        <f t="shared" si="9"/>
        <v>#REF!</v>
      </c>
      <c r="AR38" t="e">
        <f t="shared" si="10"/>
        <v>#REF!</v>
      </c>
      <c r="AW38"/>
    </row>
    <row r="39" spans="1:49" x14ac:dyDescent="0.25">
      <c r="A39">
        <v>30</v>
      </c>
      <c r="B39" t="e">
        <f t="shared" si="0"/>
        <v>#REF!</v>
      </c>
      <c r="C39" t="e">
        <f t="shared" si="1"/>
        <v>#REF!</v>
      </c>
      <c r="D39" t="e">
        <f t="shared" si="11"/>
        <v>#REF!</v>
      </c>
      <c r="E39" s="15" t="e">
        <f>IF(#REF!="","",#REF!)</f>
        <v>#REF!</v>
      </c>
      <c r="F39" s="15" t="e">
        <f>IF(#REF!="","",#REF!)</f>
        <v>#REF!</v>
      </c>
      <c r="G39" s="15" t="e">
        <f>IF(#REF!="","",#REF!)</f>
        <v>#REF!</v>
      </c>
      <c r="H39" s="15" t="e">
        <f>IF(#REF!="","",#REF!)</f>
        <v>#REF!</v>
      </c>
      <c r="I39" s="15" t="e">
        <f t="shared" si="12"/>
        <v>#REF!</v>
      </c>
      <c r="J39" s="35" t="e">
        <f>IF(#REF!="","",#REF!)</f>
        <v>#REF!</v>
      </c>
      <c r="K39" s="35" t="e">
        <f>IF(#REF!="","",#REF!)</f>
        <v>#REF!</v>
      </c>
      <c r="L39" s="25" t="e">
        <f t="shared" si="13"/>
        <v>#REF!</v>
      </c>
      <c r="M39" t="e">
        <f t="shared" si="14"/>
        <v>#REF!</v>
      </c>
      <c r="N39" t="e">
        <f t="shared" si="2"/>
        <v>#REF!</v>
      </c>
      <c r="O39" t="e">
        <f t="shared" si="3"/>
        <v>#REF!</v>
      </c>
      <c r="P39" t="e">
        <f t="shared" si="4"/>
        <v>#REF!</v>
      </c>
      <c r="Q39">
        <f>SUM($A$10:A39)</f>
        <v>465</v>
      </c>
      <c r="S39" s="110" t="e">
        <f>IF(T39="","",RANK(T39,$T$10:$T$50,1)+COUNTIF(T$10:T39,T39)-1)</f>
        <v>#REF!</v>
      </c>
      <c r="T39" t="e">
        <f t="shared" si="15"/>
        <v>#REF!</v>
      </c>
      <c r="U39" t="e">
        <f t="shared" si="16"/>
        <v>#REF!</v>
      </c>
      <c r="V39" t="e">
        <f t="shared" si="17"/>
        <v>#REF!</v>
      </c>
      <c r="W39" t="e">
        <f t="shared" si="18"/>
        <v>#REF!</v>
      </c>
      <c r="X39" t="e">
        <f t="shared" si="19"/>
        <v>#REF!</v>
      </c>
      <c r="Y39" t="e">
        <f t="shared" si="20"/>
        <v>#REF!</v>
      </c>
      <c r="Z39" t="e">
        <f t="shared" si="21"/>
        <v>#REF!</v>
      </c>
      <c r="AA39" t="e">
        <f t="shared" si="22"/>
        <v>#REF!</v>
      </c>
      <c r="AD39" t="e">
        <f>#REF!</f>
        <v>#REF!</v>
      </c>
      <c r="AE39" t="e">
        <f t="shared" si="5"/>
        <v>#REF!</v>
      </c>
      <c r="AF39" t="e">
        <f t="shared" si="23"/>
        <v>#REF!</v>
      </c>
      <c r="AG39" s="110" t="e">
        <f>IF(AF39="","",RANK(AF39,$AF$10:$AF$50)+COUNTIF(AF$10:AF39,AF39)-1)</f>
        <v>#REF!</v>
      </c>
      <c r="AI39" t="e">
        <f>#REF!</f>
        <v>#REF!</v>
      </c>
      <c r="AK39">
        <v>30</v>
      </c>
      <c r="AL39" t="e">
        <f t="shared" si="6"/>
        <v>#REF!</v>
      </c>
      <c r="AM39" t="e">
        <f t="shared" si="24"/>
        <v>#REF!</v>
      </c>
      <c r="AO39" t="e">
        <f t="shared" si="7"/>
        <v>#REF!</v>
      </c>
      <c r="AP39" t="e">
        <f t="shared" si="8"/>
        <v>#REF!</v>
      </c>
      <c r="AQ39" s="25" t="e">
        <f t="shared" si="9"/>
        <v>#REF!</v>
      </c>
      <c r="AR39" t="e">
        <f t="shared" si="10"/>
        <v>#REF!</v>
      </c>
      <c r="AW39"/>
    </row>
    <row r="40" spans="1:49" x14ac:dyDescent="0.25">
      <c r="A40">
        <v>31</v>
      </c>
      <c r="B40" t="e">
        <f t="shared" si="0"/>
        <v>#REF!</v>
      </c>
      <c r="C40" t="e">
        <f t="shared" si="1"/>
        <v>#REF!</v>
      </c>
      <c r="D40" t="e">
        <f t="shared" si="11"/>
        <v>#REF!</v>
      </c>
      <c r="E40" s="15" t="e">
        <f>IF(#REF!="","",#REF!)</f>
        <v>#REF!</v>
      </c>
      <c r="F40" s="15" t="e">
        <f>IF(#REF!="","",#REF!)</f>
        <v>#REF!</v>
      </c>
      <c r="G40" s="15" t="e">
        <f>IF(#REF!="","",#REF!)</f>
        <v>#REF!</v>
      </c>
      <c r="H40" s="15" t="e">
        <f>IF(#REF!="","",#REF!)</f>
        <v>#REF!</v>
      </c>
      <c r="I40" s="15" t="e">
        <f t="shared" si="12"/>
        <v>#REF!</v>
      </c>
      <c r="J40" s="35" t="e">
        <f>IF(#REF!="","",#REF!)</f>
        <v>#REF!</v>
      </c>
      <c r="K40" s="35" t="e">
        <f>IF(#REF!="","",#REF!)</f>
        <v>#REF!</v>
      </c>
      <c r="L40" s="25" t="e">
        <f t="shared" si="13"/>
        <v>#REF!</v>
      </c>
      <c r="M40" t="e">
        <f t="shared" si="14"/>
        <v>#REF!</v>
      </c>
      <c r="N40" t="e">
        <f t="shared" si="2"/>
        <v>#REF!</v>
      </c>
      <c r="O40" t="e">
        <f t="shared" si="3"/>
        <v>#REF!</v>
      </c>
      <c r="P40" t="e">
        <f t="shared" si="4"/>
        <v>#REF!</v>
      </c>
      <c r="Q40">
        <f>SUM($A$10:A40)</f>
        <v>496</v>
      </c>
      <c r="S40" s="110" t="e">
        <f>IF(T40="","",RANK(T40,$T$10:$T$50,1)+COUNTIF(T$10:T40,T40)-1)</f>
        <v>#REF!</v>
      </c>
      <c r="T40" t="e">
        <f t="shared" si="15"/>
        <v>#REF!</v>
      </c>
      <c r="U40" t="e">
        <f t="shared" si="16"/>
        <v>#REF!</v>
      </c>
      <c r="V40" t="e">
        <f t="shared" si="17"/>
        <v>#REF!</v>
      </c>
      <c r="W40" t="e">
        <f t="shared" si="18"/>
        <v>#REF!</v>
      </c>
      <c r="X40" t="e">
        <f t="shared" si="19"/>
        <v>#REF!</v>
      </c>
      <c r="Y40" t="e">
        <f t="shared" si="20"/>
        <v>#REF!</v>
      </c>
      <c r="Z40" t="e">
        <f t="shared" si="21"/>
        <v>#REF!</v>
      </c>
      <c r="AA40" t="e">
        <f t="shared" si="22"/>
        <v>#REF!</v>
      </c>
      <c r="AD40" t="e">
        <f>#REF!</f>
        <v>#REF!</v>
      </c>
      <c r="AE40" t="e">
        <f t="shared" si="5"/>
        <v>#REF!</v>
      </c>
      <c r="AF40" t="e">
        <f t="shared" si="23"/>
        <v>#REF!</v>
      </c>
      <c r="AG40" s="110" t="e">
        <f>IF(AF40="","",RANK(AF40,$AF$10:$AF$50)+COUNTIF(AF$10:AF40,AF40)-1)</f>
        <v>#REF!</v>
      </c>
      <c r="AI40" t="e">
        <f>#REF!</f>
        <v>#REF!</v>
      </c>
      <c r="AK40">
        <v>31</v>
      </c>
      <c r="AL40" t="e">
        <f t="shared" si="6"/>
        <v>#REF!</v>
      </c>
      <c r="AM40" t="e">
        <f t="shared" si="24"/>
        <v>#REF!</v>
      </c>
      <c r="AO40" t="e">
        <f t="shared" si="7"/>
        <v>#REF!</v>
      </c>
      <c r="AP40" t="e">
        <f t="shared" si="8"/>
        <v>#REF!</v>
      </c>
      <c r="AQ40" s="25" t="e">
        <f t="shared" si="9"/>
        <v>#REF!</v>
      </c>
      <c r="AR40" t="e">
        <f t="shared" si="10"/>
        <v>#REF!</v>
      </c>
      <c r="AW40"/>
    </row>
    <row r="41" spans="1:49" x14ac:dyDescent="0.25">
      <c r="A41">
        <v>32</v>
      </c>
      <c r="B41" t="e">
        <f t="shared" si="0"/>
        <v>#REF!</v>
      </c>
      <c r="C41" t="e">
        <f t="shared" si="1"/>
        <v>#REF!</v>
      </c>
      <c r="D41" t="e">
        <f t="shared" si="11"/>
        <v>#REF!</v>
      </c>
      <c r="E41" s="15" t="e">
        <f>IF(#REF!="","",#REF!)</f>
        <v>#REF!</v>
      </c>
      <c r="F41" s="15" t="e">
        <f>IF(#REF!="","",#REF!)</f>
        <v>#REF!</v>
      </c>
      <c r="G41" s="15" t="e">
        <f>IF(#REF!="","",#REF!)</f>
        <v>#REF!</v>
      </c>
      <c r="H41" s="15" t="e">
        <f>IF(#REF!="","",#REF!)</f>
        <v>#REF!</v>
      </c>
      <c r="I41" s="15" t="e">
        <f t="shared" si="12"/>
        <v>#REF!</v>
      </c>
      <c r="J41" s="35" t="e">
        <f>IF(#REF!="","",#REF!)</f>
        <v>#REF!</v>
      </c>
      <c r="K41" s="35" t="e">
        <f>IF(#REF!="","",#REF!)</f>
        <v>#REF!</v>
      </c>
      <c r="L41" s="25" t="e">
        <f t="shared" si="13"/>
        <v>#REF!</v>
      </c>
      <c r="M41" t="e">
        <f t="shared" si="14"/>
        <v>#REF!</v>
      </c>
      <c r="N41" t="e">
        <f t="shared" si="2"/>
        <v>#REF!</v>
      </c>
      <c r="O41" t="e">
        <f t="shared" si="3"/>
        <v>#REF!</v>
      </c>
      <c r="P41" t="e">
        <f t="shared" si="4"/>
        <v>#REF!</v>
      </c>
      <c r="Q41">
        <f>SUM($A$10:A41)</f>
        <v>528</v>
      </c>
      <c r="S41" s="110" t="e">
        <f>IF(T41="","",RANK(T41,$T$10:$T$50,1)+COUNTIF(T$10:T41,T41)-1)</f>
        <v>#REF!</v>
      </c>
      <c r="T41" t="e">
        <f t="shared" si="15"/>
        <v>#REF!</v>
      </c>
      <c r="U41" t="e">
        <f t="shared" si="16"/>
        <v>#REF!</v>
      </c>
      <c r="V41" t="e">
        <f t="shared" si="17"/>
        <v>#REF!</v>
      </c>
      <c r="W41" t="e">
        <f t="shared" si="18"/>
        <v>#REF!</v>
      </c>
      <c r="X41" t="e">
        <f t="shared" si="19"/>
        <v>#REF!</v>
      </c>
      <c r="Y41" t="e">
        <f t="shared" si="20"/>
        <v>#REF!</v>
      </c>
      <c r="Z41" t="e">
        <f t="shared" si="21"/>
        <v>#REF!</v>
      </c>
      <c r="AA41" t="e">
        <f t="shared" si="22"/>
        <v>#REF!</v>
      </c>
      <c r="AD41" t="e">
        <f>#REF!</f>
        <v>#REF!</v>
      </c>
      <c r="AE41" t="e">
        <f t="shared" si="5"/>
        <v>#REF!</v>
      </c>
      <c r="AF41" t="e">
        <f t="shared" si="23"/>
        <v>#REF!</v>
      </c>
      <c r="AG41" s="110" t="e">
        <f>IF(AF41="","",RANK(AF41,$AF$10:$AF$50)+COUNTIF(AF$10:AF41,AF41)-1)</f>
        <v>#REF!</v>
      </c>
      <c r="AI41" t="e">
        <f>#REF!</f>
        <v>#REF!</v>
      </c>
      <c r="AK41">
        <v>32</v>
      </c>
      <c r="AL41" t="e">
        <f t="shared" si="6"/>
        <v>#REF!</v>
      </c>
      <c r="AM41" t="e">
        <f t="shared" si="24"/>
        <v>#REF!</v>
      </c>
      <c r="AO41" t="e">
        <f t="shared" si="7"/>
        <v>#REF!</v>
      </c>
      <c r="AP41" t="e">
        <f t="shared" si="8"/>
        <v>#REF!</v>
      </c>
      <c r="AQ41" s="25" t="e">
        <f t="shared" si="9"/>
        <v>#REF!</v>
      </c>
      <c r="AR41" t="e">
        <f t="shared" si="10"/>
        <v>#REF!</v>
      </c>
      <c r="AW41"/>
    </row>
    <row r="42" spans="1:49" x14ac:dyDescent="0.25">
      <c r="A42">
        <v>33</v>
      </c>
      <c r="B42" t="e">
        <f t="shared" ref="B42:B73" si="25">IF(OR(N42="Yes",O42="Yes",P42="Yes"),A42,"")</f>
        <v>#REF!</v>
      </c>
      <c r="C42" t="e">
        <f t="shared" ref="C42:C73" si="26">IF(B42="","",RANK(B42,$B$10:$B$109,1))</f>
        <v>#REF!</v>
      </c>
      <c r="D42" t="e">
        <f t="shared" si="11"/>
        <v>#REF!</v>
      </c>
      <c r="E42" s="15" t="e">
        <f>IF(#REF!="","",#REF!)</f>
        <v>#REF!</v>
      </c>
      <c r="F42" s="15" t="e">
        <f>IF(#REF!="","",#REF!)</f>
        <v>#REF!</v>
      </c>
      <c r="G42" s="15" t="e">
        <f>IF(#REF!="","",#REF!)</f>
        <v>#REF!</v>
      </c>
      <c r="H42" s="15" t="e">
        <f>IF(#REF!="","",#REF!)</f>
        <v>#REF!</v>
      </c>
      <c r="I42" s="15" t="e">
        <f t="shared" si="12"/>
        <v>#REF!</v>
      </c>
      <c r="J42" s="35" t="e">
        <f>IF(#REF!="","",#REF!)</f>
        <v>#REF!</v>
      </c>
      <c r="K42" s="35" t="e">
        <f>IF(#REF!="","",#REF!)</f>
        <v>#REF!</v>
      </c>
      <c r="L42" s="25" t="e">
        <f t="shared" si="13"/>
        <v>#REF!</v>
      </c>
      <c r="M42" t="e">
        <f t="shared" si="14"/>
        <v>#REF!</v>
      </c>
      <c r="N42" t="e">
        <f t="shared" ref="N42:N73" si="27">IF(E42="","",IF(AND(G42&lt;=$B$4,K42="",NOT(J42="")),"Yes","No"))</f>
        <v>#REF!</v>
      </c>
      <c r="O42" t="e">
        <f t="shared" ref="O42:O73" si="28">IF(E42="","",IF(AND(G42&lt;=$B$4,J42=""),"Yes","No"))</f>
        <v>#REF!</v>
      </c>
      <c r="P42" t="e">
        <f t="shared" ref="P42:P73" si="29">IF(OR(N42="Yes",O42="Yes"),"No",IF(AND(K42="",F42&lt;=$B$5),"Yes","No"))</f>
        <v>#REF!</v>
      </c>
      <c r="Q42">
        <f>SUM($A$10:A42)</f>
        <v>561</v>
      </c>
      <c r="S42" s="110" t="e">
        <f>IF(T42="","",RANK(T42,$T$10:$T$50,1)+COUNTIF(T$10:T42,T42)-1)</f>
        <v>#REF!</v>
      </c>
      <c r="T42" t="e">
        <f t="shared" si="15"/>
        <v>#REF!</v>
      </c>
      <c r="U42" t="e">
        <f t="shared" si="16"/>
        <v>#REF!</v>
      </c>
      <c r="V42" t="e">
        <f t="shared" si="17"/>
        <v>#REF!</v>
      </c>
      <c r="W42" t="e">
        <f t="shared" si="18"/>
        <v>#REF!</v>
      </c>
      <c r="X42" t="e">
        <f t="shared" si="19"/>
        <v>#REF!</v>
      </c>
      <c r="Y42" t="e">
        <f t="shared" si="20"/>
        <v>#REF!</v>
      </c>
      <c r="Z42" t="e">
        <f t="shared" si="21"/>
        <v>#REF!</v>
      </c>
      <c r="AA42" t="e">
        <f t="shared" si="22"/>
        <v>#REF!</v>
      </c>
      <c r="AD42" t="e">
        <f>#REF!</f>
        <v>#REF!</v>
      </c>
      <c r="AE42" t="e">
        <f t="shared" si="5"/>
        <v>#REF!</v>
      </c>
      <c r="AF42" t="e">
        <f t="shared" si="23"/>
        <v>#REF!</v>
      </c>
      <c r="AG42" s="110" t="e">
        <f>IF(AF42="","",RANK(AF42,$AF$10:$AF$50)+COUNTIF(AF$10:AF42,AF42)-1)</f>
        <v>#REF!</v>
      </c>
      <c r="AI42" t="e">
        <f>#REF!</f>
        <v>#REF!</v>
      </c>
      <c r="AK42">
        <v>33</v>
      </c>
      <c r="AL42" t="e">
        <f t="shared" ref="AL42:AL73" si="30">IF(SUM($S$10:$S$109)&lt;$Q42,"",VLOOKUP($AK42,$S$10:$AA$109,3,FALSE))</f>
        <v>#REF!</v>
      </c>
      <c r="AM42" t="e">
        <f t="shared" si="24"/>
        <v>#REF!</v>
      </c>
      <c r="AO42" t="e">
        <f t="shared" ref="AO42:AO73" si="31">IF(SUM($S$10:$S$109)&lt;$Q42,"",VLOOKUP(AK42,$S$10:$AA$109,5,FALSE))</f>
        <v>#REF!</v>
      </c>
      <c r="AP42" t="e">
        <f t="shared" ref="AP42:AP73" si="32">IF(SUM($S$10:$S$109)&lt;$Q42,"",VLOOKUP($AK42,$S$10:$AA$109,8,FALSE))</f>
        <v>#REF!</v>
      </c>
      <c r="AQ42" s="25" t="e">
        <f t="shared" ref="AQ42:AQ73" si="33">IF(SUM($S$10:$S$109)&lt;$Q42,"",VLOOKUP($AK42,$S$10:$AA$109,7,FALSE))</f>
        <v>#REF!</v>
      </c>
      <c r="AR42" t="e">
        <f t="shared" ref="AR42:AR73" si="34">IF(SUM($S$10:$S$109)&lt;$Q42,"",VLOOKUP($AK42,$S$10:$AA$109,9,FALSE))</f>
        <v>#REF!</v>
      </c>
      <c r="AW42"/>
    </row>
    <row r="43" spans="1:49" x14ac:dyDescent="0.25">
      <c r="A43">
        <v>34</v>
      </c>
      <c r="B43" t="e">
        <f t="shared" si="25"/>
        <v>#REF!</v>
      </c>
      <c r="C43" t="e">
        <f t="shared" si="26"/>
        <v>#REF!</v>
      </c>
      <c r="D43" t="e">
        <f t="shared" si="11"/>
        <v>#REF!</v>
      </c>
      <c r="E43" s="15" t="e">
        <f>IF(#REF!="","",#REF!)</f>
        <v>#REF!</v>
      </c>
      <c r="F43" s="15" t="e">
        <f>IF(#REF!="","",#REF!)</f>
        <v>#REF!</v>
      </c>
      <c r="G43" s="15" t="e">
        <f>IF(#REF!="","",#REF!)</f>
        <v>#REF!</v>
      </c>
      <c r="H43" s="15" t="e">
        <f>IF(#REF!="","",#REF!)</f>
        <v>#REF!</v>
      </c>
      <c r="I43" s="15" t="e">
        <f t="shared" si="12"/>
        <v>#REF!</v>
      </c>
      <c r="J43" s="35" t="e">
        <f>IF(#REF!="","",#REF!)</f>
        <v>#REF!</v>
      </c>
      <c r="K43" s="35" t="e">
        <f>IF(#REF!="","",#REF!)</f>
        <v>#REF!</v>
      </c>
      <c r="L43" s="25" t="e">
        <f t="shared" si="13"/>
        <v>#REF!</v>
      </c>
      <c r="M43" t="e">
        <f t="shared" si="14"/>
        <v>#REF!</v>
      </c>
      <c r="N43" t="e">
        <f t="shared" si="27"/>
        <v>#REF!</v>
      </c>
      <c r="O43" t="e">
        <f t="shared" si="28"/>
        <v>#REF!</v>
      </c>
      <c r="P43" t="e">
        <f t="shared" si="29"/>
        <v>#REF!</v>
      </c>
      <c r="Q43">
        <f>SUM($A$10:A43)</f>
        <v>595</v>
      </c>
      <c r="S43" s="110" t="e">
        <f>IF(T43="","",RANK(T43,$T$10:$T$50,1)+COUNTIF(T$10:T43,T43)-1)</f>
        <v>#REF!</v>
      </c>
      <c r="T43" t="e">
        <f t="shared" si="15"/>
        <v>#REF!</v>
      </c>
      <c r="U43" t="e">
        <f t="shared" si="16"/>
        <v>#REF!</v>
      </c>
      <c r="V43" t="e">
        <f t="shared" si="17"/>
        <v>#REF!</v>
      </c>
      <c r="W43" t="e">
        <f t="shared" si="18"/>
        <v>#REF!</v>
      </c>
      <c r="X43" t="e">
        <f t="shared" si="19"/>
        <v>#REF!</v>
      </c>
      <c r="Y43" t="e">
        <f t="shared" si="20"/>
        <v>#REF!</v>
      </c>
      <c r="Z43" t="e">
        <f t="shared" si="21"/>
        <v>#REF!</v>
      </c>
      <c r="AA43" t="e">
        <f t="shared" si="22"/>
        <v>#REF!</v>
      </c>
      <c r="AD43" t="e">
        <f>#REF!</f>
        <v>#REF!</v>
      </c>
      <c r="AE43" t="e">
        <f t="shared" si="5"/>
        <v>#REF!</v>
      </c>
      <c r="AF43" t="e">
        <f t="shared" si="23"/>
        <v>#REF!</v>
      </c>
      <c r="AG43" s="110" t="e">
        <f>IF(AF43="","",RANK(AF43,$AF$10:$AF$50)+COUNTIF(AF$10:AF43,AF43)-1)</f>
        <v>#REF!</v>
      </c>
      <c r="AI43" t="e">
        <f>#REF!</f>
        <v>#REF!</v>
      </c>
      <c r="AK43">
        <v>34</v>
      </c>
      <c r="AL43" t="e">
        <f t="shared" si="30"/>
        <v>#REF!</v>
      </c>
      <c r="AM43" t="e">
        <f t="shared" si="24"/>
        <v>#REF!</v>
      </c>
      <c r="AO43" t="e">
        <f t="shared" si="31"/>
        <v>#REF!</v>
      </c>
      <c r="AP43" t="e">
        <f t="shared" si="32"/>
        <v>#REF!</v>
      </c>
      <c r="AQ43" s="25" t="e">
        <f t="shared" si="33"/>
        <v>#REF!</v>
      </c>
      <c r="AR43" t="e">
        <f t="shared" si="34"/>
        <v>#REF!</v>
      </c>
      <c r="AW43"/>
    </row>
    <row r="44" spans="1:49" x14ac:dyDescent="0.25">
      <c r="A44">
        <v>35</v>
      </c>
      <c r="B44" t="e">
        <f t="shared" si="25"/>
        <v>#REF!</v>
      </c>
      <c r="C44" t="e">
        <f t="shared" si="26"/>
        <v>#REF!</v>
      </c>
      <c r="D44" t="e">
        <f t="shared" si="11"/>
        <v>#REF!</v>
      </c>
      <c r="E44" s="15" t="e">
        <f>IF(#REF!="","",#REF!)</f>
        <v>#REF!</v>
      </c>
      <c r="F44" s="15" t="e">
        <f>IF(#REF!="","",#REF!)</f>
        <v>#REF!</v>
      </c>
      <c r="G44" s="15" t="e">
        <f>IF(#REF!="","",#REF!)</f>
        <v>#REF!</v>
      </c>
      <c r="H44" s="15" t="e">
        <f>IF(#REF!="","",#REF!)</f>
        <v>#REF!</v>
      </c>
      <c r="I44" s="15" t="e">
        <f t="shared" si="12"/>
        <v>#REF!</v>
      </c>
      <c r="J44" s="35" t="e">
        <f>IF(#REF!="","",#REF!)</f>
        <v>#REF!</v>
      </c>
      <c r="K44" s="35" t="e">
        <f>IF(#REF!="","",#REF!)</f>
        <v>#REF!</v>
      </c>
      <c r="L44" s="25" t="e">
        <f t="shared" si="13"/>
        <v>#REF!</v>
      </c>
      <c r="M44" t="e">
        <f t="shared" si="14"/>
        <v>#REF!</v>
      </c>
      <c r="N44" t="e">
        <f t="shared" si="27"/>
        <v>#REF!</v>
      </c>
      <c r="O44" t="e">
        <f t="shared" si="28"/>
        <v>#REF!</v>
      </c>
      <c r="P44" t="e">
        <f t="shared" si="29"/>
        <v>#REF!</v>
      </c>
      <c r="Q44">
        <f>SUM($A$10:A44)</f>
        <v>630</v>
      </c>
      <c r="S44" s="110" t="e">
        <f>IF(T44="","",RANK(T44,$T$10:$T$50,1)+COUNTIF(T$10:T44,T44)-1)</f>
        <v>#REF!</v>
      </c>
      <c r="T44" t="e">
        <f t="shared" si="15"/>
        <v>#REF!</v>
      </c>
      <c r="U44" t="e">
        <f t="shared" si="16"/>
        <v>#REF!</v>
      </c>
      <c r="V44" t="e">
        <f t="shared" si="17"/>
        <v>#REF!</v>
      </c>
      <c r="W44" t="e">
        <f t="shared" si="18"/>
        <v>#REF!</v>
      </c>
      <c r="X44" t="e">
        <f t="shared" si="19"/>
        <v>#REF!</v>
      </c>
      <c r="Y44" t="e">
        <f t="shared" si="20"/>
        <v>#REF!</v>
      </c>
      <c r="Z44" t="e">
        <f t="shared" si="21"/>
        <v>#REF!</v>
      </c>
      <c r="AA44" t="e">
        <f t="shared" si="22"/>
        <v>#REF!</v>
      </c>
      <c r="AD44" t="e">
        <f>#REF!</f>
        <v>#REF!</v>
      </c>
      <c r="AE44" t="e">
        <f t="shared" si="5"/>
        <v>#REF!</v>
      </c>
      <c r="AF44" t="e">
        <f t="shared" si="23"/>
        <v>#REF!</v>
      </c>
      <c r="AG44" s="110" t="e">
        <f>IF(AF44="","",RANK(AF44,$AF$10:$AF$50)+COUNTIF(AF$10:AF44,AF44)-1)</f>
        <v>#REF!</v>
      </c>
      <c r="AI44" t="e">
        <f>#REF!</f>
        <v>#REF!</v>
      </c>
      <c r="AK44">
        <v>35</v>
      </c>
      <c r="AL44" t="e">
        <f t="shared" si="30"/>
        <v>#REF!</v>
      </c>
      <c r="AM44" t="e">
        <f t="shared" si="24"/>
        <v>#REF!</v>
      </c>
      <c r="AO44" t="e">
        <f t="shared" si="31"/>
        <v>#REF!</v>
      </c>
      <c r="AP44" t="e">
        <f t="shared" si="32"/>
        <v>#REF!</v>
      </c>
      <c r="AQ44" s="25" t="e">
        <f t="shared" si="33"/>
        <v>#REF!</v>
      </c>
      <c r="AR44" t="e">
        <f t="shared" si="34"/>
        <v>#REF!</v>
      </c>
      <c r="AW44"/>
    </row>
    <row r="45" spans="1:49" x14ac:dyDescent="0.25">
      <c r="A45">
        <v>36</v>
      </c>
      <c r="B45" t="e">
        <f t="shared" si="25"/>
        <v>#REF!</v>
      </c>
      <c r="C45" t="e">
        <f t="shared" si="26"/>
        <v>#REF!</v>
      </c>
      <c r="D45" t="e">
        <f t="shared" si="11"/>
        <v>#REF!</v>
      </c>
      <c r="E45" s="15" t="e">
        <f>IF(#REF!="","",#REF!)</f>
        <v>#REF!</v>
      </c>
      <c r="F45" s="15" t="e">
        <f>IF(#REF!="","",#REF!)</f>
        <v>#REF!</v>
      </c>
      <c r="G45" s="15" t="e">
        <f>IF(#REF!="","",#REF!)</f>
        <v>#REF!</v>
      </c>
      <c r="H45" s="15" t="e">
        <f>IF(#REF!="","",#REF!)</f>
        <v>#REF!</v>
      </c>
      <c r="I45" s="15" t="e">
        <f t="shared" si="12"/>
        <v>#REF!</v>
      </c>
      <c r="J45" s="35" t="e">
        <f>IF(#REF!="","",#REF!)</f>
        <v>#REF!</v>
      </c>
      <c r="K45" s="35" t="e">
        <f>IF(#REF!="","",#REF!)</f>
        <v>#REF!</v>
      </c>
      <c r="L45" s="25" t="e">
        <f t="shared" si="13"/>
        <v>#REF!</v>
      </c>
      <c r="M45" t="e">
        <f t="shared" si="14"/>
        <v>#REF!</v>
      </c>
      <c r="N45" t="e">
        <f t="shared" si="27"/>
        <v>#REF!</v>
      </c>
      <c r="O45" t="e">
        <f t="shared" si="28"/>
        <v>#REF!</v>
      </c>
      <c r="P45" t="e">
        <f t="shared" si="29"/>
        <v>#REF!</v>
      </c>
      <c r="Q45">
        <f>SUM($A$10:A45)</f>
        <v>666</v>
      </c>
      <c r="S45" s="110" t="e">
        <f>IF(T45="","",RANK(T45,$T$10:$T$50,1)+COUNTIF(T$10:T45,T45)-1)</f>
        <v>#REF!</v>
      </c>
      <c r="T45" t="e">
        <f t="shared" si="15"/>
        <v>#REF!</v>
      </c>
      <c r="U45" t="e">
        <f t="shared" si="16"/>
        <v>#REF!</v>
      </c>
      <c r="V45" t="e">
        <f t="shared" si="17"/>
        <v>#REF!</v>
      </c>
      <c r="W45" t="e">
        <f t="shared" si="18"/>
        <v>#REF!</v>
      </c>
      <c r="X45" t="e">
        <f t="shared" si="19"/>
        <v>#REF!</v>
      </c>
      <c r="Y45" t="e">
        <f t="shared" si="20"/>
        <v>#REF!</v>
      </c>
      <c r="Z45" t="e">
        <f t="shared" si="21"/>
        <v>#REF!</v>
      </c>
      <c r="AA45" t="e">
        <f t="shared" si="22"/>
        <v>#REF!</v>
      </c>
      <c r="AD45" t="e">
        <f>#REF!</f>
        <v>#REF!</v>
      </c>
      <c r="AE45" t="e">
        <f t="shared" si="5"/>
        <v>#REF!</v>
      </c>
      <c r="AF45" t="e">
        <f t="shared" si="23"/>
        <v>#REF!</v>
      </c>
      <c r="AG45" s="110" t="e">
        <f>IF(AF45="","",RANK(AF45,$AF$10:$AF$50)+COUNTIF(AF$10:AF45,AF45)-1)</f>
        <v>#REF!</v>
      </c>
      <c r="AI45" t="e">
        <f>#REF!</f>
        <v>#REF!</v>
      </c>
      <c r="AK45">
        <v>36</v>
      </c>
      <c r="AL45" t="e">
        <f t="shared" si="30"/>
        <v>#REF!</v>
      </c>
      <c r="AM45" t="e">
        <f t="shared" si="24"/>
        <v>#REF!</v>
      </c>
      <c r="AO45" t="e">
        <f t="shared" si="31"/>
        <v>#REF!</v>
      </c>
      <c r="AP45" t="e">
        <f t="shared" si="32"/>
        <v>#REF!</v>
      </c>
      <c r="AQ45" s="25" t="e">
        <f t="shared" si="33"/>
        <v>#REF!</v>
      </c>
      <c r="AR45" t="e">
        <f t="shared" si="34"/>
        <v>#REF!</v>
      </c>
      <c r="AW45"/>
    </row>
    <row r="46" spans="1:49" x14ac:dyDescent="0.25">
      <c r="A46">
        <v>37</v>
      </c>
      <c r="B46" t="e">
        <f t="shared" si="25"/>
        <v>#REF!</v>
      </c>
      <c r="C46" t="e">
        <f t="shared" si="26"/>
        <v>#REF!</v>
      </c>
      <c r="D46" t="e">
        <f t="shared" si="11"/>
        <v>#REF!</v>
      </c>
      <c r="E46" s="15" t="e">
        <f>IF(#REF!="","",#REF!)</f>
        <v>#REF!</v>
      </c>
      <c r="F46" s="15" t="e">
        <f>IF(#REF!="","",#REF!)</f>
        <v>#REF!</v>
      </c>
      <c r="G46" s="15" t="e">
        <f>IF(#REF!="","",#REF!)</f>
        <v>#REF!</v>
      </c>
      <c r="H46" s="15" t="e">
        <f>IF(#REF!="","",#REF!)</f>
        <v>#REF!</v>
      </c>
      <c r="I46" s="15" t="e">
        <f t="shared" si="12"/>
        <v>#REF!</v>
      </c>
      <c r="J46" s="35" t="e">
        <f>IF(#REF!="","",#REF!)</f>
        <v>#REF!</v>
      </c>
      <c r="K46" s="35" t="e">
        <f>IF(#REF!="","",#REF!)</f>
        <v>#REF!</v>
      </c>
      <c r="L46" s="25" t="e">
        <f t="shared" si="13"/>
        <v>#REF!</v>
      </c>
      <c r="M46" t="e">
        <f t="shared" si="14"/>
        <v>#REF!</v>
      </c>
      <c r="N46" t="e">
        <f t="shared" si="27"/>
        <v>#REF!</v>
      </c>
      <c r="O46" t="e">
        <f t="shared" si="28"/>
        <v>#REF!</v>
      </c>
      <c r="P46" t="e">
        <f t="shared" si="29"/>
        <v>#REF!</v>
      </c>
      <c r="Q46">
        <f>SUM($A$10:A46)</f>
        <v>703</v>
      </c>
      <c r="S46" s="110" t="e">
        <f>IF(T46="","",RANK(T46,$T$10:$T$50,1)+COUNTIF(T$10:T46,T46)-1)</f>
        <v>#REF!</v>
      </c>
      <c r="T46" t="e">
        <f t="shared" si="15"/>
        <v>#REF!</v>
      </c>
      <c r="U46" t="e">
        <f t="shared" si="16"/>
        <v>#REF!</v>
      </c>
      <c r="V46" t="e">
        <f t="shared" si="17"/>
        <v>#REF!</v>
      </c>
      <c r="W46" t="e">
        <f t="shared" si="18"/>
        <v>#REF!</v>
      </c>
      <c r="X46" t="e">
        <f t="shared" si="19"/>
        <v>#REF!</v>
      </c>
      <c r="Y46" t="e">
        <f t="shared" si="20"/>
        <v>#REF!</v>
      </c>
      <c r="Z46" t="e">
        <f t="shared" si="21"/>
        <v>#REF!</v>
      </c>
      <c r="AA46" t="e">
        <f t="shared" si="22"/>
        <v>#REF!</v>
      </c>
      <c r="AD46" t="e">
        <f>#REF!</f>
        <v>#REF!</v>
      </c>
      <c r="AE46" t="e">
        <f t="shared" si="5"/>
        <v>#REF!</v>
      </c>
      <c r="AF46" t="e">
        <f t="shared" si="23"/>
        <v>#REF!</v>
      </c>
      <c r="AG46" s="110" t="e">
        <f>IF(AF46="","",RANK(AF46,$AF$10:$AF$50)+COUNTIF(AF$10:AF46,AF46)-1)</f>
        <v>#REF!</v>
      </c>
      <c r="AI46" t="e">
        <f>#REF!</f>
        <v>#REF!</v>
      </c>
      <c r="AK46">
        <v>37</v>
      </c>
      <c r="AL46" t="e">
        <f t="shared" si="30"/>
        <v>#REF!</v>
      </c>
      <c r="AM46" t="e">
        <f t="shared" si="24"/>
        <v>#REF!</v>
      </c>
      <c r="AO46" t="e">
        <f t="shared" si="31"/>
        <v>#REF!</v>
      </c>
      <c r="AP46" t="e">
        <f t="shared" si="32"/>
        <v>#REF!</v>
      </c>
      <c r="AQ46" s="25" t="e">
        <f t="shared" si="33"/>
        <v>#REF!</v>
      </c>
      <c r="AR46" t="e">
        <f t="shared" si="34"/>
        <v>#REF!</v>
      </c>
      <c r="AW46"/>
    </row>
    <row r="47" spans="1:49" x14ac:dyDescent="0.25">
      <c r="A47">
        <v>38</v>
      </c>
      <c r="B47" t="e">
        <f t="shared" si="25"/>
        <v>#REF!</v>
      </c>
      <c r="C47" t="e">
        <f t="shared" si="26"/>
        <v>#REF!</v>
      </c>
      <c r="D47" t="e">
        <f t="shared" si="11"/>
        <v>#REF!</v>
      </c>
      <c r="E47" s="15" t="e">
        <f>IF(#REF!="","",#REF!)</f>
        <v>#REF!</v>
      </c>
      <c r="F47" s="15" t="e">
        <f>IF(#REF!="","",#REF!)</f>
        <v>#REF!</v>
      </c>
      <c r="G47" s="15" t="e">
        <f>IF(#REF!="","",#REF!)</f>
        <v>#REF!</v>
      </c>
      <c r="H47" s="15" t="e">
        <f>IF(#REF!="","",#REF!)</f>
        <v>#REF!</v>
      </c>
      <c r="I47" s="15" t="e">
        <f t="shared" si="12"/>
        <v>#REF!</v>
      </c>
      <c r="J47" s="35" t="e">
        <f>IF(#REF!="","",#REF!)</f>
        <v>#REF!</v>
      </c>
      <c r="K47" s="35" t="e">
        <f>IF(#REF!="","",#REF!)</f>
        <v>#REF!</v>
      </c>
      <c r="L47" s="25" t="e">
        <f t="shared" si="13"/>
        <v>#REF!</v>
      </c>
      <c r="M47" t="e">
        <f t="shared" si="14"/>
        <v>#REF!</v>
      </c>
      <c r="N47" t="e">
        <f t="shared" si="27"/>
        <v>#REF!</v>
      </c>
      <c r="O47" t="e">
        <f t="shared" si="28"/>
        <v>#REF!</v>
      </c>
      <c r="P47" t="e">
        <f t="shared" si="29"/>
        <v>#REF!</v>
      </c>
      <c r="Q47">
        <f>SUM($A$10:A47)</f>
        <v>741</v>
      </c>
      <c r="S47" s="110" t="e">
        <f>IF(T47="","",RANK(T47,$T$10:$T$50,1)+COUNTIF(T$10:T47,T47)-1)</f>
        <v>#REF!</v>
      </c>
      <c r="T47" t="e">
        <f t="shared" si="15"/>
        <v>#REF!</v>
      </c>
      <c r="U47" t="e">
        <f t="shared" si="16"/>
        <v>#REF!</v>
      </c>
      <c r="V47" t="e">
        <f t="shared" si="17"/>
        <v>#REF!</v>
      </c>
      <c r="W47" t="e">
        <f t="shared" si="18"/>
        <v>#REF!</v>
      </c>
      <c r="X47" t="e">
        <f t="shared" si="19"/>
        <v>#REF!</v>
      </c>
      <c r="Y47" t="e">
        <f t="shared" si="20"/>
        <v>#REF!</v>
      </c>
      <c r="Z47" t="e">
        <f t="shared" si="21"/>
        <v>#REF!</v>
      </c>
      <c r="AA47" t="e">
        <f t="shared" si="22"/>
        <v>#REF!</v>
      </c>
      <c r="AD47" t="e">
        <f>#REF!</f>
        <v>#REF!</v>
      </c>
      <c r="AE47" t="e">
        <f t="shared" si="5"/>
        <v>#REF!</v>
      </c>
      <c r="AF47" t="e">
        <f t="shared" si="23"/>
        <v>#REF!</v>
      </c>
      <c r="AG47" s="110" t="e">
        <f>IF(AF47="","",RANK(AF47,$AF$10:$AF$50)+COUNTIF(AF$10:AF47,AF47)-1)</f>
        <v>#REF!</v>
      </c>
      <c r="AI47" t="e">
        <f>#REF!</f>
        <v>#REF!</v>
      </c>
      <c r="AK47">
        <v>38</v>
      </c>
      <c r="AL47" t="e">
        <f t="shared" si="30"/>
        <v>#REF!</v>
      </c>
      <c r="AM47" t="e">
        <f t="shared" si="24"/>
        <v>#REF!</v>
      </c>
      <c r="AO47" t="e">
        <f t="shared" si="31"/>
        <v>#REF!</v>
      </c>
      <c r="AP47" t="e">
        <f t="shared" si="32"/>
        <v>#REF!</v>
      </c>
      <c r="AQ47" s="25" t="e">
        <f t="shared" si="33"/>
        <v>#REF!</v>
      </c>
      <c r="AR47" t="e">
        <f t="shared" si="34"/>
        <v>#REF!</v>
      </c>
      <c r="AW47"/>
    </row>
    <row r="48" spans="1:49" x14ac:dyDescent="0.25">
      <c r="A48">
        <v>39</v>
      </c>
      <c r="B48" t="e">
        <f t="shared" si="25"/>
        <v>#REF!</v>
      </c>
      <c r="C48" t="e">
        <f t="shared" si="26"/>
        <v>#REF!</v>
      </c>
      <c r="D48" t="e">
        <f t="shared" si="11"/>
        <v>#REF!</v>
      </c>
      <c r="E48" s="15" t="e">
        <f>IF(#REF!="","",#REF!)</f>
        <v>#REF!</v>
      </c>
      <c r="F48" s="15" t="e">
        <f>IF(#REF!="","",#REF!)</f>
        <v>#REF!</v>
      </c>
      <c r="G48" s="15" t="e">
        <f>IF(#REF!="","",#REF!)</f>
        <v>#REF!</v>
      </c>
      <c r="H48" s="15" t="e">
        <f>IF(#REF!="","",#REF!)</f>
        <v>#REF!</v>
      </c>
      <c r="I48" s="15" t="e">
        <f t="shared" si="12"/>
        <v>#REF!</v>
      </c>
      <c r="J48" s="35" t="e">
        <f>IF(#REF!="","",#REF!)</f>
        <v>#REF!</v>
      </c>
      <c r="K48" s="35" t="e">
        <f>IF(#REF!="","",#REF!)</f>
        <v>#REF!</v>
      </c>
      <c r="L48" s="25" t="e">
        <f t="shared" si="13"/>
        <v>#REF!</v>
      </c>
      <c r="M48" t="e">
        <f t="shared" si="14"/>
        <v>#REF!</v>
      </c>
      <c r="N48" t="e">
        <f t="shared" si="27"/>
        <v>#REF!</v>
      </c>
      <c r="O48" t="e">
        <f t="shared" si="28"/>
        <v>#REF!</v>
      </c>
      <c r="P48" t="e">
        <f t="shared" si="29"/>
        <v>#REF!</v>
      </c>
      <c r="Q48">
        <f>SUM($A$10:A48)</f>
        <v>780</v>
      </c>
      <c r="S48" s="110" t="e">
        <f>IF(T48="","",RANK(T48,$T$10:$T$50,1)+COUNTIF(T$10:T48,T48)-1)</f>
        <v>#REF!</v>
      </c>
      <c r="T48" t="e">
        <f t="shared" si="15"/>
        <v>#REF!</v>
      </c>
      <c r="U48" t="e">
        <f t="shared" si="16"/>
        <v>#REF!</v>
      </c>
      <c r="V48" t="e">
        <f t="shared" si="17"/>
        <v>#REF!</v>
      </c>
      <c r="W48" t="e">
        <f t="shared" si="18"/>
        <v>#REF!</v>
      </c>
      <c r="X48" t="e">
        <f t="shared" si="19"/>
        <v>#REF!</v>
      </c>
      <c r="Y48" t="e">
        <f t="shared" si="20"/>
        <v>#REF!</v>
      </c>
      <c r="Z48" t="e">
        <f t="shared" si="21"/>
        <v>#REF!</v>
      </c>
      <c r="AA48" t="e">
        <f t="shared" si="22"/>
        <v>#REF!</v>
      </c>
      <c r="AD48" t="e">
        <f>#REF!</f>
        <v>#REF!</v>
      </c>
      <c r="AE48" t="e">
        <f t="shared" si="5"/>
        <v>#REF!</v>
      </c>
      <c r="AF48" t="e">
        <f t="shared" si="23"/>
        <v>#REF!</v>
      </c>
      <c r="AG48" s="110" t="e">
        <f>IF(AF48="","",RANK(AF48,$AF$10:$AF$50)+COUNTIF(AF$10:AF48,AF48)-1)</f>
        <v>#REF!</v>
      </c>
      <c r="AI48" t="e">
        <f>#REF!</f>
        <v>#REF!</v>
      </c>
      <c r="AK48">
        <v>39</v>
      </c>
      <c r="AL48" t="e">
        <f t="shared" si="30"/>
        <v>#REF!</v>
      </c>
      <c r="AM48" t="e">
        <f t="shared" si="24"/>
        <v>#REF!</v>
      </c>
      <c r="AO48" t="e">
        <f t="shared" si="31"/>
        <v>#REF!</v>
      </c>
      <c r="AP48" t="e">
        <f t="shared" si="32"/>
        <v>#REF!</v>
      </c>
      <c r="AQ48" s="25" t="e">
        <f t="shared" si="33"/>
        <v>#REF!</v>
      </c>
      <c r="AR48" t="e">
        <f t="shared" si="34"/>
        <v>#REF!</v>
      </c>
      <c r="AW48"/>
    </row>
    <row r="49" spans="1:49" x14ac:dyDescent="0.25">
      <c r="A49">
        <v>40</v>
      </c>
      <c r="B49" t="e">
        <f t="shared" si="25"/>
        <v>#REF!</v>
      </c>
      <c r="C49" t="e">
        <f t="shared" si="26"/>
        <v>#REF!</v>
      </c>
      <c r="D49" t="e">
        <f t="shared" si="11"/>
        <v>#REF!</v>
      </c>
      <c r="E49" s="15" t="e">
        <f>IF(#REF!="","",#REF!)</f>
        <v>#REF!</v>
      </c>
      <c r="F49" s="15" t="e">
        <f>IF(#REF!="","",#REF!)</f>
        <v>#REF!</v>
      </c>
      <c r="G49" s="15" t="e">
        <f>IF(#REF!="","",#REF!)</f>
        <v>#REF!</v>
      </c>
      <c r="H49" s="15" t="e">
        <f>IF(#REF!="","",#REF!)</f>
        <v>#REF!</v>
      </c>
      <c r="I49" s="15" t="e">
        <f t="shared" si="12"/>
        <v>#REF!</v>
      </c>
      <c r="J49" s="35" t="e">
        <f>IF(#REF!="","",#REF!)</f>
        <v>#REF!</v>
      </c>
      <c r="K49" s="35" t="e">
        <f>IF(#REF!="","",#REF!)</f>
        <v>#REF!</v>
      </c>
      <c r="L49" s="25" t="e">
        <f t="shared" si="13"/>
        <v>#REF!</v>
      </c>
      <c r="M49" t="e">
        <f t="shared" si="14"/>
        <v>#REF!</v>
      </c>
      <c r="N49" t="e">
        <f t="shared" si="27"/>
        <v>#REF!</v>
      </c>
      <c r="O49" t="e">
        <f t="shared" si="28"/>
        <v>#REF!</v>
      </c>
      <c r="P49" t="e">
        <f t="shared" si="29"/>
        <v>#REF!</v>
      </c>
      <c r="Q49">
        <f>SUM($A$10:A49)</f>
        <v>820</v>
      </c>
      <c r="S49" s="110" t="e">
        <f>IF(T49="","",RANK(T49,$T$10:$T$50,1)+COUNTIF(T$10:T49,T49)-1)</f>
        <v>#REF!</v>
      </c>
      <c r="T49" t="e">
        <f t="shared" si="15"/>
        <v>#REF!</v>
      </c>
      <c r="U49" t="e">
        <f t="shared" si="16"/>
        <v>#REF!</v>
      </c>
      <c r="V49" t="e">
        <f t="shared" si="17"/>
        <v>#REF!</v>
      </c>
      <c r="W49" t="e">
        <f t="shared" si="18"/>
        <v>#REF!</v>
      </c>
      <c r="X49" t="e">
        <f t="shared" si="19"/>
        <v>#REF!</v>
      </c>
      <c r="Y49" t="e">
        <f t="shared" si="20"/>
        <v>#REF!</v>
      </c>
      <c r="Z49" t="e">
        <f t="shared" si="21"/>
        <v>#REF!</v>
      </c>
      <c r="AA49" t="e">
        <f t="shared" si="22"/>
        <v>#REF!</v>
      </c>
      <c r="AD49" t="e">
        <f>#REF!</f>
        <v>#REF!</v>
      </c>
      <c r="AE49" t="e">
        <f t="shared" si="5"/>
        <v>#REF!</v>
      </c>
      <c r="AF49" t="e">
        <f t="shared" si="23"/>
        <v>#REF!</v>
      </c>
      <c r="AG49" s="110" t="e">
        <f>IF(AF49="","",RANK(AF49,$AF$10:$AF$50)+COUNTIF(AF$10:AF49,AF49)-1)</f>
        <v>#REF!</v>
      </c>
      <c r="AI49" t="e">
        <f>#REF!</f>
        <v>#REF!</v>
      </c>
      <c r="AK49">
        <v>40</v>
      </c>
      <c r="AL49" t="e">
        <f t="shared" si="30"/>
        <v>#REF!</v>
      </c>
      <c r="AM49" t="e">
        <f t="shared" si="24"/>
        <v>#REF!</v>
      </c>
      <c r="AO49" t="e">
        <f t="shared" si="31"/>
        <v>#REF!</v>
      </c>
      <c r="AP49" t="e">
        <f t="shared" si="32"/>
        <v>#REF!</v>
      </c>
      <c r="AQ49" s="25" t="e">
        <f t="shared" si="33"/>
        <v>#REF!</v>
      </c>
      <c r="AR49" t="e">
        <f t="shared" si="34"/>
        <v>#REF!</v>
      </c>
      <c r="AW49"/>
    </row>
    <row r="50" spans="1:49" x14ac:dyDescent="0.25">
      <c r="A50">
        <v>41</v>
      </c>
      <c r="B50" t="e">
        <f t="shared" si="25"/>
        <v>#REF!</v>
      </c>
      <c r="C50" t="e">
        <f t="shared" si="26"/>
        <v>#REF!</v>
      </c>
      <c r="D50" t="e">
        <f t="shared" si="11"/>
        <v>#REF!</v>
      </c>
      <c r="E50" s="15" t="e">
        <f>IF(#REF!="","",#REF!)</f>
        <v>#REF!</v>
      </c>
      <c r="F50" s="15" t="e">
        <f>IF(#REF!="","",#REF!)</f>
        <v>#REF!</v>
      </c>
      <c r="G50" s="15" t="e">
        <f>IF(#REF!="","",#REF!)</f>
        <v>#REF!</v>
      </c>
      <c r="H50" s="15" t="e">
        <f>IF(#REF!="","",#REF!)</f>
        <v>#REF!</v>
      </c>
      <c r="I50" s="15" t="e">
        <f t="shared" si="12"/>
        <v>#REF!</v>
      </c>
      <c r="J50" s="35" t="e">
        <f>IF(#REF!="","",#REF!)</f>
        <v>#REF!</v>
      </c>
      <c r="K50" s="35" t="e">
        <f>IF(#REF!="","",#REF!)</f>
        <v>#REF!</v>
      </c>
      <c r="L50" s="25" t="e">
        <f t="shared" si="13"/>
        <v>#REF!</v>
      </c>
      <c r="M50" t="e">
        <f t="shared" si="14"/>
        <v>#REF!</v>
      </c>
      <c r="N50" t="e">
        <f t="shared" si="27"/>
        <v>#REF!</v>
      </c>
      <c r="O50" t="e">
        <f t="shared" si="28"/>
        <v>#REF!</v>
      </c>
      <c r="P50" t="e">
        <f t="shared" si="29"/>
        <v>#REF!</v>
      </c>
      <c r="Q50">
        <f>SUM($A$10:A50)</f>
        <v>861</v>
      </c>
      <c r="S50" s="110" t="e">
        <f>IF(T50="","",RANK(T50,$T$10:$T$50,1)+COUNTIF(T$10:T50,T50)-1)</f>
        <v>#REF!</v>
      </c>
      <c r="T50" t="e">
        <f t="shared" si="15"/>
        <v>#REF!</v>
      </c>
      <c r="U50" t="e">
        <f t="shared" si="16"/>
        <v>#REF!</v>
      </c>
      <c r="V50" t="e">
        <f t="shared" si="17"/>
        <v>#REF!</v>
      </c>
      <c r="W50" t="e">
        <f t="shared" si="18"/>
        <v>#REF!</v>
      </c>
      <c r="X50" t="e">
        <f t="shared" si="19"/>
        <v>#REF!</v>
      </c>
      <c r="Y50" t="e">
        <f t="shared" si="20"/>
        <v>#REF!</v>
      </c>
      <c r="Z50" t="e">
        <f t="shared" si="21"/>
        <v>#REF!</v>
      </c>
      <c r="AA50" t="e">
        <f t="shared" si="22"/>
        <v>#REF!</v>
      </c>
      <c r="AD50" s="11" t="e">
        <f>#REF!</f>
        <v>#REF!</v>
      </c>
      <c r="AE50" s="11" t="e">
        <f t="shared" si="5"/>
        <v>#REF!</v>
      </c>
      <c r="AF50" s="11" t="e">
        <f t="shared" si="23"/>
        <v>#REF!</v>
      </c>
      <c r="AG50" s="113" t="e">
        <f>IF(AF50="","",RANK(AF50,$AF$10:$AF$50)+COUNTIF(AF$10:AF50,AF50)-1)</f>
        <v>#REF!</v>
      </c>
      <c r="AI50" t="e">
        <f>#REF!</f>
        <v>#REF!</v>
      </c>
      <c r="AK50">
        <v>41</v>
      </c>
      <c r="AL50" t="e">
        <f t="shared" si="30"/>
        <v>#REF!</v>
      </c>
      <c r="AM50" t="e">
        <f t="shared" si="24"/>
        <v>#REF!</v>
      </c>
      <c r="AO50" t="e">
        <f t="shared" si="31"/>
        <v>#REF!</v>
      </c>
      <c r="AP50" t="e">
        <f t="shared" si="32"/>
        <v>#REF!</v>
      </c>
      <c r="AQ50" s="25" t="e">
        <f t="shared" si="33"/>
        <v>#REF!</v>
      </c>
      <c r="AR50" t="e">
        <f t="shared" si="34"/>
        <v>#REF!</v>
      </c>
      <c r="AW50"/>
    </row>
    <row r="51" spans="1:49" x14ac:dyDescent="0.25">
      <c r="A51">
        <v>42</v>
      </c>
      <c r="B51" t="e">
        <f t="shared" si="25"/>
        <v>#REF!</v>
      </c>
      <c r="C51" t="e">
        <f t="shared" si="26"/>
        <v>#REF!</v>
      </c>
      <c r="D51" t="e">
        <f t="shared" si="11"/>
        <v>#REF!</v>
      </c>
      <c r="E51" s="15" t="e">
        <f>IF(#REF!="","",#REF!)</f>
        <v>#REF!</v>
      </c>
      <c r="F51" s="15" t="e">
        <f>IF(#REF!="","",#REF!)</f>
        <v>#REF!</v>
      </c>
      <c r="G51" s="15" t="e">
        <f>IF(#REF!="","",#REF!)</f>
        <v>#REF!</v>
      </c>
      <c r="H51" s="15" t="e">
        <f>IF(#REF!="","",#REF!)</f>
        <v>#REF!</v>
      </c>
      <c r="I51" s="15" t="e">
        <f t="shared" si="12"/>
        <v>#REF!</v>
      </c>
      <c r="J51" s="35" t="e">
        <f>IF(#REF!="","",#REF!)</f>
        <v>#REF!</v>
      </c>
      <c r="K51" s="35" t="e">
        <f>IF(#REF!="","",#REF!)</f>
        <v>#REF!</v>
      </c>
      <c r="L51" s="25" t="e">
        <f t="shared" si="13"/>
        <v>#REF!</v>
      </c>
      <c r="M51" t="e">
        <f t="shared" si="14"/>
        <v>#REF!</v>
      </c>
      <c r="N51" t="e">
        <f t="shared" si="27"/>
        <v>#REF!</v>
      </c>
      <c r="O51" t="e">
        <f t="shared" si="28"/>
        <v>#REF!</v>
      </c>
      <c r="P51" t="e">
        <f t="shared" si="29"/>
        <v>#REF!</v>
      </c>
      <c r="Q51">
        <f>SUM($A$10:A51)</f>
        <v>903</v>
      </c>
      <c r="S51" s="110" t="e">
        <f>IF(T51="","",RANK(T51,$T$10:$T$50,1)+COUNTIF(T$10:T51,T51)-1)</f>
        <v>#REF!</v>
      </c>
      <c r="T51" t="e">
        <f t="shared" si="15"/>
        <v>#REF!</v>
      </c>
      <c r="U51" t="e">
        <f t="shared" si="16"/>
        <v>#REF!</v>
      </c>
      <c r="V51" t="e">
        <f t="shared" si="17"/>
        <v>#REF!</v>
      </c>
      <c r="W51" t="e">
        <f t="shared" si="18"/>
        <v>#REF!</v>
      </c>
      <c r="X51" t="e">
        <f t="shared" si="19"/>
        <v>#REF!</v>
      </c>
      <c r="Y51" t="e">
        <f t="shared" si="20"/>
        <v>#REF!</v>
      </c>
      <c r="Z51" t="e">
        <f t="shared" si="21"/>
        <v>#REF!</v>
      </c>
      <c r="AA51" t="e">
        <f t="shared" si="22"/>
        <v>#REF!</v>
      </c>
      <c r="AK51">
        <v>42</v>
      </c>
      <c r="AL51" t="e">
        <f t="shared" si="30"/>
        <v>#REF!</v>
      </c>
      <c r="AM51" t="e">
        <f t="shared" si="24"/>
        <v>#REF!</v>
      </c>
      <c r="AO51" t="e">
        <f t="shared" si="31"/>
        <v>#REF!</v>
      </c>
      <c r="AP51" t="e">
        <f t="shared" si="32"/>
        <v>#REF!</v>
      </c>
      <c r="AQ51" s="25" t="e">
        <f t="shared" si="33"/>
        <v>#REF!</v>
      </c>
      <c r="AR51" t="e">
        <f t="shared" si="34"/>
        <v>#REF!</v>
      </c>
      <c r="AW51"/>
    </row>
    <row r="52" spans="1:49" x14ac:dyDescent="0.25">
      <c r="A52">
        <v>43</v>
      </c>
      <c r="B52" t="e">
        <f t="shared" si="25"/>
        <v>#REF!</v>
      </c>
      <c r="C52" t="e">
        <f t="shared" si="26"/>
        <v>#REF!</v>
      </c>
      <c r="D52" t="e">
        <f t="shared" si="11"/>
        <v>#REF!</v>
      </c>
      <c r="E52" s="15" t="e">
        <f>IF(#REF!="","",#REF!)</f>
        <v>#REF!</v>
      </c>
      <c r="F52" s="15" t="e">
        <f>IF(#REF!="","",#REF!)</f>
        <v>#REF!</v>
      </c>
      <c r="G52" s="15" t="e">
        <f>IF(#REF!="","",#REF!)</f>
        <v>#REF!</v>
      </c>
      <c r="H52" s="15" t="e">
        <f>IF(#REF!="","",#REF!)</f>
        <v>#REF!</v>
      </c>
      <c r="I52" s="15" t="e">
        <f t="shared" si="12"/>
        <v>#REF!</v>
      </c>
      <c r="J52" s="35" t="e">
        <f>IF(#REF!="","",#REF!)</f>
        <v>#REF!</v>
      </c>
      <c r="K52" s="35" t="e">
        <f>IF(#REF!="","",#REF!)</f>
        <v>#REF!</v>
      </c>
      <c r="L52" s="25" t="e">
        <f t="shared" si="13"/>
        <v>#REF!</v>
      </c>
      <c r="M52" t="e">
        <f t="shared" si="14"/>
        <v>#REF!</v>
      </c>
      <c r="N52" t="e">
        <f t="shared" si="27"/>
        <v>#REF!</v>
      </c>
      <c r="O52" t="e">
        <f t="shared" si="28"/>
        <v>#REF!</v>
      </c>
      <c r="P52" t="e">
        <f t="shared" si="29"/>
        <v>#REF!</v>
      </c>
      <c r="Q52">
        <f>SUM($A$10:A52)</f>
        <v>946</v>
      </c>
      <c r="S52" s="110" t="e">
        <f>IF(T52="","",RANK(T52,$T$10:$T$50,1)+COUNTIF(T$10:T52,T52)-1)</f>
        <v>#REF!</v>
      </c>
      <c r="T52" t="e">
        <f t="shared" si="15"/>
        <v>#REF!</v>
      </c>
      <c r="U52" t="e">
        <f t="shared" si="16"/>
        <v>#REF!</v>
      </c>
      <c r="V52" t="e">
        <f t="shared" si="17"/>
        <v>#REF!</v>
      </c>
      <c r="W52" t="e">
        <f t="shared" si="18"/>
        <v>#REF!</v>
      </c>
      <c r="X52" t="e">
        <f t="shared" si="19"/>
        <v>#REF!</v>
      </c>
      <c r="Y52" t="e">
        <f t="shared" si="20"/>
        <v>#REF!</v>
      </c>
      <c r="Z52" t="e">
        <f t="shared" si="21"/>
        <v>#REF!</v>
      </c>
      <c r="AA52" t="e">
        <f t="shared" si="22"/>
        <v>#REF!</v>
      </c>
      <c r="AK52">
        <v>43</v>
      </c>
      <c r="AL52" t="e">
        <f t="shared" si="30"/>
        <v>#REF!</v>
      </c>
      <c r="AM52" t="e">
        <f t="shared" si="24"/>
        <v>#REF!</v>
      </c>
      <c r="AO52" t="e">
        <f t="shared" si="31"/>
        <v>#REF!</v>
      </c>
      <c r="AP52" t="e">
        <f t="shared" si="32"/>
        <v>#REF!</v>
      </c>
      <c r="AQ52" s="25" t="e">
        <f t="shared" si="33"/>
        <v>#REF!</v>
      </c>
      <c r="AR52" t="e">
        <f t="shared" si="34"/>
        <v>#REF!</v>
      </c>
      <c r="AW52"/>
    </row>
    <row r="53" spans="1:49" x14ac:dyDescent="0.25">
      <c r="A53">
        <v>44</v>
      </c>
      <c r="B53" t="e">
        <f t="shared" si="25"/>
        <v>#REF!</v>
      </c>
      <c r="C53" t="e">
        <f t="shared" si="26"/>
        <v>#REF!</v>
      </c>
      <c r="D53" t="e">
        <f t="shared" si="11"/>
        <v>#REF!</v>
      </c>
      <c r="E53" s="15" t="e">
        <f>IF(#REF!="","",#REF!)</f>
        <v>#REF!</v>
      </c>
      <c r="F53" s="15" t="e">
        <f>IF(#REF!="","",#REF!)</f>
        <v>#REF!</v>
      </c>
      <c r="G53" s="15" t="e">
        <f>IF(#REF!="","",#REF!)</f>
        <v>#REF!</v>
      </c>
      <c r="H53" s="15" t="e">
        <f>IF(#REF!="","",#REF!)</f>
        <v>#REF!</v>
      </c>
      <c r="I53" s="15" t="e">
        <f t="shared" si="12"/>
        <v>#REF!</v>
      </c>
      <c r="J53" s="35" t="e">
        <f>IF(#REF!="","",#REF!)</f>
        <v>#REF!</v>
      </c>
      <c r="K53" s="35" t="e">
        <f>IF(#REF!="","",#REF!)</f>
        <v>#REF!</v>
      </c>
      <c r="L53" s="25" t="e">
        <f t="shared" si="13"/>
        <v>#REF!</v>
      </c>
      <c r="M53" t="e">
        <f t="shared" si="14"/>
        <v>#REF!</v>
      </c>
      <c r="N53" t="e">
        <f t="shared" si="27"/>
        <v>#REF!</v>
      </c>
      <c r="O53" t="e">
        <f t="shared" si="28"/>
        <v>#REF!</v>
      </c>
      <c r="P53" t="e">
        <f t="shared" si="29"/>
        <v>#REF!</v>
      </c>
      <c r="Q53">
        <f>SUM($A$10:A53)</f>
        <v>990</v>
      </c>
      <c r="S53" s="110" t="e">
        <f>IF(T53="","",RANK(T53,$T$10:$T$50,1)+COUNTIF(T$10:T53,T53)-1)</f>
        <v>#REF!</v>
      </c>
      <c r="T53" t="e">
        <f t="shared" si="15"/>
        <v>#REF!</v>
      </c>
      <c r="U53" t="e">
        <f t="shared" si="16"/>
        <v>#REF!</v>
      </c>
      <c r="V53" t="e">
        <f t="shared" si="17"/>
        <v>#REF!</v>
      </c>
      <c r="W53" t="e">
        <f t="shared" si="18"/>
        <v>#REF!</v>
      </c>
      <c r="X53" t="e">
        <f t="shared" si="19"/>
        <v>#REF!</v>
      </c>
      <c r="Y53" t="e">
        <f t="shared" si="20"/>
        <v>#REF!</v>
      </c>
      <c r="Z53" t="e">
        <f t="shared" si="21"/>
        <v>#REF!</v>
      </c>
      <c r="AA53" t="e">
        <f t="shared" si="22"/>
        <v>#REF!</v>
      </c>
      <c r="AK53">
        <v>44</v>
      </c>
      <c r="AL53" t="e">
        <f t="shared" si="30"/>
        <v>#REF!</v>
      </c>
      <c r="AM53" t="e">
        <f t="shared" si="24"/>
        <v>#REF!</v>
      </c>
      <c r="AO53" t="e">
        <f t="shared" si="31"/>
        <v>#REF!</v>
      </c>
      <c r="AP53" t="e">
        <f t="shared" si="32"/>
        <v>#REF!</v>
      </c>
      <c r="AQ53" s="25" t="e">
        <f t="shared" si="33"/>
        <v>#REF!</v>
      </c>
      <c r="AR53" t="e">
        <f t="shared" si="34"/>
        <v>#REF!</v>
      </c>
      <c r="AW53"/>
    </row>
    <row r="54" spans="1:49" x14ac:dyDescent="0.25">
      <c r="A54">
        <v>45</v>
      </c>
      <c r="B54" t="e">
        <f t="shared" si="25"/>
        <v>#REF!</v>
      </c>
      <c r="C54" t="e">
        <f t="shared" si="26"/>
        <v>#REF!</v>
      </c>
      <c r="D54" t="e">
        <f t="shared" si="11"/>
        <v>#REF!</v>
      </c>
      <c r="E54" s="15" t="e">
        <f>IF(#REF!="","",#REF!)</f>
        <v>#REF!</v>
      </c>
      <c r="F54" s="15" t="e">
        <f>IF(#REF!="","",#REF!)</f>
        <v>#REF!</v>
      </c>
      <c r="G54" s="15" t="e">
        <f>IF(#REF!="","",#REF!)</f>
        <v>#REF!</v>
      </c>
      <c r="H54" s="15" t="e">
        <f>IF(#REF!="","",#REF!)</f>
        <v>#REF!</v>
      </c>
      <c r="I54" s="15" t="e">
        <f t="shared" si="12"/>
        <v>#REF!</v>
      </c>
      <c r="J54" s="35" t="e">
        <f>IF(#REF!="","",#REF!)</f>
        <v>#REF!</v>
      </c>
      <c r="K54" s="35" t="e">
        <f>IF(#REF!="","",#REF!)</f>
        <v>#REF!</v>
      </c>
      <c r="L54" s="25" t="e">
        <f t="shared" si="13"/>
        <v>#REF!</v>
      </c>
      <c r="M54" t="e">
        <f t="shared" si="14"/>
        <v>#REF!</v>
      </c>
      <c r="N54" t="e">
        <f t="shared" si="27"/>
        <v>#REF!</v>
      </c>
      <c r="O54" t="e">
        <f t="shared" si="28"/>
        <v>#REF!</v>
      </c>
      <c r="P54" t="e">
        <f t="shared" si="29"/>
        <v>#REF!</v>
      </c>
      <c r="Q54">
        <f>SUM($A$10:A54)</f>
        <v>1035</v>
      </c>
      <c r="S54" s="110" t="e">
        <f>IF(T54="","",RANK(T54,$T$10:$T$50,1)+COUNTIF(T$10:T54,T54)-1)</f>
        <v>#REF!</v>
      </c>
      <c r="T54" t="e">
        <f t="shared" si="15"/>
        <v>#REF!</v>
      </c>
      <c r="U54" t="e">
        <f t="shared" si="16"/>
        <v>#REF!</v>
      </c>
      <c r="V54" t="e">
        <f t="shared" si="17"/>
        <v>#REF!</v>
      </c>
      <c r="W54" t="e">
        <f t="shared" si="18"/>
        <v>#REF!</v>
      </c>
      <c r="X54" t="e">
        <f t="shared" si="19"/>
        <v>#REF!</v>
      </c>
      <c r="Y54" t="e">
        <f t="shared" si="20"/>
        <v>#REF!</v>
      </c>
      <c r="Z54" t="e">
        <f t="shared" si="21"/>
        <v>#REF!</v>
      </c>
      <c r="AA54" t="e">
        <f t="shared" si="22"/>
        <v>#REF!</v>
      </c>
      <c r="AK54">
        <v>45</v>
      </c>
      <c r="AL54" t="e">
        <f t="shared" si="30"/>
        <v>#REF!</v>
      </c>
      <c r="AM54" t="e">
        <f t="shared" si="24"/>
        <v>#REF!</v>
      </c>
      <c r="AO54" t="e">
        <f t="shared" si="31"/>
        <v>#REF!</v>
      </c>
      <c r="AP54" t="e">
        <f t="shared" si="32"/>
        <v>#REF!</v>
      </c>
      <c r="AQ54" s="25" t="e">
        <f t="shared" si="33"/>
        <v>#REF!</v>
      </c>
      <c r="AR54" t="e">
        <f t="shared" si="34"/>
        <v>#REF!</v>
      </c>
      <c r="AW54"/>
    </row>
    <row r="55" spans="1:49" x14ac:dyDescent="0.25">
      <c r="A55">
        <v>46</v>
      </c>
      <c r="B55" t="e">
        <f t="shared" si="25"/>
        <v>#REF!</v>
      </c>
      <c r="C55" t="e">
        <f t="shared" si="26"/>
        <v>#REF!</v>
      </c>
      <c r="D55" t="e">
        <f t="shared" si="11"/>
        <v>#REF!</v>
      </c>
      <c r="E55" s="15" t="e">
        <f>IF(#REF!="","",#REF!)</f>
        <v>#REF!</v>
      </c>
      <c r="F55" s="15" t="e">
        <f>IF(#REF!="","",#REF!)</f>
        <v>#REF!</v>
      </c>
      <c r="G55" s="15" t="e">
        <f>IF(#REF!="","",#REF!)</f>
        <v>#REF!</v>
      </c>
      <c r="H55" s="15" t="e">
        <f>IF(#REF!="","",#REF!)</f>
        <v>#REF!</v>
      </c>
      <c r="I55" s="15" t="e">
        <f t="shared" si="12"/>
        <v>#REF!</v>
      </c>
      <c r="J55" s="35" t="e">
        <f>IF(#REF!="","",#REF!)</f>
        <v>#REF!</v>
      </c>
      <c r="K55" s="35" t="e">
        <f>IF(#REF!="","",#REF!)</f>
        <v>#REF!</v>
      </c>
      <c r="L55" s="25" t="e">
        <f t="shared" si="13"/>
        <v>#REF!</v>
      </c>
      <c r="M55" t="e">
        <f t="shared" si="14"/>
        <v>#REF!</v>
      </c>
      <c r="N55" t="e">
        <f t="shared" si="27"/>
        <v>#REF!</v>
      </c>
      <c r="O55" t="e">
        <f t="shared" si="28"/>
        <v>#REF!</v>
      </c>
      <c r="P55" t="e">
        <f t="shared" si="29"/>
        <v>#REF!</v>
      </c>
      <c r="Q55">
        <f>SUM($A$10:A55)</f>
        <v>1081</v>
      </c>
      <c r="S55" s="110" t="e">
        <f>IF(T55="","",RANK(T55,$T$10:$T$50,1)+COUNTIF(T$10:T55,T55)-1)</f>
        <v>#REF!</v>
      </c>
      <c r="T55" t="e">
        <f t="shared" si="15"/>
        <v>#REF!</v>
      </c>
      <c r="U55" t="e">
        <f t="shared" si="16"/>
        <v>#REF!</v>
      </c>
      <c r="V55" t="e">
        <f t="shared" si="17"/>
        <v>#REF!</v>
      </c>
      <c r="W55" t="e">
        <f t="shared" si="18"/>
        <v>#REF!</v>
      </c>
      <c r="X55" t="e">
        <f t="shared" si="19"/>
        <v>#REF!</v>
      </c>
      <c r="Y55" t="e">
        <f t="shared" si="20"/>
        <v>#REF!</v>
      </c>
      <c r="Z55" t="e">
        <f t="shared" si="21"/>
        <v>#REF!</v>
      </c>
      <c r="AA55" t="e">
        <f t="shared" si="22"/>
        <v>#REF!</v>
      </c>
      <c r="AK55">
        <v>46</v>
      </c>
      <c r="AL55" t="e">
        <f t="shared" si="30"/>
        <v>#REF!</v>
      </c>
      <c r="AM55" t="e">
        <f t="shared" si="24"/>
        <v>#REF!</v>
      </c>
      <c r="AO55" t="e">
        <f t="shared" si="31"/>
        <v>#REF!</v>
      </c>
      <c r="AP55" t="e">
        <f t="shared" si="32"/>
        <v>#REF!</v>
      </c>
      <c r="AQ55" s="25" t="e">
        <f t="shared" si="33"/>
        <v>#REF!</v>
      </c>
      <c r="AR55" t="e">
        <f t="shared" si="34"/>
        <v>#REF!</v>
      </c>
      <c r="AW55"/>
    </row>
    <row r="56" spans="1:49" x14ac:dyDescent="0.25">
      <c r="A56">
        <v>47</v>
      </c>
      <c r="B56" t="e">
        <f t="shared" si="25"/>
        <v>#REF!</v>
      </c>
      <c r="C56" t="e">
        <f t="shared" si="26"/>
        <v>#REF!</v>
      </c>
      <c r="D56" t="e">
        <f t="shared" si="11"/>
        <v>#REF!</v>
      </c>
      <c r="E56" s="15" t="e">
        <f>IF(#REF!="","",#REF!)</f>
        <v>#REF!</v>
      </c>
      <c r="F56" s="15" t="e">
        <f>IF(#REF!="","",#REF!)</f>
        <v>#REF!</v>
      </c>
      <c r="G56" s="15" t="e">
        <f>IF(#REF!="","",#REF!)</f>
        <v>#REF!</v>
      </c>
      <c r="H56" s="15" t="e">
        <f>IF(#REF!="","",#REF!)</f>
        <v>#REF!</v>
      </c>
      <c r="I56" s="15" t="e">
        <f t="shared" si="12"/>
        <v>#REF!</v>
      </c>
      <c r="J56" s="35" t="e">
        <f>IF(#REF!="","",#REF!)</f>
        <v>#REF!</v>
      </c>
      <c r="K56" s="35" t="e">
        <f>IF(#REF!="","",#REF!)</f>
        <v>#REF!</v>
      </c>
      <c r="L56" s="25" t="e">
        <f t="shared" si="13"/>
        <v>#REF!</v>
      </c>
      <c r="M56" t="e">
        <f t="shared" si="14"/>
        <v>#REF!</v>
      </c>
      <c r="N56" t="e">
        <f t="shared" si="27"/>
        <v>#REF!</v>
      </c>
      <c r="O56" t="e">
        <f t="shared" si="28"/>
        <v>#REF!</v>
      </c>
      <c r="P56" t="e">
        <f t="shared" si="29"/>
        <v>#REF!</v>
      </c>
      <c r="Q56">
        <f>SUM($A$10:A56)</f>
        <v>1128</v>
      </c>
      <c r="S56" s="110" t="e">
        <f>IF(T56="","",RANK(T56,$T$10:$T$50,1)+COUNTIF(T$10:T56,T56)-1)</f>
        <v>#REF!</v>
      </c>
      <c r="T56" t="e">
        <f t="shared" si="15"/>
        <v>#REF!</v>
      </c>
      <c r="U56" t="e">
        <f t="shared" si="16"/>
        <v>#REF!</v>
      </c>
      <c r="V56" t="e">
        <f t="shared" si="17"/>
        <v>#REF!</v>
      </c>
      <c r="W56" t="e">
        <f t="shared" si="18"/>
        <v>#REF!</v>
      </c>
      <c r="X56" t="e">
        <f t="shared" si="19"/>
        <v>#REF!</v>
      </c>
      <c r="Y56" t="e">
        <f t="shared" si="20"/>
        <v>#REF!</v>
      </c>
      <c r="Z56" t="e">
        <f t="shared" si="21"/>
        <v>#REF!</v>
      </c>
      <c r="AA56" t="e">
        <f t="shared" si="22"/>
        <v>#REF!</v>
      </c>
      <c r="AK56">
        <v>47</v>
      </c>
      <c r="AL56" t="e">
        <f t="shared" si="30"/>
        <v>#REF!</v>
      </c>
      <c r="AM56" t="e">
        <f t="shared" si="24"/>
        <v>#REF!</v>
      </c>
      <c r="AO56" t="e">
        <f t="shared" si="31"/>
        <v>#REF!</v>
      </c>
      <c r="AP56" t="e">
        <f t="shared" si="32"/>
        <v>#REF!</v>
      </c>
      <c r="AQ56" s="25" t="e">
        <f t="shared" si="33"/>
        <v>#REF!</v>
      </c>
      <c r="AR56" t="e">
        <f t="shared" si="34"/>
        <v>#REF!</v>
      </c>
      <c r="AW56"/>
    </row>
    <row r="57" spans="1:49" x14ac:dyDescent="0.25">
      <c r="A57">
        <v>48</v>
      </c>
      <c r="B57" t="e">
        <f t="shared" si="25"/>
        <v>#REF!</v>
      </c>
      <c r="C57" t="e">
        <f t="shared" si="26"/>
        <v>#REF!</v>
      </c>
      <c r="D57" t="e">
        <f t="shared" si="11"/>
        <v>#REF!</v>
      </c>
      <c r="E57" s="15" t="e">
        <f>IF(#REF!="","",#REF!)</f>
        <v>#REF!</v>
      </c>
      <c r="F57" s="15" t="e">
        <f>IF(#REF!="","",#REF!)</f>
        <v>#REF!</v>
      </c>
      <c r="G57" s="15" t="e">
        <f>IF(#REF!="","",#REF!)</f>
        <v>#REF!</v>
      </c>
      <c r="H57" s="15" t="e">
        <f>IF(#REF!="","",#REF!)</f>
        <v>#REF!</v>
      </c>
      <c r="I57" s="15" t="e">
        <f t="shared" si="12"/>
        <v>#REF!</v>
      </c>
      <c r="J57" s="35" t="e">
        <f>IF(#REF!="","",#REF!)</f>
        <v>#REF!</v>
      </c>
      <c r="K57" s="35" t="e">
        <f>IF(#REF!="","",#REF!)</f>
        <v>#REF!</v>
      </c>
      <c r="L57" s="25" t="e">
        <f t="shared" si="13"/>
        <v>#REF!</v>
      </c>
      <c r="M57" t="e">
        <f t="shared" si="14"/>
        <v>#REF!</v>
      </c>
      <c r="N57" t="e">
        <f t="shared" si="27"/>
        <v>#REF!</v>
      </c>
      <c r="O57" t="e">
        <f t="shared" si="28"/>
        <v>#REF!</v>
      </c>
      <c r="P57" t="e">
        <f t="shared" si="29"/>
        <v>#REF!</v>
      </c>
      <c r="Q57">
        <f>SUM($A$10:A57)</f>
        <v>1176</v>
      </c>
      <c r="S57" s="110" t="e">
        <f>IF(T57="","",RANK(T57,$T$10:$T$50,1)+COUNTIF(T$10:T57,T57)-1)</f>
        <v>#REF!</v>
      </c>
      <c r="T57" t="e">
        <f t="shared" si="15"/>
        <v>#REF!</v>
      </c>
      <c r="U57" t="e">
        <f t="shared" si="16"/>
        <v>#REF!</v>
      </c>
      <c r="V57" t="e">
        <f t="shared" si="17"/>
        <v>#REF!</v>
      </c>
      <c r="W57" t="e">
        <f t="shared" si="18"/>
        <v>#REF!</v>
      </c>
      <c r="X57" t="e">
        <f t="shared" si="19"/>
        <v>#REF!</v>
      </c>
      <c r="Y57" t="e">
        <f t="shared" si="20"/>
        <v>#REF!</v>
      </c>
      <c r="Z57" t="e">
        <f t="shared" si="21"/>
        <v>#REF!</v>
      </c>
      <c r="AA57" t="e">
        <f t="shared" si="22"/>
        <v>#REF!</v>
      </c>
      <c r="AK57">
        <v>48</v>
      </c>
      <c r="AL57" t="e">
        <f t="shared" si="30"/>
        <v>#REF!</v>
      </c>
      <c r="AM57" t="e">
        <f t="shared" si="24"/>
        <v>#REF!</v>
      </c>
      <c r="AO57" t="e">
        <f t="shared" si="31"/>
        <v>#REF!</v>
      </c>
      <c r="AP57" t="e">
        <f t="shared" si="32"/>
        <v>#REF!</v>
      </c>
      <c r="AQ57" s="25" t="e">
        <f t="shared" si="33"/>
        <v>#REF!</v>
      </c>
      <c r="AR57" t="e">
        <f t="shared" si="34"/>
        <v>#REF!</v>
      </c>
      <c r="AW57"/>
    </row>
    <row r="58" spans="1:49" x14ac:dyDescent="0.25">
      <c r="A58">
        <v>49</v>
      </c>
      <c r="B58" t="e">
        <f t="shared" si="25"/>
        <v>#REF!</v>
      </c>
      <c r="C58" t="e">
        <f t="shared" si="26"/>
        <v>#REF!</v>
      </c>
      <c r="D58" t="e">
        <f t="shared" si="11"/>
        <v>#REF!</v>
      </c>
      <c r="E58" s="15" t="e">
        <f>IF(#REF!="","",#REF!)</f>
        <v>#REF!</v>
      </c>
      <c r="F58" s="15" t="e">
        <f>IF(#REF!="","",#REF!)</f>
        <v>#REF!</v>
      </c>
      <c r="G58" s="15" t="e">
        <f>IF(#REF!="","",#REF!)</f>
        <v>#REF!</v>
      </c>
      <c r="H58" s="15" t="e">
        <f>IF(#REF!="","",#REF!)</f>
        <v>#REF!</v>
      </c>
      <c r="I58" s="15" t="e">
        <f t="shared" si="12"/>
        <v>#REF!</v>
      </c>
      <c r="J58" s="35" t="e">
        <f>IF(#REF!="","",#REF!)</f>
        <v>#REF!</v>
      </c>
      <c r="K58" s="35" t="e">
        <f>IF(#REF!="","",#REF!)</f>
        <v>#REF!</v>
      </c>
      <c r="L58" s="25" t="e">
        <f t="shared" si="13"/>
        <v>#REF!</v>
      </c>
      <c r="M58" t="e">
        <f t="shared" si="14"/>
        <v>#REF!</v>
      </c>
      <c r="N58" t="e">
        <f t="shared" si="27"/>
        <v>#REF!</v>
      </c>
      <c r="O58" t="e">
        <f t="shared" si="28"/>
        <v>#REF!</v>
      </c>
      <c r="P58" t="e">
        <f t="shared" si="29"/>
        <v>#REF!</v>
      </c>
      <c r="Q58">
        <f>SUM($A$10:A58)</f>
        <v>1225</v>
      </c>
      <c r="S58" s="110" t="e">
        <f>IF(T58="","",RANK(T58,$T$10:$T$50,1)+COUNTIF(T$10:T58,T58)-1)</f>
        <v>#REF!</v>
      </c>
      <c r="T58" t="e">
        <f t="shared" si="15"/>
        <v>#REF!</v>
      </c>
      <c r="U58" t="e">
        <f t="shared" si="16"/>
        <v>#REF!</v>
      </c>
      <c r="V58" t="e">
        <f t="shared" si="17"/>
        <v>#REF!</v>
      </c>
      <c r="W58" t="e">
        <f t="shared" si="18"/>
        <v>#REF!</v>
      </c>
      <c r="X58" t="e">
        <f t="shared" si="19"/>
        <v>#REF!</v>
      </c>
      <c r="Y58" t="e">
        <f t="shared" si="20"/>
        <v>#REF!</v>
      </c>
      <c r="Z58" t="e">
        <f t="shared" si="21"/>
        <v>#REF!</v>
      </c>
      <c r="AA58" t="e">
        <f t="shared" si="22"/>
        <v>#REF!</v>
      </c>
      <c r="AK58">
        <v>49</v>
      </c>
      <c r="AL58" t="e">
        <f t="shared" si="30"/>
        <v>#REF!</v>
      </c>
      <c r="AM58" t="e">
        <f t="shared" si="24"/>
        <v>#REF!</v>
      </c>
      <c r="AO58" t="e">
        <f t="shared" si="31"/>
        <v>#REF!</v>
      </c>
      <c r="AP58" t="e">
        <f t="shared" si="32"/>
        <v>#REF!</v>
      </c>
      <c r="AQ58" s="25" t="e">
        <f t="shared" si="33"/>
        <v>#REF!</v>
      </c>
      <c r="AR58" t="e">
        <f t="shared" si="34"/>
        <v>#REF!</v>
      </c>
      <c r="AW58"/>
    </row>
    <row r="59" spans="1:49" x14ac:dyDescent="0.25">
      <c r="A59">
        <v>50</v>
      </c>
      <c r="B59" t="e">
        <f t="shared" si="25"/>
        <v>#REF!</v>
      </c>
      <c r="C59" t="e">
        <f t="shared" si="26"/>
        <v>#REF!</v>
      </c>
      <c r="D59" t="e">
        <f t="shared" si="11"/>
        <v>#REF!</v>
      </c>
      <c r="E59" s="15" t="e">
        <f>IF(#REF!="","",#REF!)</f>
        <v>#REF!</v>
      </c>
      <c r="F59" s="15" t="e">
        <f>IF(#REF!="","",#REF!)</f>
        <v>#REF!</v>
      </c>
      <c r="G59" s="15" t="e">
        <f>IF(#REF!="","",#REF!)</f>
        <v>#REF!</v>
      </c>
      <c r="H59" s="15" t="e">
        <f>IF(#REF!="","",#REF!)</f>
        <v>#REF!</v>
      </c>
      <c r="I59" s="15" t="e">
        <f t="shared" si="12"/>
        <v>#REF!</v>
      </c>
      <c r="J59" s="35" t="e">
        <f>IF(#REF!="","",#REF!)</f>
        <v>#REF!</v>
      </c>
      <c r="K59" s="35" t="e">
        <f>IF(#REF!="","",#REF!)</f>
        <v>#REF!</v>
      </c>
      <c r="L59" s="25" t="e">
        <f t="shared" si="13"/>
        <v>#REF!</v>
      </c>
      <c r="M59" t="e">
        <f t="shared" si="14"/>
        <v>#REF!</v>
      </c>
      <c r="N59" t="e">
        <f t="shared" si="27"/>
        <v>#REF!</v>
      </c>
      <c r="O59" t="e">
        <f t="shared" si="28"/>
        <v>#REF!</v>
      </c>
      <c r="P59" t="e">
        <f t="shared" si="29"/>
        <v>#REF!</v>
      </c>
      <c r="Q59">
        <f>SUM($A$10:A59)</f>
        <v>1275</v>
      </c>
      <c r="S59" s="110" t="e">
        <f>IF(T59="","",RANK(T59,$T$10:$T$50,1)+COUNTIF(T$10:T59,T59)-1)</f>
        <v>#REF!</v>
      </c>
      <c r="T59" t="e">
        <f t="shared" si="15"/>
        <v>#REF!</v>
      </c>
      <c r="U59" t="e">
        <f t="shared" si="16"/>
        <v>#REF!</v>
      </c>
      <c r="V59" t="e">
        <f t="shared" si="17"/>
        <v>#REF!</v>
      </c>
      <c r="W59" t="e">
        <f t="shared" si="18"/>
        <v>#REF!</v>
      </c>
      <c r="X59" t="e">
        <f t="shared" si="19"/>
        <v>#REF!</v>
      </c>
      <c r="Y59" t="e">
        <f t="shared" si="20"/>
        <v>#REF!</v>
      </c>
      <c r="Z59" t="e">
        <f t="shared" si="21"/>
        <v>#REF!</v>
      </c>
      <c r="AA59" t="e">
        <f t="shared" si="22"/>
        <v>#REF!</v>
      </c>
      <c r="AK59">
        <v>50</v>
      </c>
      <c r="AL59" t="e">
        <f t="shared" si="30"/>
        <v>#REF!</v>
      </c>
      <c r="AM59" t="e">
        <f t="shared" si="24"/>
        <v>#REF!</v>
      </c>
      <c r="AO59" t="e">
        <f t="shared" si="31"/>
        <v>#REF!</v>
      </c>
      <c r="AP59" t="e">
        <f t="shared" si="32"/>
        <v>#REF!</v>
      </c>
      <c r="AQ59" s="25" t="e">
        <f t="shared" si="33"/>
        <v>#REF!</v>
      </c>
      <c r="AR59" t="e">
        <f t="shared" si="34"/>
        <v>#REF!</v>
      </c>
      <c r="AW59"/>
    </row>
    <row r="60" spans="1:49" x14ac:dyDescent="0.25">
      <c r="A60">
        <v>51</v>
      </c>
      <c r="B60" t="e">
        <f t="shared" si="25"/>
        <v>#REF!</v>
      </c>
      <c r="C60" t="e">
        <f t="shared" si="26"/>
        <v>#REF!</v>
      </c>
      <c r="D60" t="e">
        <f t="shared" si="11"/>
        <v>#REF!</v>
      </c>
      <c r="E60" s="15" t="e">
        <f>IF(#REF!="","",#REF!)</f>
        <v>#REF!</v>
      </c>
      <c r="F60" s="15" t="e">
        <f>IF(#REF!="","",#REF!)</f>
        <v>#REF!</v>
      </c>
      <c r="G60" s="15" t="e">
        <f>IF(#REF!="","",#REF!)</f>
        <v>#REF!</v>
      </c>
      <c r="H60" s="15" t="e">
        <f>IF(#REF!="","",#REF!)</f>
        <v>#REF!</v>
      </c>
      <c r="I60" s="15" t="e">
        <f t="shared" si="12"/>
        <v>#REF!</v>
      </c>
      <c r="J60" s="35" t="e">
        <f>IF(#REF!="","",#REF!)</f>
        <v>#REF!</v>
      </c>
      <c r="K60" s="35" t="e">
        <f>IF(#REF!="","",#REF!)</f>
        <v>#REF!</v>
      </c>
      <c r="L60" s="25" t="e">
        <f t="shared" si="13"/>
        <v>#REF!</v>
      </c>
      <c r="M60" t="e">
        <f t="shared" si="14"/>
        <v>#REF!</v>
      </c>
      <c r="N60" t="e">
        <f t="shared" si="27"/>
        <v>#REF!</v>
      </c>
      <c r="O60" t="e">
        <f t="shared" si="28"/>
        <v>#REF!</v>
      </c>
      <c r="P60" t="e">
        <f t="shared" si="29"/>
        <v>#REF!</v>
      </c>
      <c r="Q60">
        <f>SUM($A$10:A60)</f>
        <v>1326</v>
      </c>
      <c r="S60" s="110" t="e">
        <f>IF(T60="","",RANK(T60,$T$10:$T$50,1)+COUNTIF(T$10:T60,T60)-1)</f>
        <v>#REF!</v>
      </c>
      <c r="T60" t="e">
        <f t="shared" si="15"/>
        <v>#REF!</v>
      </c>
      <c r="U60" t="e">
        <f t="shared" si="16"/>
        <v>#REF!</v>
      </c>
      <c r="V60" t="e">
        <f t="shared" si="17"/>
        <v>#REF!</v>
      </c>
      <c r="W60" t="e">
        <f t="shared" si="18"/>
        <v>#REF!</v>
      </c>
      <c r="X60" t="e">
        <f t="shared" si="19"/>
        <v>#REF!</v>
      </c>
      <c r="Y60" t="e">
        <f t="shared" si="20"/>
        <v>#REF!</v>
      </c>
      <c r="Z60" t="e">
        <f t="shared" si="21"/>
        <v>#REF!</v>
      </c>
      <c r="AA60" t="e">
        <f t="shared" si="22"/>
        <v>#REF!</v>
      </c>
      <c r="AK60">
        <v>51</v>
      </c>
      <c r="AL60" t="e">
        <f t="shared" si="30"/>
        <v>#REF!</v>
      </c>
      <c r="AM60" t="e">
        <f t="shared" si="24"/>
        <v>#REF!</v>
      </c>
      <c r="AO60" t="e">
        <f t="shared" si="31"/>
        <v>#REF!</v>
      </c>
      <c r="AP60" t="e">
        <f t="shared" si="32"/>
        <v>#REF!</v>
      </c>
      <c r="AQ60" s="25" t="e">
        <f t="shared" si="33"/>
        <v>#REF!</v>
      </c>
      <c r="AR60" t="e">
        <f t="shared" si="34"/>
        <v>#REF!</v>
      </c>
      <c r="AW60"/>
    </row>
    <row r="61" spans="1:49" x14ac:dyDescent="0.25">
      <c r="A61">
        <v>52</v>
      </c>
      <c r="B61" t="e">
        <f t="shared" si="25"/>
        <v>#REF!</v>
      </c>
      <c r="C61" t="e">
        <f t="shared" si="26"/>
        <v>#REF!</v>
      </c>
      <c r="D61" t="e">
        <f t="shared" si="11"/>
        <v>#REF!</v>
      </c>
      <c r="E61" s="15" t="e">
        <f>IF(#REF!="","",#REF!)</f>
        <v>#REF!</v>
      </c>
      <c r="F61" s="15" t="e">
        <f>IF(#REF!="","",#REF!)</f>
        <v>#REF!</v>
      </c>
      <c r="G61" s="15" t="e">
        <f>IF(#REF!="","",#REF!)</f>
        <v>#REF!</v>
      </c>
      <c r="H61" s="15" t="e">
        <f>IF(#REF!="","",#REF!)</f>
        <v>#REF!</v>
      </c>
      <c r="I61" s="15" t="e">
        <f t="shared" si="12"/>
        <v>#REF!</v>
      </c>
      <c r="J61" s="35" t="e">
        <f>IF(#REF!="","",#REF!)</f>
        <v>#REF!</v>
      </c>
      <c r="K61" s="35" t="e">
        <f>IF(#REF!="","",#REF!)</f>
        <v>#REF!</v>
      </c>
      <c r="L61" s="25" t="e">
        <f t="shared" si="13"/>
        <v>#REF!</v>
      </c>
      <c r="M61" t="e">
        <f t="shared" si="14"/>
        <v>#REF!</v>
      </c>
      <c r="N61" t="e">
        <f t="shared" si="27"/>
        <v>#REF!</v>
      </c>
      <c r="O61" t="e">
        <f t="shared" si="28"/>
        <v>#REF!</v>
      </c>
      <c r="P61" t="e">
        <f t="shared" si="29"/>
        <v>#REF!</v>
      </c>
      <c r="Q61">
        <f>SUM($A$10:A61)</f>
        <v>1378</v>
      </c>
      <c r="S61" s="110" t="e">
        <f>IF(T61="","",RANK(T61,$T$10:$T$50,1)+COUNTIF(T$10:T61,T61)-1)</f>
        <v>#REF!</v>
      </c>
      <c r="T61" t="e">
        <f t="shared" si="15"/>
        <v>#REF!</v>
      </c>
      <c r="U61" t="e">
        <f t="shared" si="16"/>
        <v>#REF!</v>
      </c>
      <c r="V61" t="e">
        <f t="shared" si="17"/>
        <v>#REF!</v>
      </c>
      <c r="W61" t="e">
        <f t="shared" si="18"/>
        <v>#REF!</v>
      </c>
      <c r="X61" t="e">
        <f t="shared" si="19"/>
        <v>#REF!</v>
      </c>
      <c r="Y61" t="e">
        <f t="shared" si="20"/>
        <v>#REF!</v>
      </c>
      <c r="Z61" t="e">
        <f t="shared" si="21"/>
        <v>#REF!</v>
      </c>
      <c r="AA61" t="e">
        <f t="shared" si="22"/>
        <v>#REF!</v>
      </c>
      <c r="AK61">
        <v>52</v>
      </c>
      <c r="AL61" t="e">
        <f t="shared" si="30"/>
        <v>#REF!</v>
      </c>
      <c r="AM61" t="e">
        <f t="shared" si="24"/>
        <v>#REF!</v>
      </c>
      <c r="AO61" t="e">
        <f t="shared" si="31"/>
        <v>#REF!</v>
      </c>
      <c r="AP61" t="e">
        <f t="shared" si="32"/>
        <v>#REF!</v>
      </c>
      <c r="AQ61" s="25" t="e">
        <f t="shared" si="33"/>
        <v>#REF!</v>
      </c>
      <c r="AR61" t="e">
        <f t="shared" si="34"/>
        <v>#REF!</v>
      </c>
      <c r="AW61"/>
    </row>
    <row r="62" spans="1:49" x14ac:dyDescent="0.25">
      <c r="A62">
        <v>53</v>
      </c>
      <c r="B62" t="e">
        <f t="shared" si="25"/>
        <v>#REF!</v>
      </c>
      <c r="C62" t="e">
        <f t="shared" si="26"/>
        <v>#REF!</v>
      </c>
      <c r="D62" t="e">
        <f t="shared" si="11"/>
        <v>#REF!</v>
      </c>
      <c r="E62" s="15" t="e">
        <f>IF(#REF!="","",#REF!)</f>
        <v>#REF!</v>
      </c>
      <c r="F62" s="15" t="e">
        <f>IF(#REF!="","",#REF!)</f>
        <v>#REF!</v>
      </c>
      <c r="G62" s="15" t="e">
        <f>IF(#REF!="","",#REF!)</f>
        <v>#REF!</v>
      </c>
      <c r="H62" s="15" t="e">
        <f>IF(#REF!="","",#REF!)</f>
        <v>#REF!</v>
      </c>
      <c r="I62" s="15" t="e">
        <f t="shared" si="12"/>
        <v>#REF!</v>
      </c>
      <c r="J62" s="35" t="e">
        <f>IF(#REF!="","",#REF!)</f>
        <v>#REF!</v>
      </c>
      <c r="K62" s="35" t="e">
        <f>IF(#REF!="","",#REF!)</f>
        <v>#REF!</v>
      </c>
      <c r="L62" s="25" t="e">
        <f t="shared" si="13"/>
        <v>#REF!</v>
      </c>
      <c r="M62" t="e">
        <f t="shared" si="14"/>
        <v>#REF!</v>
      </c>
      <c r="N62" t="e">
        <f t="shared" si="27"/>
        <v>#REF!</v>
      </c>
      <c r="O62" t="e">
        <f t="shared" si="28"/>
        <v>#REF!</v>
      </c>
      <c r="P62" t="e">
        <f t="shared" si="29"/>
        <v>#REF!</v>
      </c>
      <c r="Q62">
        <f>SUM($A$10:A62)</f>
        <v>1431</v>
      </c>
      <c r="S62" s="110" t="e">
        <f>IF(T62="","",RANK(T62,$T$10:$T$50,1)+COUNTIF(T$10:T62,T62)-1)</f>
        <v>#REF!</v>
      </c>
      <c r="T62" t="e">
        <f t="shared" si="15"/>
        <v>#REF!</v>
      </c>
      <c r="U62" t="e">
        <f t="shared" si="16"/>
        <v>#REF!</v>
      </c>
      <c r="V62" t="e">
        <f t="shared" si="17"/>
        <v>#REF!</v>
      </c>
      <c r="W62" t="e">
        <f t="shared" si="18"/>
        <v>#REF!</v>
      </c>
      <c r="X62" t="e">
        <f t="shared" si="19"/>
        <v>#REF!</v>
      </c>
      <c r="Y62" t="e">
        <f t="shared" si="20"/>
        <v>#REF!</v>
      </c>
      <c r="Z62" t="e">
        <f t="shared" si="21"/>
        <v>#REF!</v>
      </c>
      <c r="AA62" t="e">
        <f t="shared" si="22"/>
        <v>#REF!</v>
      </c>
      <c r="AK62">
        <v>53</v>
      </c>
      <c r="AL62" t="e">
        <f t="shared" si="30"/>
        <v>#REF!</v>
      </c>
      <c r="AM62" t="e">
        <f t="shared" si="24"/>
        <v>#REF!</v>
      </c>
      <c r="AO62" t="e">
        <f t="shared" si="31"/>
        <v>#REF!</v>
      </c>
      <c r="AP62" t="e">
        <f t="shared" si="32"/>
        <v>#REF!</v>
      </c>
      <c r="AQ62" s="25" t="e">
        <f t="shared" si="33"/>
        <v>#REF!</v>
      </c>
      <c r="AR62" t="e">
        <f t="shared" si="34"/>
        <v>#REF!</v>
      </c>
      <c r="AW62"/>
    </row>
    <row r="63" spans="1:49" x14ac:dyDescent="0.25">
      <c r="A63">
        <v>54</v>
      </c>
      <c r="B63" t="e">
        <f t="shared" si="25"/>
        <v>#REF!</v>
      </c>
      <c r="C63" t="e">
        <f t="shared" si="26"/>
        <v>#REF!</v>
      </c>
      <c r="D63" t="e">
        <f t="shared" si="11"/>
        <v>#REF!</v>
      </c>
      <c r="E63" s="15" t="e">
        <f>IF(#REF!="","",#REF!)</f>
        <v>#REF!</v>
      </c>
      <c r="F63" s="15" t="e">
        <f>IF(#REF!="","",#REF!)</f>
        <v>#REF!</v>
      </c>
      <c r="G63" s="15" t="e">
        <f>IF(#REF!="","",#REF!)</f>
        <v>#REF!</v>
      </c>
      <c r="H63" s="15" t="e">
        <f>IF(#REF!="","",#REF!)</f>
        <v>#REF!</v>
      </c>
      <c r="I63" s="15" t="e">
        <f t="shared" si="12"/>
        <v>#REF!</v>
      </c>
      <c r="J63" s="35" t="e">
        <f>IF(#REF!="","",#REF!)</f>
        <v>#REF!</v>
      </c>
      <c r="K63" s="35" t="e">
        <f>IF(#REF!="","",#REF!)</f>
        <v>#REF!</v>
      </c>
      <c r="L63" s="25" t="e">
        <f t="shared" si="13"/>
        <v>#REF!</v>
      </c>
      <c r="M63" t="e">
        <f t="shared" si="14"/>
        <v>#REF!</v>
      </c>
      <c r="N63" t="e">
        <f t="shared" si="27"/>
        <v>#REF!</v>
      </c>
      <c r="O63" t="e">
        <f t="shared" si="28"/>
        <v>#REF!</v>
      </c>
      <c r="P63" t="e">
        <f t="shared" si="29"/>
        <v>#REF!</v>
      </c>
      <c r="Q63">
        <f>SUM($A$10:A63)</f>
        <v>1485</v>
      </c>
      <c r="S63" s="110" t="e">
        <f>IF(T63="","",RANK(T63,$T$10:$T$50,1)+COUNTIF(T$10:T63,T63)-1)</f>
        <v>#REF!</v>
      </c>
      <c r="T63" t="e">
        <f t="shared" si="15"/>
        <v>#REF!</v>
      </c>
      <c r="U63" t="e">
        <f t="shared" si="16"/>
        <v>#REF!</v>
      </c>
      <c r="V63" t="e">
        <f t="shared" si="17"/>
        <v>#REF!</v>
      </c>
      <c r="W63" t="e">
        <f t="shared" si="18"/>
        <v>#REF!</v>
      </c>
      <c r="X63" t="e">
        <f t="shared" si="19"/>
        <v>#REF!</v>
      </c>
      <c r="Y63" t="e">
        <f t="shared" si="20"/>
        <v>#REF!</v>
      </c>
      <c r="Z63" t="e">
        <f t="shared" si="21"/>
        <v>#REF!</v>
      </c>
      <c r="AA63" t="e">
        <f t="shared" si="22"/>
        <v>#REF!</v>
      </c>
      <c r="AK63">
        <v>54</v>
      </c>
      <c r="AL63" t="e">
        <f t="shared" si="30"/>
        <v>#REF!</v>
      </c>
      <c r="AM63" t="e">
        <f t="shared" si="24"/>
        <v>#REF!</v>
      </c>
      <c r="AO63" t="e">
        <f t="shared" si="31"/>
        <v>#REF!</v>
      </c>
      <c r="AP63" t="e">
        <f t="shared" si="32"/>
        <v>#REF!</v>
      </c>
      <c r="AQ63" s="25" t="e">
        <f t="shared" si="33"/>
        <v>#REF!</v>
      </c>
      <c r="AR63" t="e">
        <f t="shared" si="34"/>
        <v>#REF!</v>
      </c>
      <c r="AW63"/>
    </row>
    <row r="64" spans="1:49" x14ac:dyDescent="0.25">
      <c r="A64">
        <v>55</v>
      </c>
      <c r="B64" t="e">
        <f t="shared" si="25"/>
        <v>#REF!</v>
      </c>
      <c r="C64" t="e">
        <f t="shared" si="26"/>
        <v>#REF!</v>
      </c>
      <c r="D64" t="e">
        <f t="shared" si="11"/>
        <v>#REF!</v>
      </c>
      <c r="E64" s="15" t="e">
        <f>IF(#REF!="","",#REF!)</f>
        <v>#REF!</v>
      </c>
      <c r="F64" s="15" t="e">
        <f>IF(#REF!="","",#REF!)</f>
        <v>#REF!</v>
      </c>
      <c r="G64" s="15" t="e">
        <f>IF(#REF!="","",#REF!)</f>
        <v>#REF!</v>
      </c>
      <c r="H64" s="15" t="e">
        <f>IF(#REF!="","",#REF!)</f>
        <v>#REF!</v>
      </c>
      <c r="I64" s="15" t="e">
        <f t="shared" si="12"/>
        <v>#REF!</v>
      </c>
      <c r="J64" s="35" t="e">
        <f>IF(#REF!="","",#REF!)</f>
        <v>#REF!</v>
      </c>
      <c r="K64" s="35" t="e">
        <f>IF(#REF!="","",#REF!)</f>
        <v>#REF!</v>
      </c>
      <c r="L64" s="25" t="e">
        <f t="shared" si="13"/>
        <v>#REF!</v>
      </c>
      <c r="M64" t="e">
        <f t="shared" si="14"/>
        <v>#REF!</v>
      </c>
      <c r="N64" t="e">
        <f t="shared" si="27"/>
        <v>#REF!</v>
      </c>
      <c r="O64" t="e">
        <f t="shared" si="28"/>
        <v>#REF!</v>
      </c>
      <c r="P64" t="e">
        <f t="shared" si="29"/>
        <v>#REF!</v>
      </c>
      <c r="Q64">
        <f>SUM($A$10:A64)</f>
        <v>1540</v>
      </c>
      <c r="S64" s="110" t="e">
        <f>IF(T64="","",RANK(T64,$T$10:$T$50,1)+COUNTIF(T$10:T64,T64)-1)</f>
        <v>#REF!</v>
      </c>
      <c r="T64" t="e">
        <f t="shared" si="15"/>
        <v>#REF!</v>
      </c>
      <c r="U64" t="e">
        <f t="shared" si="16"/>
        <v>#REF!</v>
      </c>
      <c r="V64" t="e">
        <f t="shared" si="17"/>
        <v>#REF!</v>
      </c>
      <c r="W64" t="e">
        <f t="shared" si="18"/>
        <v>#REF!</v>
      </c>
      <c r="X64" t="e">
        <f t="shared" si="19"/>
        <v>#REF!</v>
      </c>
      <c r="Y64" t="e">
        <f t="shared" si="20"/>
        <v>#REF!</v>
      </c>
      <c r="Z64" t="e">
        <f t="shared" si="21"/>
        <v>#REF!</v>
      </c>
      <c r="AA64" t="e">
        <f t="shared" si="22"/>
        <v>#REF!</v>
      </c>
      <c r="AK64">
        <v>55</v>
      </c>
      <c r="AL64" t="e">
        <f t="shared" si="30"/>
        <v>#REF!</v>
      </c>
      <c r="AM64" t="e">
        <f t="shared" si="24"/>
        <v>#REF!</v>
      </c>
      <c r="AO64" t="e">
        <f t="shared" si="31"/>
        <v>#REF!</v>
      </c>
      <c r="AP64" t="e">
        <f t="shared" si="32"/>
        <v>#REF!</v>
      </c>
      <c r="AQ64" s="25" t="e">
        <f t="shared" si="33"/>
        <v>#REF!</v>
      </c>
      <c r="AR64" t="e">
        <f t="shared" si="34"/>
        <v>#REF!</v>
      </c>
      <c r="AW64"/>
    </row>
    <row r="65" spans="1:49" x14ac:dyDescent="0.25">
      <c r="A65">
        <v>56</v>
      </c>
      <c r="B65" t="e">
        <f t="shared" si="25"/>
        <v>#REF!</v>
      </c>
      <c r="C65" t="e">
        <f t="shared" si="26"/>
        <v>#REF!</v>
      </c>
      <c r="D65" t="e">
        <f t="shared" si="11"/>
        <v>#REF!</v>
      </c>
      <c r="E65" s="15" t="e">
        <f>IF(#REF!="","",#REF!)</f>
        <v>#REF!</v>
      </c>
      <c r="F65" s="15" t="e">
        <f>IF(#REF!="","",#REF!)</f>
        <v>#REF!</v>
      </c>
      <c r="G65" s="15" t="e">
        <f>IF(#REF!="","",#REF!)</f>
        <v>#REF!</v>
      </c>
      <c r="H65" s="15" t="e">
        <f>IF(#REF!="","",#REF!)</f>
        <v>#REF!</v>
      </c>
      <c r="I65" s="15" t="e">
        <f t="shared" si="12"/>
        <v>#REF!</v>
      </c>
      <c r="J65" s="35" t="e">
        <f>IF(#REF!="","",#REF!)</f>
        <v>#REF!</v>
      </c>
      <c r="K65" s="35" t="e">
        <f>IF(#REF!="","",#REF!)</f>
        <v>#REF!</v>
      </c>
      <c r="L65" s="25" t="e">
        <f t="shared" si="13"/>
        <v>#REF!</v>
      </c>
      <c r="M65" t="e">
        <f t="shared" si="14"/>
        <v>#REF!</v>
      </c>
      <c r="N65" t="e">
        <f t="shared" si="27"/>
        <v>#REF!</v>
      </c>
      <c r="O65" t="e">
        <f t="shared" si="28"/>
        <v>#REF!</v>
      </c>
      <c r="P65" t="e">
        <f t="shared" si="29"/>
        <v>#REF!</v>
      </c>
      <c r="Q65">
        <f>SUM($A$10:A65)</f>
        <v>1596</v>
      </c>
      <c r="S65" s="110" t="e">
        <f>IF(T65="","",RANK(T65,$T$10:$T$50,1)+COUNTIF(T$10:T65,T65)-1)</f>
        <v>#REF!</v>
      </c>
      <c r="T65" t="e">
        <f t="shared" si="15"/>
        <v>#REF!</v>
      </c>
      <c r="U65" t="e">
        <f t="shared" si="16"/>
        <v>#REF!</v>
      </c>
      <c r="V65" t="e">
        <f t="shared" si="17"/>
        <v>#REF!</v>
      </c>
      <c r="W65" t="e">
        <f t="shared" si="18"/>
        <v>#REF!</v>
      </c>
      <c r="X65" t="e">
        <f t="shared" si="19"/>
        <v>#REF!</v>
      </c>
      <c r="Y65" t="e">
        <f t="shared" si="20"/>
        <v>#REF!</v>
      </c>
      <c r="Z65" t="e">
        <f t="shared" si="21"/>
        <v>#REF!</v>
      </c>
      <c r="AA65" t="e">
        <f t="shared" si="22"/>
        <v>#REF!</v>
      </c>
      <c r="AK65">
        <v>56</v>
      </c>
      <c r="AL65" t="e">
        <f t="shared" si="30"/>
        <v>#REF!</v>
      </c>
      <c r="AM65" t="e">
        <f t="shared" si="24"/>
        <v>#REF!</v>
      </c>
      <c r="AO65" t="e">
        <f t="shared" si="31"/>
        <v>#REF!</v>
      </c>
      <c r="AP65" t="e">
        <f t="shared" si="32"/>
        <v>#REF!</v>
      </c>
      <c r="AQ65" s="25" t="e">
        <f t="shared" si="33"/>
        <v>#REF!</v>
      </c>
      <c r="AR65" t="e">
        <f t="shared" si="34"/>
        <v>#REF!</v>
      </c>
      <c r="AW65"/>
    </row>
    <row r="66" spans="1:49" x14ac:dyDescent="0.25">
      <c r="A66">
        <v>57</v>
      </c>
      <c r="B66" t="e">
        <f t="shared" si="25"/>
        <v>#REF!</v>
      </c>
      <c r="C66" t="e">
        <f t="shared" si="26"/>
        <v>#REF!</v>
      </c>
      <c r="D66" t="e">
        <f t="shared" si="11"/>
        <v>#REF!</v>
      </c>
      <c r="E66" s="15" t="e">
        <f>IF(#REF!="","",#REF!)</f>
        <v>#REF!</v>
      </c>
      <c r="F66" s="15" t="e">
        <f>IF(#REF!="","",#REF!)</f>
        <v>#REF!</v>
      </c>
      <c r="G66" s="15" t="e">
        <f>IF(#REF!="","",#REF!)</f>
        <v>#REF!</v>
      </c>
      <c r="H66" s="15" t="e">
        <f>IF(#REF!="","",#REF!)</f>
        <v>#REF!</v>
      </c>
      <c r="I66" s="15" t="e">
        <f t="shared" si="12"/>
        <v>#REF!</v>
      </c>
      <c r="J66" s="35" t="e">
        <f>IF(#REF!="","",#REF!)</f>
        <v>#REF!</v>
      </c>
      <c r="K66" s="35" t="e">
        <f>IF(#REF!="","",#REF!)</f>
        <v>#REF!</v>
      </c>
      <c r="L66" s="25" t="e">
        <f t="shared" si="13"/>
        <v>#REF!</v>
      </c>
      <c r="M66" t="e">
        <f t="shared" si="14"/>
        <v>#REF!</v>
      </c>
      <c r="N66" t="e">
        <f t="shared" si="27"/>
        <v>#REF!</v>
      </c>
      <c r="O66" t="e">
        <f t="shared" si="28"/>
        <v>#REF!</v>
      </c>
      <c r="P66" t="e">
        <f t="shared" si="29"/>
        <v>#REF!</v>
      </c>
      <c r="Q66">
        <f>SUM($A$10:A66)</f>
        <v>1653</v>
      </c>
      <c r="S66" s="110" t="e">
        <f>IF(T66="","",RANK(T66,$T$10:$T$50,1)+COUNTIF(T$10:T66,T66)-1)</f>
        <v>#REF!</v>
      </c>
      <c r="T66" t="e">
        <f t="shared" si="15"/>
        <v>#REF!</v>
      </c>
      <c r="U66" t="e">
        <f t="shared" si="16"/>
        <v>#REF!</v>
      </c>
      <c r="V66" t="e">
        <f t="shared" si="17"/>
        <v>#REF!</v>
      </c>
      <c r="W66" t="e">
        <f t="shared" si="18"/>
        <v>#REF!</v>
      </c>
      <c r="X66" t="e">
        <f t="shared" si="19"/>
        <v>#REF!</v>
      </c>
      <c r="Y66" t="e">
        <f t="shared" si="20"/>
        <v>#REF!</v>
      </c>
      <c r="Z66" t="e">
        <f t="shared" si="21"/>
        <v>#REF!</v>
      </c>
      <c r="AA66" t="e">
        <f t="shared" si="22"/>
        <v>#REF!</v>
      </c>
      <c r="AK66">
        <v>57</v>
      </c>
      <c r="AL66" t="e">
        <f t="shared" si="30"/>
        <v>#REF!</v>
      </c>
      <c r="AM66" t="e">
        <f t="shared" si="24"/>
        <v>#REF!</v>
      </c>
      <c r="AO66" t="e">
        <f t="shared" si="31"/>
        <v>#REF!</v>
      </c>
      <c r="AP66" t="e">
        <f t="shared" si="32"/>
        <v>#REF!</v>
      </c>
      <c r="AQ66" s="25" t="e">
        <f t="shared" si="33"/>
        <v>#REF!</v>
      </c>
      <c r="AR66" t="e">
        <f t="shared" si="34"/>
        <v>#REF!</v>
      </c>
      <c r="AW66"/>
    </row>
    <row r="67" spans="1:49" x14ac:dyDescent="0.25">
      <c r="A67">
        <v>58</v>
      </c>
      <c r="B67" t="e">
        <f t="shared" si="25"/>
        <v>#REF!</v>
      </c>
      <c r="C67" t="e">
        <f t="shared" si="26"/>
        <v>#REF!</v>
      </c>
      <c r="D67" t="e">
        <f t="shared" si="11"/>
        <v>#REF!</v>
      </c>
      <c r="E67" s="15" t="e">
        <f>IF(#REF!="","",#REF!)</f>
        <v>#REF!</v>
      </c>
      <c r="F67" s="15" t="e">
        <f>IF(#REF!="","",#REF!)</f>
        <v>#REF!</v>
      </c>
      <c r="G67" s="15" t="e">
        <f>IF(#REF!="","",#REF!)</f>
        <v>#REF!</v>
      </c>
      <c r="H67" s="15" t="e">
        <f>IF(#REF!="","",#REF!)</f>
        <v>#REF!</v>
      </c>
      <c r="I67" s="15" t="e">
        <f t="shared" si="12"/>
        <v>#REF!</v>
      </c>
      <c r="J67" s="35" t="e">
        <f>IF(#REF!="","",#REF!)</f>
        <v>#REF!</v>
      </c>
      <c r="K67" s="35" t="e">
        <f>IF(#REF!="","",#REF!)</f>
        <v>#REF!</v>
      </c>
      <c r="L67" s="25" t="e">
        <f t="shared" si="13"/>
        <v>#REF!</v>
      </c>
      <c r="M67" t="e">
        <f t="shared" si="14"/>
        <v>#REF!</v>
      </c>
      <c r="N67" t="e">
        <f t="shared" si="27"/>
        <v>#REF!</v>
      </c>
      <c r="O67" t="e">
        <f t="shared" si="28"/>
        <v>#REF!</v>
      </c>
      <c r="P67" t="e">
        <f t="shared" si="29"/>
        <v>#REF!</v>
      </c>
      <c r="Q67">
        <f>SUM($A$10:A67)</f>
        <v>1711</v>
      </c>
      <c r="S67" s="110" t="e">
        <f>IF(T67="","",RANK(T67,$T$10:$T$50,1)+COUNTIF(T$10:T67,T67)-1)</f>
        <v>#REF!</v>
      </c>
      <c r="T67" t="e">
        <f t="shared" si="15"/>
        <v>#REF!</v>
      </c>
      <c r="U67" t="e">
        <f t="shared" si="16"/>
        <v>#REF!</v>
      </c>
      <c r="V67" t="e">
        <f t="shared" si="17"/>
        <v>#REF!</v>
      </c>
      <c r="W67" t="e">
        <f t="shared" si="18"/>
        <v>#REF!</v>
      </c>
      <c r="X67" t="e">
        <f t="shared" si="19"/>
        <v>#REF!</v>
      </c>
      <c r="Y67" t="e">
        <f t="shared" si="20"/>
        <v>#REF!</v>
      </c>
      <c r="Z67" t="e">
        <f t="shared" si="21"/>
        <v>#REF!</v>
      </c>
      <c r="AA67" t="e">
        <f t="shared" si="22"/>
        <v>#REF!</v>
      </c>
      <c r="AK67">
        <v>58</v>
      </c>
      <c r="AL67" t="e">
        <f t="shared" si="30"/>
        <v>#REF!</v>
      </c>
      <c r="AM67" t="e">
        <f t="shared" si="24"/>
        <v>#REF!</v>
      </c>
      <c r="AO67" t="e">
        <f t="shared" si="31"/>
        <v>#REF!</v>
      </c>
      <c r="AP67" t="e">
        <f t="shared" si="32"/>
        <v>#REF!</v>
      </c>
      <c r="AQ67" s="25" t="e">
        <f t="shared" si="33"/>
        <v>#REF!</v>
      </c>
      <c r="AR67" t="e">
        <f t="shared" si="34"/>
        <v>#REF!</v>
      </c>
      <c r="AW67"/>
    </row>
    <row r="68" spans="1:49" x14ac:dyDescent="0.25">
      <c r="A68">
        <v>59</v>
      </c>
      <c r="B68" t="e">
        <f t="shared" si="25"/>
        <v>#REF!</v>
      </c>
      <c r="C68" t="e">
        <f t="shared" si="26"/>
        <v>#REF!</v>
      </c>
      <c r="D68" t="e">
        <f t="shared" si="11"/>
        <v>#REF!</v>
      </c>
      <c r="E68" s="15" t="e">
        <f>IF(#REF!="","",#REF!)</f>
        <v>#REF!</v>
      </c>
      <c r="F68" s="15" t="e">
        <f>IF(#REF!="","",#REF!)</f>
        <v>#REF!</v>
      </c>
      <c r="G68" s="15" t="e">
        <f>IF(#REF!="","",#REF!)</f>
        <v>#REF!</v>
      </c>
      <c r="H68" s="15" t="e">
        <f>IF(#REF!="","",#REF!)</f>
        <v>#REF!</v>
      </c>
      <c r="I68" s="15" t="e">
        <f t="shared" si="12"/>
        <v>#REF!</v>
      </c>
      <c r="J68" s="35" t="e">
        <f>IF(#REF!="","",#REF!)</f>
        <v>#REF!</v>
      </c>
      <c r="K68" s="35" t="e">
        <f>IF(#REF!="","",#REF!)</f>
        <v>#REF!</v>
      </c>
      <c r="L68" s="25" t="e">
        <f t="shared" si="13"/>
        <v>#REF!</v>
      </c>
      <c r="M68" t="e">
        <f t="shared" si="14"/>
        <v>#REF!</v>
      </c>
      <c r="N68" t="e">
        <f t="shared" si="27"/>
        <v>#REF!</v>
      </c>
      <c r="O68" t="e">
        <f t="shared" si="28"/>
        <v>#REF!</v>
      </c>
      <c r="P68" t="e">
        <f t="shared" si="29"/>
        <v>#REF!</v>
      </c>
      <c r="Q68">
        <f>SUM($A$10:A68)</f>
        <v>1770</v>
      </c>
      <c r="S68" s="110" t="e">
        <f>IF(T68="","",RANK(T68,$T$10:$T$50,1)+COUNTIF(T$10:T68,T68)-1)</f>
        <v>#REF!</v>
      </c>
      <c r="T68" t="e">
        <f t="shared" si="15"/>
        <v>#REF!</v>
      </c>
      <c r="U68" t="e">
        <f t="shared" si="16"/>
        <v>#REF!</v>
      </c>
      <c r="V68" t="e">
        <f t="shared" si="17"/>
        <v>#REF!</v>
      </c>
      <c r="W68" t="e">
        <f t="shared" si="18"/>
        <v>#REF!</v>
      </c>
      <c r="X68" t="e">
        <f t="shared" si="19"/>
        <v>#REF!</v>
      </c>
      <c r="Y68" t="e">
        <f t="shared" si="20"/>
        <v>#REF!</v>
      </c>
      <c r="Z68" t="e">
        <f t="shared" si="21"/>
        <v>#REF!</v>
      </c>
      <c r="AA68" t="e">
        <f t="shared" si="22"/>
        <v>#REF!</v>
      </c>
      <c r="AK68">
        <v>59</v>
      </c>
      <c r="AL68" t="e">
        <f t="shared" si="30"/>
        <v>#REF!</v>
      </c>
      <c r="AM68" t="e">
        <f t="shared" si="24"/>
        <v>#REF!</v>
      </c>
      <c r="AO68" t="e">
        <f t="shared" si="31"/>
        <v>#REF!</v>
      </c>
      <c r="AP68" t="e">
        <f t="shared" si="32"/>
        <v>#REF!</v>
      </c>
      <c r="AQ68" s="25" t="e">
        <f t="shared" si="33"/>
        <v>#REF!</v>
      </c>
      <c r="AR68" t="e">
        <f t="shared" si="34"/>
        <v>#REF!</v>
      </c>
      <c r="AW68"/>
    </row>
    <row r="69" spans="1:49" x14ac:dyDescent="0.25">
      <c r="A69">
        <v>60</v>
      </c>
      <c r="B69" t="e">
        <f t="shared" si="25"/>
        <v>#REF!</v>
      </c>
      <c r="C69" t="e">
        <f t="shared" si="26"/>
        <v>#REF!</v>
      </c>
      <c r="D69" t="e">
        <f t="shared" si="11"/>
        <v>#REF!</v>
      </c>
      <c r="E69" s="15" t="e">
        <f>IF(#REF!="","",#REF!)</f>
        <v>#REF!</v>
      </c>
      <c r="F69" s="15" t="e">
        <f>IF(#REF!="","",#REF!)</f>
        <v>#REF!</v>
      </c>
      <c r="G69" s="15" t="e">
        <f>IF(#REF!="","",#REF!)</f>
        <v>#REF!</v>
      </c>
      <c r="H69" s="15" t="e">
        <f>IF(#REF!="","",#REF!)</f>
        <v>#REF!</v>
      </c>
      <c r="I69" s="15" t="e">
        <f t="shared" si="12"/>
        <v>#REF!</v>
      </c>
      <c r="J69" s="35" t="e">
        <f>IF(#REF!="","",#REF!)</f>
        <v>#REF!</v>
      </c>
      <c r="K69" s="35" t="e">
        <f>IF(#REF!="","",#REF!)</f>
        <v>#REF!</v>
      </c>
      <c r="L69" s="25" t="e">
        <f t="shared" si="13"/>
        <v>#REF!</v>
      </c>
      <c r="M69" t="e">
        <f t="shared" si="14"/>
        <v>#REF!</v>
      </c>
      <c r="N69" t="e">
        <f t="shared" si="27"/>
        <v>#REF!</v>
      </c>
      <c r="O69" t="e">
        <f t="shared" si="28"/>
        <v>#REF!</v>
      </c>
      <c r="P69" t="e">
        <f t="shared" si="29"/>
        <v>#REF!</v>
      </c>
      <c r="Q69">
        <f>SUM($A$10:A69)</f>
        <v>1830</v>
      </c>
      <c r="S69" s="110" t="e">
        <f>IF(T69="","",RANK(T69,$T$10:$T$50,1)+COUNTIF(T$10:T69,T69)-1)</f>
        <v>#REF!</v>
      </c>
      <c r="T69" t="e">
        <f t="shared" si="15"/>
        <v>#REF!</v>
      </c>
      <c r="U69" t="e">
        <f t="shared" si="16"/>
        <v>#REF!</v>
      </c>
      <c r="V69" t="e">
        <f t="shared" si="17"/>
        <v>#REF!</v>
      </c>
      <c r="W69" t="e">
        <f t="shared" si="18"/>
        <v>#REF!</v>
      </c>
      <c r="X69" t="e">
        <f t="shared" si="19"/>
        <v>#REF!</v>
      </c>
      <c r="Y69" t="e">
        <f t="shared" si="20"/>
        <v>#REF!</v>
      </c>
      <c r="Z69" t="e">
        <f t="shared" si="21"/>
        <v>#REF!</v>
      </c>
      <c r="AA69" t="e">
        <f t="shared" si="22"/>
        <v>#REF!</v>
      </c>
      <c r="AK69">
        <v>60</v>
      </c>
      <c r="AL69" t="e">
        <f t="shared" si="30"/>
        <v>#REF!</v>
      </c>
      <c r="AM69" t="e">
        <f t="shared" si="24"/>
        <v>#REF!</v>
      </c>
      <c r="AO69" t="e">
        <f t="shared" si="31"/>
        <v>#REF!</v>
      </c>
      <c r="AP69" t="e">
        <f t="shared" si="32"/>
        <v>#REF!</v>
      </c>
      <c r="AQ69" s="25" t="e">
        <f t="shared" si="33"/>
        <v>#REF!</v>
      </c>
      <c r="AR69" t="e">
        <f t="shared" si="34"/>
        <v>#REF!</v>
      </c>
      <c r="AW69"/>
    </row>
    <row r="70" spans="1:49" x14ac:dyDescent="0.25">
      <c r="A70">
        <v>61</v>
      </c>
      <c r="B70" t="e">
        <f t="shared" si="25"/>
        <v>#REF!</v>
      </c>
      <c r="C70" t="e">
        <f t="shared" si="26"/>
        <v>#REF!</v>
      </c>
      <c r="D70" t="e">
        <f t="shared" si="11"/>
        <v>#REF!</v>
      </c>
      <c r="E70" s="15" t="e">
        <f>IF(#REF!="","",#REF!)</f>
        <v>#REF!</v>
      </c>
      <c r="F70" s="15" t="e">
        <f>IF(#REF!="","",#REF!)</f>
        <v>#REF!</v>
      </c>
      <c r="G70" s="15" t="e">
        <f>IF(#REF!="","",#REF!)</f>
        <v>#REF!</v>
      </c>
      <c r="H70" s="15" t="e">
        <f>IF(#REF!="","",#REF!)</f>
        <v>#REF!</v>
      </c>
      <c r="I70" s="15" t="e">
        <f t="shared" si="12"/>
        <v>#REF!</v>
      </c>
      <c r="J70" s="35" t="e">
        <f>IF(#REF!="","",#REF!)</f>
        <v>#REF!</v>
      </c>
      <c r="K70" s="35" t="e">
        <f>IF(#REF!="","",#REF!)</f>
        <v>#REF!</v>
      </c>
      <c r="L70" s="25" t="e">
        <f t="shared" si="13"/>
        <v>#REF!</v>
      </c>
      <c r="M70" t="e">
        <f t="shared" si="14"/>
        <v>#REF!</v>
      </c>
      <c r="N70" t="e">
        <f t="shared" si="27"/>
        <v>#REF!</v>
      </c>
      <c r="O70" t="e">
        <f t="shared" si="28"/>
        <v>#REF!</v>
      </c>
      <c r="P70" t="e">
        <f t="shared" si="29"/>
        <v>#REF!</v>
      </c>
      <c r="Q70">
        <f>SUM($A$10:A70)</f>
        <v>1891</v>
      </c>
      <c r="S70" s="110" t="e">
        <f>IF(T70="","",RANK(T70,$T$10:$T$50,1)+COUNTIF(T$10:T70,T70)-1)</f>
        <v>#REF!</v>
      </c>
      <c r="T70" t="e">
        <f t="shared" si="15"/>
        <v>#REF!</v>
      </c>
      <c r="U70" t="e">
        <f t="shared" si="16"/>
        <v>#REF!</v>
      </c>
      <c r="V70" t="e">
        <f t="shared" si="17"/>
        <v>#REF!</v>
      </c>
      <c r="W70" t="e">
        <f t="shared" si="18"/>
        <v>#REF!</v>
      </c>
      <c r="X70" t="e">
        <f t="shared" si="19"/>
        <v>#REF!</v>
      </c>
      <c r="Y70" t="e">
        <f t="shared" si="20"/>
        <v>#REF!</v>
      </c>
      <c r="Z70" t="e">
        <f t="shared" si="21"/>
        <v>#REF!</v>
      </c>
      <c r="AA70" t="e">
        <f t="shared" si="22"/>
        <v>#REF!</v>
      </c>
      <c r="AK70">
        <v>61</v>
      </c>
      <c r="AL70" t="e">
        <f t="shared" si="30"/>
        <v>#REF!</v>
      </c>
      <c r="AM70" t="e">
        <f t="shared" si="24"/>
        <v>#REF!</v>
      </c>
      <c r="AO70" t="e">
        <f t="shared" si="31"/>
        <v>#REF!</v>
      </c>
      <c r="AP70" t="e">
        <f t="shared" si="32"/>
        <v>#REF!</v>
      </c>
      <c r="AQ70" s="25" t="e">
        <f t="shared" si="33"/>
        <v>#REF!</v>
      </c>
      <c r="AR70" t="e">
        <f t="shared" si="34"/>
        <v>#REF!</v>
      </c>
      <c r="AW70"/>
    </row>
    <row r="71" spans="1:49" x14ac:dyDescent="0.25">
      <c r="A71">
        <v>62</v>
      </c>
      <c r="B71" t="e">
        <f t="shared" si="25"/>
        <v>#REF!</v>
      </c>
      <c r="C71" t="e">
        <f t="shared" si="26"/>
        <v>#REF!</v>
      </c>
      <c r="D71" t="e">
        <f t="shared" si="11"/>
        <v>#REF!</v>
      </c>
      <c r="E71" s="15" t="e">
        <f>IF(#REF!="","",#REF!)</f>
        <v>#REF!</v>
      </c>
      <c r="F71" s="15" t="e">
        <f>IF(#REF!="","",#REF!)</f>
        <v>#REF!</v>
      </c>
      <c r="G71" s="15" t="e">
        <f>IF(#REF!="","",#REF!)</f>
        <v>#REF!</v>
      </c>
      <c r="H71" s="15" t="e">
        <f>IF(#REF!="","",#REF!)</f>
        <v>#REF!</v>
      </c>
      <c r="I71" s="15" t="e">
        <f t="shared" si="12"/>
        <v>#REF!</v>
      </c>
      <c r="J71" s="35" t="e">
        <f>IF(#REF!="","",#REF!)</f>
        <v>#REF!</v>
      </c>
      <c r="K71" s="35" t="e">
        <f>IF(#REF!="","",#REF!)</f>
        <v>#REF!</v>
      </c>
      <c r="L71" s="25" t="e">
        <f t="shared" si="13"/>
        <v>#REF!</v>
      </c>
      <c r="M71" t="e">
        <f t="shared" si="14"/>
        <v>#REF!</v>
      </c>
      <c r="N71" t="e">
        <f t="shared" si="27"/>
        <v>#REF!</v>
      </c>
      <c r="O71" t="e">
        <f t="shared" si="28"/>
        <v>#REF!</v>
      </c>
      <c r="P71" t="e">
        <f t="shared" si="29"/>
        <v>#REF!</v>
      </c>
      <c r="Q71">
        <f>SUM($A$10:A71)</f>
        <v>1953</v>
      </c>
      <c r="S71" s="110" t="e">
        <f>IF(T71="","",RANK(T71,$T$10:$T$50,1)+COUNTIF(T$10:T71,T71)-1)</f>
        <v>#REF!</v>
      </c>
      <c r="T71" t="e">
        <f t="shared" si="15"/>
        <v>#REF!</v>
      </c>
      <c r="U71" t="e">
        <f t="shared" si="16"/>
        <v>#REF!</v>
      </c>
      <c r="V71" t="e">
        <f t="shared" si="17"/>
        <v>#REF!</v>
      </c>
      <c r="W71" t="e">
        <f t="shared" si="18"/>
        <v>#REF!</v>
      </c>
      <c r="X71" t="e">
        <f t="shared" si="19"/>
        <v>#REF!</v>
      </c>
      <c r="Y71" t="e">
        <f t="shared" si="20"/>
        <v>#REF!</v>
      </c>
      <c r="Z71" t="e">
        <f t="shared" si="21"/>
        <v>#REF!</v>
      </c>
      <c r="AA71" t="e">
        <f t="shared" si="22"/>
        <v>#REF!</v>
      </c>
      <c r="AK71">
        <v>62</v>
      </c>
      <c r="AL71" t="e">
        <f t="shared" si="30"/>
        <v>#REF!</v>
      </c>
      <c r="AM71" t="e">
        <f t="shared" si="24"/>
        <v>#REF!</v>
      </c>
      <c r="AO71" t="e">
        <f t="shared" si="31"/>
        <v>#REF!</v>
      </c>
      <c r="AP71" t="e">
        <f t="shared" si="32"/>
        <v>#REF!</v>
      </c>
      <c r="AQ71" s="25" t="e">
        <f t="shared" si="33"/>
        <v>#REF!</v>
      </c>
      <c r="AR71" t="e">
        <f t="shared" si="34"/>
        <v>#REF!</v>
      </c>
      <c r="AW71"/>
    </row>
    <row r="72" spans="1:49" x14ac:dyDescent="0.25">
      <c r="A72">
        <v>63</v>
      </c>
      <c r="B72" t="e">
        <f t="shared" si="25"/>
        <v>#REF!</v>
      </c>
      <c r="C72" t="e">
        <f t="shared" si="26"/>
        <v>#REF!</v>
      </c>
      <c r="D72" t="e">
        <f t="shared" si="11"/>
        <v>#REF!</v>
      </c>
      <c r="E72" s="15" t="e">
        <f>IF(#REF!="","",#REF!)</f>
        <v>#REF!</v>
      </c>
      <c r="F72" s="15" t="e">
        <f>IF(#REF!="","",#REF!)</f>
        <v>#REF!</v>
      </c>
      <c r="G72" s="15" t="e">
        <f>IF(#REF!="","",#REF!)</f>
        <v>#REF!</v>
      </c>
      <c r="H72" s="15" t="e">
        <f>IF(#REF!="","",#REF!)</f>
        <v>#REF!</v>
      </c>
      <c r="I72" s="15" t="e">
        <f t="shared" si="12"/>
        <v>#REF!</v>
      </c>
      <c r="J72" s="35" t="e">
        <f>IF(#REF!="","",#REF!)</f>
        <v>#REF!</v>
      </c>
      <c r="K72" s="35" t="e">
        <f>IF(#REF!="","",#REF!)</f>
        <v>#REF!</v>
      </c>
      <c r="L72" s="25" t="e">
        <f t="shared" si="13"/>
        <v>#REF!</v>
      </c>
      <c r="M72" t="e">
        <f t="shared" si="14"/>
        <v>#REF!</v>
      </c>
      <c r="N72" t="e">
        <f t="shared" si="27"/>
        <v>#REF!</v>
      </c>
      <c r="O72" t="e">
        <f t="shared" si="28"/>
        <v>#REF!</v>
      </c>
      <c r="P72" t="e">
        <f t="shared" si="29"/>
        <v>#REF!</v>
      </c>
      <c r="Q72">
        <f>SUM($A$10:A72)</f>
        <v>2016</v>
      </c>
      <c r="S72" s="110" t="e">
        <f>IF(T72="","",RANK(T72,$T$10:$T$50,1)+COUNTIF(T$10:T72,T72)-1)</f>
        <v>#REF!</v>
      </c>
      <c r="T72" t="e">
        <f t="shared" si="15"/>
        <v>#REF!</v>
      </c>
      <c r="U72" t="e">
        <f t="shared" si="16"/>
        <v>#REF!</v>
      </c>
      <c r="V72" t="e">
        <f t="shared" si="17"/>
        <v>#REF!</v>
      </c>
      <c r="W72" t="e">
        <f t="shared" si="18"/>
        <v>#REF!</v>
      </c>
      <c r="X72" t="e">
        <f t="shared" si="19"/>
        <v>#REF!</v>
      </c>
      <c r="Y72" t="e">
        <f t="shared" si="20"/>
        <v>#REF!</v>
      </c>
      <c r="Z72" t="e">
        <f t="shared" si="21"/>
        <v>#REF!</v>
      </c>
      <c r="AA72" t="e">
        <f t="shared" si="22"/>
        <v>#REF!</v>
      </c>
      <c r="AK72">
        <v>63</v>
      </c>
      <c r="AL72" t="e">
        <f t="shared" si="30"/>
        <v>#REF!</v>
      </c>
      <c r="AM72" t="e">
        <f t="shared" si="24"/>
        <v>#REF!</v>
      </c>
      <c r="AO72" t="e">
        <f t="shared" si="31"/>
        <v>#REF!</v>
      </c>
      <c r="AP72" t="e">
        <f t="shared" si="32"/>
        <v>#REF!</v>
      </c>
      <c r="AQ72" s="25" t="e">
        <f t="shared" si="33"/>
        <v>#REF!</v>
      </c>
      <c r="AR72" t="e">
        <f t="shared" si="34"/>
        <v>#REF!</v>
      </c>
      <c r="AW72"/>
    </row>
    <row r="73" spans="1:49" x14ac:dyDescent="0.25">
      <c r="A73">
        <v>64</v>
      </c>
      <c r="B73" t="e">
        <f t="shared" si="25"/>
        <v>#REF!</v>
      </c>
      <c r="C73" t="e">
        <f t="shared" si="26"/>
        <v>#REF!</v>
      </c>
      <c r="D73" t="e">
        <f t="shared" si="11"/>
        <v>#REF!</v>
      </c>
      <c r="E73" s="15" t="e">
        <f>IF(#REF!="","",#REF!)</f>
        <v>#REF!</v>
      </c>
      <c r="F73" s="15" t="e">
        <f>IF(#REF!="","",#REF!)</f>
        <v>#REF!</v>
      </c>
      <c r="G73" s="15" t="e">
        <f>IF(#REF!="","",#REF!)</f>
        <v>#REF!</v>
      </c>
      <c r="H73" s="15" t="e">
        <f>IF(#REF!="","",#REF!)</f>
        <v>#REF!</v>
      </c>
      <c r="I73" s="15" t="e">
        <f t="shared" si="12"/>
        <v>#REF!</v>
      </c>
      <c r="J73" s="35" t="e">
        <f>IF(#REF!="","",#REF!)</f>
        <v>#REF!</v>
      </c>
      <c r="K73" s="35" t="e">
        <f>IF(#REF!="","",#REF!)</f>
        <v>#REF!</v>
      </c>
      <c r="L73" s="25" t="e">
        <f t="shared" si="13"/>
        <v>#REF!</v>
      </c>
      <c r="M73" t="e">
        <f t="shared" si="14"/>
        <v>#REF!</v>
      </c>
      <c r="N73" t="e">
        <f t="shared" si="27"/>
        <v>#REF!</v>
      </c>
      <c r="O73" t="e">
        <f t="shared" si="28"/>
        <v>#REF!</v>
      </c>
      <c r="P73" t="e">
        <f t="shared" si="29"/>
        <v>#REF!</v>
      </c>
      <c r="Q73">
        <f>SUM($A$10:A73)</f>
        <v>2080</v>
      </c>
      <c r="S73" s="110" t="e">
        <f>IF(T73="","",RANK(T73,$T$10:$T$50,1)+COUNTIF(T$10:T73,T73)-1)</f>
        <v>#REF!</v>
      </c>
      <c r="T73" t="e">
        <f t="shared" si="15"/>
        <v>#REF!</v>
      </c>
      <c r="U73" t="e">
        <f t="shared" si="16"/>
        <v>#REF!</v>
      </c>
      <c r="V73" t="e">
        <f t="shared" si="17"/>
        <v>#REF!</v>
      </c>
      <c r="W73" t="e">
        <f t="shared" si="18"/>
        <v>#REF!</v>
      </c>
      <c r="X73" t="e">
        <f t="shared" si="19"/>
        <v>#REF!</v>
      </c>
      <c r="Y73" t="e">
        <f t="shared" si="20"/>
        <v>#REF!</v>
      </c>
      <c r="Z73" t="e">
        <f t="shared" si="21"/>
        <v>#REF!</v>
      </c>
      <c r="AA73" t="e">
        <f t="shared" si="22"/>
        <v>#REF!</v>
      </c>
      <c r="AK73">
        <v>64</v>
      </c>
      <c r="AL73" t="e">
        <f t="shared" si="30"/>
        <v>#REF!</v>
      </c>
      <c r="AM73" t="e">
        <f t="shared" si="24"/>
        <v>#REF!</v>
      </c>
      <c r="AO73" t="e">
        <f t="shared" si="31"/>
        <v>#REF!</v>
      </c>
      <c r="AP73" t="e">
        <f t="shared" si="32"/>
        <v>#REF!</v>
      </c>
      <c r="AQ73" s="25" t="e">
        <f t="shared" si="33"/>
        <v>#REF!</v>
      </c>
      <c r="AR73" t="e">
        <f t="shared" si="34"/>
        <v>#REF!</v>
      </c>
      <c r="AW73"/>
    </row>
    <row r="74" spans="1:49" x14ac:dyDescent="0.25">
      <c r="A74">
        <v>65</v>
      </c>
      <c r="B74" t="e">
        <f t="shared" ref="B74:B105" si="35">IF(OR(N74="Yes",O74="Yes",P74="Yes"),A74,"")</f>
        <v>#REF!</v>
      </c>
      <c r="C74" t="e">
        <f t="shared" ref="C74:C105" si="36">IF(B74="","",RANK(B74,$B$10:$B$109,1))</f>
        <v>#REF!</v>
      </c>
      <c r="D74" t="e">
        <f t="shared" si="11"/>
        <v>#REF!</v>
      </c>
      <c r="E74" s="15" t="e">
        <f>IF(#REF!="","",#REF!)</f>
        <v>#REF!</v>
      </c>
      <c r="F74" s="15" t="e">
        <f>IF(#REF!="","",#REF!)</f>
        <v>#REF!</v>
      </c>
      <c r="G74" s="15" t="e">
        <f>IF(#REF!="","",#REF!)</f>
        <v>#REF!</v>
      </c>
      <c r="H74" s="15" t="e">
        <f>IF(#REF!="","",#REF!)</f>
        <v>#REF!</v>
      </c>
      <c r="I74" s="15" t="e">
        <f t="shared" si="12"/>
        <v>#REF!</v>
      </c>
      <c r="J74" s="35" t="e">
        <f>IF(#REF!="","",#REF!)</f>
        <v>#REF!</v>
      </c>
      <c r="K74" s="35" t="e">
        <f>IF(#REF!="","",#REF!)</f>
        <v>#REF!</v>
      </c>
      <c r="L74" s="25" t="e">
        <f t="shared" si="13"/>
        <v>#REF!</v>
      </c>
      <c r="M74" t="e">
        <f t="shared" si="14"/>
        <v>#REF!</v>
      </c>
      <c r="N74" t="e">
        <f t="shared" ref="N74:N109" si="37">IF(E74="","",IF(AND(G74&lt;=$B$4,K74="",NOT(J74="")),"Yes","No"))</f>
        <v>#REF!</v>
      </c>
      <c r="O74" t="e">
        <f t="shared" ref="O74:O109" si="38">IF(E74="","",IF(AND(G74&lt;=$B$4,J74=""),"Yes","No"))</f>
        <v>#REF!</v>
      </c>
      <c r="P74" t="e">
        <f t="shared" ref="P74:P105" si="39">IF(OR(N74="Yes",O74="Yes"),"No",IF(AND(K74="",F74&lt;=$B$5),"Yes","No"))</f>
        <v>#REF!</v>
      </c>
      <c r="Q74">
        <f>SUM($A$10:A74)</f>
        <v>2145</v>
      </c>
      <c r="S74" s="110" t="e">
        <f>IF(T74="","",RANK(T74,$T$10:$T$50,1)+COUNTIF(T$10:T74,T74)-1)</f>
        <v>#REF!</v>
      </c>
      <c r="T74" t="e">
        <f t="shared" si="15"/>
        <v>#REF!</v>
      </c>
      <c r="U74" t="e">
        <f t="shared" si="16"/>
        <v>#REF!</v>
      </c>
      <c r="V74" t="e">
        <f t="shared" si="17"/>
        <v>#REF!</v>
      </c>
      <c r="W74" t="e">
        <f t="shared" si="18"/>
        <v>#REF!</v>
      </c>
      <c r="X74" t="e">
        <f t="shared" si="19"/>
        <v>#REF!</v>
      </c>
      <c r="Y74" t="e">
        <f t="shared" si="20"/>
        <v>#REF!</v>
      </c>
      <c r="Z74" t="e">
        <f t="shared" si="21"/>
        <v>#REF!</v>
      </c>
      <c r="AA74" t="e">
        <f t="shared" si="22"/>
        <v>#REF!</v>
      </c>
      <c r="AK74">
        <v>65</v>
      </c>
      <c r="AL74" t="e">
        <f t="shared" ref="AL74:AL109" si="40">IF(SUM($S$10:$S$109)&lt;$Q74,"",VLOOKUP($AK74,$S$10:$AA$109,3,FALSE))</f>
        <v>#REF!</v>
      </c>
      <c r="AM74" t="e">
        <f t="shared" si="24"/>
        <v>#REF!</v>
      </c>
      <c r="AO74" t="e">
        <f t="shared" ref="AO74:AO109" si="41">IF(SUM($S$10:$S$109)&lt;$Q74,"",VLOOKUP(AK74,$S$10:$AA$109,5,FALSE))</f>
        <v>#REF!</v>
      </c>
      <c r="AP74" t="e">
        <f t="shared" ref="AP74:AP109" si="42">IF(SUM($S$10:$S$109)&lt;$Q74,"",VLOOKUP($AK74,$S$10:$AA$109,8,FALSE))</f>
        <v>#REF!</v>
      </c>
      <c r="AQ74" s="25" t="e">
        <f t="shared" ref="AQ74:AQ109" si="43">IF(SUM($S$10:$S$109)&lt;$Q74,"",VLOOKUP($AK74,$S$10:$AA$109,7,FALSE))</f>
        <v>#REF!</v>
      </c>
      <c r="AR74" t="e">
        <f t="shared" ref="AR74:AR109" si="44">IF(SUM($S$10:$S$109)&lt;$Q74,"",VLOOKUP($AK74,$S$10:$AA$109,9,FALSE))</f>
        <v>#REF!</v>
      </c>
      <c r="AW74"/>
    </row>
    <row r="75" spans="1:49" x14ac:dyDescent="0.25">
      <c r="A75">
        <v>66</v>
      </c>
      <c r="B75" t="e">
        <f t="shared" si="35"/>
        <v>#REF!</v>
      </c>
      <c r="C75" t="e">
        <f t="shared" si="36"/>
        <v>#REF!</v>
      </c>
      <c r="D75" t="e">
        <f t="shared" ref="D75:D109" si="45">IF(C75="","",E75)</f>
        <v>#REF!</v>
      </c>
      <c r="E75" s="15" t="e">
        <f>IF(#REF!="","",#REF!)</f>
        <v>#REF!</v>
      </c>
      <c r="F75" s="15" t="e">
        <f>IF(#REF!="","",#REF!)</f>
        <v>#REF!</v>
      </c>
      <c r="G75" s="15" t="e">
        <f>IF(#REF!="","",#REF!)</f>
        <v>#REF!</v>
      </c>
      <c r="H75" s="15" t="e">
        <f>IF(#REF!="","",#REF!)</f>
        <v>#REF!</v>
      </c>
      <c r="I75" s="15" t="e">
        <f t="shared" ref="I75:I109" si="46">IF(AND(H75="",NOT(E75="")),"Unassigned",H75)</f>
        <v>#REF!</v>
      </c>
      <c r="J75" s="35" t="e">
        <f>IF(#REF!="","",#REF!)</f>
        <v>#REF!</v>
      </c>
      <c r="K75" s="35" t="e">
        <f>IF(#REF!="","",#REF!)</f>
        <v>#REF!</v>
      </c>
      <c r="L75" s="25" t="e">
        <f t="shared" ref="L75:L108" si="47">IF(E75="","",IF(AND(J75="",K75=""),$L$2,IF(NOT(K75=""),$L$3,$L$4)))</f>
        <v>#REF!</v>
      </c>
      <c r="M75" t="e">
        <f t="shared" ref="M75:M109" si="48">IF(N75="Yes",$O$2,IF(O75="Yes",$O$3,IF(P75="Yes",$O$4,"")))</f>
        <v>#REF!</v>
      </c>
      <c r="N75" t="e">
        <f t="shared" si="37"/>
        <v>#REF!</v>
      </c>
      <c r="O75" t="e">
        <f t="shared" si="38"/>
        <v>#REF!</v>
      </c>
      <c r="P75" t="e">
        <f t="shared" si="39"/>
        <v>#REF!</v>
      </c>
      <c r="Q75">
        <f>SUM($A$10:A75)</f>
        <v>2211</v>
      </c>
      <c r="S75" s="110" t="e">
        <f>IF(T75="","",RANK(T75,$T$10:$T$50,1)+COUNTIF(T$10:T75,T75)-1)</f>
        <v>#REF!</v>
      </c>
      <c r="T75" t="e">
        <f t="shared" ref="T75:T109" si="49">IF(U75="","",VLOOKUP(U75,$AD$10:$AG$50,4,FALSE))</f>
        <v>#REF!</v>
      </c>
      <c r="U75" t="e">
        <f t="shared" ref="U75:U109" si="50">IF(V75="","",VLOOKUP(V75,$C$10:$K$109,7,FALSE))</f>
        <v>#REF!</v>
      </c>
      <c r="V75" t="e">
        <f t="shared" ref="V75:V109" si="51">IF(Q75&lt;=SUM($C$10:$C$109),A75,"")</f>
        <v>#REF!</v>
      </c>
      <c r="W75" t="e">
        <f t="shared" ref="W75:W109" si="52">VLOOKUP(V75,$C$10:$K$109,2,FALSE)</f>
        <v>#REF!</v>
      </c>
      <c r="X75" t="e">
        <f t="shared" ref="X75:X109" si="53">IF($W75="","",VLOOKUP($W75,$E$10:$P$109,2,FALSE))</f>
        <v>#REF!</v>
      </c>
      <c r="Y75" t="e">
        <f t="shared" ref="Y75:Y109" si="54">IF($W75="","",VLOOKUP($W75,$E$10:$P$109,3,FALSE))</f>
        <v>#REF!</v>
      </c>
      <c r="Z75" t="e">
        <f t="shared" ref="Z75:Z109" si="55">IF($W75="","",VLOOKUP($W75,$E$10:$P$109,8,FALSE))</f>
        <v>#REF!</v>
      </c>
      <c r="AA75" t="e">
        <f t="shared" ref="AA75:AA109" si="56">IF($W75="","",VLOOKUP($W75,$E$10:$P$109,9,FALSE))</f>
        <v>#REF!</v>
      </c>
      <c r="AK75">
        <v>66</v>
      </c>
      <c r="AL75" t="e">
        <f t="shared" si="40"/>
        <v>#REF!</v>
      </c>
      <c r="AM75" t="e">
        <f t="shared" si="24"/>
        <v>#REF!</v>
      </c>
      <c r="AO75" t="e">
        <f t="shared" si="41"/>
        <v>#REF!</v>
      </c>
      <c r="AP75" t="e">
        <f t="shared" si="42"/>
        <v>#REF!</v>
      </c>
      <c r="AQ75" s="25" t="e">
        <f t="shared" si="43"/>
        <v>#REF!</v>
      </c>
      <c r="AR75" t="e">
        <f t="shared" si="44"/>
        <v>#REF!</v>
      </c>
      <c r="AW75"/>
    </row>
    <row r="76" spans="1:49" x14ac:dyDescent="0.25">
      <c r="A76">
        <v>67</v>
      </c>
      <c r="B76" t="e">
        <f t="shared" si="35"/>
        <v>#REF!</v>
      </c>
      <c r="C76" t="e">
        <f t="shared" si="36"/>
        <v>#REF!</v>
      </c>
      <c r="D76" t="e">
        <f t="shared" si="45"/>
        <v>#REF!</v>
      </c>
      <c r="E76" s="15" t="e">
        <f>IF(#REF!="","",#REF!)</f>
        <v>#REF!</v>
      </c>
      <c r="F76" s="15" t="e">
        <f>IF(#REF!="","",#REF!)</f>
        <v>#REF!</v>
      </c>
      <c r="G76" s="15" t="e">
        <f>IF(#REF!="","",#REF!)</f>
        <v>#REF!</v>
      </c>
      <c r="H76" s="15" t="e">
        <f>IF(#REF!="","",#REF!)</f>
        <v>#REF!</v>
      </c>
      <c r="I76" s="15" t="e">
        <f t="shared" si="46"/>
        <v>#REF!</v>
      </c>
      <c r="J76" s="35" t="e">
        <f>IF(#REF!="","",#REF!)</f>
        <v>#REF!</v>
      </c>
      <c r="K76" s="35" t="e">
        <f>IF(#REF!="","",#REF!)</f>
        <v>#REF!</v>
      </c>
      <c r="L76" s="25" t="e">
        <f t="shared" si="47"/>
        <v>#REF!</v>
      </c>
      <c r="M76" t="e">
        <f t="shared" si="48"/>
        <v>#REF!</v>
      </c>
      <c r="N76" t="e">
        <f t="shared" si="37"/>
        <v>#REF!</v>
      </c>
      <c r="O76" t="e">
        <f t="shared" si="38"/>
        <v>#REF!</v>
      </c>
      <c r="P76" t="e">
        <f t="shared" si="39"/>
        <v>#REF!</v>
      </c>
      <c r="Q76">
        <f>SUM($A$10:A76)</f>
        <v>2278</v>
      </c>
      <c r="S76" s="110" t="e">
        <f>IF(T76="","",RANK(T76,$T$10:$T$50,1)+COUNTIF(T$10:T76,T76)-1)</f>
        <v>#REF!</v>
      </c>
      <c r="T76" t="e">
        <f t="shared" si="49"/>
        <v>#REF!</v>
      </c>
      <c r="U76" t="e">
        <f t="shared" si="50"/>
        <v>#REF!</v>
      </c>
      <c r="V76" t="e">
        <f t="shared" si="51"/>
        <v>#REF!</v>
      </c>
      <c r="W76" t="e">
        <f t="shared" si="52"/>
        <v>#REF!</v>
      </c>
      <c r="X76" t="e">
        <f t="shared" si="53"/>
        <v>#REF!</v>
      </c>
      <c r="Y76" t="e">
        <f t="shared" si="54"/>
        <v>#REF!</v>
      </c>
      <c r="Z76" t="e">
        <f t="shared" si="55"/>
        <v>#REF!</v>
      </c>
      <c r="AA76" t="e">
        <f t="shared" si="56"/>
        <v>#REF!</v>
      </c>
      <c r="AK76">
        <v>67</v>
      </c>
      <c r="AL76" t="e">
        <f t="shared" si="40"/>
        <v>#REF!</v>
      </c>
      <c r="AM76" t="e">
        <f t="shared" ref="AM76:AM109" si="57">IF(AL76="","",IF(AL76=AL75,"",AL76))</f>
        <v>#REF!</v>
      </c>
      <c r="AO76" t="e">
        <f t="shared" si="41"/>
        <v>#REF!</v>
      </c>
      <c r="AP76" t="e">
        <f t="shared" si="42"/>
        <v>#REF!</v>
      </c>
      <c r="AQ76" s="25" t="e">
        <f t="shared" si="43"/>
        <v>#REF!</v>
      </c>
      <c r="AR76" t="e">
        <f t="shared" si="44"/>
        <v>#REF!</v>
      </c>
      <c r="AW76"/>
    </row>
    <row r="77" spans="1:49" x14ac:dyDescent="0.25">
      <c r="A77">
        <v>68</v>
      </c>
      <c r="B77" t="e">
        <f t="shared" si="35"/>
        <v>#REF!</v>
      </c>
      <c r="C77" t="e">
        <f t="shared" si="36"/>
        <v>#REF!</v>
      </c>
      <c r="D77" t="e">
        <f t="shared" si="45"/>
        <v>#REF!</v>
      </c>
      <c r="E77" s="15" t="e">
        <f>IF(#REF!="","",#REF!)</f>
        <v>#REF!</v>
      </c>
      <c r="F77" s="15" t="e">
        <f>IF(#REF!="","",#REF!)</f>
        <v>#REF!</v>
      </c>
      <c r="G77" s="15" t="e">
        <f>IF(#REF!="","",#REF!)</f>
        <v>#REF!</v>
      </c>
      <c r="H77" s="15" t="e">
        <f>IF(#REF!="","",#REF!)</f>
        <v>#REF!</v>
      </c>
      <c r="I77" s="15" t="e">
        <f t="shared" si="46"/>
        <v>#REF!</v>
      </c>
      <c r="J77" s="35" t="e">
        <f>IF(#REF!="","",#REF!)</f>
        <v>#REF!</v>
      </c>
      <c r="K77" s="35" t="e">
        <f>IF(#REF!="","",#REF!)</f>
        <v>#REF!</v>
      </c>
      <c r="L77" s="25" t="e">
        <f t="shared" si="47"/>
        <v>#REF!</v>
      </c>
      <c r="M77" t="e">
        <f t="shared" si="48"/>
        <v>#REF!</v>
      </c>
      <c r="N77" t="e">
        <f t="shared" si="37"/>
        <v>#REF!</v>
      </c>
      <c r="O77" t="e">
        <f t="shared" si="38"/>
        <v>#REF!</v>
      </c>
      <c r="P77" t="e">
        <f t="shared" si="39"/>
        <v>#REF!</v>
      </c>
      <c r="Q77">
        <f>SUM($A$10:A77)</f>
        <v>2346</v>
      </c>
      <c r="S77" s="110" t="e">
        <f>IF(T77="","",RANK(T77,$T$10:$T$50,1)+COUNTIF(T$10:T77,T77)-1)</f>
        <v>#REF!</v>
      </c>
      <c r="T77" t="e">
        <f t="shared" si="49"/>
        <v>#REF!</v>
      </c>
      <c r="U77" t="e">
        <f t="shared" si="50"/>
        <v>#REF!</v>
      </c>
      <c r="V77" t="e">
        <f t="shared" si="51"/>
        <v>#REF!</v>
      </c>
      <c r="W77" t="e">
        <f t="shared" si="52"/>
        <v>#REF!</v>
      </c>
      <c r="X77" t="e">
        <f t="shared" si="53"/>
        <v>#REF!</v>
      </c>
      <c r="Y77" t="e">
        <f t="shared" si="54"/>
        <v>#REF!</v>
      </c>
      <c r="Z77" t="e">
        <f t="shared" si="55"/>
        <v>#REF!</v>
      </c>
      <c r="AA77" t="e">
        <f t="shared" si="56"/>
        <v>#REF!</v>
      </c>
      <c r="AK77">
        <v>68</v>
      </c>
      <c r="AL77" t="e">
        <f t="shared" si="40"/>
        <v>#REF!</v>
      </c>
      <c r="AM77" t="e">
        <f t="shared" si="57"/>
        <v>#REF!</v>
      </c>
      <c r="AO77" t="e">
        <f t="shared" si="41"/>
        <v>#REF!</v>
      </c>
      <c r="AP77" t="e">
        <f t="shared" si="42"/>
        <v>#REF!</v>
      </c>
      <c r="AQ77" s="25" t="e">
        <f t="shared" si="43"/>
        <v>#REF!</v>
      </c>
      <c r="AR77" t="e">
        <f t="shared" si="44"/>
        <v>#REF!</v>
      </c>
      <c r="AW77"/>
    </row>
    <row r="78" spans="1:49" x14ac:dyDescent="0.25">
      <c r="A78">
        <v>69</v>
      </c>
      <c r="B78" t="e">
        <f t="shared" si="35"/>
        <v>#REF!</v>
      </c>
      <c r="C78" t="e">
        <f t="shared" si="36"/>
        <v>#REF!</v>
      </c>
      <c r="D78" t="e">
        <f t="shared" si="45"/>
        <v>#REF!</v>
      </c>
      <c r="E78" s="15" t="e">
        <f>IF(#REF!="","",#REF!)</f>
        <v>#REF!</v>
      </c>
      <c r="F78" s="15" t="e">
        <f>IF(#REF!="","",#REF!)</f>
        <v>#REF!</v>
      </c>
      <c r="G78" s="15" t="e">
        <f>IF(#REF!="","",#REF!)</f>
        <v>#REF!</v>
      </c>
      <c r="H78" s="15" t="e">
        <f>IF(#REF!="","",#REF!)</f>
        <v>#REF!</v>
      </c>
      <c r="I78" s="15" t="e">
        <f t="shared" si="46"/>
        <v>#REF!</v>
      </c>
      <c r="J78" s="35" t="e">
        <f>IF(#REF!="","",#REF!)</f>
        <v>#REF!</v>
      </c>
      <c r="K78" s="35" t="e">
        <f>IF(#REF!="","",#REF!)</f>
        <v>#REF!</v>
      </c>
      <c r="L78" s="25" t="e">
        <f t="shared" si="47"/>
        <v>#REF!</v>
      </c>
      <c r="M78" t="e">
        <f t="shared" si="48"/>
        <v>#REF!</v>
      </c>
      <c r="N78" t="e">
        <f t="shared" si="37"/>
        <v>#REF!</v>
      </c>
      <c r="O78" t="e">
        <f t="shared" si="38"/>
        <v>#REF!</v>
      </c>
      <c r="P78" t="e">
        <f t="shared" si="39"/>
        <v>#REF!</v>
      </c>
      <c r="Q78">
        <f>SUM($A$10:A78)</f>
        <v>2415</v>
      </c>
      <c r="S78" s="110" t="e">
        <f>IF(T78="","",RANK(T78,$T$10:$T$50,1)+COUNTIF(T$10:T78,T78)-1)</f>
        <v>#REF!</v>
      </c>
      <c r="T78" t="e">
        <f t="shared" si="49"/>
        <v>#REF!</v>
      </c>
      <c r="U78" t="e">
        <f t="shared" si="50"/>
        <v>#REF!</v>
      </c>
      <c r="V78" t="e">
        <f t="shared" si="51"/>
        <v>#REF!</v>
      </c>
      <c r="W78" t="e">
        <f t="shared" si="52"/>
        <v>#REF!</v>
      </c>
      <c r="X78" t="e">
        <f t="shared" si="53"/>
        <v>#REF!</v>
      </c>
      <c r="Y78" t="e">
        <f t="shared" si="54"/>
        <v>#REF!</v>
      </c>
      <c r="Z78" t="e">
        <f t="shared" si="55"/>
        <v>#REF!</v>
      </c>
      <c r="AA78" t="e">
        <f t="shared" si="56"/>
        <v>#REF!</v>
      </c>
      <c r="AK78">
        <v>69</v>
      </c>
      <c r="AL78" t="e">
        <f t="shared" si="40"/>
        <v>#REF!</v>
      </c>
      <c r="AM78" t="e">
        <f t="shared" si="57"/>
        <v>#REF!</v>
      </c>
      <c r="AO78" t="e">
        <f t="shared" si="41"/>
        <v>#REF!</v>
      </c>
      <c r="AP78" t="e">
        <f t="shared" si="42"/>
        <v>#REF!</v>
      </c>
      <c r="AQ78" s="25" t="e">
        <f t="shared" si="43"/>
        <v>#REF!</v>
      </c>
      <c r="AR78" t="e">
        <f t="shared" si="44"/>
        <v>#REF!</v>
      </c>
      <c r="AW78"/>
    </row>
    <row r="79" spans="1:49" x14ac:dyDescent="0.25">
      <c r="A79">
        <v>70</v>
      </c>
      <c r="B79" t="e">
        <f t="shared" si="35"/>
        <v>#REF!</v>
      </c>
      <c r="C79" t="e">
        <f t="shared" si="36"/>
        <v>#REF!</v>
      </c>
      <c r="D79" t="e">
        <f t="shared" si="45"/>
        <v>#REF!</v>
      </c>
      <c r="E79" s="15" t="e">
        <f>IF(#REF!="","",#REF!)</f>
        <v>#REF!</v>
      </c>
      <c r="F79" s="15" t="e">
        <f>IF(#REF!="","",#REF!)</f>
        <v>#REF!</v>
      </c>
      <c r="G79" s="15" t="e">
        <f>IF(#REF!="","",#REF!)</f>
        <v>#REF!</v>
      </c>
      <c r="H79" s="15" t="e">
        <f>IF(#REF!="","",#REF!)</f>
        <v>#REF!</v>
      </c>
      <c r="I79" s="15" t="e">
        <f t="shared" si="46"/>
        <v>#REF!</v>
      </c>
      <c r="J79" s="35" t="e">
        <f>IF(#REF!="","",#REF!)</f>
        <v>#REF!</v>
      </c>
      <c r="K79" s="35" t="e">
        <f>IF(#REF!="","",#REF!)</f>
        <v>#REF!</v>
      </c>
      <c r="L79" s="25" t="e">
        <f t="shared" si="47"/>
        <v>#REF!</v>
      </c>
      <c r="M79" t="e">
        <f t="shared" si="48"/>
        <v>#REF!</v>
      </c>
      <c r="N79" t="e">
        <f t="shared" si="37"/>
        <v>#REF!</v>
      </c>
      <c r="O79" t="e">
        <f t="shared" si="38"/>
        <v>#REF!</v>
      </c>
      <c r="P79" t="e">
        <f t="shared" si="39"/>
        <v>#REF!</v>
      </c>
      <c r="Q79">
        <f>SUM($A$10:A79)</f>
        <v>2485</v>
      </c>
      <c r="S79" s="110" t="e">
        <f>IF(T79="","",RANK(T79,$T$10:$T$50,1)+COUNTIF(T$10:T79,T79)-1)</f>
        <v>#REF!</v>
      </c>
      <c r="T79" t="e">
        <f t="shared" si="49"/>
        <v>#REF!</v>
      </c>
      <c r="U79" t="e">
        <f t="shared" si="50"/>
        <v>#REF!</v>
      </c>
      <c r="V79" t="e">
        <f t="shared" si="51"/>
        <v>#REF!</v>
      </c>
      <c r="W79" t="e">
        <f t="shared" si="52"/>
        <v>#REF!</v>
      </c>
      <c r="X79" t="e">
        <f t="shared" si="53"/>
        <v>#REF!</v>
      </c>
      <c r="Y79" t="e">
        <f t="shared" si="54"/>
        <v>#REF!</v>
      </c>
      <c r="Z79" t="e">
        <f t="shared" si="55"/>
        <v>#REF!</v>
      </c>
      <c r="AA79" t="e">
        <f t="shared" si="56"/>
        <v>#REF!</v>
      </c>
      <c r="AK79">
        <v>70</v>
      </c>
      <c r="AL79" t="e">
        <f t="shared" si="40"/>
        <v>#REF!</v>
      </c>
      <c r="AM79" t="e">
        <f t="shared" si="57"/>
        <v>#REF!</v>
      </c>
      <c r="AO79" t="e">
        <f t="shared" si="41"/>
        <v>#REF!</v>
      </c>
      <c r="AP79" t="e">
        <f t="shared" si="42"/>
        <v>#REF!</v>
      </c>
      <c r="AQ79" s="25" t="e">
        <f t="shared" si="43"/>
        <v>#REF!</v>
      </c>
      <c r="AR79" t="e">
        <f t="shared" si="44"/>
        <v>#REF!</v>
      </c>
      <c r="AW79"/>
    </row>
    <row r="80" spans="1:49" x14ac:dyDescent="0.25">
      <c r="A80">
        <v>71</v>
      </c>
      <c r="B80" t="e">
        <f t="shared" si="35"/>
        <v>#REF!</v>
      </c>
      <c r="C80" t="e">
        <f t="shared" si="36"/>
        <v>#REF!</v>
      </c>
      <c r="D80" t="e">
        <f t="shared" si="45"/>
        <v>#REF!</v>
      </c>
      <c r="E80" s="15" t="e">
        <f>IF(#REF!="","",#REF!)</f>
        <v>#REF!</v>
      </c>
      <c r="F80" s="15" t="e">
        <f>IF(#REF!="","",#REF!)</f>
        <v>#REF!</v>
      </c>
      <c r="G80" s="15" t="e">
        <f>IF(#REF!="","",#REF!)</f>
        <v>#REF!</v>
      </c>
      <c r="H80" s="15" t="e">
        <f>IF(#REF!="","",#REF!)</f>
        <v>#REF!</v>
      </c>
      <c r="I80" s="15" t="e">
        <f t="shared" si="46"/>
        <v>#REF!</v>
      </c>
      <c r="J80" s="35" t="e">
        <f>IF(#REF!="","",#REF!)</f>
        <v>#REF!</v>
      </c>
      <c r="K80" s="35" t="e">
        <f>IF(#REF!="","",#REF!)</f>
        <v>#REF!</v>
      </c>
      <c r="L80" s="25" t="e">
        <f t="shared" si="47"/>
        <v>#REF!</v>
      </c>
      <c r="M80" t="e">
        <f t="shared" si="48"/>
        <v>#REF!</v>
      </c>
      <c r="N80" t="e">
        <f t="shared" si="37"/>
        <v>#REF!</v>
      </c>
      <c r="O80" t="e">
        <f t="shared" si="38"/>
        <v>#REF!</v>
      </c>
      <c r="P80" t="e">
        <f t="shared" si="39"/>
        <v>#REF!</v>
      </c>
      <c r="Q80">
        <f>SUM($A$10:A80)</f>
        <v>2556</v>
      </c>
      <c r="S80" s="110" t="e">
        <f>IF(T80="","",RANK(T80,$T$10:$T$50,1)+COUNTIF(T$10:T80,T80)-1)</f>
        <v>#REF!</v>
      </c>
      <c r="T80" t="e">
        <f t="shared" si="49"/>
        <v>#REF!</v>
      </c>
      <c r="U80" t="e">
        <f t="shared" si="50"/>
        <v>#REF!</v>
      </c>
      <c r="V80" t="e">
        <f t="shared" si="51"/>
        <v>#REF!</v>
      </c>
      <c r="W80" t="e">
        <f t="shared" si="52"/>
        <v>#REF!</v>
      </c>
      <c r="X80" t="e">
        <f t="shared" si="53"/>
        <v>#REF!</v>
      </c>
      <c r="Y80" t="e">
        <f t="shared" si="54"/>
        <v>#REF!</v>
      </c>
      <c r="Z80" t="e">
        <f t="shared" si="55"/>
        <v>#REF!</v>
      </c>
      <c r="AA80" t="e">
        <f t="shared" si="56"/>
        <v>#REF!</v>
      </c>
      <c r="AK80">
        <v>71</v>
      </c>
      <c r="AL80" t="e">
        <f t="shared" si="40"/>
        <v>#REF!</v>
      </c>
      <c r="AM80" t="e">
        <f t="shared" si="57"/>
        <v>#REF!</v>
      </c>
      <c r="AO80" t="e">
        <f t="shared" si="41"/>
        <v>#REF!</v>
      </c>
      <c r="AP80" t="e">
        <f t="shared" si="42"/>
        <v>#REF!</v>
      </c>
      <c r="AQ80" s="25" t="e">
        <f t="shared" si="43"/>
        <v>#REF!</v>
      </c>
      <c r="AR80" t="e">
        <f t="shared" si="44"/>
        <v>#REF!</v>
      </c>
      <c r="AW80"/>
    </row>
    <row r="81" spans="1:49" x14ac:dyDescent="0.25">
      <c r="A81">
        <v>72</v>
      </c>
      <c r="B81" t="e">
        <f t="shared" si="35"/>
        <v>#REF!</v>
      </c>
      <c r="C81" t="e">
        <f t="shared" si="36"/>
        <v>#REF!</v>
      </c>
      <c r="D81" t="e">
        <f t="shared" si="45"/>
        <v>#REF!</v>
      </c>
      <c r="E81" s="15" t="e">
        <f>IF(#REF!="","",#REF!)</f>
        <v>#REF!</v>
      </c>
      <c r="F81" s="15" t="e">
        <f>IF(#REF!="","",#REF!)</f>
        <v>#REF!</v>
      </c>
      <c r="G81" s="15" t="e">
        <f>IF(#REF!="","",#REF!)</f>
        <v>#REF!</v>
      </c>
      <c r="H81" s="15" t="e">
        <f>IF(#REF!="","",#REF!)</f>
        <v>#REF!</v>
      </c>
      <c r="I81" s="15" t="e">
        <f t="shared" si="46"/>
        <v>#REF!</v>
      </c>
      <c r="J81" s="35" t="e">
        <f>IF(#REF!="","",#REF!)</f>
        <v>#REF!</v>
      </c>
      <c r="K81" s="35" t="e">
        <f>IF(#REF!="","",#REF!)</f>
        <v>#REF!</v>
      </c>
      <c r="L81" s="25" t="e">
        <f t="shared" si="47"/>
        <v>#REF!</v>
      </c>
      <c r="M81" t="e">
        <f t="shared" si="48"/>
        <v>#REF!</v>
      </c>
      <c r="N81" t="e">
        <f t="shared" si="37"/>
        <v>#REF!</v>
      </c>
      <c r="O81" t="e">
        <f t="shared" si="38"/>
        <v>#REF!</v>
      </c>
      <c r="P81" t="e">
        <f t="shared" si="39"/>
        <v>#REF!</v>
      </c>
      <c r="Q81">
        <f>SUM($A$10:A81)</f>
        <v>2628</v>
      </c>
      <c r="S81" s="110" t="e">
        <f>IF(T81="","",RANK(T81,$T$10:$T$50,1)+COUNTIF(T$10:T81,T81)-1)</f>
        <v>#REF!</v>
      </c>
      <c r="T81" t="e">
        <f t="shared" si="49"/>
        <v>#REF!</v>
      </c>
      <c r="U81" t="e">
        <f t="shared" si="50"/>
        <v>#REF!</v>
      </c>
      <c r="V81" t="e">
        <f t="shared" si="51"/>
        <v>#REF!</v>
      </c>
      <c r="W81" t="e">
        <f t="shared" si="52"/>
        <v>#REF!</v>
      </c>
      <c r="X81" t="e">
        <f t="shared" si="53"/>
        <v>#REF!</v>
      </c>
      <c r="Y81" t="e">
        <f t="shared" si="54"/>
        <v>#REF!</v>
      </c>
      <c r="Z81" t="e">
        <f t="shared" si="55"/>
        <v>#REF!</v>
      </c>
      <c r="AA81" t="e">
        <f t="shared" si="56"/>
        <v>#REF!</v>
      </c>
      <c r="AK81">
        <v>72</v>
      </c>
      <c r="AL81" t="e">
        <f t="shared" si="40"/>
        <v>#REF!</v>
      </c>
      <c r="AM81" t="e">
        <f t="shared" si="57"/>
        <v>#REF!</v>
      </c>
      <c r="AO81" t="e">
        <f t="shared" si="41"/>
        <v>#REF!</v>
      </c>
      <c r="AP81" t="e">
        <f t="shared" si="42"/>
        <v>#REF!</v>
      </c>
      <c r="AQ81" s="25" t="e">
        <f t="shared" si="43"/>
        <v>#REF!</v>
      </c>
      <c r="AR81" t="e">
        <f t="shared" si="44"/>
        <v>#REF!</v>
      </c>
      <c r="AW81"/>
    </row>
    <row r="82" spans="1:49" x14ac:dyDescent="0.25">
      <c r="A82">
        <v>73</v>
      </c>
      <c r="B82" t="e">
        <f t="shared" si="35"/>
        <v>#REF!</v>
      </c>
      <c r="C82" t="e">
        <f t="shared" si="36"/>
        <v>#REF!</v>
      </c>
      <c r="D82" t="e">
        <f t="shared" si="45"/>
        <v>#REF!</v>
      </c>
      <c r="E82" s="15" t="e">
        <f>IF(#REF!="","",#REF!)</f>
        <v>#REF!</v>
      </c>
      <c r="F82" s="15" t="e">
        <f>IF(#REF!="","",#REF!)</f>
        <v>#REF!</v>
      </c>
      <c r="G82" s="15" t="e">
        <f>IF(#REF!="","",#REF!)</f>
        <v>#REF!</v>
      </c>
      <c r="H82" s="15" t="e">
        <f>IF(#REF!="","",#REF!)</f>
        <v>#REF!</v>
      </c>
      <c r="I82" s="15" t="e">
        <f t="shared" si="46"/>
        <v>#REF!</v>
      </c>
      <c r="J82" s="35" t="e">
        <f>IF(#REF!="","",#REF!)</f>
        <v>#REF!</v>
      </c>
      <c r="K82" s="35" t="e">
        <f>IF(#REF!="","",#REF!)</f>
        <v>#REF!</v>
      </c>
      <c r="L82" s="25" t="e">
        <f t="shared" si="47"/>
        <v>#REF!</v>
      </c>
      <c r="M82" t="e">
        <f t="shared" si="48"/>
        <v>#REF!</v>
      </c>
      <c r="N82" t="e">
        <f t="shared" si="37"/>
        <v>#REF!</v>
      </c>
      <c r="O82" t="e">
        <f t="shared" si="38"/>
        <v>#REF!</v>
      </c>
      <c r="P82" t="e">
        <f t="shared" si="39"/>
        <v>#REF!</v>
      </c>
      <c r="Q82">
        <f>SUM($A$10:A82)</f>
        <v>2701</v>
      </c>
      <c r="S82" s="110" t="e">
        <f>IF(T82="","",RANK(T82,$T$10:$T$50,1)+COUNTIF(T$10:T82,T82)-1)</f>
        <v>#REF!</v>
      </c>
      <c r="T82" t="e">
        <f t="shared" si="49"/>
        <v>#REF!</v>
      </c>
      <c r="U82" t="e">
        <f t="shared" si="50"/>
        <v>#REF!</v>
      </c>
      <c r="V82" t="e">
        <f t="shared" si="51"/>
        <v>#REF!</v>
      </c>
      <c r="W82" t="e">
        <f t="shared" si="52"/>
        <v>#REF!</v>
      </c>
      <c r="X82" t="e">
        <f t="shared" si="53"/>
        <v>#REF!</v>
      </c>
      <c r="Y82" t="e">
        <f t="shared" si="54"/>
        <v>#REF!</v>
      </c>
      <c r="Z82" t="e">
        <f t="shared" si="55"/>
        <v>#REF!</v>
      </c>
      <c r="AA82" t="e">
        <f t="shared" si="56"/>
        <v>#REF!</v>
      </c>
      <c r="AK82">
        <v>73</v>
      </c>
      <c r="AL82" t="e">
        <f t="shared" si="40"/>
        <v>#REF!</v>
      </c>
      <c r="AM82" t="e">
        <f t="shared" si="57"/>
        <v>#REF!</v>
      </c>
      <c r="AO82" t="e">
        <f t="shared" si="41"/>
        <v>#REF!</v>
      </c>
      <c r="AP82" t="e">
        <f t="shared" si="42"/>
        <v>#REF!</v>
      </c>
      <c r="AQ82" s="25" t="e">
        <f t="shared" si="43"/>
        <v>#REF!</v>
      </c>
      <c r="AR82" t="e">
        <f t="shared" si="44"/>
        <v>#REF!</v>
      </c>
      <c r="AW82"/>
    </row>
    <row r="83" spans="1:49" x14ac:dyDescent="0.25">
      <c r="A83">
        <v>74</v>
      </c>
      <c r="B83" t="e">
        <f t="shared" si="35"/>
        <v>#REF!</v>
      </c>
      <c r="C83" t="e">
        <f t="shared" si="36"/>
        <v>#REF!</v>
      </c>
      <c r="D83" t="e">
        <f t="shared" si="45"/>
        <v>#REF!</v>
      </c>
      <c r="E83" s="15" t="e">
        <f>IF(#REF!="","",#REF!)</f>
        <v>#REF!</v>
      </c>
      <c r="F83" s="15" t="e">
        <f>IF(#REF!="","",#REF!)</f>
        <v>#REF!</v>
      </c>
      <c r="G83" s="15" t="e">
        <f>IF(#REF!="","",#REF!)</f>
        <v>#REF!</v>
      </c>
      <c r="H83" s="15" t="e">
        <f>IF(#REF!="","",#REF!)</f>
        <v>#REF!</v>
      </c>
      <c r="I83" s="15" t="e">
        <f t="shared" si="46"/>
        <v>#REF!</v>
      </c>
      <c r="J83" s="35" t="e">
        <f>IF(#REF!="","",#REF!)</f>
        <v>#REF!</v>
      </c>
      <c r="K83" s="35" t="e">
        <f>IF(#REF!="","",#REF!)</f>
        <v>#REF!</v>
      </c>
      <c r="L83" s="25" t="e">
        <f t="shared" si="47"/>
        <v>#REF!</v>
      </c>
      <c r="M83" t="e">
        <f t="shared" si="48"/>
        <v>#REF!</v>
      </c>
      <c r="N83" t="e">
        <f t="shared" si="37"/>
        <v>#REF!</v>
      </c>
      <c r="O83" t="e">
        <f t="shared" si="38"/>
        <v>#REF!</v>
      </c>
      <c r="P83" t="e">
        <f t="shared" si="39"/>
        <v>#REF!</v>
      </c>
      <c r="Q83">
        <f>SUM($A$10:A83)</f>
        <v>2775</v>
      </c>
      <c r="S83" s="110" t="e">
        <f>IF(T83="","",RANK(T83,$T$10:$T$50,1)+COUNTIF(T$10:T83,T83)-1)</f>
        <v>#REF!</v>
      </c>
      <c r="T83" t="e">
        <f t="shared" si="49"/>
        <v>#REF!</v>
      </c>
      <c r="U83" t="e">
        <f t="shared" si="50"/>
        <v>#REF!</v>
      </c>
      <c r="V83" t="e">
        <f t="shared" si="51"/>
        <v>#REF!</v>
      </c>
      <c r="W83" t="e">
        <f t="shared" si="52"/>
        <v>#REF!</v>
      </c>
      <c r="X83" t="e">
        <f t="shared" si="53"/>
        <v>#REF!</v>
      </c>
      <c r="Y83" t="e">
        <f t="shared" si="54"/>
        <v>#REF!</v>
      </c>
      <c r="Z83" t="e">
        <f t="shared" si="55"/>
        <v>#REF!</v>
      </c>
      <c r="AA83" t="e">
        <f t="shared" si="56"/>
        <v>#REF!</v>
      </c>
      <c r="AK83">
        <v>74</v>
      </c>
      <c r="AL83" t="e">
        <f t="shared" si="40"/>
        <v>#REF!</v>
      </c>
      <c r="AM83" t="e">
        <f t="shared" si="57"/>
        <v>#REF!</v>
      </c>
      <c r="AO83" t="e">
        <f t="shared" si="41"/>
        <v>#REF!</v>
      </c>
      <c r="AP83" t="e">
        <f t="shared" si="42"/>
        <v>#REF!</v>
      </c>
      <c r="AQ83" s="25" t="e">
        <f t="shared" si="43"/>
        <v>#REF!</v>
      </c>
      <c r="AR83" t="e">
        <f t="shared" si="44"/>
        <v>#REF!</v>
      </c>
      <c r="AW83"/>
    </row>
    <row r="84" spans="1:49" x14ac:dyDescent="0.25">
      <c r="A84">
        <v>75</v>
      </c>
      <c r="B84" t="e">
        <f t="shared" si="35"/>
        <v>#REF!</v>
      </c>
      <c r="C84" t="e">
        <f t="shared" si="36"/>
        <v>#REF!</v>
      </c>
      <c r="D84" t="e">
        <f t="shared" si="45"/>
        <v>#REF!</v>
      </c>
      <c r="E84" s="15" t="e">
        <f>IF(#REF!="","",#REF!)</f>
        <v>#REF!</v>
      </c>
      <c r="F84" s="15" t="e">
        <f>IF(#REF!="","",#REF!)</f>
        <v>#REF!</v>
      </c>
      <c r="G84" s="15" t="e">
        <f>IF(#REF!="","",#REF!)</f>
        <v>#REF!</v>
      </c>
      <c r="H84" s="15" t="e">
        <f>IF(#REF!="","",#REF!)</f>
        <v>#REF!</v>
      </c>
      <c r="I84" s="15" t="e">
        <f t="shared" si="46"/>
        <v>#REF!</v>
      </c>
      <c r="J84" s="35" t="e">
        <f>IF(#REF!="","",#REF!)</f>
        <v>#REF!</v>
      </c>
      <c r="K84" s="35" t="e">
        <f>IF(#REF!="","",#REF!)</f>
        <v>#REF!</v>
      </c>
      <c r="L84" s="25" t="e">
        <f t="shared" si="47"/>
        <v>#REF!</v>
      </c>
      <c r="M84" t="e">
        <f t="shared" si="48"/>
        <v>#REF!</v>
      </c>
      <c r="N84" t="e">
        <f t="shared" si="37"/>
        <v>#REF!</v>
      </c>
      <c r="O84" t="e">
        <f t="shared" si="38"/>
        <v>#REF!</v>
      </c>
      <c r="P84" t="e">
        <f t="shared" si="39"/>
        <v>#REF!</v>
      </c>
      <c r="Q84">
        <f>SUM($A$10:A84)</f>
        <v>2850</v>
      </c>
      <c r="S84" s="110" t="e">
        <f>IF(T84="","",RANK(T84,$T$10:$T$50,1)+COUNTIF(T$10:T84,T84)-1)</f>
        <v>#REF!</v>
      </c>
      <c r="T84" t="e">
        <f t="shared" si="49"/>
        <v>#REF!</v>
      </c>
      <c r="U84" t="e">
        <f t="shared" si="50"/>
        <v>#REF!</v>
      </c>
      <c r="V84" t="e">
        <f t="shared" si="51"/>
        <v>#REF!</v>
      </c>
      <c r="W84" t="e">
        <f t="shared" si="52"/>
        <v>#REF!</v>
      </c>
      <c r="X84" t="e">
        <f t="shared" si="53"/>
        <v>#REF!</v>
      </c>
      <c r="Y84" t="e">
        <f t="shared" si="54"/>
        <v>#REF!</v>
      </c>
      <c r="Z84" t="e">
        <f t="shared" si="55"/>
        <v>#REF!</v>
      </c>
      <c r="AA84" t="e">
        <f t="shared" si="56"/>
        <v>#REF!</v>
      </c>
      <c r="AK84">
        <v>75</v>
      </c>
      <c r="AL84" t="e">
        <f t="shared" si="40"/>
        <v>#REF!</v>
      </c>
      <c r="AM84" t="e">
        <f t="shared" si="57"/>
        <v>#REF!</v>
      </c>
      <c r="AO84" t="e">
        <f t="shared" si="41"/>
        <v>#REF!</v>
      </c>
      <c r="AP84" t="e">
        <f t="shared" si="42"/>
        <v>#REF!</v>
      </c>
      <c r="AQ84" s="25" t="e">
        <f t="shared" si="43"/>
        <v>#REF!</v>
      </c>
      <c r="AR84" t="e">
        <f t="shared" si="44"/>
        <v>#REF!</v>
      </c>
      <c r="AW84"/>
    </row>
    <row r="85" spans="1:49" x14ac:dyDescent="0.25">
      <c r="A85">
        <v>76</v>
      </c>
      <c r="B85" t="e">
        <f t="shared" si="35"/>
        <v>#REF!</v>
      </c>
      <c r="C85" t="e">
        <f t="shared" si="36"/>
        <v>#REF!</v>
      </c>
      <c r="D85" t="e">
        <f t="shared" si="45"/>
        <v>#REF!</v>
      </c>
      <c r="E85" s="15" t="e">
        <f>IF(#REF!="","",#REF!)</f>
        <v>#REF!</v>
      </c>
      <c r="F85" s="15" t="e">
        <f>IF(#REF!="","",#REF!)</f>
        <v>#REF!</v>
      </c>
      <c r="G85" s="15" t="e">
        <f>IF(#REF!="","",#REF!)</f>
        <v>#REF!</v>
      </c>
      <c r="H85" s="15" t="e">
        <f>IF(#REF!="","",#REF!)</f>
        <v>#REF!</v>
      </c>
      <c r="I85" s="15" t="e">
        <f t="shared" si="46"/>
        <v>#REF!</v>
      </c>
      <c r="J85" s="35" t="e">
        <f>IF(#REF!="","",#REF!)</f>
        <v>#REF!</v>
      </c>
      <c r="K85" s="35" t="e">
        <f>IF(#REF!="","",#REF!)</f>
        <v>#REF!</v>
      </c>
      <c r="L85" s="25" t="e">
        <f t="shared" si="47"/>
        <v>#REF!</v>
      </c>
      <c r="M85" t="e">
        <f t="shared" si="48"/>
        <v>#REF!</v>
      </c>
      <c r="N85" t="e">
        <f t="shared" si="37"/>
        <v>#REF!</v>
      </c>
      <c r="O85" t="e">
        <f t="shared" si="38"/>
        <v>#REF!</v>
      </c>
      <c r="P85" t="e">
        <f t="shared" si="39"/>
        <v>#REF!</v>
      </c>
      <c r="Q85">
        <f>SUM($A$10:A85)</f>
        <v>2926</v>
      </c>
      <c r="S85" s="110" t="e">
        <f>IF(T85="","",RANK(T85,$T$10:$T$50,1)+COUNTIF(T$10:T85,T85)-1)</f>
        <v>#REF!</v>
      </c>
      <c r="T85" t="e">
        <f t="shared" si="49"/>
        <v>#REF!</v>
      </c>
      <c r="U85" t="e">
        <f t="shared" si="50"/>
        <v>#REF!</v>
      </c>
      <c r="V85" t="e">
        <f t="shared" si="51"/>
        <v>#REF!</v>
      </c>
      <c r="W85" t="e">
        <f t="shared" si="52"/>
        <v>#REF!</v>
      </c>
      <c r="X85" t="e">
        <f t="shared" si="53"/>
        <v>#REF!</v>
      </c>
      <c r="Y85" t="e">
        <f t="shared" si="54"/>
        <v>#REF!</v>
      </c>
      <c r="Z85" t="e">
        <f t="shared" si="55"/>
        <v>#REF!</v>
      </c>
      <c r="AA85" t="e">
        <f t="shared" si="56"/>
        <v>#REF!</v>
      </c>
      <c r="AK85">
        <v>76</v>
      </c>
      <c r="AL85" t="e">
        <f t="shared" si="40"/>
        <v>#REF!</v>
      </c>
      <c r="AM85" t="e">
        <f t="shared" si="57"/>
        <v>#REF!</v>
      </c>
      <c r="AO85" t="e">
        <f t="shared" si="41"/>
        <v>#REF!</v>
      </c>
      <c r="AP85" t="e">
        <f t="shared" si="42"/>
        <v>#REF!</v>
      </c>
      <c r="AQ85" s="25" t="e">
        <f t="shared" si="43"/>
        <v>#REF!</v>
      </c>
      <c r="AR85" t="e">
        <f t="shared" si="44"/>
        <v>#REF!</v>
      </c>
      <c r="AW85"/>
    </row>
    <row r="86" spans="1:49" x14ac:dyDescent="0.25">
      <c r="A86">
        <v>77</v>
      </c>
      <c r="B86" t="e">
        <f t="shared" si="35"/>
        <v>#REF!</v>
      </c>
      <c r="C86" t="e">
        <f t="shared" si="36"/>
        <v>#REF!</v>
      </c>
      <c r="D86" t="e">
        <f t="shared" si="45"/>
        <v>#REF!</v>
      </c>
      <c r="E86" s="15" t="e">
        <f>IF(#REF!="","",#REF!)</f>
        <v>#REF!</v>
      </c>
      <c r="F86" s="15" t="e">
        <f>IF(#REF!="","",#REF!)</f>
        <v>#REF!</v>
      </c>
      <c r="G86" s="15" t="e">
        <f>IF(#REF!="","",#REF!)</f>
        <v>#REF!</v>
      </c>
      <c r="H86" s="15" t="e">
        <f>IF(#REF!="","",#REF!)</f>
        <v>#REF!</v>
      </c>
      <c r="I86" s="15" t="e">
        <f t="shared" si="46"/>
        <v>#REF!</v>
      </c>
      <c r="J86" s="35" t="e">
        <f>IF(#REF!="","",#REF!)</f>
        <v>#REF!</v>
      </c>
      <c r="K86" s="35" t="e">
        <f>IF(#REF!="","",#REF!)</f>
        <v>#REF!</v>
      </c>
      <c r="L86" s="25" t="e">
        <f t="shared" si="47"/>
        <v>#REF!</v>
      </c>
      <c r="M86" t="e">
        <f t="shared" si="48"/>
        <v>#REF!</v>
      </c>
      <c r="N86" t="e">
        <f t="shared" si="37"/>
        <v>#REF!</v>
      </c>
      <c r="O86" t="e">
        <f t="shared" si="38"/>
        <v>#REF!</v>
      </c>
      <c r="P86" t="e">
        <f t="shared" si="39"/>
        <v>#REF!</v>
      </c>
      <c r="Q86">
        <f>SUM($A$10:A86)</f>
        <v>3003</v>
      </c>
      <c r="S86" s="110" t="e">
        <f>IF(T86="","",RANK(T86,$T$10:$T$50,1)+COUNTIF(T$10:T86,T86)-1)</f>
        <v>#REF!</v>
      </c>
      <c r="T86" t="e">
        <f t="shared" si="49"/>
        <v>#REF!</v>
      </c>
      <c r="U86" t="e">
        <f t="shared" si="50"/>
        <v>#REF!</v>
      </c>
      <c r="V86" t="e">
        <f t="shared" si="51"/>
        <v>#REF!</v>
      </c>
      <c r="W86" t="e">
        <f t="shared" si="52"/>
        <v>#REF!</v>
      </c>
      <c r="X86" t="e">
        <f t="shared" si="53"/>
        <v>#REF!</v>
      </c>
      <c r="Y86" t="e">
        <f t="shared" si="54"/>
        <v>#REF!</v>
      </c>
      <c r="Z86" t="e">
        <f t="shared" si="55"/>
        <v>#REF!</v>
      </c>
      <c r="AA86" t="e">
        <f t="shared" si="56"/>
        <v>#REF!</v>
      </c>
      <c r="AK86">
        <v>77</v>
      </c>
      <c r="AL86" t="e">
        <f t="shared" si="40"/>
        <v>#REF!</v>
      </c>
      <c r="AM86" t="e">
        <f t="shared" si="57"/>
        <v>#REF!</v>
      </c>
      <c r="AO86" t="e">
        <f t="shared" si="41"/>
        <v>#REF!</v>
      </c>
      <c r="AP86" t="e">
        <f t="shared" si="42"/>
        <v>#REF!</v>
      </c>
      <c r="AQ86" s="25" t="e">
        <f t="shared" si="43"/>
        <v>#REF!</v>
      </c>
      <c r="AR86" t="e">
        <f t="shared" si="44"/>
        <v>#REF!</v>
      </c>
      <c r="AW86"/>
    </row>
    <row r="87" spans="1:49" x14ac:dyDescent="0.25">
      <c r="A87">
        <v>78</v>
      </c>
      <c r="B87" t="e">
        <f t="shared" si="35"/>
        <v>#REF!</v>
      </c>
      <c r="C87" t="e">
        <f t="shared" si="36"/>
        <v>#REF!</v>
      </c>
      <c r="D87" t="e">
        <f t="shared" si="45"/>
        <v>#REF!</v>
      </c>
      <c r="E87" s="15" t="e">
        <f>IF(#REF!="","",#REF!)</f>
        <v>#REF!</v>
      </c>
      <c r="F87" s="15" t="e">
        <f>IF(#REF!="","",#REF!)</f>
        <v>#REF!</v>
      </c>
      <c r="G87" s="15" t="e">
        <f>IF(#REF!="","",#REF!)</f>
        <v>#REF!</v>
      </c>
      <c r="H87" s="15" t="e">
        <f>IF(#REF!="","",#REF!)</f>
        <v>#REF!</v>
      </c>
      <c r="I87" s="15" t="e">
        <f t="shared" si="46"/>
        <v>#REF!</v>
      </c>
      <c r="J87" s="35" t="e">
        <f>IF(#REF!="","",#REF!)</f>
        <v>#REF!</v>
      </c>
      <c r="K87" s="35" t="e">
        <f>IF(#REF!="","",#REF!)</f>
        <v>#REF!</v>
      </c>
      <c r="L87" s="25" t="e">
        <f t="shared" si="47"/>
        <v>#REF!</v>
      </c>
      <c r="M87" t="e">
        <f t="shared" si="48"/>
        <v>#REF!</v>
      </c>
      <c r="N87" t="e">
        <f t="shared" si="37"/>
        <v>#REF!</v>
      </c>
      <c r="O87" t="e">
        <f t="shared" si="38"/>
        <v>#REF!</v>
      </c>
      <c r="P87" t="e">
        <f t="shared" si="39"/>
        <v>#REF!</v>
      </c>
      <c r="Q87">
        <f>SUM($A$10:A87)</f>
        <v>3081</v>
      </c>
      <c r="S87" s="110" t="e">
        <f>IF(T87="","",RANK(T87,$T$10:$T$50,1)+COUNTIF(T$10:T87,T87)-1)</f>
        <v>#REF!</v>
      </c>
      <c r="T87" t="e">
        <f t="shared" si="49"/>
        <v>#REF!</v>
      </c>
      <c r="U87" t="e">
        <f t="shared" si="50"/>
        <v>#REF!</v>
      </c>
      <c r="V87" t="e">
        <f t="shared" si="51"/>
        <v>#REF!</v>
      </c>
      <c r="W87" t="e">
        <f t="shared" si="52"/>
        <v>#REF!</v>
      </c>
      <c r="X87" t="e">
        <f t="shared" si="53"/>
        <v>#REF!</v>
      </c>
      <c r="Y87" t="e">
        <f t="shared" si="54"/>
        <v>#REF!</v>
      </c>
      <c r="Z87" t="e">
        <f t="shared" si="55"/>
        <v>#REF!</v>
      </c>
      <c r="AA87" t="e">
        <f t="shared" si="56"/>
        <v>#REF!</v>
      </c>
      <c r="AK87">
        <v>78</v>
      </c>
      <c r="AL87" t="e">
        <f t="shared" si="40"/>
        <v>#REF!</v>
      </c>
      <c r="AM87" t="e">
        <f t="shared" si="57"/>
        <v>#REF!</v>
      </c>
      <c r="AO87" t="e">
        <f t="shared" si="41"/>
        <v>#REF!</v>
      </c>
      <c r="AP87" t="e">
        <f t="shared" si="42"/>
        <v>#REF!</v>
      </c>
      <c r="AQ87" s="25" t="e">
        <f t="shared" si="43"/>
        <v>#REF!</v>
      </c>
      <c r="AR87" t="e">
        <f t="shared" si="44"/>
        <v>#REF!</v>
      </c>
      <c r="AW87"/>
    </row>
    <row r="88" spans="1:49" x14ac:dyDescent="0.25">
      <c r="A88">
        <v>79</v>
      </c>
      <c r="B88" t="e">
        <f t="shared" si="35"/>
        <v>#REF!</v>
      </c>
      <c r="C88" t="e">
        <f t="shared" si="36"/>
        <v>#REF!</v>
      </c>
      <c r="D88" t="e">
        <f t="shared" si="45"/>
        <v>#REF!</v>
      </c>
      <c r="E88" s="15" t="e">
        <f>IF(#REF!="","",#REF!)</f>
        <v>#REF!</v>
      </c>
      <c r="F88" s="15" t="e">
        <f>IF(#REF!="","",#REF!)</f>
        <v>#REF!</v>
      </c>
      <c r="G88" s="15" t="e">
        <f>IF(#REF!="","",#REF!)</f>
        <v>#REF!</v>
      </c>
      <c r="H88" s="15" t="e">
        <f>IF(#REF!="","",#REF!)</f>
        <v>#REF!</v>
      </c>
      <c r="I88" s="15" t="e">
        <f t="shared" si="46"/>
        <v>#REF!</v>
      </c>
      <c r="J88" s="35" t="e">
        <f>IF(#REF!="","",#REF!)</f>
        <v>#REF!</v>
      </c>
      <c r="K88" s="35" t="e">
        <f>IF(#REF!="","",#REF!)</f>
        <v>#REF!</v>
      </c>
      <c r="L88" s="25" t="e">
        <f t="shared" si="47"/>
        <v>#REF!</v>
      </c>
      <c r="M88" t="e">
        <f t="shared" si="48"/>
        <v>#REF!</v>
      </c>
      <c r="N88" t="e">
        <f t="shared" si="37"/>
        <v>#REF!</v>
      </c>
      <c r="O88" t="e">
        <f t="shared" si="38"/>
        <v>#REF!</v>
      </c>
      <c r="P88" t="e">
        <f t="shared" si="39"/>
        <v>#REF!</v>
      </c>
      <c r="Q88">
        <f>SUM($A$10:A88)</f>
        <v>3160</v>
      </c>
      <c r="S88" s="110" t="e">
        <f>IF(T88="","",RANK(T88,$T$10:$T$50,1)+COUNTIF(T$10:T88,T88)-1)</f>
        <v>#REF!</v>
      </c>
      <c r="T88" t="e">
        <f t="shared" si="49"/>
        <v>#REF!</v>
      </c>
      <c r="U88" t="e">
        <f t="shared" si="50"/>
        <v>#REF!</v>
      </c>
      <c r="V88" t="e">
        <f t="shared" si="51"/>
        <v>#REF!</v>
      </c>
      <c r="W88" t="e">
        <f t="shared" si="52"/>
        <v>#REF!</v>
      </c>
      <c r="X88" t="e">
        <f t="shared" si="53"/>
        <v>#REF!</v>
      </c>
      <c r="Y88" t="e">
        <f t="shared" si="54"/>
        <v>#REF!</v>
      </c>
      <c r="Z88" t="e">
        <f t="shared" si="55"/>
        <v>#REF!</v>
      </c>
      <c r="AA88" t="e">
        <f t="shared" si="56"/>
        <v>#REF!</v>
      </c>
      <c r="AK88">
        <v>79</v>
      </c>
      <c r="AL88" t="e">
        <f t="shared" si="40"/>
        <v>#REF!</v>
      </c>
      <c r="AM88" t="e">
        <f t="shared" si="57"/>
        <v>#REF!</v>
      </c>
      <c r="AO88" t="e">
        <f t="shared" si="41"/>
        <v>#REF!</v>
      </c>
      <c r="AP88" t="e">
        <f t="shared" si="42"/>
        <v>#REF!</v>
      </c>
      <c r="AQ88" s="25" t="e">
        <f t="shared" si="43"/>
        <v>#REF!</v>
      </c>
      <c r="AR88" t="e">
        <f t="shared" si="44"/>
        <v>#REF!</v>
      </c>
      <c r="AW88"/>
    </row>
    <row r="89" spans="1:49" x14ac:dyDescent="0.25">
      <c r="A89">
        <v>80</v>
      </c>
      <c r="B89" t="e">
        <f t="shared" si="35"/>
        <v>#REF!</v>
      </c>
      <c r="C89" t="e">
        <f t="shared" si="36"/>
        <v>#REF!</v>
      </c>
      <c r="D89" t="e">
        <f t="shared" si="45"/>
        <v>#REF!</v>
      </c>
      <c r="E89" s="15" t="e">
        <f>IF(#REF!="","",#REF!)</f>
        <v>#REF!</v>
      </c>
      <c r="F89" s="15" t="e">
        <f>IF(#REF!="","",#REF!)</f>
        <v>#REF!</v>
      </c>
      <c r="G89" s="15" t="e">
        <f>IF(#REF!="","",#REF!)</f>
        <v>#REF!</v>
      </c>
      <c r="H89" s="15" t="e">
        <f>IF(#REF!="","",#REF!)</f>
        <v>#REF!</v>
      </c>
      <c r="I89" s="15" t="e">
        <f t="shared" si="46"/>
        <v>#REF!</v>
      </c>
      <c r="J89" s="35" t="e">
        <f>IF(#REF!="","",#REF!)</f>
        <v>#REF!</v>
      </c>
      <c r="K89" s="35" t="e">
        <f>IF(#REF!="","",#REF!)</f>
        <v>#REF!</v>
      </c>
      <c r="L89" s="25" t="e">
        <f t="shared" si="47"/>
        <v>#REF!</v>
      </c>
      <c r="M89" t="e">
        <f t="shared" si="48"/>
        <v>#REF!</v>
      </c>
      <c r="N89" t="e">
        <f t="shared" si="37"/>
        <v>#REF!</v>
      </c>
      <c r="O89" t="e">
        <f t="shared" si="38"/>
        <v>#REF!</v>
      </c>
      <c r="P89" t="e">
        <f t="shared" si="39"/>
        <v>#REF!</v>
      </c>
      <c r="Q89">
        <f>SUM($A$10:A89)</f>
        <v>3240</v>
      </c>
      <c r="S89" s="110" t="e">
        <f>IF(T89="","",RANK(T89,$T$10:$T$50,1)+COUNTIF(T$10:T89,T89)-1)</f>
        <v>#REF!</v>
      </c>
      <c r="T89" t="e">
        <f t="shared" si="49"/>
        <v>#REF!</v>
      </c>
      <c r="U89" t="e">
        <f t="shared" si="50"/>
        <v>#REF!</v>
      </c>
      <c r="V89" t="e">
        <f t="shared" si="51"/>
        <v>#REF!</v>
      </c>
      <c r="W89" t="e">
        <f t="shared" si="52"/>
        <v>#REF!</v>
      </c>
      <c r="X89" t="e">
        <f t="shared" si="53"/>
        <v>#REF!</v>
      </c>
      <c r="Y89" t="e">
        <f t="shared" si="54"/>
        <v>#REF!</v>
      </c>
      <c r="Z89" t="e">
        <f t="shared" si="55"/>
        <v>#REF!</v>
      </c>
      <c r="AA89" t="e">
        <f t="shared" si="56"/>
        <v>#REF!</v>
      </c>
      <c r="AK89">
        <v>80</v>
      </c>
      <c r="AL89" t="e">
        <f t="shared" si="40"/>
        <v>#REF!</v>
      </c>
      <c r="AM89" t="e">
        <f t="shared" si="57"/>
        <v>#REF!</v>
      </c>
      <c r="AO89" t="e">
        <f t="shared" si="41"/>
        <v>#REF!</v>
      </c>
      <c r="AP89" t="e">
        <f t="shared" si="42"/>
        <v>#REF!</v>
      </c>
      <c r="AQ89" s="25" t="e">
        <f t="shared" si="43"/>
        <v>#REF!</v>
      </c>
      <c r="AR89" t="e">
        <f t="shared" si="44"/>
        <v>#REF!</v>
      </c>
      <c r="AW89"/>
    </row>
    <row r="90" spans="1:49" x14ac:dyDescent="0.25">
      <c r="A90">
        <v>81</v>
      </c>
      <c r="B90" t="e">
        <f t="shared" si="35"/>
        <v>#REF!</v>
      </c>
      <c r="C90" t="e">
        <f t="shared" si="36"/>
        <v>#REF!</v>
      </c>
      <c r="D90" t="e">
        <f t="shared" si="45"/>
        <v>#REF!</v>
      </c>
      <c r="E90" s="15" t="e">
        <f>IF(#REF!="","",#REF!)</f>
        <v>#REF!</v>
      </c>
      <c r="F90" s="15" t="e">
        <f>IF(#REF!="","",#REF!)</f>
        <v>#REF!</v>
      </c>
      <c r="G90" s="15" t="e">
        <f>IF(#REF!="","",#REF!)</f>
        <v>#REF!</v>
      </c>
      <c r="H90" s="15" t="e">
        <f>IF(#REF!="","",#REF!)</f>
        <v>#REF!</v>
      </c>
      <c r="I90" s="15" t="e">
        <f t="shared" si="46"/>
        <v>#REF!</v>
      </c>
      <c r="J90" s="35" t="e">
        <f>IF(#REF!="","",#REF!)</f>
        <v>#REF!</v>
      </c>
      <c r="K90" s="35" t="e">
        <f>IF(#REF!="","",#REF!)</f>
        <v>#REF!</v>
      </c>
      <c r="L90" s="25" t="e">
        <f t="shared" si="47"/>
        <v>#REF!</v>
      </c>
      <c r="M90" t="e">
        <f t="shared" si="48"/>
        <v>#REF!</v>
      </c>
      <c r="N90" t="e">
        <f t="shared" si="37"/>
        <v>#REF!</v>
      </c>
      <c r="O90" t="e">
        <f t="shared" si="38"/>
        <v>#REF!</v>
      </c>
      <c r="P90" t="e">
        <f t="shared" si="39"/>
        <v>#REF!</v>
      </c>
      <c r="Q90">
        <f>SUM($A$10:A90)</f>
        <v>3321</v>
      </c>
      <c r="S90" s="110" t="e">
        <f>IF(T90="","",RANK(T90,$T$10:$T$50,1)+COUNTIF(T$10:T90,T90)-1)</f>
        <v>#REF!</v>
      </c>
      <c r="T90" t="e">
        <f t="shared" si="49"/>
        <v>#REF!</v>
      </c>
      <c r="U90" t="e">
        <f t="shared" si="50"/>
        <v>#REF!</v>
      </c>
      <c r="V90" t="e">
        <f t="shared" si="51"/>
        <v>#REF!</v>
      </c>
      <c r="W90" t="e">
        <f t="shared" si="52"/>
        <v>#REF!</v>
      </c>
      <c r="X90" t="e">
        <f t="shared" si="53"/>
        <v>#REF!</v>
      </c>
      <c r="Y90" t="e">
        <f t="shared" si="54"/>
        <v>#REF!</v>
      </c>
      <c r="Z90" t="e">
        <f t="shared" si="55"/>
        <v>#REF!</v>
      </c>
      <c r="AA90" t="e">
        <f t="shared" si="56"/>
        <v>#REF!</v>
      </c>
      <c r="AK90">
        <v>81</v>
      </c>
      <c r="AL90" t="e">
        <f t="shared" si="40"/>
        <v>#REF!</v>
      </c>
      <c r="AM90" t="e">
        <f t="shared" si="57"/>
        <v>#REF!</v>
      </c>
      <c r="AO90" t="e">
        <f t="shared" si="41"/>
        <v>#REF!</v>
      </c>
      <c r="AP90" t="e">
        <f t="shared" si="42"/>
        <v>#REF!</v>
      </c>
      <c r="AQ90" s="25" t="e">
        <f t="shared" si="43"/>
        <v>#REF!</v>
      </c>
      <c r="AR90" t="e">
        <f t="shared" si="44"/>
        <v>#REF!</v>
      </c>
      <c r="AW90"/>
    </row>
    <row r="91" spans="1:49" x14ac:dyDescent="0.25">
      <c r="A91">
        <v>82</v>
      </c>
      <c r="B91" t="e">
        <f t="shared" si="35"/>
        <v>#REF!</v>
      </c>
      <c r="C91" t="e">
        <f t="shared" si="36"/>
        <v>#REF!</v>
      </c>
      <c r="D91" t="e">
        <f t="shared" si="45"/>
        <v>#REF!</v>
      </c>
      <c r="E91" s="15" t="e">
        <f>IF(#REF!="","",#REF!)</f>
        <v>#REF!</v>
      </c>
      <c r="F91" s="15" t="e">
        <f>IF(#REF!="","",#REF!)</f>
        <v>#REF!</v>
      </c>
      <c r="G91" s="15" t="e">
        <f>IF(#REF!="","",#REF!)</f>
        <v>#REF!</v>
      </c>
      <c r="H91" s="15" t="e">
        <f>IF(#REF!="","",#REF!)</f>
        <v>#REF!</v>
      </c>
      <c r="I91" s="15" t="e">
        <f t="shared" si="46"/>
        <v>#REF!</v>
      </c>
      <c r="J91" s="35" t="e">
        <f>IF(#REF!="","",#REF!)</f>
        <v>#REF!</v>
      </c>
      <c r="K91" s="35" t="e">
        <f>IF(#REF!="","",#REF!)</f>
        <v>#REF!</v>
      </c>
      <c r="L91" s="25" t="e">
        <f t="shared" si="47"/>
        <v>#REF!</v>
      </c>
      <c r="M91" t="e">
        <f t="shared" si="48"/>
        <v>#REF!</v>
      </c>
      <c r="N91" t="e">
        <f t="shared" si="37"/>
        <v>#REF!</v>
      </c>
      <c r="O91" t="e">
        <f t="shared" si="38"/>
        <v>#REF!</v>
      </c>
      <c r="P91" t="e">
        <f t="shared" si="39"/>
        <v>#REF!</v>
      </c>
      <c r="Q91">
        <f>SUM($A$10:A91)</f>
        <v>3403</v>
      </c>
      <c r="S91" s="110" t="e">
        <f>IF(T91="","",RANK(T91,$T$10:$T$50,1)+COUNTIF(T$10:T91,T91)-1)</f>
        <v>#REF!</v>
      </c>
      <c r="T91" t="e">
        <f t="shared" si="49"/>
        <v>#REF!</v>
      </c>
      <c r="U91" t="e">
        <f t="shared" si="50"/>
        <v>#REF!</v>
      </c>
      <c r="V91" t="e">
        <f t="shared" si="51"/>
        <v>#REF!</v>
      </c>
      <c r="W91" t="e">
        <f t="shared" si="52"/>
        <v>#REF!</v>
      </c>
      <c r="X91" t="e">
        <f t="shared" si="53"/>
        <v>#REF!</v>
      </c>
      <c r="Y91" t="e">
        <f t="shared" si="54"/>
        <v>#REF!</v>
      </c>
      <c r="Z91" t="e">
        <f t="shared" si="55"/>
        <v>#REF!</v>
      </c>
      <c r="AA91" t="e">
        <f t="shared" si="56"/>
        <v>#REF!</v>
      </c>
      <c r="AK91">
        <v>82</v>
      </c>
      <c r="AL91" t="e">
        <f t="shared" si="40"/>
        <v>#REF!</v>
      </c>
      <c r="AM91" t="e">
        <f t="shared" si="57"/>
        <v>#REF!</v>
      </c>
      <c r="AO91" t="e">
        <f t="shared" si="41"/>
        <v>#REF!</v>
      </c>
      <c r="AP91" t="e">
        <f t="shared" si="42"/>
        <v>#REF!</v>
      </c>
      <c r="AQ91" s="25" t="e">
        <f t="shared" si="43"/>
        <v>#REF!</v>
      </c>
      <c r="AR91" t="e">
        <f t="shared" si="44"/>
        <v>#REF!</v>
      </c>
      <c r="AW91"/>
    </row>
    <row r="92" spans="1:49" x14ac:dyDescent="0.25">
      <c r="A92">
        <v>83</v>
      </c>
      <c r="B92" t="e">
        <f t="shared" si="35"/>
        <v>#REF!</v>
      </c>
      <c r="C92" t="e">
        <f t="shared" si="36"/>
        <v>#REF!</v>
      </c>
      <c r="D92" t="e">
        <f t="shared" si="45"/>
        <v>#REF!</v>
      </c>
      <c r="E92" s="15" t="e">
        <f>IF(#REF!="","",#REF!)</f>
        <v>#REF!</v>
      </c>
      <c r="F92" s="15" t="e">
        <f>IF(#REF!="","",#REF!)</f>
        <v>#REF!</v>
      </c>
      <c r="G92" s="15" t="e">
        <f>IF(#REF!="","",#REF!)</f>
        <v>#REF!</v>
      </c>
      <c r="H92" s="15" t="e">
        <f>IF(#REF!="","",#REF!)</f>
        <v>#REF!</v>
      </c>
      <c r="I92" s="15" t="e">
        <f t="shared" si="46"/>
        <v>#REF!</v>
      </c>
      <c r="J92" s="35" t="e">
        <f>IF(#REF!="","",#REF!)</f>
        <v>#REF!</v>
      </c>
      <c r="K92" s="35" t="e">
        <f>IF(#REF!="","",#REF!)</f>
        <v>#REF!</v>
      </c>
      <c r="L92" s="25" t="e">
        <f t="shared" si="47"/>
        <v>#REF!</v>
      </c>
      <c r="M92" t="e">
        <f t="shared" si="48"/>
        <v>#REF!</v>
      </c>
      <c r="N92" t="e">
        <f t="shared" si="37"/>
        <v>#REF!</v>
      </c>
      <c r="O92" t="e">
        <f t="shared" si="38"/>
        <v>#REF!</v>
      </c>
      <c r="P92" t="e">
        <f t="shared" si="39"/>
        <v>#REF!</v>
      </c>
      <c r="Q92">
        <f>SUM($A$10:A92)</f>
        <v>3486</v>
      </c>
      <c r="S92" s="110" t="e">
        <f>IF(T92="","",RANK(T92,$T$10:$T$50,1)+COUNTIF(T$10:T92,T92)-1)</f>
        <v>#REF!</v>
      </c>
      <c r="T92" t="e">
        <f t="shared" si="49"/>
        <v>#REF!</v>
      </c>
      <c r="U92" t="e">
        <f t="shared" si="50"/>
        <v>#REF!</v>
      </c>
      <c r="V92" t="e">
        <f t="shared" si="51"/>
        <v>#REF!</v>
      </c>
      <c r="W92" t="e">
        <f t="shared" si="52"/>
        <v>#REF!</v>
      </c>
      <c r="X92" t="e">
        <f t="shared" si="53"/>
        <v>#REF!</v>
      </c>
      <c r="Y92" t="e">
        <f t="shared" si="54"/>
        <v>#REF!</v>
      </c>
      <c r="Z92" t="e">
        <f t="shared" si="55"/>
        <v>#REF!</v>
      </c>
      <c r="AA92" t="e">
        <f t="shared" si="56"/>
        <v>#REF!</v>
      </c>
      <c r="AK92">
        <v>83</v>
      </c>
      <c r="AL92" t="e">
        <f t="shared" si="40"/>
        <v>#REF!</v>
      </c>
      <c r="AM92" t="e">
        <f t="shared" si="57"/>
        <v>#REF!</v>
      </c>
      <c r="AO92" t="e">
        <f t="shared" si="41"/>
        <v>#REF!</v>
      </c>
      <c r="AP92" t="e">
        <f t="shared" si="42"/>
        <v>#REF!</v>
      </c>
      <c r="AQ92" s="25" t="e">
        <f t="shared" si="43"/>
        <v>#REF!</v>
      </c>
      <c r="AR92" t="e">
        <f t="shared" si="44"/>
        <v>#REF!</v>
      </c>
      <c r="AW92"/>
    </row>
    <row r="93" spans="1:49" x14ac:dyDescent="0.25">
      <c r="A93">
        <v>84</v>
      </c>
      <c r="B93" t="e">
        <f t="shared" si="35"/>
        <v>#REF!</v>
      </c>
      <c r="C93" t="e">
        <f t="shared" si="36"/>
        <v>#REF!</v>
      </c>
      <c r="D93" t="e">
        <f t="shared" si="45"/>
        <v>#REF!</v>
      </c>
      <c r="E93" s="15" t="e">
        <f>IF(#REF!="","",#REF!)</f>
        <v>#REF!</v>
      </c>
      <c r="F93" s="15" t="e">
        <f>IF(#REF!="","",#REF!)</f>
        <v>#REF!</v>
      </c>
      <c r="G93" s="15" t="e">
        <f>IF(#REF!="","",#REF!)</f>
        <v>#REF!</v>
      </c>
      <c r="H93" s="15" t="e">
        <f>IF(#REF!="","",#REF!)</f>
        <v>#REF!</v>
      </c>
      <c r="I93" s="15" t="e">
        <f t="shared" si="46"/>
        <v>#REF!</v>
      </c>
      <c r="J93" s="35" t="e">
        <f>IF(#REF!="","",#REF!)</f>
        <v>#REF!</v>
      </c>
      <c r="K93" s="35" t="e">
        <f>IF(#REF!="","",#REF!)</f>
        <v>#REF!</v>
      </c>
      <c r="L93" s="25" t="e">
        <f t="shared" si="47"/>
        <v>#REF!</v>
      </c>
      <c r="M93" t="e">
        <f t="shared" si="48"/>
        <v>#REF!</v>
      </c>
      <c r="N93" t="e">
        <f t="shared" si="37"/>
        <v>#REF!</v>
      </c>
      <c r="O93" t="e">
        <f t="shared" si="38"/>
        <v>#REF!</v>
      </c>
      <c r="P93" t="e">
        <f t="shared" si="39"/>
        <v>#REF!</v>
      </c>
      <c r="Q93">
        <f>SUM($A$10:A93)</f>
        <v>3570</v>
      </c>
      <c r="S93" s="110" t="e">
        <f>IF(T93="","",RANK(T93,$T$10:$T$50,1)+COUNTIF(T$10:T93,T93)-1)</f>
        <v>#REF!</v>
      </c>
      <c r="T93" t="e">
        <f t="shared" si="49"/>
        <v>#REF!</v>
      </c>
      <c r="U93" t="e">
        <f t="shared" si="50"/>
        <v>#REF!</v>
      </c>
      <c r="V93" t="e">
        <f t="shared" si="51"/>
        <v>#REF!</v>
      </c>
      <c r="W93" t="e">
        <f t="shared" si="52"/>
        <v>#REF!</v>
      </c>
      <c r="X93" t="e">
        <f t="shared" si="53"/>
        <v>#REF!</v>
      </c>
      <c r="Y93" t="e">
        <f t="shared" si="54"/>
        <v>#REF!</v>
      </c>
      <c r="Z93" t="e">
        <f t="shared" si="55"/>
        <v>#REF!</v>
      </c>
      <c r="AA93" t="e">
        <f t="shared" si="56"/>
        <v>#REF!</v>
      </c>
      <c r="AK93">
        <v>84</v>
      </c>
      <c r="AL93" t="e">
        <f t="shared" si="40"/>
        <v>#REF!</v>
      </c>
      <c r="AM93" t="e">
        <f t="shared" si="57"/>
        <v>#REF!</v>
      </c>
      <c r="AO93" t="e">
        <f t="shared" si="41"/>
        <v>#REF!</v>
      </c>
      <c r="AP93" t="e">
        <f t="shared" si="42"/>
        <v>#REF!</v>
      </c>
      <c r="AQ93" s="25" t="e">
        <f t="shared" si="43"/>
        <v>#REF!</v>
      </c>
      <c r="AR93" t="e">
        <f t="shared" si="44"/>
        <v>#REF!</v>
      </c>
      <c r="AW93"/>
    </row>
    <row r="94" spans="1:49" x14ac:dyDescent="0.25">
      <c r="A94">
        <v>85</v>
      </c>
      <c r="B94" t="e">
        <f t="shared" si="35"/>
        <v>#REF!</v>
      </c>
      <c r="C94" t="e">
        <f t="shared" si="36"/>
        <v>#REF!</v>
      </c>
      <c r="D94" t="e">
        <f t="shared" si="45"/>
        <v>#REF!</v>
      </c>
      <c r="E94" s="15" t="e">
        <f>IF(#REF!="","",#REF!)</f>
        <v>#REF!</v>
      </c>
      <c r="F94" s="15" t="e">
        <f>IF(#REF!="","",#REF!)</f>
        <v>#REF!</v>
      </c>
      <c r="G94" s="15" t="e">
        <f>IF(#REF!="","",#REF!)</f>
        <v>#REF!</v>
      </c>
      <c r="H94" s="15" t="e">
        <f>IF(#REF!="","",#REF!)</f>
        <v>#REF!</v>
      </c>
      <c r="I94" s="15" t="e">
        <f t="shared" si="46"/>
        <v>#REF!</v>
      </c>
      <c r="J94" s="35" t="e">
        <f>IF(#REF!="","",#REF!)</f>
        <v>#REF!</v>
      </c>
      <c r="K94" s="35" t="e">
        <f>IF(#REF!="","",#REF!)</f>
        <v>#REF!</v>
      </c>
      <c r="L94" s="25" t="e">
        <f t="shared" si="47"/>
        <v>#REF!</v>
      </c>
      <c r="M94" t="e">
        <f t="shared" si="48"/>
        <v>#REF!</v>
      </c>
      <c r="N94" t="e">
        <f t="shared" si="37"/>
        <v>#REF!</v>
      </c>
      <c r="O94" t="e">
        <f t="shared" si="38"/>
        <v>#REF!</v>
      </c>
      <c r="P94" t="e">
        <f t="shared" si="39"/>
        <v>#REF!</v>
      </c>
      <c r="Q94">
        <f>SUM($A$10:A94)</f>
        <v>3655</v>
      </c>
      <c r="S94" s="110" t="e">
        <f>IF(T94="","",RANK(T94,$T$10:$T$50,1)+COUNTIF(T$10:T94,T94)-1)</f>
        <v>#REF!</v>
      </c>
      <c r="T94" t="e">
        <f t="shared" si="49"/>
        <v>#REF!</v>
      </c>
      <c r="U94" t="e">
        <f t="shared" si="50"/>
        <v>#REF!</v>
      </c>
      <c r="V94" t="e">
        <f t="shared" si="51"/>
        <v>#REF!</v>
      </c>
      <c r="W94" t="e">
        <f t="shared" si="52"/>
        <v>#REF!</v>
      </c>
      <c r="X94" t="e">
        <f t="shared" si="53"/>
        <v>#REF!</v>
      </c>
      <c r="Y94" t="e">
        <f t="shared" si="54"/>
        <v>#REF!</v>
      </c>
      <c r="Z94" t="e">
        <f t="shared" si="55"/>
        <v>#REF!</v>
      </c>
      <c r="AA94" t="e">
        <f t="shared" si="56"/>
        <v>#REF!</v>
      </c>
      <c r="AK94">
        <v>85</v>
      </c>
      <c r="AL94" t="e">
        <f t="shared" si="40"/>
        <v>#REF!</v>
      </c>
      <c r="AM94" t="e">
        <f t="shared" si="57"/>
        <v>#REF!</v>
      </c>
      <c r="AO94" t="e">
        <f t="shared" si="41"/>
        <v>#REF!</v>
      </c>
      <c r="AP94" t="e">
        <f t="shared" si="42"/>
        <v>#REF!</v>
      </c>
      <c r="AQ94" s="25" t="e">
        <f t="shared" si="43"/>
        <v>#REF!</v>
      </c>
      <c r="AR94" t="e">
        <f t="shared" si="44"/>
        <v>#REF!</v>
      </c>
      <c r="AW94"/>
    </row>
    <row r="95" spans="1:49" x14ac:dyDescent="0.25">
      <c r="A95">
        <v>86</v>
      </c>
      <c r="B95" t="e">
        <f t="shared" si="35"/>
        <v>#REF!</v>
      </c>
      <c r="C95" t="e">
        <f t="shared" si="36"/>
        <v>#REF!</v>
      </c>
      <c r="D95" t="e">
        <f t="shared" si="45"/>
        <v>#REF!</v>
      </c>
      <c r="E95" s="15" t="e">
        <f>IF(#REF!="","",#REF!)</f>
        <v>#REF!</v>
      </c>
      <c r="F95" s="15" t="e">
        <f>IF(#REF!="","",#REF!)</f>
        <v>#REF!</v>
      </c>
      <c r="G95" s="15" t="e">
        <f>IF(#REF!="","",#REF!)</f>
        <v>#REF!</v>
      </c>
      <c r="H95" s="15" t="e">
        <f>IF(#REF!="","",#REF!)</f>
        <v>#REF!</v>
      </c>
      <c r="I95" s="15" t="e">
        <f t="shared" si="46"/>
        <v>#REF!</v>
      </c>
      <c r="J95" s="35" t="e">
        <f>IF(#REF!="","",#REF!)</f>
        <v>#REF!</v>
      </c>
      <c r="K95" s="35" t="e">
        <f>IF(#REF!="","",#REF!)</f>
        <v>#REF!</v>
      </c>
      <c r="L95" s="25" t="e">
        <f t="shared" si="47"/>
        <v>#REF!</v>
      </c>
      <c r="M95" t="e">
        <f t="shared" si="48"/>
        <v>#REF!</v>
      </c>
      <c r="N95" t="e">
        <f t="shared" si="37"/>
        <v>#REF!</v>
      </c>
      <c r="O95" t="e">
        <f t="shared" si="38"/>
        <v>#REF!</v>
      </c>
      <c r="P95" t="e">
        <f t="shared" si="39"/>
        <v>#REF!</v>
      </c>
      <c r="Q95">
        <f>SUM($A$10:A95)</f>
        <v>3741</v>
      </c>
      <c r="S95" s="110" t="e">
        <f>IF(T95="","",RANK(T95,$T$10:$T$50,1)+COUNTIF(T$10:T95,T95)-1)</f>
        <v>#REF!</v>
      </c>
      <c r="T95" t="e">
        <f t="shared" si="49"/>
        <v>#REF!</v>
      </c>
      <c r="U95" t="e">
        <f t="shared" si="50"/>
        <v>#REF!</v>
      </c>
      <c r="V95" t="e">
        <f t="shared" si="51"/>
        <v>#REF!</v>
      </c>
      <c r="W95" t="e">
        <f t="shared" si="52"/>
        <v>#REF!</v>
      </c>
      <c r="X95" t="e">
        <f t="shared" si="53"/>
        <v>#REF!</v>
      </c>
      <c r="Y95" t="e">
        <f t="shared" si="54"/>
        <v>#REF!</v>
      </c>
      <c r="Z95" t="e">
        <f t="shared" si="55"/>
        <v>#REF!</v>
      </c>
      <c r="AA95" t="e">
        <f t="shared" si="56"/>
        <v>#REF!</v>
      </c>
      <c r="AK95">
        <v>86</v>
      </c>
      <c r="AL95" t="e">
        <f t="shared" si="40"/>
        <v>#REF!</v>
      </c>
      <c r="AM95" t="e">
        <f t="shared" si="57"/>
        <v>#REF!</v>
      </c>
      <c r="AO95" t="e">
        <f t="shared" si="41"/>
        <v>#REF!</v>
      </c>
      <c r="AP95" t="e">
        <f t="shared" si="42"/>
        <v>#REF!</v>
      </c>
      <c r="AQ95" s="25" t="e">
        <f t="shared" si="43"/>
        <v>#REF!</v>
      </c>
      <c r="AR95" t="e">
        <f t="shared" si="44"/>
        <v>#REF!</v>
      </c>
      <c r="AW95"/>
    </row>
    <row r="96" spans="1:49" x14ac:dyDescent="0.25">
      <c r="A96">
        <v>87</v>
      </c>
      <c r="B96" t="e">
        <f t="shared" si="35"/>
        <v>#REF!</v>
      </c>
      <c r="C96" t="e">
        <f t="shared" si="36"/>
        <v>#REF!</v>
      </c>
      <c r="D96" t="e">
        <f t="shared" si="45"/>
        <v>#REF!</v>
      </c>
      <c r="E96" s="15" t="e">
        <f>IF(#REF!="","",#REF!)</f>
        <v>#REF!</v>
      </c>
      <c r="F96" s="15" t="e">
        <f>IF(#REF!="","",#REF!)</f>
        <v>#REF!</v>
      </c>
      <c r="G96" s="15" t="e">
        <f>IF(#REF!="","",#REF!)</f>
        <v>#REF!</v>
      </c>
      <c r="H96" s="15" t="e">
        <f>IF(#REF!="","",#REF!)</f>
        <v>#REF!</v>
      </c>
      <c r="I96" s="15" t="e">
        <f t="shared" si="46"/>
        <v>#REF!</v>
      </c>
      <c r="J96" s="35" t="e">
        <f>IF(#REF!="","",#REF!)</f>
        <v>#REF!</v>
      </c>
      <c r="K96" s="35" t="e">
        <f>IF(#REF!="","",#REF!)</f>
        <v>#REF!</v>
      </c>
      <c r="L96" s="25" t="e">
        <f t="shared" si="47"/>
        <v>#REF!</v>
      </c>
      <c r="M96" t="e">
        <f t="shared" si="48"/>
        <v>#REF!</v>
      </c>
      <c r="N96" t="e">
        <f t="shared" si="37"/>
        <v>#REF!</v>
      </c>
      <c r="O96" t="e">
        <f t="shared" si="38"/>
        <v>#REF!</v>
      </c>
      <c r="P96" t="e">
        <f t="shared" si="39"/>
        <v>#REF!</v>
      </c>
      <c r="Q96">
        <f>SUM($A$10:A96)</f>
        <v>3828</v>
      </c>
      <c r="S96" s="110" t="e">
        <f>IF(T96="","",RANK(T96,$T$10:$T$50,1)+COUNTIF(T$10:T96,T96)-1)</f>
        <v>#REF!</v>
      </c>
      <c r="T96" t="e">
        <f t="shared" si="49"/>
        <v>#REF!</v>
      </c>
      <c r="U96" t="e">
        <f t="shared" si="50"/>
        <v>#REF!</v>
      </c>
      <c r="V96" t="e">
        <f t="shared" si="51"/>
        <v>#REF!</v>
      </c>
      <c r="W96" t="e">
        <f t="shared" si="52"/>
        <v>#REF!</v>
      </c>
      <c r="X96" t="e">
        <f t="shared" si="53"/>
        <v>#REF!</v>
      </c>
      <c r="Y96" t="e">
        <f t="shared" si="54"/>
        <v>#REF!</v>
      </c>
      <c r="Z96" t="e">
        <f t="shared" si="55"/>
        <v>#REF!</v>
      </c>
      <c r="AA96" t="e">
        <f t="shared" si="56"/>
        <v>#REF!</v>
      </c>
      <c r="AK96">
        <v>87</v>
      </c>
      <c r="AL96" t="e">
        <f t="shared" si="40"/>
        <v>#REF!</v>
      </c>
      <c r="AM96" t="e">
        <f t="shared" si="57"/>
        <v>#REF!</v>
      </c>
      <c r="AO96" t="e">
        <f t="shared" si="41"/>
        <v>#REF!</v>
      </c>
      <c r="AP96" t="e">
        <f t="shared" si="42"/>
        <v>#REF!</v>
      </c>
      <c r="AQ96" s="25" t="e">
        <f t="shared" si="43"/>
        <v>#REF!</v>
      </c>
      <c r="AR96" t="e">
        <f t="shared" si="44"/>
        <v>#REF!</v>
      </c>
      <c r="AW96"/>
    </row>
    <row r="97" spans="1:49" x14ac:dyDescent="0.25">
      <c r="A97">
        <v>88</v>
      </c>
      <c r="B97" t="e">
        <f t="shared" si="35"/>
        <v>#REF!</v>
      </c>
      <c r="C97" t="e">
        <f t="shared" si="36"/>
        <v>#REF!</v>
      </c>
      <c r="D97" t="e">
        <f t="shared" si="45"/>
        <v>#REF!</v>
      </c>
      <c r="E97" s="15" t="e">
        <f>IF(#REF!="","",#REF!)</f>
        <v>#REF!</v>
      </c>
      <c r="F97" s="15" t="e">
        <f>IF(#REF!="","",#REF!)</f>
        <v>#REF!</v>
      </c>
      <c r="G97" s="15" t="e">
        <f>IF(#REF!="","",#REF!)</f>
        <v>#REF!</v>
      </c>
      <c r="H97" s="15" t="e">
        <f>IF(#REF!="","",#REF!)</f>
        <v>#REF!</v>
      </c>
      <c r="I97" s="15" t="e">
        <f t="shared" si="46"/>
        <v>#REF!</v>
      </c>
      <c r="J97" s="35" t="e">
        <f>IF(#REF!="","",#REF!)</f>
        <v>#REF!</v>
      </c>
      <c r="K97" s="35" t="e">
        <f>IF(#REF!="","",#REF!)</f>
        <v>#REF!</v>
      </c>
      <c r="L97" s="25" t="e">
        <f t="shared" si="47"/>
        <v>#REF!</v>
      </c>
      <c r="M97" t="e">
        <f t="shared" si="48"/>
        <v>#REF!</v>
      </c>
      <c r="N97" t="e">
        <f t="shared" si="37"/>
        <v>#REF!</v>
      </c>
      <c r="O97" t="e">
        <f t="shared" si="38"/>
        <v>#REF!</v>
      </c>
      <c r="P97" t="e">
        <f t="shared" si="39"/>
        <v>#REF!</v>
      </c>
      <c r="Q97">
        <f>SUM($A$10:A97)</f>
        <v>3916</v>
      </c>
      <c r="S97" s="110" t="e">
        <f>IF(T97="","",RANK(T97,$T$10:$T$50,1)+COUNTIF(T$10:T97,T97)-1)</f>
        <v>#REF!</v>
      </c>
      <c r="T97" t="e">
        <f t="shared" si="49"/>
        <v>#REF!</v>
      </c>
      <c r="U97" t="e">
        <f t="shared" si="50"/>
        <v>#REF!</v>
      </c>
      <c r="V97" t="e">
        <f t="shared" si="51"/>
        <v>#REF!</v>
      </c>
      <c r="W97" t="e">
        <f t="shared" si="52"/>
        <v>#REF!</v>
      </c>
      <c r="X97" t="e">
        <f t="shared" si="53"/>
        <v>#REF!</v>
      </c>
      <c r="Y97" t="e">
        <f t="shared" si="54"/>
        <v>#REF!</v>
      </c>
      <c r="Z97" t="e">
        <f t="shared" si="55"/>
        <v>#REF!</v>
      </c>
      <c r="AA97" t="e">
        <f t="shared" si="56"/>
        <v>#REF!</v>
      </c>
      <c r="AK97">
        <v>88</v>
      </c>
      <c r="AL97" t="e">
        <f t="shared" si="40"/>
        <v>#REF!</v>
      </c>
      <c r="AM97" t="e">
        <f t="shared" si="57"/>
        <v>#REF!</v>
      </c>
      <c r="AO97" t="e">
        <f t="shared" si="41"/>
        <v>#REF!</v>
      </c>
      <c r="AP97" t="e">
        <f t="shared" si="42"/>
        <v>#REF!</v>
      </c>
      <c r="AQ97" s="25" t="e">
        <f t="shared" si="43"/>
        <v>#REF!</v>
      </c>
      <c r="AR97" t="e">
        <f t="shared" si="44"/>
        <v>#REF!</v>
      </c>
      <c r="AW97"/>
    </row>
    <row r="98" spans="1:49" x14ac:dyDescent="0.25">
      <c r="A98">
        <v>89</v>
      </c>
      <c r="B98" t="e">
        <f t="shared" si="35"/>
        <v>#REF!</v>
      </c>
      <c r="C98" t="e">
        <f t="shared" si="36"/>
        <v>#REF!</v>
      </c>
      <c r="D98" t="e">
        <f t="shared" si="45"/>
        <v>#REF!</v>
      </c>
      <c r="E98" s="15" t="e">
        <f>IF(#REF!="","",#REF!)</f>
        <v>#REF!</v>
      </c>
      <c r="F98" s="15" t="e">
        <f>IF(#REF!="","",#REF!)</f>
        <v>#REF!</v>
      </c>
      <c r="G98" s="15" t="e">
        <f>IF(#REF!="","",#REF!)</f>
        <v>#REF!</v>
      </c>
      <c r="H98" s="15" t="e">
        <f>IF(#REF!="","",#REF!)</f>
        <v>#REF!</v>
      </c>
      <c r="I98" s="15" t="e">
        <f t="shared" si="46"/>
        <v>#REF!</v>
      </c>
      <c r="J98" s="35" t="e">
        <f>IF(#REF!="","",#REF!)</f>
        <v>#REF!</v>
      </c>
      <c r="K98" s="35" t="e">
        <f>IF(#REF!="","",#REF!)</f>
        <v>#REF!</v>
      </c>
      <c r="L98" s="25" t="e">
        <f t="shared" si="47"/>
        <v>#REF!</v>
      </c>
      <c r="M98" t="e">
        <f t="shared" si="48"/>
        <v>#REF!</v>
      </c>
      <c r="N98" t="e">
        <f t="shared" si="37"/>
        <v>#REF!</v>
      </c>
      <c r="O98" t="e">
        <f t="shared" si="38"/>
        <v>#REF!</v>
      </c>
      <c r="P98" t="e">
        <f t="shared" si="39"/>
        <v>#REF!</v>
      </c>
      <c r="Q98">
        <f>SUM($A$10:A98)</f>
        <v>4005</v>
      </c>
      <c r="S98" s="110" t="e">
        <f>IF(T98="","",RANK(T98,$T$10:$T$50,1)+COUNTIF(T$10:T98,T98)-1)</f>
        <v>#REF!</v>
      </c>
      <c r="T98" t="e">
        <f t="shared" si="49"/>
        <v>#REF!</v>
      </c>
      <c r="U98" t="e">
        <f t="shared" si="50"/>
        <v>#REF!</v>
      </c>
      <c r="V98" t="e">
        <f t="shared" si="51"/>
        <v>#REF!</v>
      </c>
      <c r="W98" t="e">
        <f t="shared" si="52"/>
        <v>#REF!</v>
      </c>
      <c r="X98" t="e">
        <f t="shared" si="53"/>
        <v>#REF!</v>
      </c>
      <c r="Y98" t="e">
        <f t="shared" si="54"/>
        <v>#REF!</v>
      </c>
      <c r="Z98" t="e">
        <f t="shared" si="55"/>
        <v>#REF!</v>
      </c>
      <c r="AA98" t="e">
        <f t="shared" si="56"/>
        <v>#REF!</v>
      </c>
      <c r="AK98">
        <v>89</v>
      </c>
      <c r="AL98" t="e">
        <f t="shared" si="40"/>
        <v>#REF!</v>
      </c>
      <c r="AM98" t="e">
        <f t="shared" si="57"/>
        <v>#REF!</v>
      </c>
      <c r="AO98" t="e">
        <f t="shared" si="41"/>
        <v>#REF!</v>
      </c>
      <c r="AP98" t="e">
        <f t="shared" si="42"/>
        <v>#REF!</v>
      </c>
      <c r="AQ98" s="25" t="e">
        <f t="shared" si="43"/>
        <v>#REF!</v>
      </c>
      <c r="AR98" t="e">
        <f t="shared" si="44"/>
        <v>#REF!</v>
      </c>
      <c r="AW98"/>
    </row>
    <row r="99" spans="1:49" x14ac:dyDescent="0.25">
      <c r="A99">
        <v>90</v>
      </c>
      <c r="B99" t="e">
        <f t="shared" si="35"/>
        <v>#REF!</v>
      </c>
      <c r="C99" t="e">
        <f t="shared" si="36"/>
        <v>#REF!</v>
      </c>
      <c r="D99" t="e">
        <f t="shared" si="45"/>
        <v>#REF!</v>
      </c>
      <c r="E99" s="15" t="e">
        <f>IF(#REF!="","",#REF!)</f>
        <v>#REF!</v>
      </c>
      <c r="F99" s="15" t="e">
        <f>IF(#REF!="","",#REF!)</f>
        <v>#REF!</v>
      </c>
      <c r="G99" s="15" t="e">
        <f>IF(#REF!="","",#REF!)</f>
        <v>#REF!</v>
      </c>
      <c r="H99" s="15" t="e">
        <f>IF(#REF!="","",#REF!)</f>
        <v>#REF!</v>
      </c>
      <c r="I99" s="15" t="e">
        <f t="shared" si="46"/>
        <v>#REF!</v>
      </c>
      <c r="J99" s="35" t="e">
        <f>IF(#REF!="","",#REF!)</f>
        <v>#REF!</v>
      </c>
      <c r="K99" s="35" t="e">
        <f>IF(#REF!="","",#REF!)</f>
        <v>#REF!</v>
      </c>
      <c r="L99" s="25" t="e">
        <f t="shared" si="47"/>
        <v>#REF!</v>
      </c>
      <c r="M99" t="e">
        <f t="shared" si="48"/>
        <v>#REF!</v>
      </c>
      <c r="N99" t="e">
        <f t="shared" si="37"/>
        <v>#REF!</v>
      </c>
      <c r="O99" t="e">
        <f t="shared" si="38"/>
        <v>#REF!</v>
      </c>
      <c r="P99" t="e">
        <f t="shared" si="39"/>
        <v>#REF!</v>
      </c>
      <c r="Q99">
        <f>SUM($A$10:A99)</f>
        <v>4095</v>
      </c>
      <c r="S99" s="110" t="e">
        <f>IF(T99="","",RANK(T99,$T$10:$T$50,1)+COUNTIF(T$10:T99,T99)-1)</f>
        <v>#REF!</v>
      </c>
      <c r="T99" t="e">
        <f t="shared" si="49"/>
        <v>#REF!</v>
      </c>
      <c r="U99" t="e">
        <f t="shared" si="50"/>
        <v>#REF!</v>
      </c>
      <c r="V99" t="e">
        <f t="shared" si="51"/>
        <v>#REF!</v>
      </c>
      <c r="W99" t="e">
        <f t="shared" si="52"/>
        <v>#REF!</v>
      </c>
      <c r="X99" t="e">
        <f t="shared" si="53"/>
        <v>#REF!</v>
      </c>
      <c r="Y99" t="e">
        <f t="shared" si="54"/>
        <v>#REF!</v>
      </c>
      <c r="Z99" t="e">
        <f t="shared" si="55"/>
        <v>#REF!</v>
      </c>
      <c r="AA99" t="e">
        <f t="shared" si="56"/>
        <v>#REF!</v>
      </c>
      <c r="AK99">
        <v>90</v>
      </c>
      <c r="AL99" t="e">
        <f t="shared" si="40"/>
        <v>#REF!</v>
      </c>
      <c r="AM99" t="e">
        <f t="shared" si="57"/>
        <v>#REF!</v>
      </c>
      <c r="AO99" t="e">
        <f t="shared" si="41"/>
        <v>#REF!</v>
      </c>
      <c r="AP99" t="e">
        <f t="shared" si="42"/>
        <v>#REF!</v>
      </c>
      <c r="AQ99" s="25" t="e">
        <f t="shared" si="43"/>
        <v>#REF!</v>
      </c>
      <c r="AR99" t="e">
        <f t="shared" si="44"/>
        <v>#REF!</v>
      </c>
      <c r="AW99"/>
    </row>
    <row r="100" spans="1:49" x14ac:dyDescent="0.25">
      <c r="A100">
        <v>91</v>
      </c>
      <c r="B100" t="e">
        <f t="shared" si="35"/>
        <v>#REF!</v>
      </c>
      <c r="C100" t="e">
        <f t="shared" si="36"/>
        <v>#REF!</v>
      </c>
      <c r="D100" t="e">
        <f t="shared" si="45"/>
        <v>#REF!</v>
      </c>
      <c r="E100" s="15" t="e">
        <f>IF(#REF!="","",#REF!)</f>
        <v>#REF!</v>
      </c>
      <c r="F100" s="15" t="e">
        <f>IF(#REF!="","",#REF!)</f>
        <v>#REF!</v>
      </c>
      <c r="G100" s="15" t="e">
        <f>IF(#REF!="","",#REF!)</f>
        <v>#REF!</v>
      </c>
      <c r="H100" s="15" t="e">
        <f>IF(#REF!="","",#REF!)</f>
        <v>#REF!</v>
      </c>
      <c r="I100" s="15" t="e">
        <f t="shared" si="46"/>
        <v>#REF!</v>
      </c>
      <c r="J100" s="35" t="e">
        <f>IF(#REF!="","",#REF!)</f>
        <v>#REF!</v>
      </c>
      <c r="K100" s="35" t="e">
        <f>IF(#REF!="","",#REF!)</f>
        <v>#REF!</v>
      </c>
      <c r="L100" s="25" t="e">
        <f t="shared" si="47"/>
        <v>#REF!</v>
      </c>
      <c r="M100" t="e">
        <f t="shared" si="48"/>
        <v>#REF!</v>
      </c>
      <c r="N100" t="e">
        <f t="shared" si="37"/>
        <v>#REF!</v>
      </c>
      <c r="O100" t="e">
        <f t="shared" si="38"/>
        <v>#REF!</v>
      </c>
      <c r="P100" t="e">
        <f t="shared" si="39"/>
        <v>#REF!</v>
      </c>
      <c r="Q100">
        <f>SUM($A$10:A100)</f>
        <v>4186</v>
      </c>
      <c r="S100" s="110" t="e">
        <f>IF(T100="","",RANK(T100,$T$10:$T$50,1)+COUNTIF(T$10:T100,T100)-1)</f>
        <v>#REF!</v>
      </c>
      <c r="T100" t="e">
        <f t="shared" si="49"/>
        <v>#REF!</v>
      </c>
      <c r="U100" t="e">
        <f t="shared" si="50"/>
        <v>#REF!</v>
      </c>
      <c r="V100" t="e">
        <f t="shared" si="51"/>
        <v>#REF!</v>
      </c>
      <c r="W100" t="e">
        <f t="shared" si="52"/>
        <v>#REF!</v>
      </c>
      <c r="X100" t="e">
        <f t="shared" si="53"/>
        <v>#REF!</v>
      </c>
      <c r="Y100" t="e">
        <f t="shared" si="54"/>
        <v>#REF!</v>
      </c>
      <c r="Z100" t="e">
        <f t="shared" si="55"/>
        <v>#REF!</v>
      </c>
      <c r="AA100" t="e">
        <f t="shared" si="56"/>
        <v>#REF!</v>
      </c>
      <c r="AK100">
        <v>91</v>
      </c>
      <c r="AL100" t="e">
        <f t="shared" si="40"/>
        <v>#REF!</v>
      </c>
      <c r="AM100" t="e">
        <f t="shared" si="57"/>
        <v>#REF!</v>
      </c>
      <c r="AO100" t="e">
        <f t="shared" si="41"/>
        <v>#REF!</v>
      </c>
      <c r="AP100" t="e">
        <f t="shared" si="42"/>
        <v>#REF!</v>
      </c>
      <c r="AQ100" s="25" t="e">
        <f t="shared" si="43"/>
        <v>#REF!</v>
      </c>
      <c r="AR100" t="e">
        <f t="shared" si="44"/>
        <v>#REF!</v>
      </c>
      <c r="AW100"/>
    </row>
    <row r="101" spans="1:49" x14ac:dyDescent="0.25">
      <c r="A101">
        <v>92</v>
      </c>
      <c r="B101" t="e">
        <f t="shared" si="35"/>
        <v>#REF!</v>
      </c>
      <c r="C101" t="e">
        <f t="shared" si="36"/>
        <v>#REF!</v>
      </c>
      <c r="D101" t="e">
        <f t="shared" si="45"/>
        <v>#REF!</v>
      </c>
      <c r="E101" s="15" t="e">
        <f>IF(#REF!="","",#REF!)</f>
        <v>#REF!</v>
      </c>
      <c r="F101" s="15" t="e">
        <f>IF(#REF!="","",#REF!)</f>
        <v>#REF!</v>
      </c>
      <c r="G101" s="15" t="e">
        <f>IF(#REF!="","",#REF!)</f>
        <v>#REF!</v>
      </c>
      <c r="H101" s="15" t="e">
        <f>IF(#REF!="","",#REF!)</f>
        <v>#REF!</v>
      </c>
      <c r="I101" s="15" t="e">
        <f t="shared" si="46"/>
        <v>#REF!</v>
      </c>
      <c r="J101" s="35" t="e">
        <f>IF(#REF!="","",#REF!)</f>
        <v>#REF!</v>
      </c>
      <c r="K101" s="35" t="e">
        <f>IF(#REF!="","",#REF!)</f>
        <v>#REF!</v>
      </c>
      <c r="L101" s="25" t="e">
        <f t="shared" si="47"/>
        <v>#REF!</v>
      </c>
      <c r="M101" t="e">
        <f t="shared" si="48"/>
        <v>#REF!</v>
      </c>
      <c r="N101" t="e">
        <f t="shared" si="37"/>
        <v>#REF!</v>
      </c>
      <c r="O101" t="e">
        <f t="shared" si="38"/>
        <v>#REF!</v>
      </c>
      <c r="P101" t="e">
        <f t="shared" si="39"/>
        <v>#REF!</v>
      </c>
      <c r="Q101">
        <f>SUM($A$10:A101)</f>
        <v>4278</v>
      </c>
      <c r="S101" s="110" t="e">
        <f>IF(T101="","",RANK(T101,$T$10:$T$50,1)+COUNTIF(T$10:T101,T101)-1)</f>
        <v>#REF!</v>
      </c>
      <c r="T101" t="e">
        <f t="shared" si="49"/>
        <v>#REF!</v>
      </c>
      <c r="U101" t="e">
        <f t="shared" si="50"/>
        <v>#REF!</v>
      </c>
      <c r="V101" t="e">
        <f t="shared" si="51"/>
        <v>#REF!</v>
      </c>
      <c r="W101" t="e">
        <f t="shared" si="52"/>
        <v>#REF!</v>
      </c>
      <c r="X101" t="e">
        <f t="shared" si="53"/>
        <v>#REF!</v>
      </c>
      <c r="Y101" t="e">
        <f t="shared" si="54"/>
        <v>#REF!</v>
      </c>
      <c r="Z101" t="e">
        <f t="shared" si="55"/>
        <v>#REF!</v>
      </c>
      <c r="AA101" t="e">
        <f t="shared" si="56"/>
        <v>#REF!</v>
      </c>
      <c r="AK101">
        <v>92</v>
      </c>
      <c r="AL101" t="e">
        <f t="shared" si="40"/>
        <v>#REF!</v>
      </c>
      <c r="AM101" t="e">
        <f t="shared" si="57"/>
        <v>#REF!</v>
      </c>
      <c r="AO101" t="e">
        <f t="shared" si="41"/>
        <v>#REF!</v>
      </c>
      <c r="AP101" t="e">
        <f t="shared" si="42"/>
        <v>#REF!</v>
      </c>
      <c r="AQ101" s="25" t="e">
        <f t="shared" si="43"/>
        <v>#REF!</v>
      </c>
      <c r="AR101" t="e">
        <f t="shared" si="44"/>
        <v>#REF!</v>
      </c>
      <c r="AW101"/>
    </row>
    <row r="102" spans="1:49" x14ac:dyDescent="0.25">
      <c r="A102">
        <v>93</v>
      </c>
      <c r="B102" t="e">
        <f t="shared" si="35"/>
        <v>#REF!</v>
      </c>
      <c r="C102" t="e">
        <f t="shared" si="36"/>
        <v>#REF!</v>
      </c>
      <c r="D102" t="e">
        <f t="shared" si="45"/>
        <v>#REF!</v>
      </c>
      <c r="E102" s="15" t="e">
        <f>IF(#REF!="","",#REF!)</f>
        <v>#REF!</v>
      </c>
      <c r="F102" s="15" t="e">
        <f>IF(#REF!="","",#REF!)</f>
        <v>#REF!</v>
      </c>
      <c r="G102" s="15" t="e">
        <f>IF(#REF!="","",#REF!)</f>
        <v>#REF!</v>
      </c>
      <c r="H102" s="15" t="e">
        <f>IF(#REF!="","",#REF!)</f>
        <v>#REF!</v>
      </c>
      <c r="I102" s="15" t="e">
        <f t="shared" si="46"/>
        <v>#REF!</v>
      </c>
      <c r="J102" s="35" t="e">
        <f>IF(#REF!="","",#REF!)</f>
        <v>#REF!</v>
      </c>
      <c r="K102" s="35" t="e">
        <f>IF(#REF!="","",#REF!)</f>
        <v>#REF!</v>
      </c>
      <c r="L102" s="25" t="e">
        <f t="shared" si="47"/>
        <v>#REF!</v>
      </c>
      <c r="M102" t="e">
        <f t="shared" si="48"/>
        <v>#REF!</v>
      </c>
      <c r="N102" t="e">
        <f t="shared" si="37"/>
        <v>#REF!</v>
      </c>
      <c r="O102" t="e">
        <f t="shared" si="38"/>
        <v>#REF!</v>
      </c>
      <c r="P102" t="e">
        <f t="shared" si="39"/>
        <v>#REF!</v>
      </c>
      <c r="Q102">
        <f>SUM($A$10:A102)</f>
        <v>4371</v>
      </c>
      <c r="S102" s="110" t="e">
        <f>IF(T102="","",RANK(T102,$T$10:$T$50,1)+COUNTIF(T$10:T102,T102)-1)</f>
        <v>#REF!</v>
      </c>
      <c r="T102" t="e">
        <f t="shared" si="49"/>
        <v>#REF!</v>
      </c>
      <c r="U102" t="e">
        <f t="shared" si="50"/>
        <v>#REF!</v>
      </c>
      <c r="V102" t="e">
        <f t="shared" si="51"/>
        <v>#REF!</v>
      </c>
      <c r="W102" t="e">
        <f t="shared" si="52"/>
        <v>#REF!</v>
      </c>
      <c r="X102" t="e">
        <f t="shared" si="53"/>
        <v>#REF!</v>
      </c>
      <c r="Y102" t="e">
        <f t="shared" si="54"/>
        <v>#REF!</v>
      </c>
      <c r="Z102" t="e">
        <f t="shared" si="55"/>
        <v>#REF!</v>
      </c>
      <c r="AA102" t="e">
        <f t="shared" si="56"/>
        <v>#REF!</v>
      </c>
      <c r="AK102">
        <v>93</v>
      </c>
      <c r="AL102" t="e">
        <f t="shared" si="40"/>
        <v>#REF!</v>
      </c>
      <c r="AM102" t="e">
        <f t="shared" si="57"/>
        <v>#REF!</v>
      </c>
      <c r="AO102" t="e">
        <f t="shared" si="41"/>
        <v>#REF!</v>
      </c>
      <c r="AP102" t="e">
        <f t="shared" si="42"/>
        <v>#REF!</v>
      </c>
      <c r="AQ102" s="25" t="e">
        <f t="shared" si="43"/>
        <v>#REF!</v>
      </c>
      <c r="AR102" t="e">
        <f t="shared" si="44"/>
        <v>#REF!</v>
      </c>
      <c r="AW102"/>
    </row>
    <row r="103" spans="1:49" x14ac:dyDescent="0.25">
      <c r="A103">
        <v>94</v>
      </c>
      <c r="B103" t="e">
        <f t="shared" si="35"/>
        <v>#REF!</v>
      </c>
      <c r="C103" t="e">
        <f t="shared" si="36"/>
        <v>#REF!</v>
      </c>
      <c r="D103" t="e">
        <f t="shared" si="45"/>
        <v>#REF!</v>
      </c>
      <c r="E103" s="15" t="e">
        <f>IF(#REF!="","",#REF!)</f>
        <v>#REF!</v>
      </c>
      <c r="F103" s="15" t="e">
        <f>IF(#REF!="","",#REF!)</f>
        <v>#REF!</v>
      </c>
      <c r="G103" s="15" t="e">
        <f>IF(#REF!="","",#REF!)</f>
        <v>#REF!</v>
      </c>
      <c r="H103" s="15" t="e">
        <f>IF(#REF!="","",#REF!)</f>
        <v>#REF!</v>
      </c>
      <c r="I103" s="15" t="e">
        <f t="shared" si="46"/>
        <v>#REF!</v>
      </c>
      <c r="J103" s="35" t="e">
        <f>IF(#REF!="","",#REF!)</f>
        <v>#REF!</v>
      </c>
      <c r="K103" s="35" t="e">
        <f>IF(#REF!="","",#REF!)</f>
        <v>#REF!</v>
      </c>
      <c r="L103" s="25" t="e">
        <f t="shared" si="47"/>
        <v>#REF!</v>
      </c>
      <c r="M103" t="e">
        <f t="shared" si="48"/>
        <v>#REF!</v>
      </c>
      <c r="N103" t="e">
        <f t="shared" si="37"/>
        <v>#REF!</v>
      </c>
      <c r="O103" t="e">
        <f t="shared" si="38"/>
        <v>#REF!</v>
      </c>
      <c r="P103" t="e">
        <f t="shared" si="39"/>
        <v>#REF!</v>
      </c>
      <c r="Q103">
        <f>SUM($A$10:A103)</f>
        <v>4465</v>
      </c>
      <c r="S103" s="110" t="e">
        <f>IF(T103="","",RANK(T103,$T$10:$T$50,1)+COUNTIF(T$10:T103,T103)-1)</f>
        <v>#REF!</v>
      </c>
      <c r="T103" t="e">
        <f t="shared" si="49"/>
        <v>#REF!</v>
      </c>
      <c r="U103" t="e">
        <f t="shared" si="50"/>
        <v>#REF!</v>
      </c>
      <c r="V103" t="e">
        <f t="shared" si="51"/>
        <v>#REF!</v>
      </c>
      <c r="W103" t="e">
        <f t="shared" si="52"/>
        <v>#REF!</v>
      </c>
      <c r="X103" t="e">
        <f t="shared" si="53"/>
        <v>#REF!</v>
      </c>
      <c r="Y103" t="e">
        <f t="shared" si="54"/>
        <v>#REF!</v>
      </c>
      <c r="Z103" t="e">
        <f t="shared" si="55"/>
        <v>#REF!</v>
      </c>
      <c r="AA103" t="e">
        <f t="shared" si="56"/>
        <v>#REF!</v>
      </c>
      <c r="AK103">
        <v>94</v>
      </c>
      <c r="AL103" t="e">
        <f t="shared" si="40"/>
        <v>#REF!</v>
      </c>
      <c r="AM103" t="e">
        <f t="shared" si="57"/>
        <v>#REF!</v>
      </c>
      <c r="AO103" t="e">
        <f t="shared" si="41"/>
        <v>#REF!</v>
      </c>
      <c r="AP103" t="e">
        <f t="shared" si="42"/>
        <v>#REF!</v>
      </c>
      <c r="AQ103" s="25" t="e">
        <f t="shared" si="43"/>
        <v>#REF!</v>
      </c>
      <c r="AR103" t="e">
        <f t="shared" si="44"/>
        <v>#REF!</v>
      </c>
      <c r="AW103"/>
    </row>
    <row r="104" spans="1:49" x14ac:dyDescent="0.25">
      <c r="A104">
        <v>95</v>
      </c>
      <c r="B104" t="e">
        <f t="shared" si="35"/>
        <v>#REF!</v>
      </c>
      <c r="C104" t="e">
        <f t="shared" si="36"/>
        <v>#REF!</v>
      </c>
      <c r="D104" t="e">
        <f t="shared" si="45"/>
        <v>#REF!</v>
      </c>
      <c r="E104" s="15" t="e">
        <f>IF(#REF!="","",#REF!)</f>
        <v>#REF!</v>
      </c>
      <c r="F104" s="15" t="e">
        <f>IF(#REF!="","",#REF!)</f>
        <v>#REF!</v>
      </c>
      <c r="G104" s="15" t="e">
        <f>IF(#REF!="","",#REF!)</f>
        <v>#REF!</v>
      </c>
      <c r="H104" s="15" t="e">
        <f>IF(#REF!="","",#REF!)</f>
        <v>#REF!</v>
      </c>
      <c r="I104" s="15" t="e">
        <f t="shared" si="46"/>
        <v>#REF!</v>
      </c>
      <c r="J104" s="35" t="e">
        <f>IF(#REF!="","",#REF!)</f>
        <v>#REF!</v>
      </c>
      <c r="K104" s="35" t="e">
        <f>IF(#REF!="","",#REF!)</f>
        <v>#REF!</v>
      </c>
      <c r="L104" s="25" t="e">
        <f t="shared" si="47"/>
        <v>#REF!</v>
      </c>
      <c r="M104" t="e">
        <f t="shared" si="48"/>
        <v>#REF!</v>
      </c>
      <c r="N104" t="e">
        <f t="shared" si="37"/>
        <v>#REF!</v>
      </c>
      <c r="O104" t="e">
        <f t="shared" si="38"/>
        <v>#REF!</v>
      </c>
      <c r="P104" t="e">
        <f t="shared" si="39"/>
        <v>#REF!</v>
      </c>
      <c r="Q104">
        <f>SUM($A$10:A104)</f>
        <v>4560</v>
      </c>
      <c r="S104" s="110" t="e">
        <f>IF(T104="","",RANK(T104,$T$10:$T$50,1)+COUNTIF(T$10:T104,T104)-1)</f>
        <v>#REF!</v>
      </c>
      <c r="T104" t="e">
        <f t="shared" si="49"/>
        <v>#REF!</v>
      </c>
      <c r="U104" t="e">
        <f t="shared" si="50"/>
        <v>#REF!</v>
      </c>
      <c r="V104" t="e">
        <f t="shared" si="51"/>
        <v>#REF!</v>
      </c>
      <c r="W104" t="e">
        <f t="shared" si="52"/>
        <v>#REF!</v>
      </c>
      <c r="X104" t="e">
        <f t="shared" si="53"/>
        <v>#REF!</v>
      </c>
      <c r="Y104" t="e">
        <f t="shared" si="54"/>
        <v>#REF!</v>
      </c>
      <c r="Z104" t="e">
        <f t="shared" si="55"/>
        <v>#REF!</v>
      </c>
      <c r="AA104" t="e">
        <f t="shared" si="56"/>
        <v>#REF!</v>
      </c>
      <c r="AK104">
        <v>95</v>
      </c>
      <c r="AL104" t="e">
        <f t="shared" si="40"/>
        <v>#REF!</v>
      </c>
      <c r="AM104" t="e">
        <f t="shared" si="57"/>
        <v>#REF!</v>
      </c>
      <c r="AO104" t="e">
        <f t="shared" si="41"/>
        <v>#REF!</v>
      </c>
      <c r="AP104" t="e">
        <f t="shared" si="42"/>
        <v>#REF!</v>
      </c>
      <c r="AQ104" s="25" t="e">
        <f t="shared" si="43"/>
        <v>#REF!</v>
      </c>
      <c r="AR104" t="e">
        <f t="shared" si="44"/>
        <v>#REF!</v>
      </c>
      <c r="AW104"/>
    </row>
    <row r="105" spans="1:49" x14ac:dyDescent="0.25">
      <c r="A105">
        <v>96</v>
      </c>
      <c r="B105" t="e">
        <f t="shared" si="35"/>
        <v>#REF!</v>
      </c>
      <c r="C105" t="e">
        <f t="shared" si="36"/>
        <v>#REF!</v>
      </c>
      <c r="D105" t="e">
        <f t="shared" si="45"/>
        <v>#REF!</v>
      </c>
      <c r="E105" s="15" t="e">
        <f>IF(#REF!="","",#REF!)</f>
        <v>#REF!</v>
      </c>
      <c r="F105" s="15" t="e">
        <f>IF(#REF!="","",#REF!)</f>
        <v>#REF!</v>
      </c>
      <c r="G105" s="15" t="e">
        <f>IF(#REF!="","",#REF!)</f>
        <v>#REF!</v>
      </c>
      <c r="H105" s="15" t="e">
        <f>IF(#REF!="","",#REF!)</f>
        <v>#REF!</v>
      </c>
      <c r="I105" s="15" t="e">
        <f t="shared" si="46"/>
        <v>#REF!</v>
      </c>
      <c r="J105" s="35" t="e">
        <f>IF(#REF!="","",#REF!)</f>
        <v>#REF!</v>
      </c>
      <c r="K105" s="35" t="e">
        <f>IF(#REF!="","",#REF!)</f>
        <v>#REF!</v>
      </c>
      <c r="L105" s="25" t="e">
        <f t="shared" si="47"/>
        <v>#REF!</v>
      </c>
      <c r="M105" t="e">
        <f t="shared" si="48"/>
        <v>#REF!</v>
      </c>
      <c r="N105" t="e">
        <f t="shared" si="37"/>
        <v>#REF!</v>
      </c>
      <c r="O105" t="e">
        <f t="shared" si="38"/>
        <v>#REF!</v>
      </c>
      <c r="P105" t="e">
        <f t="shared" si="39"/>
        <v>#REF!</v>
      </c>
      <c r="Q105">
        <f>SUM($A$10:A105)</f>
        <v>4656</v>
      </c>
      <c r="S105" s="110" t="e">
        <f>IF(T105="","",RANK(T105,$T$10:$T$50,1)+COUNTIF(T$10:T105,T105)-1)</f>
        <v>#REF!</v>
      </c>
      <c r="T105" t="e">
        <f t="shared" si="49"/>
        <v>#REF!</v>
      </c>
      <c r="U105" t="e">
        <f t="shared" si="50"/>
        <v>#REF!</v>
      </c>
      <c r="V105" t="e">
        <f t="shared" si="51"/>
        <v>#REF!</v>
      </c>
      <c r="W105" t="e">
        <f t="shared" si="52"/>
        <v>#REF!</v>
      </c>
      <c r="X105" t="e">
        <f t="shared" si="53"/>
        <v>#REF!</v>
      </c>
      <c r="Y105" t="e">
        <f t="shared" si="54"/>
        <v>#REF!</v>
      </c>
      <c r="Z105" t="e">
        <f t="shared" si="55"/>
        <v>#REF!</v>
      </c>
      <c r="AA105" t="e">
        <f t="shared" si="56"/>
        <v>#REF!</v>
      </c>
      <c r="AK105">
        <v>96</v>
      </c>
      <c r="AL105" t="e">
        <f t="shared" si="40"/>
        <v>#REF!</v>
      </c>
      <c r="AM105" t="e">
        <f t="shared" si="57"/>
        <v>#REF!</v>
      </c>
      <c r="AO105" t="e">
        <f t="shared" si="41"/>
        <v>#REF!</v>
      </c>
      <c r="AP105" t="e">
        <f t="shared" si="42"/>
        <v>#REF!</v>
      </c>
      <c r="AQ105" s="25" t="e">
        <f t="shared" si="43"/>
        <v>#REF!</v>
      </c>
      <c r="AR105" t="e">
        <f t="shared" si="44"/>
        <v>#REF!</v>
      </c>
      <c r="AW105"/>
    </row>
    <row r="106" spans="1:49" x14ac:dyDescent="0.25">
      <c r="A106">
        <v>97</v>
      </c>
      <c r="B106" t="e">
        <f>IF(OR(N106="Yes",O106="Yes",P106="Yes"),A106,"")</f>
        <v>#REF!</v>
      </c>
      <c r="C106" t="e">
        <f>IF(B106="","",RANK(B106,$B$10:$B$109,1))</f>
        <v>#REF!</v>
      </c>
      <c r="D106" t="e">
        <f t="shared" si="45"/>
        <v>#REF!</v>
      </c>
      <c r="E106" s="15" t="e">
        <f>IF(#REF!="","",#REF!)</f>
        <v>#REF!</v>
      </c>
      <c r="F106" s="15" t="e">
        <f>IF(#REF!="","",#REF!)</f>
        <v>#REF!</v>
      </c>
      <c r="G106" s="15" t="e">
        <f>IF(#REF!="","",#REF!)</f>
        <v>#REF!</v>
      </c>
      <c r="H106" s="15" t="e">
        <f>IF(#REF!="","",#REF!)</f>
        <v>#REF!</v>
      </c>
      <c r="I106" s="15" t="e">
        <f t="shared" si="46"/>
        <v>#REF!</v>
      </c>
      <c r="J106" s="35" t="e">
        <f>IF(#REF!="","",#REF!)</f>
        <v>#REF!</v>
      </c>
      <c r="K106" s="35" t="e">
        <f>IF(#REF!="","",#REF!)</f>
        <v>#REF!</v>
      </c>
      <c r="L106" s="25" t="e">
        <f t="shared" si="47"/>
        <v>#REF!</v>
      </c>
      <c r="M106" t="e">
        <f t="shared" si="48"/>
        <v>#REF!</v>
      </c>
      <c r="N106" t="e">
        <f t="shared" si="37"/>
        <v>#REF!</v>
      </c>
      <c r="O106" t="e">
        <f t="shared" si="38"/>
        <v>#REF!</v>
      </c>
      <c r="P106" t="e">
        <f>IF(OR(N106="Yes",O106="Yes"),"No",IF(AND(K106="",F106&lt;=$B$5),"Yes","No"))</f>
        <v>#REF!</v>
      </c>
      <c r="Q106">
        <f>SUM($A$10:A106)</f>
        <v>4753</v>
      </c>
      <c r="S106" s="110" t="e">
        <f>IF(T106="","",RANK(T106,$T$10:$T$50,1)+COUNTIF(T$10:T106,T106)-1)</f>
        <v>#REF!</v>
      </c>
      <c r="T106" t="e">
        <f t="shared" si="49"/>
        <v>#REF!</v>
      </c>
      <c r="U106" t="e">
        <f t="shared" si="50"/>
        <v>#REF!</v>
      </c>
      <c r="V106" t="e">
        <f t="shared" si="51"/>
        <v>#REF!</v>
      </c>
      <c r="W106" t="e">
        <f t="shared" si="52"/>
        <v>#REF!</v>
      </c>
      <c r="X106" t="e">
        <f t="shared" si="53"/>
        <v>#REF!</v>
      </c>
      <c r="Y106" t="e">
        <f t="shared" si="54"/>
        <v>#REF!</v>
      </c>
      <c r="Z106" t="e">
        <f t="shared" si="55"/>
        <v>#REF!</v>
      </c>
      <c r="AA106" t="e">
        <f t="shared" si="56"/>
        <v>#REF!</v>
      </c>
      <c r="AK106">
        <v>97</v>
      </c>
      <c r="AL106" t="e">
        <f t="shared" si="40"/>
        <v>#REF!</v>
      </c>
      <c r="AM106" t="e">
        <f t="shared" si="57"/>
        <v>#REF!</v>
      </c>
      <c r="AO106" t="e">
        <f t="shared" si="41"/>
        <v>#REF!</v>
      </c>
      <c r="AP106" t="e">
        <f t="shared" si="42"/>
        <v>#REF!</v>
      </c>
      <c r="AQ106" s="25" t="e">
        <f t="shared" si="43"/>
        <v>#REF!</v>
      </c>
      <c r="AR106" t="e">
        <f t="shared" si="44"/>
        <v>#REF!</v>
      </c>
      <c r="AW106"/>
    </row>
    <row r="107" spans="1:49" x14ac:dyDescent="0.25">
      <c r="A107">
        <v>98</v>
      </c>
      <c r="B107" t="e">
        <f>IF(OR(N107="Yes",O107="Yes",P107="Yes"),A107,"")</f>
        <v>#REF!</v>
      </c>
      <c r="C107" t="e">
        <f>IF(B107="","",RANK(B107,$B$10:$B$109,1))</f>
        <v>#REF!</v>
      </c>
      <c r="D107" t="e">
        <f t="shared" si="45"/>
        <v>#REF!</v>
      </c>
      <c r="E107" s="15" t="e">
        <f>IF(#REF!="","",#REF!)</f>
        <v>#REF!</v>
      </c>
      <c r="F107" s="15" t="e">
        <f>IF(#REF!="","",#REF!)</f>
        <v>#REF!</v>
      </c>
      <c r="G107" s="15" t="e">
        <f>IF(#REF!="","",#REF!)</f>
        <v>#REF!</v>
      </c>
      <c r="H107" s="15" t="e">
        <f>IF(#REF!="","",#REF!)</f>
        <v>#REF!</v>
      </c>
      <c r="I107" s="15" t="e">
        <f t="shared" si="46"/>
        <v>#REF!</v>
      </c>
      <c r="J107" s="35" t="e">
        <f>IF(#REF!="","",#REF!)</f>
        <v>#REF!</v>
      </c>
      <c r="K107" s="35" t="e">
        <f>IF(#REF!="","",#REF!)</f>
        <v>#REF!</v>
      </c>
      <c r="L107" s="25" t="e">
        <f t="shared" si="47"/>
        <v>#REF!</v>
      </c>
      <c r="M107" t="e">
        <f t="shared" si="48"/>
        <v>#REF!</v>
      </c>
      <c r="N107" t="e">
        <f t="shared" si="37"/>
        <v>#REF!</v>
      </c>
      <c r="O107" t="e">
        <f t="shared" si="38"/>
        <v>#REF!</v>
      </c>
      <c r="P107" t="e">
        <f>IF(OR(N107="Yes",O107="Yes"),"No",IF(AND(K107="",F107&lt;=$B$5),"Yes","No"))</f>
        <v>#REF!</v>
      </c>
      <c r="Q107">
        <f>SUM($A$10:A107)</f>
        <v>4851</v>
      </c>
      <c r="S107" s="110" t="e">
        <f>IF(T107="","",RANK(T107,$T$10:$T$50,1)+COUNTIF(T$10:T107,T107)-1)</f>
        <v>#REF!</v>
      </c>
      <c r="T107" t="e">
        <f t="shared" si="49"/>
        <v>#REF!</v>
      </c>
      <c r="U107" t="e">
        <f t="shared" si="50"/>
        <v>#REF!</v>
      </c>
      <c r="V107" t="e">
        <f t="shared" si="51"/>
        <v>#REF!</v>
      </c>
      <c r="W107" t="e">
        <f t="shared" si="52"/>
        <v>#REF!</v>
      </c>
      <c r="X107" t="e">
        <f t="shared" si="53"/>
        <v>#REF!</v>
      </c>
      <c r="Y107" t="e">
        <f t="shared" si="54"/>
        <v>#REF!</v>
      </c>
      <c r="Z107" t="e">
        <f t="shared" si="55"/>
        <v>#REF!</v>
      </c>
      <c r="AA107" t="e">
        <f t="shared" si="56"/>
        <v>#REF!</v>
      </c>
      <c r="AK107">
        <v>98</v>
      </c>
      <c r="AL107" t="e">
        <f t="shared" si="40"/>
        <v>#REF!</v>
      </c>
      <c r="AM107" t="e">
        <f t="shared" si="57"/>
        <v>#REF!</v>
      </c>
      <c r="AO107" t="e">
        <f t="shared" si="41"/>
        <v>#REF!</v>
      </c>
      <c r="AP107" t="e">
        <f t="shared" si="42"/>
        <v>#REF!</v>
      </c>
      <c r="AQ107" s="25" t="e">
        <f t="shared" si="43"/>
        <v>#REF!</v>
      </c>
      <c r="AR107" t="e">
        <f t="shared" si="44"/>
        <v>#REF!</v>
      </c>
      <c r="AW107"/>
    </row>
    <row r="108" spans="1:49" x14ac:dyDescent="0.25">
      <c r="A108">
        <v>99</v>
      </c>
      <c r="B108" t="e">
        <f>IF(OR(N108="Yes",O108="Yes",P108="Yes"),A108,"")</f>
        <v>#REF!</v>
      </c>
      <c r="C108" t="e">
        <f>IF(B108="","",RANK(B108,$B$10:$B$109,1))</f>
        <v>#REF!</v>
      </c>
      <c r="D108" t="e">
        <f t="shared" si="45"/>
        <v>#REF!</v>
      </c>
      <c r="E108" s="15" t="e">
        <f>IF(#REF!="","",#REF!)</f>
        <v>#REF!</v>
      </c>
      <c r="F108" s="15" t="e">
        <f>IF(#REF!="","",#REF!)</f>
        <v>#REF!</v>
      </c>
      <c r="G108" s="15" t="e">
        <f>IF(#REF!="","",#REF!)</f>
        <v>#REF!</v>
      </c>
      <c r="H108" s="15" t="e">
        <f>IF(#REF!="","",#REF!)</f>
        <v>#REF!</v>
      </c>
      <c r="I108" s="15" t="e">
        <f t="shared" si="46"/>
        <v>#REF!</v>
      </c>
      <c r="J108" s="35" t="e">
        <f>IF(#REF!="","",#REF!)</f>
        <v>#REF!</v>
      </c>
      <c r="K108" s="35" t="e">
        <f>IF(#REF!="","",#REF!)</f>
        <v>#REF!</v>
      </c>
      <c r="L108" s="25" t="e">
        <f t="shared" si="47"/>
        <v>#REF!</v>
      </c>
      <c r="M108" t="e">
        <f t="shared" si="48"/>
        <v>#REF!</v>
      </c>
      <c r="N108" t="e">
        <f t="shared" si="37"/>
        <v>#REF!</v>
      </c>
      <c r="O108" t="e">
        <f t="shared" si="38"/>
        <v>#REF!</v>
      </c>
      <c r="P108" t="e">
        <f>IF(OR(N108="Yes",O108="Yes"),"No",IF(AND(K108="",F108&lt;=$B$5),"Yes","No"))</f>
        <v>#REF!</v>
      </c>
      <c r="Q108">
        <f>SUM($A$10:A108)</f>
        <v>4950</v>
      </c>
      <c r="S108" s="110" t="e">
        <f>IF(T108="","",RANK(T108,$T$10:$T$50,1)+COUNTIF(T$10:T108,T108)-1)</f>
        <v>#REF!</v>
      </c>
      <c r="T108" t="e">
        <f t="shared" si="49"/>
        <v>#REF!</v>
      </c>
      <c r="U108" t="e">
        <f t="shared" si="50"/>
        <v>#REF!</v>
      </c>
      <c r="V108" t="e">
        <f t="shared" si="51"/>
        <v>#REF!</v>
      </c>
      <c r="W108" t="e">
        <f t="shared" si="52"/>
        <v>#REF!</v>
      </c>
      <c r="X108" t="e">
        <f t="shared" si="53"/>
        <v>#REF!</v>
      </c>
      <c r="Y108" t="e">
        <f t="shared" si="54"/>
        <v>#REF!</v>
      </c>
      <c r="Z108" t="e">
        <f t="shared" si="55"/>
        <v>#REF!</v>
      </c>
      <c r="AA108" t="e">
        <f t="shared" si="56"/>
        <v>#REF!</v>
      </c>
      <c r="AK108">
        <v>99</v>
      </c>
      <c r="AL108" t="e">
        <f t="shared" si="40"/>
        <v>#REF!</v>
      </c>
      <c r="AM108" t="e">
        <f t="shared" si="57"/>
        <v>#REF!</v>
      </c>
      <c r="AO108" t="e">
        <f t="shared" si="41"/>
        <v>#REF!</v>
      </c>
      <c r="AP108" t="e">
        <f t="shared" si="42"/>
        <v>#REF!</v>
      </c>
      <c r="AQ108" s="25" t="e">
        <f t="shared" si="43"/>
        <v>#REF!</v>
      </c>
      <c r="AR108" t="e">
        <f t="shared" si="44"/>
        <v>#REF!</v>
      </c>
      <c r="AW108"/>
    </row>
    <row r="109" spans="1:49" x14ac:dyDescent="0.25">
      <c r="A109">
        <v>100</v>
      </c>
      <c r="B109" t="e">
        <f>IF(OR(N109="Yes",O109="Yes",P109="Yes"),A109,"")</f>
        <v>#REF!</v>
      </c>
      <c r="C109" t="e">
        <f>IF(B109="","",RANK(B109,$B$10:$B$109,1))</f>
        <v>#REF!</v>
      </c>
      <c r="D109" t="e">
        <f t="shared" si="45"/>
        <v>#REF!</v>
      </c>
      <c r="E109" s="15" t="e">
        <f>IF(#REF!="","",#REF!)</f>
        <v>#REF!</v>
      </c>
      <c r="F109" s="15" t="e">
        <f>IF(#REF!="","",#REF!)</f>
        <v>#REF!</v>
      </c>
      <c r="G109" s="15" t="e">
        <f>IF(#REF!="","",#REF!)</f>
        <v>#REF!</v>
      </c>
      <c r="H109" s="15" t="e">
        <f>IF(#REF!="","",#REF!)</f>
        <v>#REF!</v>
      </c>
      <c r="I109" s="15" t="e">
        <f t="shared" si="46"/>
        <v>#REF!</v>
      </c>
      <c r="J109" s="35" t="e">
        <f>IF(#REF!="","",#REF!)</f>
        <v>#REF!</v>
      </c>
      <c r="K109" s="51" t="e">
        <f>IF(#REF!="","",#REF!)</f>
        <v>#REF!</v>
      </c>
      <c r="L109" s="26" t="e">
        <f>IF(E109="","",IF(AND(J109="",K109=""),$L$2,IF(NOT(K109=""),$L$3,$L$4)))</f>
        <v>#REF!</v>
      </c>
      <c r="M109" t="e">
        <f t="shared" si="48"/>
        <v>#REF!</v>
      </c>
      <c r="N109" t="e">
        <f t="shared" si="37"/>
        <v>#REF!</v>
      </c>
      <c r="O109" t="e">
        <f t="shared" si="38"/>
        <v>#REF!</v>
      </c>
      <c r="P109" s="11" t="e">
        <f>IF(OR(N109="Yes",O109="Yes"),"No",IF(AND(K109="",F109&lt;=$B$5),"Yes","No"))</f>
        <v>#REF!</v>
      </c>
      <c r="Q109" s="11">
        <f>SUM($A$10:A109)</f>
        <v>5050</v>
      </c>
      <c r="R109" s="11"/>
      <c r="S109" s="113" t="e">
        <f>IF(T109="","",RANK(T109,$T$10:$T$50,1)+COUNTIF(T$10:T109,T109)-1)</f>
        <v>#REF!</v>
      </c>
      <c r="T109" s="11" t="e">
        <f t="shared" si="49"/>
        <v>#REF!</v>
      </c>
      <c r="U109" s="11" t="e">
        <f t="shared" si="50"/>
        <v>#REF!</v>
      </c>
      <c r="V109" s="11" t="e">
        <f t="shared" si="51"/>
        <v>#REF!</v>
      </c>
      <c r="W109" s="11" t="e">
        <f t="shared" si="52"/>
        <v>#REF!</v>
      </c>
      <c r="X109" s="11" t="e">
        <f t="shared" si="53"/>
        <v>#REF!</v>
      </c>
      <c r="Y109" s="11" t="e">
        <f t="shared" si="54"/>
        <v>#REF!</v>
      </c>
      <c r="Z109" s="11" t="e">
        <f t="shared" si="55"/>
        <v>#REF!</v>
      </c>
      <c r="AA109" s="11" t="e">
        <f t="shared" si="56"/>
        <v>#REF!</v>
      </c>
      <c r="AB109" s="11"/>
      <c r="AK109">
        <v>100</v>
      </c>
      <c r="AL109" t="e">
        <f t="shared" si="40"/>
        <v>#REF!</v>
      </c>
      <c r="AM109" t="e">
        <f t="shared" si="57"/>
        <v>#REF!</v>
      </c>
      <c r="AO109" t="e">
        <f t="shared" si="41"/>
        <v>#REF!</v>
      </c>
      <c r="AP109" t="e">
        <f t="shared" si="42"/>
        <v>#REF!</v>
      </c>
      <c r="AQ109" s="25" t="e">
        <f t="shared" si="43"/>
        <v>#REF!</v>
      </c>
      <c r="AR109" t="e">
        <f t="shared" si="44"/>
        <v>#REF!</v>
      </c>
      <c r="AW109"/>
    </row>
  </sheetData>
  <mergeCells count="1">
    <mergeCell ref="AK8:AR8"/>
  </mergeCells>
  <phoneticPr fontId="4" type="noConversion"/>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Introduction</vt:lpstr>
      <vt:lpstr>GanttChart</vt:lpstr>
      <vt:lpstr>Hidden</vt:lpstr>
      <vt:lpstr>HiddenWkly</vt:lpstr>
      <vt:lpstr>Names</vt:lpstr>
      <vt:lpstr>GanttChart!prevWBS</vt:lpstr>
      <vt:lpstr>Introduction!Print_Area</vt:lpstr>
      <vt:lpstr>Stat</vt:lpstr>
      <vt:lpstr>Stats</vt:lpstr>
      <vt:lpstr>Team</vt:lpstr>
      <vt:lpstr>Track</vt:lpstr>
    </vt:vector>
  </TitlesOfParts>
  <Manager/>
  <Company>Info-Tech Research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M2 - Project Planning and Monitoring Tool</dc:title>
  <dc:subject/>
  <dc:creator>Kurt Charles</dc:creator>
  <cp:keywords/>
  <dc:description/>
  <cp:lastModifiedBy>Kurt Charles</cp:lastModifiedBy>
  <cp:revision/>
  <dcterms:created xsi:type="dcterms:W3CDTF">2007-03-14T14:30:46Z</dcterms:created>
  <dcterms:modified xsi:type="dcterms:W3CDTF">2023-11-25T15:50:37Z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 Status">
    <vt:lpwstr>In Re-Write</vt:lpwstr>
  </property>
  <property fmtid="{D5CDD505-2E9C-101B-9397-08002B2CF9AE}" pid="3" name="Content Pitch Month">
    <vt:lpwstr>March</vt:lpwstr>
  </property>
  <property fmtid="{D5CDD505-2E9C-101B-9397-08002B2CF9AE}" pid="4" name="ContentType">
    <vt:lpwstr>ITAP Tool</vt:lpwstr>
  </property>
  <property fmtid="{D5CDD505-2E9C-101B-9397-08002B2CF9AE}" pid="5" name="ContentTypeId">
    <vt:lpwstr>0x010100D489FAF82DF6564989E4E862F4BD4A93120100F0CB0B87DDA5774C9776D600B5CAE59A</vt:lpwstr>
  </property>
  <property fmtid="{D5CDD505-2E9C-101B-9397-08002B2CF9AE}" pid="6" name="Categorizations">
    <vt:lpwstr>&lt;div&gt;OIT&amp;gt;Project Management&amp;gt;PM Lite&lt;/div&gt;</vt:lpwstr>
  </property>
  <property fmtid="{D5CDD505-2E9C-101B-9397-08002B2CF9AE}" pid="7" name="Production Comments">
    <vt:lpwstr>&lt;div&gt;&lt;/div&gt;</vt:lpwstr>
  </property>
  <property fmtid="{D5CDD505-2E9C-101B-9397-08002B2CF9AE}" pid="8" name="Pitch Month">
    <vt:lpwstr/>
  </property>
</Properties>
</file>