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1c577fa22c521/WS2022/ENS_Panda/PROENS/src/analysis/"/>
    </mc:Choice>
  </mc:AlternateContent>
  <xr:revisionPtr revIDLastSave="1" documentId="11_D4DE20CC236577ECE72B3BC275DC1427087B4EE8" xr6:coauthVersionLast="46" xr6:coauthVersionMax="46" xr10:uidLastSave="{449E5F2C-9CB6-46CC-BD0D-59E0206EC1A3}"/>
  <bookViews>
    <workbookView xWindow="-120" yWindow="-120" windowWidth="29040" windowHeight="15720" activeTab="2" xr2:uid="{00000000-000D-0000-FFFF-FFFF00000000}"/>
  </bookViews>
  <sheets>
    <sheet name="Summary" sheetId="1" r:id="rId1"/>
    <sheet name="Dashboard" sheetId="2" r:id="rId2"/>
    <sheet name="Demand" sheetId="3" r:id="rId3"/>
    <sheet name="Generation" sheetId="4" r:id="rId4"/>
    <sheet name="Generation01" sheetId="5" state="hidden" r:id="rId5"/>
    <sheet name="Generation02" sheetId="6" state="hidden" r:id="rId6"/>
    <sheet name="Buses" sheetId="7" r:id="rId7"/>
    <sheet name="Lines01" sheetId="8" state="hidden" r:id="rId8"/>
    <sheet name="Lines02" sheetId="9" state="hidden" r:id="rId9"/>
    <sheet name="Lines" sheetId="10" r:id="rId10"/>
    <sheet name="Trafos" sheetId="11" r:id="rId11"/>
  </sheets>
  <definedNames>
    <definedName name="Slicer_Fuel">#N/A</definedName>
    <definedName name="Slicer_Technology">#N/A</definedName>
    <definedName name="Slicer_Voltage_Level__kV">#N/A</definedName>
    <definedName name="Slicer_Voltage_Level__kV1">#N/A</definedName>
    <definedName name="Slicer_Zone">#N/A</definedName>
    <definedName name="Slicer_Zone1">#N/A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0" l="1"/>
  <c r="S66" i="10"/>
  <c r="U65" i="10"/>
  <c r="S65" i="10"/>
  <c r="B64" i="10"/>
  <c r="U63" i="10"/>
  <c r="U69" i="10" s="1"/>
  <c r="B63" i="10"/>
  <c r="U62" i="10"/>
  <c r="U68" i="10" s="1"/>
  <c r="S61" i="10"/>
  <c r="S67" i="10" s="1"/>
  <c r="B61" i="10"/>
  <c r="B67" i="10" s="1"/>
  <c r="S60" i="10"/>
  <c r="B60" i="10"/>
  <c r="B66" i="10" s="1"/>
  <c r="U59" i="10"/>
  <c r="S59" i="10"/>
  <c r="B59" i="10"/>
  <c r="B65" i="10" s="1"/>
  <c r="U58" i="10"/>
  <c r="U64" i="10" s="1"/>
  <c r="S58" i="10"/>
  <c r="S64" i="10" s="1"/>
  <c r="B58" i="10"/>
  <c r="U57" i="10"/>
  <c r="S57" i="10"/>
  <c r="S63" i="10" s="1"/>
  <c r="S69" i="10" s="1"/>
  <c r="B57" i="10"/>
  <c r="U56" i="10"/>
  <c r="S56" i="10"/>
  <c r="S62" i="10" s="1"/>
  <c r="S68" i="10" s="1"/>
  <c r="B56" i="10"/>
  <c r="B62" i="10" s="1"/>
  <c r="B68" i="10" s="1"/>
  <c r="U55" i="10"/>
  <c r="U61" i="10" s="1"/>
  <c r="U67" i="10" s="1"/>
  <c r="S55" i="10"/>
  <c r="B55" i="10"/>
  <c r="U54" i="10"/>
  <c r="U60" i="10" s="1"/>
  <c r="U66" i="10" s="1"/>
  <c r="S54" i="10"/>
  <c r="B54" i="10"/>
  <c r="Q21" i="4"/>
  <c r="Q27" i="4" s="1"/>
  <c r="Q33" i="4" s="1"/>
  <c r="O21" i="4"/>
  <c r="O27" i="4" s="1"/>
  <c r="O33" i="4" s="1"/>
  <c r="N21" i="4"/>
  <c r="N27" i="4" s="1"/>
  <c r="N33" i="4" s="1"/>
  <c r="O20" i="4"/>
  <c r="O26" i="4" s="1"/>
  <c r="O32" i="4" s="1"/>
  <c r="M20" i="4"/>
  <c r="M26" i="4" s="1"/>
  <c r="M32" i="4" s="1"/>
  <c r="L20" i="4"/>
  <c r="L26" i="4" s="1"/>
  <c r="L32" i="4" s="1"/>
  <c r="M19" i="4"/>
  <c r="M25" i="4" s="1"/>
  <c r="M31" i="4" s="1"/>
  <c r="Q18" i="4"/>
  <c r="Q24" i="4" s="1"/>
  <c r="Q30" i="4" s="1"/>
  <c r="Q36" i="4" s="1"/>
  <c r="Q17" i="4"/>
  <c r="Q23" i="4" s="1"/>
  <c r="Q29" i="4" s="1"/>
  <c r="Q35" i="4" s="1"/>
  <c r="O17" i="4"/>
  <c r="O23" i="4" s="1"/>
  <c r="O29" i="4" s="1"/>
  <c r="O35" i="4" s="1"/>
  <c r="O16" i="4"/>
  <c r="O22" i="4" s="1"/>
  <c r="O28" i="4" s="1"/>
  <c r="O34" i="4" s="1"/>
  <c r="M16" i="4"/>
  <c r="M22" i="4" s="1"/>
  <c r="M28" i="4" s="1"/>
  <c r="M34" i="4" s="1"/>
  <c r="Q15" i="4"/>
  <c r="O15" i="4"/>
  <c r="N15" i="4"/>
  <c r="M15" i="4"/>
  <c r="M21" i="4" s="1"/>
  <c r="M27" i="4" s="1"/>
  <c r="M33" i="4" s="1"/>
  <c r="L15" i="4"/>
  <c r="L21" i="4" s="1"/>
  <c r="L27" i="4" s="1"/>
  <c r="L33" i="4" s="1"/>
  <c r="Q14" i="4"/>
  <c r="Q20" i="4" s="1"/>
  <c r="Q26" i="4" s="1"/>
  <c r="Q32" i="4" s="1"/>
  <c r="O14" i="4"/>
  <c r="N14" i="4"/>
  <c r="N20" i="4" s="1"/>
  <c r="N26" i="4" s="1"/>
  <c r="N32" i="4" s="1"/>
  <c r="M14" i="4"/>
  <c r="L14" i="4"/>
  <c r="Q13" i="4"/>
  <c r="Q19" i="4" s="1"/>
  <c r="Q25" i="4" s="1"/>
  <c r="Q31" i="4" s="1"/>
  <c r="O13" i="4"/>
  <c r="O19" i="4" s="1"/>
  <c r="O25" i="4" s="1"/>
  <c r="O31" i="4" s="1"/>
  <c r="N13" i="4"/>
  <c r="N19" i="4" s="1"/>
  <c r="N25" i="4" s="1"/>
  <c r="N31" i="4" s="1"/>
  <c r="M13" i="4"/>
  <c r="L13" i="4"/>
  <c r="L19" i="4" s="1"/>
  <c r="L25" i="4" s="1"/>
  <c r="L31" i="4" s="1"/>
  <c r="Q12" i="4"/>
  <c r="O12" i="4"/>
  <c r="O18" i="4" s="1"/>
  <c r="O24" i="4" s="1"/>
  <c r="O30" i="4" s="1"/>
  <c r="O36" i="4" s="1"/>
  <c r="N12" i="4"/>
  <c r="N18" i="4" s="1"/>
  <c r="N24" i="4" s="1"/>
  <c r="N30" i="4" s="1"/>
  <c r="N36" i="4" s="1"/>
  <c r="M12" i="4"/>
  <c r="M18" i="4" s="1"/>
  <c r="M24" i="4" s="1"/>
  <c r="M30" i="4" s="1"/>
  <c r="M36" i="4" s="1"/>
  <c r="L12" i="4"/>
  <c r="L18" i="4" s="1"/>
  <c r="L24" i="4" s="1"/>
  <c r="L30" i="4" s="1"/>
  <c r="L36" i="4" s="1"/>
  <c r="Q11" i="4"/>
  <c r="O11" i="4"/>
  <c r="N11" i="4"/>
  <c r="N17" i="4" s="1"/>
  <c r="N23" i="4" s="1"/>
  <c r="N29" i="4" s="1"/>
  <c r="N35" i="4" s="1"/>
  <c r="M11" i="4"/>
  <c r="M17" i="4" s="1"/>
  <c r="M23" i="4" s="1"/>
  <c r="M29" i="4" s="1"/>
  <c r="M35" i="4" s="1"/>
  <c r="L11" i="4"/>
  <c r="L17" i="4" s="1"/>
  <c r="L23" i="4" s="1"/>
  <c r="L29" i="4" s="1"/>
  <c r="L35" i="4" s="1"/>
  <c r="Q10" i="4"/>
  <c r="Q16" i="4" s="1"/>
  <c r="Q22" i="4" s="1"/>
  <c r="Q28" i="4" s="1"/>
  <c r="Q34" i="4" s="1"/>
  <c r="O10" i="4"/>
  <c r="N10" i="4"/>
  <c r="N16" i="4" s="1"/>
  <c r="N22" i="4" s="1"/>
  <c r="N28" i="4" s="1"/>
  <c r="N34" i="4" s="1"/>
  <c r="M10" i="4"/>
  <c r="L10" i="4"/>
  <c r="L16" i="4" s="1"/>
  <c r="L22" i="4" s="1"/>
  <c r="L28" i="4" s="1"/>
  <c r="L34" i="4" s="1"/>
  <c r="P9" i="4"/>
  <c r="P12" i="4" s="1"/>
  <c r="P15" i="4" s="1"/>
  <c r="P18" i="4" s="1"/>
  <c r="P21" i="4" s="1"/>
  <c r="P24" i="4" s="1"/>
  <c r="P27" i="4" s="1"/>
  <c r="P30" i="4" s="1"/>
  <c r="P33" i="4" s="1"/>
  <c r="P36" i="4" s="1"/>
  <c r="P8" i="4"/>
  <c r="P11" i="4" s="1"/>
  <c r="P14" i="4" s="1"/>
  <c r="P17" i="4" s="1"/>
  <c r="P20" i="4" s="1"/>
  <c r="P23" i="4" s="1"/>
  <c r="P26" i="4" s="1"/>
  <c r="P29" i="4" s="1"/>
  <c r="P32" i="4" s="1"/>
  <c r="P35" i="4" s="1"/>
  <c r="P7" i="4"/>
  <c r="P10" i="4" s="1"/>
  <c r="P13" i="4" s="1"/>
  <c r="P16" i="4" s="1"/>
  <c r="P19" i="4" s="1"/>
  <c r="P22" i="4" s="1"/>
  <c r="P25" i="4" s="1"/>
  <c r="P28" i="4" s="1"/>
  <c r="P31" i="4" s="1"/>
  <c r="P34" i="4" s="1"/>
</calcChain>
</file>

<file path=xl/sharedStrings.xml><?xml version="1.0" encoding="utf-8"?>
<sst xmlns="http://schemas.openxmlformats.org/spreadsheetml/2006/main" count="647" uniqueCount="174">
  <si>
    <t>Summary</t>
  </si>
  <si>
    <t>Line Overloaded</t>
  </si>
  <si>
    <t>Line</t>
  </si>
  <si>
    <t>Used Percentage</t>
  </si>
  <si>
    <t>Voltage Violation in Bus</t>
  </si>
  <si>
    <t>Bus</t>
  </si>
  <si>
    <t>Voltage</t>
  </si>
  <si>
    <t>Over/Under</t>
  </si>
  <si>
    <t>Trafo Overloaded</t>
  </si>
  <si>
    <t>Trafo</t>
  </si>
  <si>
    <t>Demand</t>
  </si>
  <si>
    <t>Step</t>
  </si>
  <si>
    <t>Zone</t>
  </si>
  <si>
    <t>Load Index</t>
  </si>
  <si>
    <t>Bus Index</t>
  </si>
  <si>
    <t>In service</t>
  </si>
  <si>
    <t>Voltage Level [kV]</t>
  </si>
  <si>
    <t>Active Power [MW]</t>
  </si>
  <si>
    <t>Reactive Power [MVAr]</t>
  </si>
  <si>
    <t>---</t>
  </si>
  <si>
    <t>Generators</t>
  </si>
  <si>
    <t>Generator Index</t>
  </si>
  <si>
    <t>Fuel</t>
  </si>
  <si>
    <t>Technology</t>
  </si>
  <si>
    <t>Name</t>
  </si>
  <si>
    <t>In Service</t>
  </si>
  <si>
    <t>Voltage [p.u]</t>
  </si>
  <si>
    <t>Maximum Active Power [MW]</t>
  </si>
  <si>
    <t>Maximum Reactive Power [MVAr]</t>
  </si>
  <si>
    <t>Minimum Active Power [MW]</t>
  </si>
  <si>
    <t>Minimum Reactive Power [MVAr]</t>
  </si>
  <si>
    <t xml:space="preserve"> Active Power [MW]</t>
  </si>
  <si>
    <t xml:space="preserve"> Reactive Power [MVAr]</t>
  </si>
  <si>
    <t>Gas turbine</t>
  </si>
  <si>
    <t>Wind</t>
  </si>
  <si>
    <t>Wind Turbine</t>
  </si>
  <si>
    <t>Coal</t>
  </si>
  <si>
    <t>Steam Turbine</t>
  </si>
  <si>
    <t>NG</t>
  </si>
  <si>
    <t>Gas Turbine</t>
  </si>
  <si>
    <t>(All)</t>
  </si>
  <si>
    <t>Sum of  Active Power [MW]</t>
  </si>
  <si>
    <t>Column Labels</t>
  </si>
  <si>
    <t>Coal Total</t>
  </si>
  <si>
    <t>NG Total</t>
  </si>
  <si>
    <t>Wind Total</t>
  </si>
  <si>
    <t>Grand Total</t>
  </si>
  <si>
    <t>Row Labels</t>
  </si>
  <si>
    <t>Buses Parameters</t>
  </si>
  <si>
    <t>Voltage Phase [degree]</t>
  </si>
  <si>
    <t>Double Busbar 1</t>
  </si>
  <si>
    <t>Double Busbar 2</t>
  </si>
  <si>
    <t>Bus DB T0</t>
  </si>
  <si>
    <t>Bus DB T1</t>
  </si>
  <si>
    <t>Bus DB T2</t>
  </si>
  <si>
    <t>Bus DB T3</t>
  </si>
  <si>
    <t>Bus DB T4</t>
  </si>
  <si>
    <t>Bus DB T5</t>
  </si>
  <si>
    <t>Bus DB T6</t>
  </si>
  <si>
    <t>Bus DB T7</t>
  </si>
  <si>
    <t>Bus DB T8</t>
  </si>
  <si>
    <t>Bus DB T9</t>
  </si>
  <si>
    <t>Bus DB 1</t>
  </si>
  <si>
    <t>Bus DB 2</t>
  </si>
  <si>
    <t>Bus DB 3</t>
  </si>
  <si>
    <t>Bus DB 4</t>
  </si>
  <si>
    <t>Single Busbar</t>
  </si>
  <si>
    <t>Bus SB 1</t>
  </si>
  <si>
    <t>Bus SB 2</t>
  </si>
  <si>
    <t>Bus SB 3</t>
  </si>
  <si>
    <t>Bus SB 4</t>
  </si>
  <si>
    <t>Bus SB 5</t>
  </si>
  <si>
    <t>Bus SB T1.1</t>
  </si>
  <si>
    <t>Bus SB T1.2</t>
  </si>
  <si>
    <t>Bus SB T2.1</t>
  </si>
  <si>
    <t>Bus SB T2.2</t>
  </si>
  <si>
    <t>Bus SB T3.1</t>
  </si>
  <si>
    <t>Bus SB T3.2</t>
  </si>
  <si>
    <t>Bus SB T4.1</t>
  </si>
  <si>
    <t>Bus SB T4.2</t>
  </si>
  <si>
    <t>Bus SB T5.1</t>
  </si>
  <si>
    <t>Bus SB T5.2</t>
  </si>
  <si>
    <t>Bus HV1</t>
  </si>
  <si>
    <t>Bus HV2</t>
  </si>
  <si>
    <t>Bus HV3</t>
  </si>
  <si>
    <t>Bus HV4</t>
  </si>
  <si>
    <t>Bus MV0 20kV</t>
  </si>
  <si>
    <t>Bus MV0</t>
  </si>
  <si>
    <t>Bus MV1</t>
  </si>
  <si>
    <t>Bus MV2</t>
  </si>
  <si>
    <t>Bus MV3</t>
  </si>
  <si>
    <t>Bus MV4</t>
  </si>
  <si>
    <t>Bus MV5</t>
  </si>
  <si>
    <t>Bus MV6</t>
  </si>
  <si>
    <t>Bus MV7</t>
  </si>
  <si>
    <t>Bus LV0</t>
  </si>
  <si>
    <t>Bus LV1.1</t>
  </si>
  <si>
    <t>Bus LV1.2</t>
  </si>
  <si>
    <t>Bus LV1.3</t>
  </si>
  <si>
    <t>Bus LV1.4</t>
  </si>
  <si>
    <t>Bus LV1.5</t>
  </si>
  <si>
    <t>Bus LV2.1</t>
  </si>
  <si>
    <t>Bus LV2.2</t>
  </si>
  <si>
    <t>Bus LV2.3</t>
  </si>
  <si>
    <t>Bus LV2.4</t>
  </si>
  <si>
    <t>Bus LV2.2.1</t>
  </si>
  <si>
    <t>Bus LV2.2.2</t>
  </si>
  <si>
    <t>Max of Loading Percent [%]</t>
  </si>
  <si>
    <t>Average of Loading Percent [%]</t>
  </si>
  <si>
    <t>Min of Loading Percent [%]2</t>
  </si>
  <si>
    <t>Sum of Losses [MW]</t>
  </si>
  <si>
    <t>Tranmission and Distribution Lines</t>
  </si>
  <si>
    <t>Line Index</t>
  </si>
  <si>
    <t>From bus</t>
  </si>
  <si>
    <t>To Bus</t>
  </si>
  <si>
    <t>Length [km]</t>
  </si>
  <si>
    <t>Maximum Current [kA]</t>
  </si>
  <si>
    <t>Maximum Loading [%]</t>
  </si>
  <si>
    <t>Number of Lines in Parallel</t>
  </si>
  <si>
    <t>Std. Type</t>
  </si>
  <si>
    <t>From Bus Act. Power [MW]</t>
  </si>
  <si>
    <t>From Bus Raact. Power [MVAr]</t>
  </si>
  <si>
    <t>To Bus Act. Power [MW]</t>
  </si>
  <si>
    <t>To Bus Raact. Power [MVAr]</t>
  </si>
  <si>
    <t>Losses [MW]</t>
  </si>
  <si>
    <t>Losses [MVAr]</t>
  </si>
  <si>
    <t>Loading Percent [%]</t>
  </si>
  <si>
    <t>HV Line1</t>
  </si>
  <si>
    <t>184-AL1/30-ST1A 110.0</t>
  </si>
  <si>
    <t>HV Line2</t>
  </si>
  <si>
    <t>HV Line3</t>
  </si>
  <si>
    <t>HV Line4</t>
  </si>
  <si>
    <t>HV Line5</t>
  </si>
  <si>
    <t>HV Line6</t>
  </si>
  <si>
    <t>MV Line1</t>
  </si>
  <si>
    <t>NA2XS2Y 1x185 RM/25 12/20 kV</t>
  </si>
  <si>
    <t>MV Line2</t>
  </si>
  <si>
    <t>MV Line3</t>
  </si>
  <si>
    <t>MV Line4</t>
  </si>
  <si>
    <t>MV Line5</t>
  </si>
  <si>
    <t>MV Line6</t>
  </si>
  <si>
    <t>MV Line7</t>
  </si>
  <si>
    <t>MV Line8</t>
  </si>
  <si>
    <t>LV Line1.1</t>
  </si>
  <si>
    <t>NAYY 4x120 SE</t>
  </si>
  <si>
    <t>LV Line1.2</t>
  </si>
  <si>
    <t>LV Line1.3</t>
  </si>
  <si>
    <t>LV Line1.4</t>
  </si>
  <si>
    <t>LV Line1.6</t>
  </si>
  <si>
    <t>LV Line2.1</t>
  </si>
  <si>
    <t>LV Line2.2</t>
  </si>
  <si>
    <t>LV Line2.3</t>
  </si>
  <si>
    <t>15-AL1/3-ST1A 0.4</t>
  </si>
  <si>
    <t>LV Line2.4</t>
  </si>
  <si>
    <t>LV Line2.2.1</t>
  </si>
  <si>
    <t>LV Line2.2.2</t>
  </si>
  <si>
    <t>Transformers</t>
  </si>
  <si>
    <t>Time Step</t>
  </si>
  <si>
    <t>Trafo Index</t>
  </si>
  <si>
    <t>Std Type</t>
  </si>
  <si>
    <t>HV Bus</t>
  </si>
  <si>
    <t>LV Bus</t>
  </si>
  <si>
    <t>High Voltage Side [kV]</t>
  </si>
  <si>
    <t xml:space="preserve">Low Voltage Side [kV] </t>
  </si>
  <si>
    <t>FE Losses [kW]</t>
  </si>
  <si>
    <t>Shift Degree</t>
  </si>
  <si>
    <t>Tap Position</t>
  </si>
  <si>
    <t>Number of Trafos in Parallel</t>
  </si>
  <si>
    <t>HV Act. Power [MW]</t>
  </si>
  <si>
    <t>HV React. Power [MVAr]</t>
  </si>
  <si>
    <t>LV Act. Power [MW]</t>
  </si>
  <si>
    <t>LV React. Power [MVAr]</t>
  </si>
  <si>
    <t>EHV-HV-Trafo</t>
  </si>
  <si>
    <t>MV-LV-Trafo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</si>
</sst>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  <dxf>
      <alignment horizontal="center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[results_Network_Scenario.xlsx]Generation01!PivotTable16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Plants'</a:t>
            </a:r>
            <a:r>
              <a:rPr lang="en-US" baseline="0"/>
              <a:t> Dispatch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 w="25400"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 w="25400"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Generation01!$B$6:$B$8</c:f>
              <c:strCache>
                <c:ptCount val="1"/>
                <c:pt idx="0">
                  <c:v>Coal - Steam Turbine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cat>
            <c:strRef>
              <c:f>Generation01!$A$9:$A$20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Generation01!$B$9:$B$20</c:f>
              <c:numCache>
                <c:formatCode>General</c:formatCode>
                <c:ptCount val="11"/>
                <c:pt idx="0">
                  <c:v>40</c:v>
                </c:pt>
                <c:pt idx="1">
                  <c:v>44</c:v>
                </c:pt>
                <c:pt idx="2">
                  <c:v>48.400000000000013</c:v>
                </c:pt>
                <c:pt idx="3">
                  <c:v>53.240000000000009</c:v>
                </c:pt>
                <c:pt idx="4">
                  <c:v>58.564000000000007</c:v>
                </c:pt>
                <c:pt idx="5">
                  <c:v>64.420400000000015</c:v>
                </c:pt>
                <c:pt idx="6">
                  <c:v>70.862440000000021</c:v>
                </c:pt>
                <c:pt idx="7">
                  <c:v>77.948684000000029</c:v>
                </c:pt>
                <c:pt idx="8">
                  <c:v>85.743552400000041</c:v>
                </c:pt>
                <c:pt idx="9">
                  <c:v>94.317907640000058</c:v>
                </c:pt>
                <c:pt idx="10">
                  <c:v>103.7496984040001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3-438E-9AED-FAF42E2C5197}"/>
            </c:ext>
          </c:extLst>
        </c:ser>
        <c:ser>
          <c:idx val="1"/>
          <c:order val="1"/>
          <c:tx>
            <c:strRef>
              <c:f>Generation01!$D$6:$D$8</c:f>
              <c:strCache>
                <c:ptCount val="1"/>
                <c:pt idx="0">
                  <c:v>NG - Gas Turbine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  <a:prstDash val="solid"/>
            </a:ln>
          </c:spPr>
          <c:cat>
            <c:strRef>
              <c:f>Generation01!$A$9:$A$20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Generation01!$D$9:$D$20</c:f>
              <c:numCache>
                <c:formatCode>General</c:formatCode>
                <c:ptCount val="11"/>
                <c:pt idx="0">
                  <c:v>323.49</c:v>
                </c:pt>
                <c:pt idx="1">
                  <c:v>355.83900000000011</c:v>
                </c:pt>
                <c:pt idx="2">
                  <c:v>391.42290000000008</c:v>
                </c:pt>
                <c:pt idx="3">
                  <c:v>430.56519000000009</c:v>
                </c:pt>
                <c:pt idx="4">
                  <c:v>473.62170900000018</c:v>
                </c:pt>
                <c:pt idx="5">
                  <c:v>520.98387990000026</c:v>
                </c:pt>
                <c:pt idx="6">
                  <c:v>573.08226789000037</c:v>
                </c:pt>
                <c:pt idx="7">
                  <c:v>630.39049467900043</c:v>
                </c:pt>
                <c:pt idx="8">
                  <c:v>693.42954414690053</c:v>
                </c:pt>
                <c:pt idx="9">
                  <c:v>762.77249856159062</c:v>
                </c:pt>
                <c:pt idx="10">
                  <c:v>839.0497484177497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3-438E-9AED-FAF42E2C5197}"/>
            </c:ext>
          </c:extLst>
        </c:ser>
        <c:ser>
          <c:idx val="2"/>
          <c:order val="2"/>
          <c:tx>
            <c:strRef>
              <c:f>Generation01!$F$6:$F$8</c:f>
              <c:strCache>
                <c:ptCount val="1"/>
                <c:pt idx="0">
                  <c:v>Wind - Wind Turbine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  <a:prstDash val="solid"/>
            </a:ln>
          </c:spPr>
          <c:cat>
            <c:strRef>
              <c:f>Generation01!$A$9:$A$20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Generation01!$F$9:$F$20</c:f>
              <c:numCache>
                <c:formatCode>General</c:formatCode>
                <c:ptCount val="11"/>
                <c:pt idx="0">
                  <c:v>466.51</c:v>
                </c:pt>
                <c:pt idx="1">
                  <c:v>513.16100000000006</c:v>
                </c:pt>
                <c:pt idx="2">
                  <c:v>564.47710000000006</c:v>
                </c:pt>
                <c:pt idx="3">
                  <c:v>620.92481000000009</c:v>
                </c:pt>
                <c:pt idx="4">
                  <c:v>683.01729100000011</c:v>
                </c:pt>
                <c:pt idx="5">
                  <c:v>751.31902010000022</c:v>
                </c:pt>
                <c:pt idx="6">
                  <c:v>826.45092211000031</c:v>
                </c:pt>
                <c:pt idx="7">
                  <c:v>909.09601432100044</c:v>
                </c:pt>
                <c:pt idx="8">
                  <c:v>1000.005615753101</c:v>
                </c:pt>
                <c:pt idx="9">
                  <c:v>1100.006177328411</c:v>
                </c:pt>
                <c:pt idx="10">
                  <c:v>1210.006795061252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3-438E-9AED-FAF42E2C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[results_Network_Scenario.xlsx]Generation02!PivotTable1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Generation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6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Generation02!$B$3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B5-4EBA-9AC0-24BF991D94E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B5-4EBA-9AC0-24BF991D94E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B5-4EBA-9AC0-24BF991D94E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Generation02!$A$4:$A$13</c:f>
              <c:multiLvlStrCache>
                <c:ptCount val="3"/>
                <c:lvl>
                  <c:pt idx="0">
                    <c:v>230</c:v>
                  </c:pt>
                  <c:pt idx="1">
                    <c:v>230</c:v>
                  </c:pt>
                  <c:pt idx="2">
                    <c:v>110</c:v>
                  </c:pt>
                </c:lvl>
                <c:lvl>
                  <c:pt idx="0">
                    <c:v>Steam Turbine</c:v>
                  </c:pt>
                  <c:pt idx="1">
                    <c:v>Gas Turbine</c:v>
                  </c:pt>
                  <c:pt idx="2">
                    <c:v>Wind Turbine</c:v>
                  </c:pt>
                </c:lvl>
                <c:lvl>
                  <c:pt idx="0">
                    <c:v>Coal</c:v>
                  </c:pt>
                  <c:pt idx="1">
                    <c:v>NG</c:v>
                  </c:pt>
                  <c:pt idx="2">
                    <c:v>Wind</c:v>
                  </c:pt>
                </c:lvl>
              </c:multiLvlStrCache>
            </c:multiLvlStrRef>
          </c:cat>
          <c:val>
            <c:numRef>
              <c:f>Generation02!$B$4:$B$13</c:f>
              <c:numCache>
                <c:formatCode>General</c:formatCode>
                <c:ptCount val="3"/>
                <c:pt idx="0">
                  <c:v>741.24668244400027</c:v>
                </c:pt>
                <c:pt idx="1">
                  <c:v>5994.6472325952418</c:v>
                </c:pt>
                <c:pt idx="2">
                  <c:v>8644.9747456737641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5-4EBA-9AC0-24BF991D94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[results_Network_Scenario.xlsx]Lines01!PivotTable2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Maximum,</a:t>
            </a:r>
            <a:r>
              <a:rPr lang="en-US" baseline="0"/>
              <a:t> average and minimum loading of lines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Lines01!$B$4</c:f>
              <c:strCache>
                <c:ptCount val="1"/>
                <c:pt idx="0">
                  <c:v>Max of Loading Percent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Lines01!$A$5:$A$16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Lines01!$B$5:$B$16</c:f>
              <c:numCache>
                <c:formatCode>General</c:formatCode>
                <c:ptCount val="11"/>
                <c:pt idx="0">
                  <c:v>100.17316388101121</c:v>
                </c:pt>
                <c:pt idx="1">
                  <c:v>110.1904802691123</c:v>
                </c:pt>
                <c:pt idx="2">
                  <c:v>121.20952829602361</c:v>
                </c:pt>
                <c:pt idx="3">
                  <c:v>133.33048112562599</c:v>
                </c:pt>
                <c:pt idx="4">
                  <c:v>146.6635292381886</c:v>
                </c:pt>
                <c:pt idx="5">
                  <c:v>161.32988216200741</c:v>
                </c:pt>
                <c:pt idx="6">
                  <c:v>177.46287037820821</c:v>
                </c:pt>
                <c:pt idx="7">
                  <c:v>195.20915741602909</c:v>
                </c:pt>
                <c:pt idx="8">
                  <c:v>214.73007315763201</c:v>
                </c:pt>
                <c:pt idx="9">
                  <c:v>236.2030804733952</c:v>
                </c:pt>
                <c:pt idx="10">
                  <c:v>259.82338852073468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97C-80B9-DBC0EC17EA0F}"/>
            </c:ext>
          </c:extLst>
        </c:ser>
        <c:ser>
          <c:idx val="1"/>
          <c:order val="1"/>
          <c:tx>
            <c:strRef>
              <c:f>Lines01!$C$4</c:f>
              <c:strCache>
                <c:ptCount val="1"/>
                <c:pt idx="0">
                  <c:v>Average of Loading Percent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Lines01!$A$5:$A$16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Lines01!$C$5:$C$16</c:f>
              <c:numCache>
                <c:formatCode>General</c:formatCode>
                <c:ptCount val="11"/>
                <c:pt idx="0">
                  <c:v>27.143374122400211</c:v>
                </c:pt>
                <c:pt idx="1">
                  <c:v>29.857711534640231</c:v>
                </c:pt>
                <c:pt idx="2">
                  <c:v>32.84348268810426</c:v>
                </c:pt>
                <c:pt idx="3">
                  <c:v>36.127830956914693</c:v>
                </c:pt>
                <c:pt idx="4">
                  <c:v>39.740614052606162</c:v>
                </c:pt>
                <c:pt idx="5">
                  <c:v>43.714675457866782</c:v>
                </c:pt>
                <c:pt idx="6">
                  <c:v>48.086143003653468</c:v>
                </c:pt>
                <c:pt idx="7">
                  <c:v>52.894757304018817</c:v>
                </c:pt>
                <c:pt idx="8">
                  <c:v>58.184233034420707</c:v>
                </c:pt>
                <c:pt idx="9">
                  <c:v>64.002656337862788</c:v>
                </c:pt>
                <c:pt idx="10">
                  <c:v>70.402921971649064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497C-80B9-DBC0EC17EA0F}"/>
            </c:ext>
          </c:extLst>
        </c:ser>
        <c:ser>
          <c:idx val="2"/>
          <c:order val="2"/>
          <c:tx>
            <c:strRef>
              <c:f>Lines01!$D$4</c:f>
              <c:strCache>
                <c:ptCount val="1"/>
                <c:pt idx="0">
                  <c:v>Min of Loading Percent [%]2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Lines01!$A$5:$A$16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Lines01!$D$5:$D$16</c:f>
              <c:numCache>
                <c:formatCode>General</c:formatCode>
                <c:ptCount val="11"/>
                <c:pt idx="0">
                  <c:v>7.2340501901582756E-5</c:v>
                </c:pt>
                <c:pt idx="1">
                  <c:v>7.9574552091741038E-5</c:v>
                </c:pt>
                <c:pt idx="2">
                  <c:v>8.753200730091515E-5</c:v>
                </c:pt>
                <c:pt idx="3">
                  <c:v>9.6285208031006677E-5</c:v>
                </c:pt>
                <c:pt idx="4">
                  <c:v>1.0591372883410741E-4</c:v>
                </c:pt>
                <c:pt idx="5">
                  <c:v>1.165051017175181E-4</c:v>
                </c:pt>
                <c:pt idx="6">
                  <c:v>1.2815561188926991E-4</c:v>
                </c:pt>
                <c:pt idx="7">
                  <c:v>1.4097117307819689E-4</c:v>
                </c:pt>
                <c:pt idx="8">
                  <c:v>1.550682903860166E-4</c:v>
                </c:pt>
                <c:pt idx="9">
                  <c:v>1.7057511942461829E-4</c:v>
                </c:pt>
                <c:pt idx="10">
                  <c:v>1.8763263136708011E-4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497C-80B9-DBC0EC17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656000"/>
        <c:axId val="1066656416"/>
      </c:lineChart>
      <c:catAx>
        <c:axId val="10666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56416"/>
        <c:crosses val="autoZero"/>
        <c:auto val="1"/>
        <c:lblAlgn val="ctr"/>
        <c:lblOffset val="100"/>
        <c:noMultiLvlLbl val="0"/>
      </c:catAx>
      <c:valAx>
        <c:axId val="10666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Percent [%]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5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[results_Network_Scenario.xlsx]Lines02!PivotTable3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Losses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Lines02!$B$4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Lines02!$A$5:$A$16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Lines02!$B$5:$B$16</c:f>
              <c:numCache>
                <c:formatCode>General</c:formatCode>
                <c:ptCount val="11"/>
                <c:pt idx="0">
                  <c:v>5.0271800432839848</c:v>
                </c:pt>
                <c:pt idx="1">
                  <c:v>5.5298980476123836</c:v>
                </c:pt>
                <c:pt idx="2">
                  <c:v>6.0828878523736218</c:v>
                </c:pt>
                <c:pt idx="3">
                  <c:v>6.6911766376109849</c:v>
                </c:pt>
                <c:pt idx="4">
                  <c:v>7.3602943013720843</c:v>
                </c:pt>
                <c:pt idx="5">
                  <c:v>8.096323731509294</c:v>
                </c:pt>
                <c:pt idx="6">
                  <c:v>8.9059561046602234</c:v>
                </c:pt>
                <c:pt idx="7">
                  <c:v>9.7965517151262471</c:v>
                </c:pt>
                <c:pt idx="8">
                  <c:v>10.776206886638869</c:v>
                </c:pt>
                <c:pt idx="9">
                  <c:v>11.853827575302761</c:v>
                </c:pt>
                <c:pt idx="10">
                  <c:v>13.03921033283304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E-43B8-B4E0-A7947A16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9664"/>
        <c:axId val="1194155536"/>
      </c:lineChart>
      <c:catAx>
        <c:axId val="1194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55536"/>
        <c:crosses val="autoZero"/>
        <c:auto val="1"/>
        <c:lblAlgn val="ctr"/>
        <c:lblOffset val="100"/>
        <c:noMultiLvlLbl val="0"/>
      </c:catAx>
      <c:valAx>
        <c:axId val="1194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 [MW]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796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188818</xdr:colOff>
      <xdr:row>6</xdr:row>
      <xdr:rowOff>64547</xdr:rowOff>
    </xdr:from>
    <xdr:to>
      <xdr:col>24</xdr:col>
      <xdr:colOff>30480</xdr:colOff>
      <xdr:row>23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244510</xdr:colOff>
      <xdr:row>23</xdr:row>
      <xdr:rowOff>145454</xdr:rowOff>
    </xdr:from>
    <xdr:to>
      <xdr:col>23</xdr:col>
      <xdr:colOff>598842</xdr:colOff>
      <xdr:row>45</xdr:row>
      <xdr:rowOff>133015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196551</xdr:colOff>
      <xdr:row>23</xdr:row>
      <xdr:rowOff>139178</xdr:rowOff>
    </xdr:from>
    <xdr:to>
      <xdr:col>16</xdr:col>
      <xdr:colOff>198120</xdr:colOff>
      <xdr:row>34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194311</xdr:colOff>
      <xdr:row>34</xdr:row>
      <xdr:rowOff>158114</xdr:rowOff>
    </xdr:from>
    <xdr:to>
      <xdr:col>16</xdr:col>
      <xdr:colOff>190500</xdr:colOff>
      <xdr:row>45</xdr:row>
      <xdr:rowOff>186689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3062</xdr:colOff>
      <xdr:row>1</xdr:row>
      <xdr:rowOff>152400</xdr:rowOff>
    </xdr:from>
    <xdr:to>
      <xdr:col>1</xdr:col>
      <xdr:colOff>796289</xdr:colOff>
      <xdr:row>5</xdr:row>
      <xdr:rowOff>175260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9742" y="236220"/>
          <a:ext cx="793227" cy="7848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Oviedo" refreshedDate="44887.793053125002" createdVersion="8" refreshedVersion="8" minRefreshableVersion="3" recordCount="33" xr:uid="{00000000-000A-0000-FFFF-FFFF00000000}">
  <cacheSource type="worksheet">
    <worksheetSource name="generation_table"/>
  </cacheSource>
  <cacheFields count="16">
    <cacheField name="Step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Zone" numFmtId="0">
      <sharedItems containsSemiMixedTypes="0" containsString="0" containsNumber="1" containsInteger="1" minValue="1" maxValue="1" count="1">
        <n v="1"/>
      </sharedItems>
    </cacheField>
    <cacheField name="Bus Index" numFmtId="0">
      <sharedItems containsSemiMixedTypes="0" containsString="0" containsNumber="1" containsInteger="1" minValue="0" maxValue="4"/>
    </cacheField>
    <cacheField name="Generator Index" numFmtId="0">
      <sharedItems containsSemiMixedTypes="0" containsString="0" containsNumber="1" containsInteger="1" minValue="0" maxValue="2"/>
    </cacheField>
    <cacheField name="Fuel" numFmtId="0">
      <sharedItems count="3">
        <s v="Coal"/>
        <s v="NG"/>
        <s v="Wind"/>
      </sharedItems>
    </cacheField>
    <cacheField name="Technology" numFmtId="0">
      <sharedItems count="3">
        <s v="Steam Turbine"/>
        <s v="Gas Turbine"/>
        <s v="Wind Turbine"/>
      </sharedItems>
    </cacheField>
    <cacheField name="Voltage Level [kV]" numFmtId="0">
      <sharedItems containsSemiMixedTypes="0" containsString="0" containsNumber="1" containsInteger="1" minValue="110" maxValue="230" count="2">
        <n v="230"/>
        <n v="110"/>
      </sharedItems>
    </cacheField>
    <cacheField name="Name" numFmtId="0">
      <sharedItems/>
    </cacheField>
    <cacheField name="In Service" numFmtId="0">
      <sharedItems containsSemiMixedTypes="0" containsString="0" containsNumber="1" containsInteger="1" minValue="1" maxValue="1"/>
    </cacheField>
    <cacheField name="Voltage [p.u]" numFmtId="0">
      <sharedItems containsSemiMixedTypes="0" containsString="0" containsNumber="1" containsInteger="1" minValue="1" maxValue="1"/>
    </cacheField>
    <cacheField name="Maximum Active Power [MW]" numFmtId="0">
      <sharedItems containsSemiMixedTypes="0" containsString="0" containsNumber="1" minValue="40" maxValue="966.30600000000038"/>
    </cacheField>
    <cacheField name="Maximum Reactive Power [MVAr]" numFmtId="0">
      <sharedItems containsSemiMixedTypes="0" containsString="0" containsNumber="1" minValue="30" maxValue="724.72950000000037"/>
    </cacheField>
    <cacheField name="Minimum Active Power [MW]" numFmtId="0">
      <sharedItems containsSemiMixedTypes="0" containsString="0" containsNumber="1" containsInteger="1" minValue="0" maxValue="0"/>
    </cacheField>
    <cacheField name="Minimum Reactive Power [MVAr]" numFmtId="0">
      <sharedItems containsSemiMixedTypes="0" containsString="0" containsNumber="1" minValue="-724.72950000000037" maxValue="-30"/>
    </cacheField>
    <cacheField name=" Active Power [MW]" numFmtId="0">
      <sharedItems containsSemiMixedTypes="0" containsString="0" containsNumber="1" minValue="40" maxValue="1210.006795061252"/>
    </cacheField>
    <cacheField name=" Reactive Power [MVAr]" numFmtId="0">
      <sharedItems containsSemiMixedTypes="0" containsString="0" containsNumber="1" minValue="-61.536980653481557" maxValue="313.49337341714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Oviedo" refreshedDate="44887.79840428241" createdVersion="8" refreshedVersion="8" minRefreshableVersion="3" recordCount="66" xr:uid="{00000000-000A-0000-FFFF-FFFF01000000}">
  <cacheSource type="worksheet">
    <worksheetSource name="lines_table"/>
  </cacheSource>
  <cacheFields count="20">
    <cacheField name="Step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Zone" numFmtId="0">
      <sharedItems containsSemiMixedTypes="0" containsString="0" containsNumber="1" containsInteger="1" minValue="1" maxValue="1" count="1">
        <n v="1"/>
      </sharedItems>
    </cacheField>
    <cacheField name="Line Index" numFmtId="0">
      <sharedItems containsSemiMixedTypes="0" containsString="0" containsNumber="1" containsInteger="1" minValue="0" maxValue="5"/>
    </cacheField>
    <cacheField name="Voltage Level [kV]" numFmtId="0">
      <sharedItems containsSemiMixedTypes="0" containsString="0" containsNumber="1" containsInteger="1" minValue="110" maxValue="230" count="2">
        <n v="110"/>
        <n v="230"/>
      </sharedItems>
    </cacheField>
    <cacheField name="Name" numFmtId="0">
      <sharedItems/>
    </cacheField>
    <cacheField name="From bus" numFmtId="0">
      <sharedItems containsSemiMixedTypes="0" containsString="0" containsNumber="1" containsInteger="1" minValue="0" maxValue="3"/>
    </cacheField>
    <cacheField name="To Bus" numFmtId="0">
      <sharedItems containsSemiMixedTypes="0" containsString="0" containsNumber="1" containsInteger="1" minValue="1" maxValue="4"/>
    </cacheField>
    <cacheField name="In service" numFmtId="0">
      <sharedItems containsSemiMixedTypes="0" containsString="0" containsNumber="1" containsInteger="1" minValue="1" maxValue="1"/>
    </cacheField>
    <cacheField name="Length [km]" numFmtId="0">
      <sharedItems containsSemiMixedTypes="0" containsString="0" containsNumber="1" containsInteger="1" minValue="1" maxValue="1"/>
    </cacheField>
    <cacheField name="Maximum Current [kA]" numFmtId="0">
      <sharedItems containsSemiMixedTypes="0" containsString="0" containsNumber="1" minValue="0.60245245480656995" maxValue="99999"/>
    </cacheField>
    <cacheField name="Maximum Loading [%]" numFmtId="0">
      <sharedItems containsSemiMixedTypes="0" containsString="0" containsNumber="1" containsInteger="1" minValue="100" maxValue="100"/>
    </cacheField>
    <cacheField name="Number of Lines in Parallel" numFmtId="0">
      <sharedItems containsSemiMixedTypes="0" containsString="0" containsNumber="1" containsInteger="1" minValue="1" maxValue="1"/>
    </cacheField>
    <cacheField name="Std. Type" numFmtId="0">
      <sharedItems/>
    </cacheField>
    <cacheField name="From Bus Act. Power [MW]" numFmtId="0">
      <sharedItems containsSemiMixedTypes="0" containsString="0" containsNumber="1" minValue="-4010.26924206584" maxValue="249.77337254090111"/>
    </cacheField>
    <cacheField name="From Bus Raact. Power [MVAr]" numFmtId="0">
      <sharedItems containsSemiMixedTypes="0" containsString="0" containsNumber="1" minValue="-93.97263244914096" maxValue="563.13593226936302"/>
    </cacheField>
    <cacheField name="To Bus Act. Power [MW]" numFmtId="0">
      <sharedItems containsSemiMixedTypes="0" containsString="0" containsNumber="1" minValue="-248.00676027720101" maxValue="4042.4367684149101"/>
    </cacheField>
    <cacheField name="To Bus Raact. Power [MVAr]" numFmtId="0">
      <sharedItems containsSemiMixedTypes="0" containsString="0" containsNumber="1" minValue="-242.134668778687" maxValue="93.394588456737864"/>
    </cacheField>
    <cacheField name="Losses [MW]" numFmtId="0">
      <sharedItems containsSemiMixedTypes="0" containsString="0" containsNumber="1" minValue="2.460713215354815E-2" maxValue="4.5821372388923232"/>
    </cacheField>
    <cacheField name="Losses [MVAr]" numFmtId="0">
      <sharedItems containsSemiMixedTypes="0" containsString="0" containsNumber="1" minValue="-0.57804399240309579" maxValue="321.00126349067699"/>
    </cacheField>
    <cacheField name="Loading Percent [%]" numFmtId="0">
      <sharedItems containsSemiMixedTypes="0" containsString="0" containsNumber="1" minValue="7.2340501901582756E-5" maxValue="259.82338852073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3">
  <r>
    <x v="0"/>
    <x v="0"/>
    <n v="0"/>
    <n v="0"/>
    <x v="0"/>
    <x v="0"/>
    <x v="0"/>
    <s v="---"/>
    <n v="1"/>
    <n v="1"/>
    <n v="40"/>
    <n v="30"/>
    <n v="0"/>
    <n v="-30"/>
    <n v="40"/>
    <n v="30.72515988161237"/>
  </r>
  <r>
    <x v="0"/>
    <x v="0"/>
    <n v="2"/>
    <n v="1"/>
    <x v="1"/>
    <x v="1"/>
    <x v="0"/>
    <s v="---"/>
    <n v="1"/>
    <n v="1"/>
    <n v="520"/>
    <n v="390"/>
    <n v="0"/>
    <n v="-390"/>
    <n v="323.49"/>
    <n v="194.6547201924518"/>
  </r>
  <r>
    <x v="0"/>
    <x v="0"/>
    <n v="4"/>
    <n v="2"/>
    <x v="2"/>
    <x v="2"/>
    <x v="1"/>
    <s v="---"/>
    <n v="1"/>
    <n v="1"/>
    <n v="600"/>
    <n v="450"/>
    <n v="0"/>
    <n v="-450"/>
    <n v="466.51"/>
    <n v="-38.2096234444254"/>
  </r>
  <r>
    <x v="1"/>
    <x v="0"/>
    <n v="0"/>
    <n v="0"/>
    <x v="0"/>
    <x v="0"/>
    <x v="0"/>
    <s v="---"/>
    <n v="1"/>
    <n v="1"/>
    <n v="40"/>
    <n v="30"/>
    <n v="0"/>
    <n v="-30"/>
    <n v="44"/>
    <n v="30.72515988161237"/>
  </r>
  <r>
    <x v="1"/>
    <x v="0"/>
    <n v="2"/>
    <n v="1"/>
    <x v="1"/>
    <x v="1"/>
    <x v="0"/>
    <s v="---"/>
    <n v="1"/>
    <n v="1"/>
    <n v="520"/>
    <n v="390"/>
    <n v="0"/>
    <n v="-390"/>
    <n v="355.8390000000001"/>
    <n v="194.6547201924518"/>
  </r>
  <r>
    <x v="1"/>
    <x v="0"/>
    <n v="4"/>
    <n v="2"/>
    <x v="2"/>
    <x v="2"/>
    <x v="1"/>
    <s v="---"/>
    <n v="1"/>
    <n v="1"/>
    <n v="600"/>
    <n v="450"/>
    <n v="0"/>
    <n v="-450"/>
    <n v="513.1610000000001"/>
    <n v="-38.2096234444254"/>
  </r>
  <r>
    <x v="2"/>
    <x v="0"/>
    <n v="0"/>
    <n v="0"/>
    <x v="0"/>
    <x v="0"/>
    <x v="0"/>
    <s v="---"/>
    <n v="1"/>
    <n v="1"/>
    <n v="44"/>
    <n v="33"/>
    <n v="0"/>
    <n v="-33"/>
    <n v="48.40000000000001"/>
    <n v="33.79767586977361"/>
  </r>
  <r>
    <x v="2"/>
    <x v="0"/>
    <n v="2"/>
    <n v="1"/>
    <x v="1"/>
    <x v="1"/>
    <x v="0"/>
    <s v="---"/>
    <n v="1"/>
    <n v="1"/>
    <n v="572"/>
    <n v="429.0000000000001"/>
    <n v="0"/>
    <n v="-429.0000000000001"/>
    <n v="391.4229000000001"/>
    <n v="214.120192211697"/>
  </r>
  <r>
    <x v="2"/>
    <x v="0"/>
    <n v="4"/>
    <n v="2"/>
    <x v="2"/>
    <x v="2"/>
    <x v="1"/>
    <s v="---"/>
    <n v="1"/>
    <n v="1"/>
    <n v="660"/>
    <n v="495.0000000000001"/>
    <n v="0"/>
    <n v="-495.0000000000001"/>
    <n v="564.4771000000001"/>
    <n v="-42.03058578886794"/>
  </r>
  <r>
    <x v="3"/>
    <x v="0"/>
    <n v="0"/>
    <n v="0"/>
    <x v="0"/>
    <x v="0"/>
    <x v="0"/>
    <s v="---"/>
    <n v="1"/>
    <n v="1"/>
    <n v="44"/>
    <n v="33"/>
    <n v="0"/>
    <n v="-33"/>
    <n v="53.24000000000001"/>
    <n v="33.79767586977361"/>
  </r>
  <r>
    <x v="3"/>
    <x v="0"/>
    <n v="2"/>
    <n v="1"/>
    <x v="1"/>
    <x v="1"/>
    <x v="0"/>
    <s v="---"/>
    <n v="1"/>
    <n v="1"/>
    <n v="572"/>
    <n v="429.0000000000001"/>
    <n v="0"/>
    <n v="-429.0000000000001"/>
    <n v="430.5651900000001"/>
    <n v="214.120192211697"/>
  </r>
  <r>
    <x v="3"/>
    <x v="0"/>
    <n v="4"/>
    <n v="2"/>
    <x v="2"/>
    <x v="2"/>
    <x v="1"/>
    <s v="---"/>
    <n v="1"/>
    <n v="1"/>
    <n v="660"/>
    <n v="495.0000000000001"/>
    <n v="0"/>
    <n v="-495.0000000000001"/>
    <n v="620.9248100000001"/>
    <n v="-42.03058578886794"/>
  </r>
  <r>
    <x v="4"/>
    <x v="0"/>
    <n v="0"/>
    <n v="0"/>
    <x v="0"/>
    <x v="0"/>
    <x v="0"/>
    <s v="---"/>
    <n v="1"/>
    <n v="1"/>
    <n v="48.40000000000001"/>
    <n v="36.3"/>
    <n v="0"/>
    <n v="-36.3"/>
    <n v="58.56400000000001"/>
    <n v="37.17744345675098"/>
  </r>
  <r>
    <x v="4"/>
    <x v="0"/>
    <n v="2"/>
    <n v="1"/>
    <x v="1"/>
    <x v="1"/>
    <x v="0"/>
    <s v="---"/>
    <n v="1"/>
    <n v="1"/>
    <n v="629.2"/>
    <n v="471.9000000000001"/>
    <n v="0"/>
    <n v="-471.9000000000001"/>
    <n v="473.6217090000002"/>
    <n v="235.5322114328667"/>
  </r>
  <r>
    <x v="4"/>
    <x v="0"/>
    <n v="4"/>
    <n v="2"/>
    <x v="2"/>
    <x v="2"/>
    <x v="1"/>
    <s v="---"/>
    <n v="1"/>
    <n v="1"/>
    <n v="726.0000000000001"/>
    <n v="544.5000000000001"/>
    <n v="0"/>
    <n v="-544.5000000000001"/>
    <n v="683.0172910000001"/>
    <n v="-46.23364436775474"/>
  </r>
  <r>
    <x v="5"/>
    <x v="0"/>
    <n v="0"/>
    <n v="0"/>
    <x v="0"/>
    <x v="0"/>
    <x v="0"/>
    <s v="---"/>
    <n v="1"/>
    <n v="1"/>
    <n v="48.40000000000001"/>
    <n v="36.3"/>
    <n v="0"/>
    <n v="-36.3"/>
    <n v="64.42040000000001"/>
    <n v="37.17744345675098"/>
  </r>
  <r>
    <x v="5"/>
    <x v="0"/>
    <n v="2"/>
    <n v="1"/>
    <x v="1"/>
    <x v="1"/>
    <x v="0"/>
    <s v="---"/>
    <n v="1"/>
    <n v="1"/>
    <n v="629.2"/>
    <n v="471.9000000000001"/>
    <n v="0"/>
    <n v="-471.9000000000001"/>
    <n v="520.9838799000003"/>
    <n v="235.5322114328667"/>
  </r>
  <r>
    <x v="5"/>
    <x v="0"/>
    <n v="4"/>
    <n v="2"/>
    <x v="2"/>
    <x v="2"/>
    <x v="1"/>
    <s v="---"/>
    <n v="1"/>
    <n v="1"/>
    <n v="726.0000000000001"/>
    <n v="544.5000000000001"/>
    <n v="0"/>
    <n v="-544.5000000000001"/>
    <n v="751.3190201000002"/>
    <n v="-46.23364436775474"/>
  </r>
  <r>
    <x v="6"/>
    <x v="0"/>
    <n v="0"/>
    <n v="0"/>
    <x v="0"/>
    <x v="0"/>
    <x v="0"/>
    <s v="---"/>
    <n v="1"/>
    <n v="1"/>
    <n v="53.24000000000001"/>
    <n v="39.93000000000001"/>
    <n v="0"/>
    <n v="-39.93000000000001"/>
    <n v="70.86244000000002"/>
    <n v="40.89518780242608"/>
  </r>
  <r>
    <x v="6"/>
    <x v="0"/>
    <n v="2"/>
    <n v="1"/>
    <x v="1"/>
    <x v="1"/>
    <x v="0"/>
    <s v="---"/>
    <n v="1"/>
    <n v="1"/>
    <n v="692.1200000000001"/>
    <n v="519.0900000000001"/>
    <n v="0"/>
    <n v="-519.0900000000001"/>
    <n v="573.0822678900004"/>
    <n v="259.0854325761534"/>
  </r>
  <r>
    <x v="6"/>
    <x v="0"/>
    <n v="4"/>
    <n v="2"/>
    <x v="2"/>
    <x v="2"/>
    <x v="1"/>
    <s v="---"/>
    <n v="1"/>
    <n v="1"/>
    <n v="798.6000000000001"/>
    <n v="598.9500000000002"/>
    <n v="0"/>
    <n v="-598.9500000000002"/>
    <n v="826.4509221100003"/>
    <n v="-50.85700880453021"/>
  </r>
  <r>
    <x v="7"/>
    <x v="0"/>
    <n v="0"/>
    <n v="0"/>
    <x v="0"/>
    <x v="0"/>
    <x v="0"/>
    <s v="---"/>
    <n v="1"/>
    <n v="1"/>
    <n v="53.24000000000001"/>
    <n v="39.93000000000001"/>
    <n v="0"/>
    <n v="-39.93000000000001"/>
    <n v="77.94868400000003"/>
    <n v="40.89518780242608"/>
  </r>
  <r>
    <x v="7"/>
    <x v="0"/>
    <n v="2"/>
    <n v="1"/>
    <x v="1"/>
    <x v="1"/>
    <x v="0"/>
    <s v="---"/>
    <n v="1"/>
    <n v="1"/>
    <n v="692.1200000000001"/>
    <n v="519.0900000000001"/>
    <n v="0"/>
    <n v="-519.0900000000001"/>
    <n v="630.3904946790004"/>
    <n v="259.0854325761534"/>
  </r>
  <r>
    <x v="7"/>
    <x v="0"/>
    <n v="4"/>
    <n v="2"/>
    <x v="2"/>
    <x v="2"/>
    <x v="1"/>
    <s v="---"/>
    <n v="1"/>
    <n v="1"/>
    <n v="798.6000000000001"/>
    <n v="598.9500000000002"/>
    <n v="0"/>
    <n v="-598.9500000000002"/>
    <n v="909.0960143210004"/>
    <n v="-50.85700880453021"/>
  </r>
  <r>
    <x v="8"/>
    <x v="0"/>
    <n v="0"/>
    <n v="0"/>
    <x v="0"/>
    <x v="0"/>
    <x v="0"/>
    <s v="---"/>
    <n v="1"/>
    <n v="1"/>
    <n v="58.56400000000001"/>
    <n v="43.92300000000001"/>
    <n v="0"/>
    <n v="-43.92300000000001"/>
    <n v="85.74355240000004"/>
    <n v="44.98470658266869"/>
  </r>
  <r>
    <x v="8"/>
    <x v="0"/>
    <n v="2"/>
    <n v="1"/>
    <x v="1"/>
    <x v="1"/>
    <x v="0"/>
    <s v="---"/>
    <n v="1"/>
    <n v="1"/>
    <n v="761.3320000000002"/>
    <n v="570.9990000000003"/>
    <n v="0"/>
    <n v="-570.9990000000003"/>
    <n v="693.4295441469005"/>
    <n v="284.9939758337688"/>
  </r>
  <r>
    <x v="8"/>
    <x v="0"/>
    <n v="4"/>
    <n v="2"/>
    <x v="2"/>
    <x v="2"/>
    <x v="1"/>
    <s v="---"/>
    <n v="1"/>
    <n v="1"/>
    <n v="878.4600000000003"/>
    <n v="658.8450000000003"/>
    <n v="0"/>
    <n v="-658.8450000000003"/>
    <n v="1000.005615753101"/>
    <n v="-55.94270968498324"/>
  </r>
  <r>
    <x v="9"/>
    <x v="0"/>
    <n v="0"/>
    <n v="0"/>
    <x v="0"/>
    <x v="0"/>
    <x v="0"/>
    <s v="---"/>
    <n v="1"/>
    <n v="1"/>
    <n v="58.56400000000001"/>
    <n v="43.92300000000001"/>
    <n v="0"/>
    <n v="-43.92300000000001"/>
    <n v="94.31790764000006"/>
    <n v="44.98470658266869"/>
  </r>
  <r>
    <x v="9"/>
    <x v="0"/>
    <n v="2"/>
    <n v="1"/>
    <x v="1"/>
    <x v="1"/>
    <x v="0"/>
    <s v="---"/>
    <n v="1"/>
    <n v="1"/>
    <n v="761.3320000000002"/>
    <n v="570.9990000000003"/>
    <n v="0"/>
    <n v="-570.9990000000003"/>
    <n v="762.7724985615906"/>
    <n v="284.9939758337688"/>
  </r>
  <r>
    <x v="9"/>
    <x v="0"/>
    <n v="4"/>
    <n v="2"/>
    <x v="2"/>
    <x v="2"/>
    <x v="1"/>
    <s v="---"/>
    <n v="1"/>
    <n v="1"/>
    <n v="878.4600000000003"/>
    <n v="658.8450000000003"/>
    <n v="0"/>
    <n v="-658.8450000000003"/>
    <n v="1100.006177328411"/>
    <n v="-55.94270968498324"/>
  </r>
  <r>
    <x v="10"/>
    <x v="0"/>
    <n v="0"/>
    <n v="0"/>
    <x v="0"/>
    <x v="0"/>
    <x v="0"/>
    <s v="---"/>
    <n v="1"/>
    <n v="1"/>
    <n v="64.42040000000001"/>
    <n v="48.31530000000001"/>
    <n v="0"/>
    <n v="-48.31530000000001"/>
    <n v="103.7496984040001"/>
    <n v="49.48317724093557"/>
  </r>
  <r>
    <x v="10"/>
    <x v="0"/>
    <n v="2"/>
    <n v="1"/>
    <x v="1"/>
    <x v="1"/>
    <x v="0"/>
    <s v="---"/>
    <n v="1"/>
    <n v="1"/>
    <n v="837.4652000000003"/>
    <n v="628.0989000000003"/>
    <n v="0"/>
    <n v="-628.0989000000003"/>
    <n v="839.0497484177497"/>
    <n v="313.4933734171457"/>
  </r>
  <r>
    <x v="10"/>
    <x v="0"/>
    <n v="4"/>
    <n v="2"/>
    <x v="2"/>
    <x v="2"/>
    <x v="1"/>
    <s v="---"/>
    <n v="1"/>
    <n v="1"/>
    <n v="966.3060000000004"/>
    <n v="724.7295000000004"/>
    <n v="0"/>
    <n v="-724.7295000000004"/>
    <n v="1210.006795061252"/>
    <n v="-61.53698065348156"/>
  </r>
</pivotCacheRecords>
</file>

<file path=xl/pivotCache/pivotCacheRecords2.xml><?xml version="1.0" encoding="utf-8"?>
<pivotCacheRecords xmlns="http://schemas.openxmlformats.org/spreadsheetml/2006/main" count="33">
  <r>
    <x v="0"/>
    <x v="0"/>
    <n v="0"/>
    <n v="0"/>
    <x v="0"/>
    <x v="0"/>
    <x v="0"/>
    <s v="---"/>
    <n v="1"/>
    <n v="1"/>
    <n v="40"/>
    <n v="30"/>
    <n v="0"/>
    <n v="-30"/>
    <n v="40"/>
    <n v="30.72515988161237"/>
  </r>
  <r>
    <x v="0"/>
    <x v="0"/>
    <n v="2"/>
    <n v="1"/>
    <x v="1"/>
    <x v="1"/>
    <x v="0"/>
    <s v="---"/>
    <n v="1"/>
    <n v="1"/>
    <n v="520"/>
    <n v="390"/>
    <n v="0"/>
    <n v="-390"/>
    <n v="323.49"/>
    <n v="194.6547201924518"/>
  </r>
  <r>
    <x v="0"/>
    <x v="0"/>
    <n v="4"/>
    <n v="2"/>
    <x v="2"/>
    <x v="2"/>
    <x v="1"/>
    <s v="---"/>
    <n v="1"/>
    <n v="1"/>
    <n v="600"/>
    <n v="450"/>
    <n v="0"/>
    <n v="-450"/>
    <n v="466.51"/>
    <n v="-38.2096234444254"/>
  </r>
  <r>
    <x v="1"/>
    <x v="0"/>
    <n v="0"/>
    <n v="0"/>
    <x v="0"/>
    <x v="0"/>
    <x v="0"/>
    <s v="---"/>
    <n v="1"/>
    <n v="1"/>
    <n v="40"/>
    <n v="30"/>
    <n v="0"/>
    <n v="-30"/>
    <n v="44"/>
    <n v="30.72515988161237"/>
  </r>
  <r>
    <x v="1"/>
    <x v="0"/>
    <n v="2"/>
    <n v="1"/>
    <x v="1"/>
    <x v="1"/>
    <x v="0"/>
    <s v="---"/>
    <n v="1"/>
    <n v="1"/>
    <n v="520"/>
    <n v="390"/>
    <n v="0"/>
    <n v="-390"/>
    <n v="355.8390000000001"/>
    <n v="194.6547201924518"/>
  </r>
  <r>
    <x v="1"/>
    <x v="0"/>
    <n v="4"/>
    <n v="2"/>
    <x v="2"/>
    <x v="2"/>
    <x v="1"/>
    <s v="---"/>
    <n v="1"/>
    <n v="1"/>
    <n v="600"/>
    <n v="450"/>
    <n v="0"/>
    <n v="-450"/>
    <n v="513.1610000000001"/>
    <n v="-38.2096234444254"/>
  </r>
  <r>
    <x v="2"/>
    <x v="0"/>
    <n v="0"/>
    <n v="0"/>
    <x v="0"/>
    <x v="0"/>
    <x v="0"/>
    <s v="---"/>
    <n v="1"/>
    <n v="1"/>
    <n v="44"/>
    <n v="33"/>
    <n v="0"/>
    <n v="-33"/>
    <n v="48.40000000000001"/>
    <n v="33.79767586977361"/>
  </r>
  <r>
    <x v="2"/>
    <x v="0"/>
    <n v="2"/>
    <n v="1"/>
    <x v="1"/>
    <x v="1"/>
    <x v="0"/>
    <s v="---"/>
    <n v="1"/>
    <n v="1"/>
    <n v="572"/>
    <n v="429.0000000000001"/>
    <n v="0"/>
    <n v="-429.0000000000001"/>
    <n v="391.4229000000001"/>
    <n v="214.120192211697"/>
  </r>
  <r>
    <x v="2"/>
    <x v="0"/>
    <n v="4"/>
    <n v="2"/>
    <x v="2"/>
    <x v="2"/>
    <x v="1"/>
    <s v="---"/>
    <n v="1"/>
    <n v="1"/>
    <n v="660"/>
    <n v="495.0000000000001"/>
    <n v="0"/>
    <n v="-495.0000000000001"/>
    <n v="564.4771000000001"/>
    <n v="-42.03058578886794"/>
  </r>
  <r>
    <x v="3"/>
    <x v="0"/>
    <n v="0"/>
    <n v="0"/>
    <x v="0"/>
    <x v="0"/>
    <x v="0"/>
    <s v="---"/>
    <n v="1"/>
    <n v="1"/>
    <n v="44"/>
    <n v="33"/>
    <n v="0"/>
    <n v="-33"/>
    <n v="53.24000000000001"/>
    <n v="33.79767586977361"/>
  </r>
  <r>
    <x v="3"/>
    <x v="0"/>
    <n v="2"/>
    <n v="1"/>
    <x v="1"/>
    <x v="1"/>
    <x v="0"/>
    <s v="---"/>
    <n v="1"/>
    <n v="1"/>
    <n v="572"/>
    <n v="429.0000000000001"/>
    <n v="0"/>
    <n v="-429.0000000000001"/>
    <n v="430.5651900000001"/>
    <n v="214.120192211697"/>
  </r>
  <r>
    <x v="3"/>
    <x v="0"/>
    <n v="4"/>
    <n v="2"/>
    <x v="2"/>
    <x v="2"/>
    <x v="1"/>
    <s v="---"/>
    <n v="1"/>
    <n v="1"/>
    <n v="660"/>
    <n v="495.0000000000001"/>
    <n v="0"/>
    <n v="-495.0000000000001"/>
    <n v="620.9248100000001"/>
    <n v="-42.03058578886794"/>
  </r>
  <r>
    <x v="4"/>
    <x v="0"/>
    <n v="0"/>
    <n v="0"/>
    <x v="0"/>
    <x v="0"/>
    <x v="0"/>
    <s v="---"/>
    <n v="1"/>
    <n v="1"/>
    <n v="48.40000000000001"/>
    <n v="36.3"/>
    <n v="0"/>
    <n v="-36.3"/>
    <n v="58.56400000000001"/>
    <n v="37.17744345675098"/>
  </r>
  <r>
    <x v="4"/>
    <x v="0"/>
    <n v="2"/>
    <n v="1"/>
    <x v="1"/>
    <x v="1"/>
    <x v="0"/>
    <s v="---"/>
    <n v="1"/>
    <n v="1"/>
    <n v="629.2"/>
    <n v="471.9000000000001"/>
    <n v="0"/>
    <n v="-471.9000000000001"/>
    <n v="473.6217090000002"/>
    <n v="235.5322114328667"/>
  </r>
  <r>
    <x v="4"/>
    <x v="0"/>
    <n v="4"/>
    <n v="2"/>
    <x v="2"/>
    <x v="2"/>
    <x v="1"/>
    <s v="---"/>
    <n v="1"/>
    <n v="1"/>
    <n v="726.0000000000001"/>
    <n v="544.5000000000001"/>
    <n v="0"/>
    <n v="-544.5000000000001"/>
    <n v="683.0172910000001"/>
    <n v="-46.23364436775474"/>
  </r>
  <r>
    <x v="5"/>
    <x v="0"/>
    <n v="0"/>
    <n v="0"/>
    <x v="0"/>
    <x v="0"/>
    <x v="0"/>
    <s v="---"/>
    <n v="1"/>
    <n v="1"/>
    <n v="48.40000000000001"/>
    <n v="36.3"/>
    <n v="0"/>
    <n v="-36.3"/>
    <n v="64.42040000000001"/>
    <n v="37.17744345675098"/>
  </r>
  <r>
    <x v="5"/>
    <x v="0"/>
    <n v="2"/>
    <n v="1"/>
    <x v="1"/>
    <x v="1"/>
    <x v="0"/>
    <s v="---"/>
    <n v="1"/>
    <n v="1"/>
    <n v="629.2"/>
    <n v="471.9000000000001"/>
    <n v="0"/>
    <n v="-471.9000000000001"/>
    <n v="520.9838799000003"/>
    <n v="235.5322114328667"/>
  </r>
  <r>
    <x v="5"/>
    <x v="0"/>
    <n v="4"/>
    <n v="2"/>
    <x v="2"/>
    <x v="2"/>
    <x v="1"/>
    <s v="---"/>
    <n v="1"/>
    <n v="1"/>
    <n v="726.0000000000001"/>
    <n v="544.5000000000001"/>
    <n v="0"/>
    <n v="-544.5000000000001"/>
    <n v="751.3190201000002"/>
    <n v="-46.23364436775474"/>
  </r>
  <r>
    <x v="6"/>
    <x v="0"/>
    <n v="0"/>
    <n v="0"/>
    <x v="0"/>
    <x v="0"/>
    <x v="0"/>
    <s v="---"/>
    <n v="1"/>
    <n v="1"/>
    <n v="53.24000000000001"/>
    <n v="39.93000000000001"/>
    <n v="0"/>
    <n v="-39.93000000000001"/>
    <n v="70.86244000000002"/>
    <n v="40.89518780242608"/>
  </r>
  <r>
    <x v="6"/>
    <x v="0"/>
    <n v="2"/>
    <n v="1"/>
    <x v="1"/>
    <x v="1"/>
    <x v="0"/>
    <s v="---"/>
    <n v="1"/>
    <n v="1"/>
    <n v="692.1200000000001"/>
    <n v="519.0900000000001"/>
    <n v="0"/>
    <n v="-519.0900000000001"/>
    <n v="573.0822678900004"/>
    <n v="259.0854325761534"/>
  </r>
  <r>
    <x v="6"/>
    <x v="0"/>
    <n v="4"/>
    <n v="2"/>
    <x v="2"/>
    <x v="2"/>
    <x v="1"/>
    <s v="---"/>
    <n v="1"/>
    <n v="1"/>
    <n v="798.6000000000001"/>
    <n v="598.9500000000002"/>
    <n v="0"/>
    <n v="-598.9500000000002"/>
    <n v="826.4509221100003"/>
    <n v="-50.85700880453021"/>
  </r>
  <r>
    <x v="7"/>
    <x v="0"/>
    <n v="0"/>
    <n v="0"/>
    <x v="0"/>
    <x v="0"/>
    <x v="0"/>
    <s v="---"/>
    <n v="1"/>
    <n v="1"/>
    <n v="53.24000000000001"/>
    <n v="39.93000000000001"/>
    <n v="0"/>
    <n v="-39.93000000000001"/>
    <n v="77.94868400000003"/>
    <n v="40.89518780242608"/>
  </r>
  <r>
    <x v="7"/>
    <x v="0"/>
    <n v="2"/>
    <n v="1"/>
    <x v="1"/>
    <x v="1"/>
    <x v="0"/>
    <s v="---"/>
    <n v="1"/>
    <n v="1"/>
    <n v="692.1200000000001"/>
    <n v="519.0900000000001"/>
    <n v="0"/>
    <n v="-519.0900000000001"/>
    <n v="630.3904946790004"/>
    <n v="259.0854325761534"/>
  </r>
  <r>
    <x v="7"/>
    <x v="0"/>
    <n v="4"/>
    <n v="2"/>
    <x v="2"/>
    <x v="2"/>
    <x v="1"/>
    <s v="---"/>
    <n v="1"/>
    <n v="1"/>
    <n v="798.6000000000001"/>
    <n v="598.9500000000002"/>
    <n v="0"/>
    <n v="-598.9500000000002"/>
    <n v="909.0960143210004"/>
    <n v="-50.85700880453021"/>
  </r>
  <r>
    <x v="8"/>
    <x v="0"/>
    <n v="0"/>
    <n v="0"/>
    <x v="0"/>
    <x v="0"/>
    <x v="0"/>
    <s v="---"/>
    <n v="1"/>
    <n v="1"/>
    <n v="58.56400000000001"/>
    <n v="43.92300000000001"/>
    <n v="0"/>
    <n v="-43.92300000000001"/>
    <n v="85.74355240000004"/>
    <n v="44.98470658266869"/>
  </r>
  <r>
    <x v="8"/>
    <x v="0"/>
    <n v="2"/>
    <n v="1"/>
    <x v="1"/>
    <x v="1"/>
    <x v="0"/>
    <s v="---"/>
    <n v="1"/>
    <n v="1"/>
    <n v="761.3320000000002"/>
    <n v="570.9990000000003"/>
    <n v="0"/>
    <n v="-570.9990000000003"/>
    <n v="693.4295441469005"/>
    <n v="284.9939758337688"/>
  </r>
  <r>
    <x v="8"/>
    <x v="0"/>
    <n v="4"/>
    <n v="2"/>
    <x v="2"/>
    <x v="2"/>
    <x v="1"/>
    <s v="---"/>
    <n v="1"/>
    <n v="1"/>
    <n v="878.4600000000003"/>
    <n v="658.8450000000003"/>
    <n v="0"/>
    <n v="-658.8450000000003"/>
    <n v="1000.005615753101"/>
    <n v="-55.94270968498324"/>
  </r>
  <r>
    <x v="9"/>
    <x v="0"/>
    <n v="0"/>
    <n v="0"/>
    <x v="0"/>
    <x v="0"/>
    <x v="0"/>
    <s v="---"/>
    <n v="1"/>
    <n v="1"/>
    <n v="58.56400000000001"/>
    <n v="43.92300000000001"/>
    <n v="0"/>
    <n v="-43.92300000000001"/>
    <n v="94.31790764000006"/>
    <n v="44.98470658266869"/>
  </r>
  <r>
    <x v="9"/>
    <x v="0"/>
    <n v="2"/>
    <n v="1"/>
    <x v="1"/>
    <x v="1"/>
    <x v="0"/>
    <s v="---"/>
    <n v="1"/>
    <n v="1"/>
    <n v="761.3320000000002"/>
    <n v="570.9990000000003"/>
    <n v="0"/>
    <n v="-570.9990000000003"/>
    <n v="762.7724985615906"/>
    <n v="284.9939758337688"/>
  </r>
  <r>
    <x v="9"/>
    <x v="0"/>
    <n v="4"/>
    <n v="2"/>
    <x v="2"/>
    <x v="2"/>
    <x v="1"/>
    <s v="---"/>
    <n v="1"/>
    <n v="1"/>
    <n v="878.4600000000003"/>
    <n v="658.8450000000003"/>
    <n v="0"/>
    <n v="-658.8450000000003"/>
    <n v="1100.006177328411"/>
    <n v="-55.94270968498324"/>
  </r>
  <r>
    <x v="10"/>
    <x v="0"/>
    <n v="0"/>
    <n v="0"/>
    <x v="0"/>
    <x v="0"/>
    <x v="0"/>
    <s v="---"/>
    <n v="1"/>
    <n v="1"/>
    <n v="64.42040000000001"/>
    <n v="48.31530000000001"/>
    <n v="0"/>
    <n v="-48.31530000000001"/>
    <n v="103.7496984040001"/>
    <n v="49.48317724093557"/>
  </r>
  <r>
    <x v="10"/>
    <x v="0"/>
    <n v="2"/>
    <n v="1"/>
    <x v="1"/>
    <x v="1"/>
    <x v="0"/>
    <s v="---"/>
    <n v="1"/>
    <n v="1"/>
    <n v="837.4652000000003"/>
    <n v="628.0989000000003"/>
    <n v="0"/>
    <n v="-628.0989000000003"/>
    <n v="839.0497484177497"/>
    <n v="313.4933734171457"/>
  </r>
  <r>
    <x v="10"/>
    <x v="0"/>
    <n v="4"/>
    <n v="2"/>
    <x v="2"/>
    <x v="2"/>
    <x v="1"/>
    <s v="---"/>
    <n v="1"/>
    <n v="1"/>
    <n v="966.3060000000004"/>
    <n v="724.7295000000004"/>
    <n v="0"/>
    <n v="-724.7295000000004"/>
    <n v="1210.006795061252"/>
    <n v="-61.53698065348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H20" firstHeaderRow="1" firstDataRow="3" firstDataCol="1" rowPageCount="2" colPageCount="1"/>
  <pivotFields count="1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4"/>
    <field x="5"/>
  </colFields>
  <colItems count="7">
    <i>
      <x/>
      <x v="1"/>
    </i>
    <i t="default">
      <x/>
    </i>
    <i>
      <x v="1"/>
      <x/>
    </i>
    <i t="default">
      <x v="1"/>
    </i>
    <i>
      <x v="2"/>
      <x v="2"/>
    </i>
    <i t="default">
      <x v="2"/>
    </i>
    <i t="grand">
      <x/>
    </i>
  </colItems>
  <pageFields count="2">
    <pageField fld="1" hier="-1"/>
    <pageField fld="6" hier="-1"/>
  </pageFields>
  <dataFields count="1">
    <dataField name="Sum of  Active Power [MW]" fld="14" baseField="0" baseItem="0"/>
  </dataFields>
  <chartFormats count="5"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16">
    <pivotField showAll="0"/>
    <pivotField showAll="0">
      <items count="2"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4"/>
    <field x="5"/>
    <field x="6"/>
  </rowFields>
  <rowItems count="10">
    <i>
      <x/>
    </i>
    <i r="1">
      <x v="1"/>
    </i>
    <i r="2">
      <x/>
    </i>
    <i>
      <x v="1"/>
    </i>
    <i r="1">
      <x/>
    </i>
    <i r="2">
      <x/>
    </i>
    <i>
      <x v="2"/>
    </i>
    <i r="1">
      <x v="2"/>
    </i>
    <i r="2">
      <x v="1"/>
    </i>
    <i t="grand">
      <x/>
    </i>
  </rowItems>
  <colItems count="1">
    <i/>
  </colItems>
  <dataFields count="1">
    <dataField name="Sum of  Active Power [MW]" fld="14" baseField="0" baseItem="0"/>
  </dataFields>
  <chartFormats count="4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2" format="18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2" format="19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16" firstHeaderRow="0" firstDataRow="1" firstDataCol="1" rowPageCount="2" colPageCount="1"/>
  <pivotFields count="2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Max of Loading Percent [%]" fld="19" subtotal="max" baseField="0" baseItem="0"/>
    <dataField name="Average of Loading Percent [%]" fld="19" subtotal="average" baseField="0" baseItem="0"/>
    <dataField name="Min of Loading Percent [%]2" fld="19" subtotal="min" baseField="0" baseItem="0"/>
  </dataFields>
  <chartFormats count="15"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6" firstHeaderRow="1" firstDataRow="1" firstDataCol="1" rowPageCount="2" colPageCount="1"/>
  <pivotFields count="2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-1"/>
    <pageField fld="3" hier="-1"/>
  </pageFields>
  <dataFields count="1">
    <dataField name="Sum of Losses [MW]" fld="17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mand_table" displayName="demand_table" ref="B3:I53" totalsRowShown="0" headerRowDxfId="4">
  <autoFilter ref="B3:I53" xr:uid="{00000000-0009-0000-0100-000001000000}"/>
  <tableColumns count="8">
    <tableColumn id="8" xr3:uid="{00000000-0010-0000-0000-000008000000}" name="Step"/>
    <tableColumn id="2" xr3:uid="{00000000-0010-0000-0000-000002000000}" name="Zone"/>
    <tableColumn id="7" xr3:uid="{00000000-0010-0000-0000-000007000000}" name="Load Index"/>
    <tableColumn id="3" xr3:uid="{00000000-0010-0000-0000-000003000000}" name="Bus Index"/>
    <tableColumn id="4" xr3:uid="{00000000-0010-0000-0000-000004000000}" name="In service"/>
    <tableColumn id="1" xr3:uid="{00000000-0010-0000-0000-000001000000}" name="Voltage Level [kV]"/>
    <tableColumn id="5" xr3:uid="{00000000-0010-0000-0000-000005000000}" name="Active Power [MW]"/>
    <tableColumn id="6" xr3:uid="{00000000-0010-0000-0000-000006000000}" name="Reactive Power [MVAr]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neration_table" displayName="generation_table" ref="B3:Q5" totalsRowShown="0" headerRowDxfId="3">
  <autoFilter ref="B3:Q5" xr:uid="{00000000-0009-0000-0100-000002000000}"/>
  <tableColumns count="16">
    <tableColumn id="16" xr3:uid="{00000000-0010-0000-0100-000010000000}" name="Step"/>
    <tableColumn id="1" xr3:uid="{00000000-0010-0000-0100-000001000000}" name="Zone"/>
    <tableColumn id="2" xr3:uid="{00000000-0010-0000-0100-000002000000}" name="Bus Index"/>
    <tableColumn id="14" xr3:uid="{00000000-0010-0000-0100-00000E000000}" name="Generator Index"/>
    <tableColumn id="15" xr3:uid="{00000000-0010-0000-0100-00000F000000}" name="Fuel"/>
    <tableColumn id="7" xr3:uid="{00000000-0010-0000-0100-000007000000}" name="Technology"/>
    <tableColumn id="3" xr3:uid="{00000000-0010-0000-0100-000003000000}" name="Voltage Level [kV]"/>
    <tableColumn id="4" xr3:uid="{00000000-0010-0000-0100-000004000000}" name="Name"/>
    <tableColumn id="5" xr3:uid="{00000000-0010-0000-0100-000005000000}" name="In Service"/>
    <tableColumn id="6" xr3:uid="{00000000-0010-0000-0100-000006000000}" name="Voltage [p.u]"/>
    <tableColumn id="8" xr3:uid="{00000000-0010-0000-0100-000008000000}" name="Maximum Active Power [MW]"/>
    <tableColumn id="9" xr3:uid="{00000000-0010-0000-0100-000009000000}" name="Maximum Reactive Power [MVAr]"/>
    <tableColumn id="10" xr3:uid="{00000000-0010-0000-0100-00000A000000}" name="Minimum Active Power [MW]"/>
    <tableColumn id="11" xr3:uid="{00000000-0010-0000-0100-00000B000000}" name="Minimum Reactive Power [MVAr]"/>
    <tableColumn id="12" xr3:uid="{00000000-0010-0000-0100-00000C000000}" name=" Active Power [MW]"/>
    <tableColumn id="13" xr3:uid="{00000000-0010-0000-0100-00000D000000}" name=" Reactive Power [MVAr]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s_table" displayName="bus_table" ref="B3:K117" totalsRowShown="0" headerRowDxfId="2">
  <autoFilter ref="B3:K117" xr:uid="{00000000-0009-0000-0100-000003000000}"/>
  <tableColumns count="10">
    <tableColumn id="10" xr3:uid="{00000000-0010-0000-0200-00000A000000}" name="Step"/>
    <tableColumn id="1" xr3:uid="{00000000-0010-0000-0200-000001000000}" name="Bus Index"/>
    <tableColumn id="2" xr3:uid="{00000000-0010-0000-0200-000002000000}" name="Zone"/>
    <tableColumn id="3" xr3:uid="{00000000-0010-0000-0200-000003000000}" name="Name"/>
    <tableColumn id="4" xr3:uid="{00000000-0010-0000-0200-000004000000}" name="Voltage Level [kV]"/>
    <tableColumn id="5" xr3:uid="{00000000-0010-0000-0200-000005000000}" name="In Service"/>
    <tableColumn id="6" xr3:uid="{00000000-0010-0000-0200-000006000000}" name="Voltage [p.u]"/>
    <tableColumn id="7" xr3:uid="{00000000-0010-0000-0200-000007000000}" name="Voltage Phase [degree]"/>
    <tableColumn id="8" xr3:uid="{00000000-0010-0000-0200-000008000000}" name="Active Power [MW]"/>
    <tableColumn id="9" xr3:uid="{00000000-0010-0000-0200-000009000000}" name="Reactive Power [MVAr]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ines_table" displayName="lines_table" ref="B3:U53" totalsRowShown="0" headerRowDxfId="1">
  <autoFilter ref="B3:U53" xr:uid="{00000000-0009-0000-0100-000004000000}"/>
  <tableColumns count="20">
    <tableColumn id="19" xr3:uid="{00000000-0010-0000-0300-000013000000}" name="Step"/>
    <tableColumn id="1" xr3:uid="{00000000-0010-0000-0300-000001000000}" name="Zone"/>
    <tableColumn id="14" xr3:uid="{00000000-0010-0000-0300-00000E000000}" name="Line Index"/>
    <tableColumn id="3" xr3:uid="{00000000-0010-0000-0300-000003000000}" name="Voltage Level [kV]"/>
    <tableColumn id="4" xr3:uid="{00000000-0010-0000-0300-000004000000}" name="Name"/>
    <tableColumn id="5" xr3:uid="{00000000-0010-0000-0300-000005000000}" name="From bus"/>
    <tableColumn id="6" xr3:uid="{00000000-0010-0000-0300-000006000000}" name="To Bus"/>
    <tableColumn id="8" xr3:uid="{00000000-0010-0000-0300-000008000000}" name="In service"/>
    <tableColumn id="9" xr3:uid="{00000000-0010-0000-0300-000009000000}" name="Length [km]"/>
    <tableColumn id="10" xr3:uid="{00000000-0010-0000-0300-00000A000000}" name="Maximum Current [kA]"/>
    <tableColumn id="11" xr3:uid="{00000000-0010-0000-0300-00000B000000}" name="Maximum Loading [%]"/>
    <tableColumn id="12" xr3:uid="{00000000-0010-0000-0300-00000C000000}" name="Number of Lines in Parallel"/>
    <tableColumn id="13" xr3:uid="{00000000-0010-0000-0300-00000D000000}" name="Std. Type"/>
    <tableColumn id="2" xr3:uid="{00000000-0010-0000-0300-000002000000}" name="From Bus Act. Power [MW]"/>
    <tableColumn id="7" xr3:uid="{00000000-0010-0000-0300-000007000000}" name="From Bus Raact. Power [MVAr]"/>
    <tableColumn id="15" xr3:uid="{00000000-0010-0000-0300-00000F000000}" name="To Bus Act. Power [MW]"/>
    <tableColumn id="16" xr3:uid="{00000000-0010-0000-0300-000010000000}" name="To Bus Raact. Power [MVAr]"/>
    <tableColumn id="17" xr3:uid="{00000000-0010-0000-0300-000011000000}" name="Losses [MW]"/>
    <tableColumn id="18" xr3:uid="{00000000-0010-0000-0300-000012000000}" name="Losses [MVAr]"/>
    <tableColumn id="23" xr3:uid="{00000000-0010-0000-0300-000017000000}" name="Loading Percent [%]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rafos_table" displayName="trafos_table" ref="B3:V7" totalsRowShown="0" headerRowDxfId="0">
  <autoFilter ref="B3:V7" xr:uid="{00000000-0009-0000-0100-000005000000}"/>
  <tableColumns count="21">
    <tableColumn id="20" xr3:uid="{00000000-0010-0000-0400-000014000000}" name="Time Step"/>
    <tableColumn id="1" xr3:uid="{00000000-0010-0000-0400-000001000000}" name="Zone"/>
    <tableColumn id="14" xr3:uid="{00000000-0010-0000-0400-00000E000000}" name="Trafo Index"/>
    <tableColumn id="3" xr3:uid="{00000000-0010-0000-0400-000003000000}" name="Name"/>
    <tableColumn id="4" xr3:uid="{00000000-0010-0000-0400-000004000000}" name="Std Type"/>
    <tableColumn id="5" xr3:uid="{00000000-0010-0000-0400-000005000000}" name="HV Bus"/>
    <tableColumn id="6" xr3:uid="{00000000-0010-0000-0400-000006000000}" name="LV Bus"/>
    <tableColumn id="8" xr3:uid="{00000000-0010-0000-0400-000008000000}" name="High Voltage Side [kV]"/>
    <tableColumn id="10" xr3:uid="{00000000-0010-0000-0400-00000A000000}" name="Low Voltage Side [kV] "/>
    <tableColumn id="11" xr3:uid="{00000000-0010-0000-0400-00000B000000}" name="FE Losses [kW]"/>
    <tableColumn id="12" xr3:uid="{00000000-0010-0000-0400-00000C000000}" name="Shift Degree"/>
    <tableColumn id="13" xr3:uid="{00000000-0010-0000-0400-00000D000000}" name="Tap Position"/>
    <tableColumn id="2" xr3:uid="{00000000-0010-0000-0400-000002000000}" name="Number of Trafos in Parallel"/>
    <tableColumn id="7" xr3:uid="{00000000-0010-0000-0400-000007000000}" name="In Service"/>
    <tableColumn id="15" xr3:uid="{00000000-0010-0000-0400-00000F000000}" name="HV Act. Power [MW]"/>
    <tableColumn id="16" xr3:uid="{00000000-0010-0000-0400-000010000000}" name="HV React. Power [MVAr]"/>
    <tableColumn id="17" xr3:uid="{00000000-0010-0000-0400-000011000000}" name="LV Act. Power [MW]"/>
    <tableColumn id="18" xr3:uid="{00000000-0010-0000-0400-000012000000}" name="LV React. Power [MVAr]"/>
    <tableColumn id="23" xr3:uid="{00000000-0010-0000-0400-000017000000}" name="Losses [MW]"/>
    <tableColumn id="9" xr3:uid="{00000000-0010-0000-0400-000009000000}" name="Losses [MVAr]"/>
    <tableColumn id="19" xr3:uid="{00000000-0010-0000-0400-000013000000}" name="Loading Percent [%]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B2" sqref="B2:D2"/>
    </sheetView>
  </sheetViews>
  <sheetFormatPr defaultRowHeight="15" x14ac:dyDescent="0.25"/>
  <sheetData>
    <row r="2" spans="2:4" x14ac:dyDescent="0.25">
      <c r="B2" s="9" t="s">
        <v>0</v>
      </c>
      <c r="C2" s="10"/>
      <c r="D2" s="10"/>
    </row>
    <row r="4" spans="2:4" x14ac:dyDescent="0.25">
      <c r="B4" t="s">
        <v>1</v>
      </c>
    </row>
    <row r="5" spans="2:4" x14ac:dyDescent="0.25">
      <c r="B5" t="s">
        <v>2</v>
      </c>
      <c r="C5" t="s">
        <v>3</v>
      </c>
    </row>
    <row r="7" spans="2:4" x14ac:dyDescent="0.25">
      <c r="B7" t="s">
        <v>4</v>
      </c>
    </row>
    <row r="8" spans="2:4" x14ac:dyDescent="0.25">
      <c r="B8" t="s">
        <v>5</v>
      </c>
      <c r="C8" t="s">
        <v>6</v>
      </c>
      <c r="D8" t="s">
        <v>7</v>
      </c>
    </row>
    <row r="10" spans="2:4" x14ac:dyDescent="0.25">
      <c r="B10" t="s">
        <v>8</v>
      </c>
    </row>
    <row r="11" spans="2:4" x14ac:dyDescent="0.25">
      <c r="B11" t="s">
        <v>9</v>
      </c>
      <c r="C11" t="s">
        <v>3</v>
      </c>
    </row>
  </sheetData>
  <mergeCells count="1">
    <mergeCell ref="B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U69"/>
  <sheetViews>
    <sheetView topLeftCell="A43" zoomScale="85" zoomScaleNormal="85" workbookViewId="0">
      <selection activeCell="W55" sqref="W55"/>
    </sheetView>
  </sheetViews>
  <sheetFormatPr defaultRowHeight="15" x14ac:dyDescent="0.25"/>
  <cols>
    <col min="11" max="11" width="10.7109375" customWidth="1"/>
    <col min="12" max="12" width="11.28515625" customWidth="1"/>
    <col min="13" max="13" width="11" customWidth="1"/>
    <col min="15" max="15" width="12.7109375" customWidth="1"/>
    <col min="16" max="16" width="12.85546875" customWidth="1"/>
    <col min="17" max="17" width="12" customWidth="1"/>
    <col min="18" max="18" width="12.85546875" customWidth="1"/>
    <col min="19" max="19" width="11" bestFit="1" customWidth="1"/>
    <col min="21" max="21" width="11" bestFit="1" customWidth="1"/>
  </cols>
  <sheetData>
    <row r="2" spans="2:21" ht="21" customHeight="1" x14ac:dyDescent="0.25">
      <c r="B2" s="11" t="s">
        <v>111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ht="46.5" customHeight="1" thickBot="1" x14ac:dyDescent="0.3">
      <c r="B3" s="4" t="s">
        <v>11</v>
      </c>
      <c r="C3" s="1" t="s">
        <v>12</v>
      </c>
      <c r="D3" s="1" t="s">
        <v>112</v>
      </c>
      <c r="E3" s="1" t="s">
        <v>16</v>
      </c>
      <c r="F3" s="1" t="s">
        <v>24</v>
      </c>
      <c r="G3" s="1" t="s">
        <v>113</v>
      </c>
      <c r="H3" s="1" t="s">
        <v>114</v>
      </c>
      <c r="I3" s="1" t="s">
        <v>15</v>
      </c>
      <c r="J3" s="1" t="s">
        <v>115</v>
      </c>
      <c r="K3" s="1" t="s">
        <v>116</v>
      </c>
      <c r="L3" s="1" t="s">
        <v>117</v>
      </c>
      <c r="M3" s="1" t="s">
        <v>118</v>
      </c>
      <c r="N3" s="1" t="s">
        <v>119</v>
      </c>
      <c r="O3" s="1" t="s">
        <v>120</v>
      </c>
      <c r="P3" s="1" t="s">
        <v>121</v>
      </c>
      <c r="Q3" s="1" t="s">
        <v>122</v>
      </c>
      <c r="R3" s="1" t="s">
        <v>123</v>
      </c>
      <c r="S3" s="1" t="s">
        <v>124</v>
      </c>
      <c r="T3" s="3" t="s">
        <v>125</v>
      </c>
      <c r="U3" s="1" t="s">
        <v>126</v>
      </c>
    </row>
    <row r="4" spans="2:21" x14ac:dyDescent="0.25">
      <c r="B4">
        <v>0</v>
      </c>
      <c r="C4" t="s">
        <v>19</v>
      </c>
      <c r="D4">
        <v>0</v>
      </c>
      <c r="E4">
        <v>110</v>
      </c>
      <c r="F4" t="s">
        <v>127</v>
      </c>
      <c r="G4">
        <v>18</v>
      </c>
      <c r="H4">
        <v>32</v>
      </c>
      <c r="I4">
        <v>1</v>
      </c>
      <c r="J4">
        <v>30</v>
      </c>
      <c r="K4">
        <v>0.53500000000000003</v>
      </c>
      <c r="L4" t="s">
        <v>19</v>
      </c>
      <c r="M4">
        <v>1</v>
      </c>
      <c r="N4" t="s">
        <v>128</v>
      </c>
      <c r="O4">
        <v>32.152682105119901</v>
      </c>
      <c r="P4">
        <v>-2.798314495796093</v>
      </c>
      <c r="Q4">
        <v>-31.772527369071572</v>
      </c>
      <c r="R4">
        <v>2.707752070159219</v>
      </c>
      <c r="S4">
        <v>0.38015473604833261</v>
      </c>
      <c r="T4">
        <v>-9.0562425636874888E-2</v>
      </c>
      <c r="U4">
        <v>30.688913351646359</v>
      </c>
    </row>
    <row r="5" spans="2:21" x14ac:dyDescent="0.25">
      <c r="B5">
        <v>0</v>
      </c>
      <c r="C5" t="s">
        <v>19</v>
      </c>
      <c r="D5">
        <v>1</v>
      </c>
      <c r="E5">
        <v>110</v>
      </c>
      <c r="F5" t="s">
        <v>129</v>
      </c>
      <c r="G5">
        <v>32</v>
      </c>
      <c r="H5">
        <v>33</v>
      </c>
      <c r="I5">
        <v>1</v>
      </c>
      <c r="J5">
        <v>20</v>
      </c>
      <c r="K5">
        <v>0.53500000000000003</v>
      </c>
      <c r="L5" t="s">
        <v>19</v>
      </c>
      <c r="M5">
        <v>1</v>
      </c>
      <c r="N5" t="s">
        <v>128</v>
      </c>
      <c r="O5">
        <v>10.9107549794055</v>
      </c>
      <c r="P5">
        <v>4.118026518123072</v>
      </c>
      <c r="Q5">
        <v>-10.87621500703931</v>
      </c>
      <c r="R5">
        <v>-4.7253896112872891</v>
      </c>
      <c r="S5">
        <v>3.4539972366195222E-2</v>
      </c>
      <c r="T5">
        <v>-0.6073630931642171</v>
      </c>
      <c r="U5">
        <v>11.44352111051214</v>
      </c>
    </row>
    <row r="6" spans="2:21" x14ac:dyDescent="0.25">
      <c r="B6">
        <v>0</v>
      </c>
      <c r="C6" t="s">
        <v>19</v>
      </c>
      <c r="D6">
        <v>2</v>
      </c>
      <c r="E6">
        <v>110</v>
      </c>
      <c r="F6" t="s">
        <v>130</v>
      </c>
      <c r="G6">
        <v>33</v>
      </c>
      <c r="H6">
        <v>35</v>
      </c>
      <c r="I6">
        <v>1</v>
      </c>
      <c r="J6">
        <v>30</v>
      </c>
      <c r="K6">
        <v>0.53500000000000003</v>
      </c>
      <c r="L6" t="s">
        <v>19</v>
      </c>
      <c r="M6">
        <v>1</v>
      </c>
      <c r="N6" t="s">
        <v>128</v>
      </c>
      <c r="O6">
        <v>-21.36559104345714</v>
      </c>
      <c r="P6">
        <v>-5.6652280858794093</v>
      </c>
      <c r="Q6">
        <v>21.54761148452215</v>
      </c>
      <c r="R6">
        <v>5.0777526218014248</v>
      </c>
      <c r="S6">
        <v>0.18202044106500989</v>
      </c>
      <c r="T6">
        <v>-0.58747546407798446</v>
      </c>
      <c r="U6">
        <v>21.330612842069311</v>
      </c>
    </row>
    <row r="7" spans="2:21" x14ac:dyDescent="0.25">
      <c r="B7">
        <v>0</v>
      </c>
      <c r="C7" t="s">
        <v>19</v>
      </c>
      <c r="D7">
        <v>3</v>
      </c>
      <c r="E7">
        <v>110</v>
      </c>
      <c r="F7" t="s">
        <v>131</v>
      </c>
      <c r="G7">
        <v>32</v>
      </c>
      <c r="H7">
        <v>35</v>
      </c>
      <c r="I7">
        <v>1</v>
      </c>
      <c r="J7">
        <v>15</v>
      </c>
      <c r="K7">
        <v>0.53500000000000003</v>
      </c>
      <c r="L7" t="s">
        <v>19</v>
      </c>
      <c r="M7">
        <v>1</v>
      </c>
      <c r="N7" t="s">
        <v>128</v>
      </c>
      <c r="O7">
        <v>-28.359708039906049</v>
      </c>
      <c r="P7">
        <v>-4.9059030400405792</v>
      </c>
      <c r="Q7">
        <v>28.513612134149412</v>
      </c>
      <c r="R7">
        <v>4.7694155547603083</v>
      </c>
      <c r="S7">
        <v>0.15390409424336229</v>
      </c>
      <c r="T7">
        <v>-0.13648748528027091</v>
      </c>
      <c r="U7">
        <v>27.620675863423291</v>
      </c>
    </row>
    <row r="8" spans="2:21" x14ac:dyDescent="0.25">
      <c r="B8">
        <v>0</v>
      </c>
      <c r="C8" t="s">
        <v>19</v>
      </c>
      <c r="D8">
        <v>4</v>
      </c>
      <c r="E8">
        <v>110</v>
      </c>
      <c r="F8" t="s">
        <v>132</v>
      </c>
      <c r="G8">
        <v>34</v>
      </c>
      <c r="H8">
        <v>35</v>
      </c>
      <c r="I8">
        <v>1</v>
      </c>
      <c r="J8">
        <v>25</v>
      </c>
      <c r="K8">
        <v>0.53500000000000003</v>
      </c>
      <c r="L8" t="s">
        <v>19</v>
      </c>
      <c r="M8">
        <v>1</v>
      </c>
      <c r="N8" t="s">
        <v>128</v>
      </c>
      <c r="O8">
        <v>-11.894670880836371</v>
      </c>
      <c r="P8">
        <v>-1.6011399210803421</v>
      </c>
      <c r="Q8">
        <v>11.938776381328459</v>
      </c>
      <c r="R8">
        <v>0.83029338801227537</v>
      </c>
      <c r="S8">
        <v>4.4105500492095828E-2</v>
      </c>
      <c r="T8">
        <v>-0.77084653306806628</v>
      </c>
      <c r="U8">
        <v>11.484502664455659</v>
      </c>
    </row>
    <row r="9" spans="2:21" x14ac:dyDescent="0.25">
      <c r="B9">
        <v>0</v>
      </c>
      <c r="C9" t="s">
        <v>19</v>
      </c>
      <c r="D9">
        <v>5</v>
      </c>
      <c r="E9">
        <v>110</v>
      </c>
      <c r="F9" t="s">
        <v>133</v>
      </c>
      <c r="G9">
        <v>19</v>
      </c>
      <c r="H9">
        <v>34</v>
      </c>
      <c r="I9">
        <v>1</v>
      </c>
      <c r="J9">
        <v>30</v>
      </c>
      <c r="K9">
        <v>0.53500000000000003</v>
      </c>
      <c r="L9" t="s">
        <v>19</v>
      </c>
      <c r="M9">
        <v>2</v>
      </c>
      <c r="N9" t="s">
        <v>128</v>
      </c>
      <c r="O9">
        <v>55.730900279756973</v>
      </c>
      <c r="P9">
        <v>-8.6737472907004527</v>
      </c>
      <c r="Q9">
        <v>-55.152066980743029</v>
      </c>
      <c r="R9">
        <v>8.0244083083381934</v>
      </c>
      <c r="S9">
        <v>0.57883329901394376</v>
      </c>
      <c r="T9">
        <v>-0.64933898236225929</v>
      </c>
      <c r="U9">
        <v>26.815688436263219</v>
      </c>
    </row>
    <row r="10" spans="2:21" x14ac:dyDescent="0.25">
      <c r="B10">
        <v>0</v>
      </c>
      <c r="C10" t="s">
        <v>19</v>
      </c>
      <c r="D10">
        <v>6</v>
      </c>
      <c r="E10">
        <v>10</v>
      </c>
      <c r="F10" t="s">
        <v>134</v>
      </c>
      <c r="G10">
        <v>37</v>
      </c>
      <c r="H10">
        <v>38</v>
      </c>
      <c r="I10">
        <v>1</v>
      </c>
      <c r="J10">
        <v>1.5</v>
      </c>
      <c r="K10">
        <v>0.36199999999999999</v>
      </c>
      <c r="L10" t="s">
        <v>19</v>
      </c>
      <c r="M10">
        <v>1</v>
      </c>
      <c r="N10" t="s">
        <v>135</v>
      </c>
      <c r="O10">
        <v>1.16847793510848</v>
      </c>
      <c r="P10">
        <v>0.6259695654125802</v>
      </c>
      <c r="Q10">
        <v>-1.1642441461107029</v>
      </c>
      <c r="R10">
        <v>-0.63579676121316564</v>
      </c>
      <c r="S10">
        <v>4.2337889977772658E-3</v>
      </c>
      <c r="T10">
        <v>-9.8271958005854421E-3</v>
      </c>
      <c r="U10">
        <v>21.166181446122941</v>
      </c>
    </row>
    <row r="11" spans="2:21" x14ac:dyDescent="0.25">
      <c r="B11">
        <v>0</v>
      </c>
      <c r="C11" t="s">
        <v>19</v>
      </c>
      <c r="D11">
        <v>7</v>
      </c>
      <c r="E11">
        <v>10</v>
      </c>
      <c r="F11" t="s">
        <v>136</v>
      </c>
      <c r="G11">
        <v>38</v>
      </c>
      <c r="H11">
        <v>39</v>
      </c>
      <c r="I11">
        <v>1</v>
      </c>
      <c r="J11">
        <v>1.5</v>
      </c>
      <c r="K11">
        <v>0.36199999999999999</v>
      </c>
      <c r="L11" t="s">
        <v>19</v>
      </c>
      <c r="M11">
        <v>1</v>
      </c>
      <c r="N11" t="s">
        <v>135</v>
      </c>
      <c r="O11">
        <v>0.76424414611073654</v>
      </c>
      <c r="P11">
        <v>0.53579676121312758</v>
      </c>
      <c r="Q11">
        <v>-0.76212171665445805</v>
      </c>
      <c r="R11">
        <v>-0.54707188163590204</v>
      </c>
      <c r="S11">
        <v>2.1224294562784958E-3</v>
      </c>
      <c r="T11">
        <v>-1.127512042277445E-2</v>
      </c>
      <c r="U11">
        <v>15.01104100610905</v>
      </c>
    </row>
    <row r="12" spans="2:21" x14ac:dyDescent="0.25">
      <c r="B12">
        <v>0</v>
      </c>
      <c r="C12" t="s">
        <v>19</v>
      </c>
      <c r="D12">
        <v>8</v>
      </c>
      <c r="E12">
        <v>10</v>
      </c>
      <c r="F12" t="s">
        <v>137</v>
      </c>
      <c r="G12">
        <v>39</v>
      </c>
      <c r="H12">
        <v>40</v>
      </c>
      <c r="I12">
        <v>1</v>
      </c>
      <c r="J12">
        <v>1.5</v>
      </c>
      <c r="K12">
        <v>0.36199999999999999</v>
      </c>
      <c r="L12" t="s">
        <v>19</v>
      </c>
      <c r="M12">
        <v>1</v>
      </c>
      <c r="N12" t="s">
        <v>135</v>
      </c>
      <c r="O12">
        <v>0.36212171665443987</v>
      </c>
      <c r="P12">
        <v>0.48707188163598958</v>
      </c>
      <c r="Q12">
        <v>-0.36121107405515329</v>
      </c>
      <c r="R12">
        <v>-0.49916931132714532</v>
      </c>
      <c r="S12">
        <v>9.1064259928658187E-4</v>
      </c>
      <c r="T12">
        <v>-1.2097429691155679E-2</v>
      </c>
      <c r="U12">
        <v>9.8762017523332517</v>
      </c>
    </row>
    <row r="13" spans="2:21" x14ac:dyDescent="0.25">
      <c r="B13">
        <v>0</v>
      </c>
      <c r="C13" t="s">
        <v>19</v>
      </c>
      <c r="D13">
        <v>9</v>
      </c>
      <c r="E13">
        <v>10</v>
      </c>
      <c r="F13" t="s">
        <v>138</v>
      </c>
      <c r="G13">
        <v>40</v>
      </c>
      <c r="H13">
        <v>41</v>
      </c>
      <c r="I13">
        <v>1</v>
      </c>
      <c r="J13">
        <v>1.5</v>
      </c>
      <c r="K13">
        <v>0.36199999999999999</v>
      </c>
      <c r="L13" t="s">
        <v>19</v>
      </c>
      <c r="M13">
        <v>1</v>
      </c>
      <c r="N13" t="s">
        <v>135</v>
      </c>
      <c r="O13">
        <v>-3.8788925944906162E-2</v>
      </c>
      <c r="P13">
        <v>0.4391693113271109</v>
      </c>
      <c r="Q13">
        <v>3.927680016800747E-2</v>
      </c>
      <c r="R13">
        <v>-0.45154275740171368</v>
      </c>
      <c r="S13">
        <v>4.8787422310131451E-4</v>
      </c>
      <c r="T13">
        <v>-1.237344607460278E-2</v>
      </c>
      <c r="U13">
        <v>7.2700832515121103</v>
      </c>
    </row>
    <row r="14" spans="2:21" x14ac:dyDescent="0.25">
      <c r="B14">
        <v>0</v>
      </c>
      <c r="C14" t="s">
        <v>19</v>
      </c>
      <c r="D14">
        <v>10</v>
      </c>
      <c r="E14">
        <v>10</v>
      </c>
      <c r="F14" t="s">
        <v>139</v>
      </c>
      <c r="G14">
        <v>41</v>
      </c>
      <c r="H14">
        <v>42</v>
      </c>
      <c r="I14">
        <v>1</v>
      </c>
      <c r="J14">
        <v>1.5</v>
      </c>
      <c r="K14">
        <v>0.36199999999999999</v>
      </c>
      <c r="L14" t="s">
        <v>19</v>
      </c>
      <c r="M14">
        <v>1</v>
      </c>
      <c r="N14" t="s">
        <v>135</v>
      </c>
      <c r="O14">
        <v>9.879356966530084E-8</v>
      </c>
      <c r="P14">
        <v>-1.2719217455299201E-2</v>
      </c>
      <c r="Q14">
        <v>-1.17484995544924E-14</v>
      </c>
      <c r="R14">
        <v>7.8510427744790711E-15</v>
      </c>
      <c r="S14">
        <v>9.879355791680129E-8</v>
      </c>
      <c r="T14">
        <v>-1.2719217455291349E-2</v>
      </c>
      <c r="U14">
        <v>0.2040159459501979</v>
      </c>
    </row>
    <row r="15" spans="2:21" x14ac:dyDescent="0.25">
      <c r="B15">
        <v>0</v>
      </c>
      <c r="C15" t="s">
        <v>19</v>
      </c>
      <c r="D15">
        <v>11</v>
      </c>
      <c r="E15">
        <v>10</v>
      </c>
      <c r="F15" t="s">
        <v>140</v>
      </c>
      <c r="G15">
        <v>42</v>
      </c>
      <c r="H15">
        <v>43</v>
      </c>
      <c r="I15">
        <v>1</v>
      </c>
      <c r="J15">
        <v>1.5</v>
      </c>
      <c r="K15">
        <v>0.36199999999999999</v>
      </c>
      <c r="L15" t="s">
        <v>19</v>
      </c>
      <c r="M15">
        <v>1</v>
      </c>
      <c r="N15" t="s">
        <v>135</v>
      </c>
      <c r="O15">
        <v>1.6000000000000809</v>
      </c>
      <c r="P15">
        <v>4.0000000000103841E-2</v>
      </c>
      <c r="Q15">
        <v>-1.5939866066679551</v>
      </c>
      <c r="R15">
        <v>-4.8817015852450678E-2</v>
      </c>
      <c r="S15">
        <v>6.0133933321258048E-3</v>
      </c>
      <c r="T15">
        <v>-8.8170158523468434E-3</v>
      </c>
      <c r="U15">
        <v>25.169994344160749</v>
      </c>
    </row>
    <row r="16" spans="2:21" x14ac:dyDescent="0.25">
      <c r="B16">
        <v>0</v>
      </c>
      <c r="C16" t="s">
        <v>19</v>
      </c>
      <c r="D16">
        <v>12</v>
      </c>
      <c r="E16">
        <v>10</v>
      </c>
      <c r="F16" t="s">
        <v>141</v>
      </c>
      <c r="G16">
        <v>43</v>
      </c>
      <c r="H16">
        <v>44</v>
      </c>
      <c r="I16">
        <v>1</v>
      </c>
      <c r="J16">
        <v>1.5</v>
      </c>
      <c r="K16">
        <v>0.36199999999999999</v>
      </c>
      <c r="L16" t="s">
        <v>19</v>
      </c>
      <c r="M16">
        <v>1</v>
      </c>
      <c r="N16" t="s">
        <v>135</v>
      </c>
      <c r="O16">
        <v>1.69398660666784</v>
      </c>
      <c r="P16">
        <v>-1.11829841477229E-2</v>
      </c>
      <c r="Q16">
        <v>-1.6871997535674601</v>
      </c>
      <c r="R16">
        <v>3.031031629632364E-3</v>
      </c>
      <c r="S16">
        <v>6.7868531003794086E-3</v>
      </c>
      <c r="T16">
        <v>-8.1519525180905328E-3</v>
      </c>
      <c r="U16">
        <v>26.737100644460352</v>
      </c>
    </row>
    <row r="17" spans="2:21" x14ac:dyDescent="0.25">
      <c r="B17">
        <v>0</v>
      </c>
      <c r="C17" t="s">
        <v>19</v>
      </c>
      <c r="D17">
        <v>13</v>
      </c>
      <c r="E17">
        <v>10</v>
      </c>
      <c r="F17" t="s">
        <v>142</v>
      </c>
      <c r="G17">
        <v>37</v>
      </c>
      <c r="H17">
        <v>44</v>
      </c>
      <c r="I17">
        <v>1</v>
      </c>
      <c r="J17">
        <v>1.5</v>
      </c>
      <c r="K17">
        <v>0.36199999999999999</v>
      </c>
      <c r="L17" t="s">
        <v>19</v>
      </c>
      <c r="M17">
        <v>1</v>
      </c>
      <c r="N17" t="s">
        <v>135</v>
      </c>
      <c r="O17">
        <v>-1.283241990278277</v>
      </c>
      <c r="P17">
        <v>5.2914142590196223E-2</v>
      </c>
      <c r="Q17">
        <v>1.2871997535675179</v>
      </c>
      <c r="R17">
        <v>-6.3031031629545042E-2</v>
      </c>
      <c r="S17">
        <v>3.9577632892402459E-3</v>
      </c>
      <c r="T17">
        <v>-1.011688903934882E-2</v>
      </c>
      <c r="U17">
        <v>20.422034640918781</v>
      </c>
    </row>
    <row r="18" spans="2:21" x14ac:dyDescent="0.25">
      <c r="B18">
        <v>0</v>
      </c>
      <c r="C18" t="s">
        <v>19</v>
      </c>
      <c r="D18">
        <v>14</v>
      </c>
      <c r="E18">
        <v>0.4</v>
      </c>
      <c r="F18" t="s">
        <v>143</v>
      </c>
      <c r="G18">
        <v>45</v>
      </c>
      <c r="H18">
        <v>46</v>
      </c>
      <c r="I18">
        <v>1</v>
      </c>
      <c r="J18">
        <v>0.08</v>
      </c>
      <c r="K18">
        <v>0.24199999999999999</v>
      </c>
      <c r="L18" t="s">
        <v>19</v>
      </c>
      <c r="M18">
        <v>1</v>
      </c>
      <c r="N18" t="s">
        <v>144</v>
      </c>
      <c r="O18">
        <v>-5.3225644771246597E-2</v>
      </c>
      <c r="P18">
        <v>0.1524039053685812</v>
      </c>
      <c r="Q18">
        <v>5.6461959025897311E-2</v>
      </c>
      <c r="R18">
        <v>-0.15125417766187529</v>
      </c>
      <c r="S18">
        <v>3.2363142546507138E-3</v>
      </c>
      <c r="T18">
        <v>1.1497277067059051E-3</v>
      </c>
      <c r="U18">
        <v>101.1612784563772</v>
      </c>
    </row>
    <row r="19" spans="2:21" x14ac:dyDescent="0.25">
      <c r="B19">
        <v>0</v>
      </c>
      <c r="C19" t="s">
        <v>19</v>
      </c>
      <c r="D19">
        <v>15</v>
      </c>
      <c r="E19">
        <v>0.4</v>
      </c>
      <c r="F19" t="s">
        <v>145</v>
      </c>
      <c r="G19">
        <v>46</v>
      </c>
      <c r="H19">
        <v>47</v>
      </c>
      <c r="I19">
        <v>1</v>
      </c>
      <c r="J19">
        <v>0.08</v>
      </c>
      <c r="K19">
        <v>0.24199999999999999</v>
      </c>
      <c r="L19" t="s">
        <v>19</v>
      </c>
      <c r="M19">
        <v>1</v>
      </c>
      <c r="N19" t="s">
        <v>144</v>
      </c>
      <c r="O19">
        <v>-6.4619590258849554E-3</v>
      </c>
      <c r="P19">
        <v>0.12125417766187351</v>
      </c>
      <c r="Q19">
        <v>8.2926327675370125E-3</v>
      </c>
      <c r="R19">
        <v>-0.1206042290973106</v>
      </c>
      <c r="S19">
        <v>1.8306737416520569E-3</v>
      </c>
      <c r="T19">
        <v>6.4994856456293548E-4</v>
      </c>
      <c r="U19">
        <v>76.08428063000531</v>
      </c>
    </row>
    <row r="20" spans="2:21" x14ac:dyDescent="0.25">
      <c r="B20">
        <v>0</v>
      </c>
      <c r="C20" t="s">
        <v>19</v>
      </c>
      <c r="D20">
        <v>16</v>
      </c>
      <c r="E20">
        <v>0.4</v>
      </c>
      <c r="F20" t="s">
        <v>146</v>
      </c>
      <c r="G20">
        <v>47</v>
      </c>
      <c r="H20">
        <v>48</v>
      </c>
      <c r="I20">
        <v>1</v>
      </c>
      <c r="J20">
        <v>0.08</v>
      </c>
      <c r="K20">
        <v>0.24199999999999999</v>
      </c>
      <c r="L20" t="s">
        <v>19</v>
      </c>
      <c r="M20">
        <v>1</v>
      </c>
      <c r="N20" t="s">
        <v>144</v>
      </c>
      <c r="O20">
        <v>-1.8292632767525852E-2</v>
      </c>
      <c r="P20">
        <v>9.0604229097313901E-2</v>
      </c>
      <c r="Q20">
        <v>1.9362903453059539E-2</v>
      </c>
      <c r="R20">
        <v>-9.0224640218950616E-2</v>
      </c>
      <c r="S20">
        <v>1.070270685533687E-3</v>
      </c>
      <c r="T20">
        <v>3.7958887836328498E-4</v>
      </c>
      <c r="U20">
        <v>58.175048702090862</v>
      </c>
    </row>
    <row r="21" spans="2:21" x14ac:dyDescent="0.25">
      <c r="B21">
        <v>0</v>
      </c>
      <c r="C21" t="s">
        <v>19</v>
      </c>
      <c r="D21">
        <v>17</v>
      </c>
      <c r="E21">
        <v>0.4</v>
      </c>
      <c r="F21" t="s">
        <v>147</v>
      </c>
      <c r="G21">
        <v>48</v>
      </c>
      <c r="H21">
        <v>49</v>
      </c>
      <c r="I21">
        <v>1</v>
      </c>
      <c r="J21">
        <v>0.08</v>
      </c>
      <c r="K21">
        <v>0.24199999999999999</v>
      </c>
      <c r="L21" t="s">
        <v>19</v>
      </c>
      <c r="M21">
        <v>1</v>
      </c>
      <c r="N21" t="s">
        <v>144</v>
      </c>
      <c r="O21">
        <v>2.0637096546959409E-2</v>
      </c>
      <c r="P21">
        <v>6.0224640218952359E-2</v>
      </c>
      <c r="Q21">
        <v>-2.0127690308967411E-2</v>
      </c>
      <c r="R21">
        <v>-6.0044463232201452E-2</v>
      </c>
      <c r="S21">
        <v>5.0940623799200155E-4</v>
      </c>
      <c r="T21">
        <v>1.8017698675090729E-4</v>
      </c>
      <c r="U21">
        <v>40.134969787898527</v>
      </c>
    </row>
    <row r="22" spans="2:21" x14ac:dyDescent="0.25">
      <c r="B22">
        <v>0</v>
      </c>
      <c r="C22" t="s">
        <v>19</v>
      </c>
      <c r="D22">
        <v>18</v>
      </c>
      <c r="E22">
        <v>0.4</v>
      </c>
      <c r="F22" t="s">
        <v>148</v>
      </c>
      <c r="G22">
        <v>49</v>
      </c>
      <c r="H22">
        <v>50</v>
      </c>
      <c r="I22">
        <v>1</v>
      </c>
      <c r="J22">
        <v>0.08</v>
      </c>
      <c r="K22">
        <v>0.24199999999999999</v>
      </c>
      <c r="L22" t="s">
        <v>19</v>
      </c>
      <c r="M22">
        <v>1</v>
      </c>
      <c r="N22" t="s">
        <v>144</v>
      </c>
      <c r="O22">
        <v>1.0127690308978589E-2</v>
      </c>
      <c r="P22">
        <v>3.0044463232205099E-2</v>
      </c>
      <c r="Q22">
        <v>-9.9999999999939217E-3</v>
      </c>
      <c r="R22">
        <v>-2.999999999999586E-2</v>
      </c>
      <c r="S22">
        <v>1.276903089846692E-4</v>
      </c>
      <c r="T22">
        <v>4.4463232209239478E-5</v>
      </c>
      <c r="U22">
        <v>20.094296952426362</v>
      </c>
    </row>
    <row r="23" spans="2:21" x14ac:dyDescent="0.25">
      <c r="B23">
        <v>0</v>
      </c>
      <c r="C23" t="s">
        <v>19</v>
      </c>
      <c r="D23">
        <v>19</v>
      </c>
      <c r="E23">
        <v>0.4</v>
      </c>
      <c r="F23" t="s">
        <v>149</v>
      </c>
      <c r="G23">
        <v>45</v>
      </c>
      <c r="H23">
        <v>51</v>
      </c>
      <c r="I23">
        <v>1</v>
      </c>
      <c r="J23">
        <v>0.12</v>
      </c>
      <c r="K23">
        <v>0.24199999999999999</v>
      </c>
      <c r="L23" t="s">
        <v>19</v>
      </c>
      <c r="M23">
        <v>1</v>
      </c>
      <c r="N23" t="s">
        <v>144</v>
      </c>
      <c r="O23">
        <v>-9.4225199279968655E-2</v>
      </c>
      <c r="P23">
        <v>0.1911369819290413</v>
      </c>
      <c r="Q23">
        <v>0.1026845523803461</v>
      </c>
      <c r="R23">
        <v>-0.18813066283102159</v>
      </c>
      <c r="S23">
        <v>8.4593531003774175E-3</v>
      </c>
      <c r="T23">
        <v>3.0063190980197112E-3</v>
      </c>
      <c r="U23">
        <v>133.54019278051319</v>
      </c>
    </row>
    <row r="24" spans="2:21" x14ac:dyDescent="0.25">
      <c r="B24">
        <v>0</v>
      </c>
      <c r="C24" t="s">
        <v>19</v>
      </c>
      <c r="D24">
        <v>20</v>
      </c>
      <c r="E24">
        <v>0.4</v>
      </c>
      <c r="F24" t="s">
        <v>150</v>
      </c>
      <c r="G24">
        <v>51</v>
      </c>
      <c r="H24">
        <v>52</v>
      </c>
      <c r="I24">
        <v>1</v>
      </c>
      <c r="J24">
        <v>0.12</v>
      </c>
      <c r="K24">
        <v>0.24199999999999999</v>
      </c>
      <c r="L24" t="s">
        <v>19</v>
      </c>
      <c r="M24">
        <v>1</v>
      </c>
      <c r="N24" t="s">
        <v>144</v>
      </c>
      <c r="O24">
        <v>-0.1126845523803091</v>
      </c>
      <c r="P24">
        <v>0.15813066283098659</v>
      </c>
      <c r="Q24">
        <v>0.119627669901669</v>
      </c>
      <c r="R24">
        <v>-0.1556634742775608</v>
      </c>
      <c r="S24">
        <v>6.9431175213598706E-3</v>
      </c>
      <c r="T24">
        <v>2.467188553425786E-3</v>
      </c>
      <c r="U24">
        <v>120.9819808476329</v>
      </c>
    </row>
    <row r="25" spans="2:21" x14ac:dyDescent="0.25">
      <c r="B25">
        <v>0</v>
      </c>
      <c r="C25" t="s">
        <v>19</v>
      </c>
      <c r="D25">
        <v>21</v>
      </c>
      <c r="E25">
        <v>0.4</v>
      </c>
      <c r="F25" t="s">
        <v>151</v>
      </c>
      <c r="G25">
        <v>52</v>
      </c>
      <c r="H25">
        <v>53</v>
      </c>
      <c r="I25">
        <v>1</v>
      </c>
      <c r="J25">
        <v>0.12</v>
      </c>
      <c r="K25">
        <v>0.105</v>
      </c>
      <c r="L25" t="s">
        <v>19</v>
      </c>
      <c r="M25">
        <v>1</v>
      </c>
      <c r="N25" t="s">
        <v>152</v>
      </c>
      <c r="O25">
        <v>-6.4813834950817342E-2</v>
      </c>
      <c r="P25">
        <v>6.2831737138773117E-2</v>
      </c>
      <c r="Q25">
        <v>7.7059125468511958E-2</v>
      </c>
      <c r="R25">
        <v>-6.0548331199634257E-2</v>
      </c>
      <c r="S25">
        <v>1.224529051769462E-2</v>
      </c>
      <c r="T25">
        <v>2.2834059391388592E-3</v>
      </c>
      <c r="U25">
        <v>128.2104812197897</v>
      </c>
    </row>
    <row r="26" spans="2:21" x14ac:dyDescent="0.25">
      <c r="B26">
        <v>0</v>
      </c>
      <c r="C26" t="s">
        <v>19</v>
      </c>
      <c r="D26">
        <v>22</v>
      </c>
      <c r="E26">
        <v>0.4</v>
      </c>
      <c r="F26" t="s">
        <v>153</v>
      </c>
      <c r="G26">
        <v>53</v>
      </c>
      <c r="H26">
        <v>54</v>
      </c>
      <c r="I26">
        <v>1</v>
      </c>
      <c r="J26">
        <v>0.12</v>
      </c>
      <c r="K26">
        <v>0.105</v>
      </c>
      <c r="L26" t="s">
        <v>19</v>
      </c>
      <c r="M26">
        <v>1</v>
      </c>
      <c r="N26" t="s">
        <v>152</v>
      </c>
      <c r="O26">
        <v>-3.7059125468484493E-2</v>
      </c>
      <c r="P26">
        <v>3.0548331199711051E-2</v>
      </c>
      <c r="Q26">
        <v>4.0000000000033543E-2</v>
      </c>
      <c r="R26">
        <v>-3.0000000000026741E-2</v>
      </c>
      <c r="S26">
        <v>2.9408745315490439E-3</v>
      </c>
      <c r="T26">
        <v>5.4833119968430988E-4</v>
      </c>
      <c r="U26">
        <v>62.831487055087422</v>
      </c>
    </row>
    <row r="27" spans="2:21" x14ac:dyDescent="0.25">
      <c r="B27">
        <v>0</v>
      </c>
      <c r="C27" t="s">
        <v>19</v>
      </c>
      <c r="D27">
        <v>23</v>
      </c>
      <c r="E27">
        <v>0.4</v>
      </c>
      <c r="F27" t="s">
        <v>154</v>
      </c>
      <c r="G27">
        <v>52</v>
      </c>
      <c r="H27">
        <v>55</v>
      </c>
      <c r="I27">
        <v>1</v>
      </c>
      <c r="J27">
        <v>0.12</v>
      </c>
      <c r="K27">
        <v>0.105</v>
      </c>
      <c r="L27" t="s">
        <v>19</v>
      </c>
      <c r="M27">
        <v>1</v>
      </c>
      <c r="N27" t="s">
        <v>152</v>
      </c>
      <c r="O27">
        <v>-6.4813834950817342E-2</v>
      </c>
      <c r="P27">
        <v>6.2831737138773117E-2</v>
      </c>
      <c r="Q27">
        <v>7.7059125468511958E-2</v>
      </c>
      <c r="R27">
        <v>-6.0548331199634257E-2</v>
      </c>
      <c r="S27">
        <v>1.224529051769462E-2</v>
      </c>
      <c r="T27">
        <v>2.2834059391388592E-3</v>
      </c>
      <c r="U27">
        <v>128.2104812197897</v>
      </c>
    </row>
    <row r="28" spans="2:21" x14ac:dyDescent="0.25">
      <c r="B28">
        <v>0</v>
      </c>
      <c r="C28" t="s">
        <v>19</v>
      </c>
      <c r="D28">
        <v>24</v>
      </c>
      <c r="E28">
        <v>0.4</v>
      </c>
      <c r="F28" t="s">
        <v>155</v>
      </c>
      <c r="G28">
        <v>55</v>
      </c>
      <c r="H28">
        <v>56</v>
      </c>
      <c r="I28">
        <v>1</v>
      </c>
      <c r="J28">
        <v>0.12</v>
      </c>
      <c r="K28">
        <v>0.105</v>
      </c>
      <c r="L28" t="s">
        <v>19</v>
      </c>
      <c r="M28">
        <v>1</v>
      </c>
      <c r="N28" t="s">
        <v>152</v>
      </c>
      <c r="O28">
        <v>-3.7059125468484493E-2</v>
      </c>
      <c r="P28">
        <v>3.0548331199711051E-2</v>
      </c>
      <c r="Q28">
        <v>4.0000000000033543E-2</v>
      </c>
      <c r="R28">
        <v>-3.0000000000026741E-2</v>
      </c>
      <c r="S28">
        <v>2.9408745315490439E-3</v>
      </c>
      <c r="T28">
        <v>5.4833119968430988E-4</v>
      </c>
      <c r="U28">
        <v>62.831487055087422</v>
      </c>
    </row>
    <row r="29" spans="2:21" x14ac:dyDescent="0.25">
      <c r="B29">
        <v>1</v>
      </c>
      <c r="C29" t="s">
        <v>19</v>
      </c>
      <c r="D29">
        <v>0</v>
      </c>
      <c r="E29">
        <v>110</v>
      </c>
      <c r="F29" t="s">
        <v>127</v>
      </c>
      <c r="G29">
        <v>18</v>
      </c>
      <c r="H29">
        <v>32</v>
      </c>
      <c r="I29">
        <v>1</v>
      </c>
      <c r="J29">
        <v>30</v>
      </c>
      <c r="K29">
        <v>0.53500000000000003</v>
      </c>
      <c r="L29" t="s">
        <v>19</v>
      </c>
      <c r="M29">
        <v>1</v>
      </c>
      <c r="N29" t="s">
        <v>128</v>
      </c>
      <c r="O29">
        <v>32.152682105119901</v>
      </c>
      <c r="P29">
        <v>-2.798314495796093</v>
      </c>
      <c r="Q29">
        <v>-31.772527369071572</v>
      </c>
      <c r="R29">
        <v>2.707752070159219</v>
      </c>
      <c r="S29">
        <v>0.38015473604833261</v>
      </c>
      <c r="T29">
        <v>-9.0562425636874888E-2</v>
      </c>
      <c r="U29">
        <v>30.688913351646359</v>
      </c>
    </row>
    <row r="30" spans="2:21" x14ac:dyDescent="0.25">
      <c r="B30">
        <v>1</v>
      </c>
      <c r="C30" t="s">
        <v>19</v>
      </c>
      <c r="D30">
        <v>1</v>
      </c>
      <c r="E30">
        <v>110</v>
      </c>
      <c r="F30" t="s">
        <v>129</v>
      </c>
      <c r="G30">
        <v>32</v>
      </c>
      <c r="H30">
        <v>33</v>
      </c>
      <c r="I30">
        <v>1</v>
      </c>
      <c r="J30">
        <v>20</v>
      </c>
      <c r="K30">
        <v>0.53500000000000003</v>
      </c>
      <c r="L30" t="s">
        <v>19</v>
      </c>
      <c r="M30">
        <v>1</v>
      </c>
      <c r="N30" t="s">
        <v>128</v>
      </c>
      <c r="O30">
        <v>10.9107549794055</v>
      </c>
      <c r="P30">
        <v>4.118026518123072</v>
      </c>
      <c r="Q30">
        <v>-10.87621500703931</v>
      </c>
      <c r="R30">
        <v>-4.7253896112872891</v>
      </c>
      <c r="S30">
        <v>3.4539972366195222E-2</v>
      </c>
      <c r="T30">
        <v>-0.6073630931642171</v>
      </c>
      <c r="U30">
        <v>11.44352111051214</v>
      </c>
    </row>
    <row r="31" spans="2:21" x14ac:dyDescent="0.25">
      <c r="B31">
        <v>1</v>
      </c>
      <c r="C31" t="s">
        <v>19</v>
      </c>
      <c r="D31">
        <v>2</v>
      </c>
      <c r="E31">
        <v>110</v>
      </c>
      <c r="F31" t="s">
        <v>130</v>
      </c>
      <c r="G31">
        <v>33</v>
      </c>
      <c r="H31">
        <v>35</v>
      </c>
      <c r="I31">
        <v>1</v>
      </c>
      <c r="J31">
        <v>30</v>
      </c>
      <c r="K31">
        <v>0.53500000000000003</v>
      </c>
      <c r="L31" t="s">
        <v>19</v>
      </c>
      <c r="M31">
        <v>1</v>
      </c>
      <c r="N31" t="s">
        <v>128</v>
      </c>
      <c r="O31">
        <v>-21.36559104345714</v>
      </c>
      <c r="P31">
        <v>-5.6652280858794093</v>
      </c>
      <c r="Q31">
        <v>21.54761148452215</v>
      </c>
      <c r="R31">
        <v>5.0777526218014248</v>
      </c>
      <c r="S31">
        <v>0.18202044106500989</v>
      </c>
      <c r="T31">
        <v>-0.58747546407798446</v>
      </c>
      <c r="U31">
        <v>21.330612842069311</v>
      </c>
    </row>
    <row r="32" spans="2:21" x14ac:dyDescent="0.25">
      <c r="B32">
        <v>1</v>
      </c>
      <c r="C32" t="s">
        <v>19</v>
      </c>
      <c r="D32">
        <v>3</v>
      </c>
      <c r="E32">
        <v>110</v>
      </c>
      <c r="F32" t="s">
        <v>131</v>
      </c>
      <c r="G32">
        <v>32</v>
      </c>
      <c r="H32">
        <v>35</v>
      </c>
      <c r="I32">
        <v>1</v>
      </c>
      <c r="J32">
        <v>15</v>
      </c>
      <c r="K32">
        <v>0.53500000000000003</v>
      </c>
      <c r="L32" t="s">
        <v>19</v>
      </c>
      <c r="M32">
        <v>1</v>
      </c>
      <c r="N32" t="s">
        <v>128</v>
      </c>
      <c r="O32">
        <v>-28.359708039906049</v>
      </c>
      <c r="P32">
        <v>-4.9059030400405792</v>
      </c>
      <c r="Q32">
        <v>28.513612134149412</v>
      </c>
      <c r="R32">
        <v>4.7694155547603083</v>
      </c>
      <c r="S32">
        <v>0.15390409424336229</v>
      </c>
      <c r="T32">
        <v>-0.13648748528027091</v>
      </c>
      <c r="U32">
        <v>27.620675863423291</v>
      </c>
    </row>
    <row r="33" spans="2:21" x14ac:dyDescent="0.25">
      <c r="B33">
        <v>1</v>
      </c>
      <c r="C33" t="s">
        <v>19</v>
      </c>
      <c r="D33">
        <v>4</v>
      </c>
      <c r="E33">
        <v>110</v>
      </c>
      <c r="F33" t="s">
        <v>132</v>
      </c>
      <c r="G33">
        <v>34</v>
      </c>
      <c r="H33">
        <v>35</v>
      </c>
      <c r="I33">
        <v>1</v>
      </c>
      <c r="J33">
        <v>25</v>
      </c>
      <c r="K33">
        <v>0.53500000000000003</v>
      </c>
      <c r="L33" t="s">
        <v>19</v>
      </c>
      <c r="M33">
        <v>1</v>
      </c>
      <c r="N33" t="s">
        <v>128</v>
      </c>
      <c r="O33">
        <v>-11.894670880836371</v>
      </c>
      <c r="P33">
        <v>-1.6011399210803421</v>
      </c>
      <c r="Q33">
        <v>11.938776381328459</v>
      </c>
      <c r="R33">
        <v>0.83029338801227537</v>
      </c>
      <c r="S33">
        <v>4.4105500492095828E-2</v>
      </c>
      <c r="T33">
        <v>-0.77084653306806628</v>
      </c>
      <c r="U33">
        <v>11.484502664455659</v>
      </c>
    </row>
    <row r="34" spans="2:21" x14ac:dyDescent="0.25">
      <c r="B34">
        <v>1</v>
      </c>
      <c r="C34" t="s">
        <v>19</v>
      </c>
      <c r="D34">
        <v>5</v>
      </c>
      <c r="E34">
        <v>110</v>
      </c>
      <c r="F34" t="s">
        <v>133</v>
      </c>
      <c r="G34">
        <v>19</v>
      </c>
      <c r="H34">
        <v>34</v>
      </c>
      <c r="I34">
        <v>1</v>
      </c>
      <c r="J34">
        <v>30</v>
      </c>
      <c r="K34">
        <v>0.53500000000000003</v>
      </c>
      <c r="L34" t="s">
        <v>19</v>
      </c>
      <c r="M34">
        <v>2</v>
      </c>
      <c r="N34" t="s">
        <v>128</v>
      </c>
      <c r="O34">
        <v>55.730900279756973</v>
      </c>
      <c r="P34">
        <v>-8.6737472907004527</v>
      </c>
      <c r="Q34">
        <v>-55.152066980743029</v>
      </c>
      <c r="R34">
        <v>8.0244083083381934</v>
      </c>
      <c r="S34">
        <v>0.57883329901394376</v>
      </c>
      <c r="T34">
        <v>-0.64933898236225929</v>
      </c>
      <c r="U34">
        <v>26.815688436263219</v>
      </c>
    </row>
    <row r="35" spans="2:21" x14ac:dyDescent="0.25">
      <c r="B35">
        <v>1</v>
      </c>
      <c r="C35" t="s">
        <v>19</v>
      </c>
      <c r="D35">
        <v>6</v>
      </c>
      <c r="E35">
        <v>10</v>
      </c>
      <c r="F35" t="s">
        <v>134</v>
      </c>
      <c r="G35">
        <v>37</v>
      </c>
      <c r="H35">
        <v>38</v>
      </c>
      <c r="I35">
        <v>1</v>
      </c>
      <c r="J35">
        <v>1.5</v>
      </c>
      <c r="K35">
        <v>0.36199999999999999</v>
      </c>
      <c r="L35" t="s">
        <v>19</v>
      </c>
      <c r="M35">
        <v>1</v>
      </c>
      <c r="N35" t="s">
        <v>135</v>
      </c>
      <c r="O35">
        <v>1.16847793510848</v>
      </c>
      <c r="P35">
        <v>0.6259695654125802</v>
      </c>
      <c r="Q35">
        <v>-1.1642441461107029</v>
      </c>
      <c r="R35">
        <v>-0.63579676121316564</v>
      </c>
      <c r="S35">
        <v>4.2337889977772658E-3</v>
      </c>
      <c r="T35">
        <v>-9.8271958005854421E-3</v>
      </c>
      <c r="U35">
        <v>21.166181446122941</v>
      </c>
    </row>
    <row r="36" spans="2:21" x14ac:dyDescent="0.25">
      <c r="B36">
        <v>1</v>
      </c>
      <c r="C36" t="s">
        <v>19</v>
      </c>
      <c r="D36">
        <v>7</v>
      </c>
      <c r="E36">
        <v>10</v>
      </c>
      <c r="F36" t="s">
        <v>136</v>
      </c>
      <c r="G36">
        <v>38</v>
      </c>
      <c r="H36">
        <v>39</v>
      </c>
      <c r="I36">
        <v>1</v>
      </c>
      <c r="J36">
        <v>1.5</v>
      </c>
      <c r="K36">
        <v>0.36199999999999999</v>
      </c>
      <c r="L36" t="s">
        <v>19</v>
      </c>
      <c r="M36">
        <v>1</v>
      </c>
      <c r="N36" t="s">
        <v>135</v>
      </c>
      <c r="O36">
        <v>0.76424414611073654</v>
      </c>
      <c r="P36">
        <v>0.53579676121312758</v>
      </c>
      <c r="Q36">
        <v>-0.76212171665445805</v>
      </c>
      <c r="R36">
        <v>-0.54707188163590204</v>
      </c>
      <c r="S36">
        <v>2.1224294562784958E-3</v>
      </c>
      <c r="T36">
        <v>-1.127512042277445E-2</v>
      </c>
      <c r="U36">
        <v>15.01104100610905</v>
      </c>
    </row>
    <row r="37" spans="2:21" x14ac:dyDescent="0.25">
      <c r="B37">
        <v>1</v>
      </c>
      <c r="C37" t="s">
        <v>19</v>
      </c>
      <c r="D37">
        <v>8</v>
      </c>
      <c r="E37">
        <v>10</v>
      </c>
      <c r="F37" t="s">
        <v>137</v>
      </c>
      <c r="G37">
        <v>39</v>
      </c>
      <c r="H37">
        <v>40</v>
      </c>
      <c r="I37">
        <v>1</v>
      </c>
      <c r="J37">
        <v>1.5</v>
      </c>
      <c r="K37">
        <v>0.36199999999999999</v>
      </c>
      <c r="L37" t="s">
        <v>19</v>
      </c>
      <c r="M37">
        <v>1</v>
      </c>
      <c r="N37" t="s">
        <v>135</v>
      </c>
      <c r="O37">
        <v>0.36212171665443987</v>
      </c>
      <c r="P37">
        <v>0.48707188163598958</v>
      </c>
      <c r="Q37">
        <v>-0.36121107405515329</v>
      </c>
      <c r="R37">
        <v>-0.49916931132714532</v>
      </c>
      <c r="S37">
        <v>9.1064259928658187E-4</v>
      </c>
      <c r="T37">
        <v>-1.2097429691155679E-2</v>
      </c>
      <c r="U37">
        <v>9.8762017523332517</v>
      </c>
    </row>
    <row r="38" spans="2:21" x14ac:dyDescent="0.25">
      <c r="B38">
        <v>1</v>
      </c>
      <c r="C38" t="s">
        <v>19</v>
      </c>
      <c r="D38">
        <v>9</v>
      </c>
      <c r="E38">
        <v>10</v>
      </c>
      <c r="F38" t="s">
        <v>138</v>
      </c>
      <c r="G38">
        <v>40</v>
      </c>
      <c r="H38">
        <v>41</v>
      </c>
      <c r="I38">
        <v>1</v>
      </c>
      <c r="J38">
        <v>1.5</v>
      </c>
      <c r="K38">
        <v>0.36199999999999999</v>
      </c>
      <c r="L38" t="s">
        <v>19</v>
      </c>
      <c r="M38">
        <v>1</v>
      </c>
      <c r="N38" t="s">
        <v>135</v>
      </c>
      <c r="O38">
        <v>-3.8788925944906162E-2</v>
      </c>
      <c r="P38">
        <v>0.4391693113271109</v>
      </c>
      <c r="Q38">
        <v>3.927680016800747E-2</v>
      </c>
      <c r="R38">
        <v>-0.45154275740171368</v>
      </c>
      <c r="S38">
        <v>4.8787422310131451E-4</v>
      </c>
      <c r="T38">
        <v>-1.237344607460278E-2</v>
      </c>
      <c r="U38">
        <v>7.2700832515121103</v>
      </c>
    </row>
    <row r="39" spans="2:21" x14ac:dyDescent="0.25">
      <c r="B39">
        <v>1</v>
      </c>
      <c r="C39" t="s">
        <v>19</v>
      </c>
      <c r="D39">
        <v>10</v>
      </c>
      <c r="E39">
        <v>10</v>
      </c>
      <c r="F39" t="s">
        <v>139</v>
      </c>
      <c r="G39">
        <v>41</v>
      </c>
      <c r="H39">
        <v>42</v>
      </c>
      <c r="I39">
        <v>1</v>
      </c>
      <c r="J39">
        <v>1.5</v>
      </c>
      <c r="K39">
        <v>0.36199999999999999</v>
      </c>
      <c r="L39" t="s">
        <v>19</v>
      </c>
      <c r="M39">
        <v>1</v>
      </c>
      <c r="N39" t="s">
        <v>135</v>
      </c>
      <c r="O39">
        <v>9.879356966530084E-8</v>
      </c>
      <c r="P39">
        <v>-1.2719217455299201E-2</v>
      </c>
      <c r="Q39">
        <v>-1.17484995544924E-14</v>
      </c>
      <c r="R39">
        <v>7.8510427744790711E-15</v>
      </c>
      <c r="S39">
        <v>9.879355791680129E-8</v>
      </c>
      <c r="T39">
        <v>-1.2719217455291349E-2</v>
      </c>
      <c r="U39">
        <v>0.2040159459501979</v>
      </c>
    </row>
    <row r="40" spans="2:21" x14ac:dyDescent="0.25">
      <c r="B40">
        <v>1</v>
      </c>
      <c r="C40" t="s">
        <v>19</v>
      </c>
      <c r="D40">
        <v>11</v>
      </c>
      <c r="E40">
        <v>10</v>
      </c>
      <c r="F40" t="s">
        <v>140</v>
      </c>
      <c r="G40">
        <v>42</v>
      </c>
      <c r="H40">
        <v>43</v>
      </c>
      <c r="I40">
        <v>1</v>
      </c>
      <c r="J40">
        <v>1.5</v>
      </c>
      <c r="K40">
        <v>0.36199999999999999</v>
      </c>
      <c r="L40" t="s">
        <v>19</v>
      </c>
      <c r="M40">
        <v>1</v>
      </c>
      <c r="N40" t="s">
        <v>135</v>
      </c>
      <c r="O40">
        <v>1.6000000000000809</v>
      </c>
      <c r="P40">
        <v>4.0000000000103841E-2</v>
      </c>
      <c r="Q40">
        <v>-1.5939866066679551</v>
      </c>
      <c r="R40">
        <v>-4.8817015852450678E-2</v>
      </c>
      <c r="S40">
        <v>6.0133933321258048E-3</v>
      </c>
      <c r="T40">
        <v>-8.8170158523468434E-3</v>
      </c>
      <c r="U40">
        <v>25.169994344160749</v>
      </c>
    </row>
    <row r="41" spans="2:21" x14ac:dyDescent="0.25">
      <c r="B41">
        <v>1</v>
      </c>
      <c r="C41" t="s">
        <v>19</v>
      </c>
      <c r="D41">
        <v>12</v>
      </c>
      <c r="E41">
        <v>10</v>
      </c>
      <c r="F41" t="s">
        <v>141</v>
      </c>
      <c r="G41">
        <v>43</v>
      </c>
      <c r="H41">
        <v>44</v>
      </c>
      <c r="I41">
        <v>1</v>
      </c>
      <c r="J41">
        <v>1.5</v>
      </c>
      <c r="K41">
        <v>0.36199999999999999</v>
      </c>
      <c r="L41" t="s">
        <v>19</v>
      </c>
      <c r="M41">
        <v>1</v>
      </c>
      <c r="N41" t="s">
        <v>135</v>
      </c>
      <c r="O41">
        <v>1.69398660666784</v>
      </c>
      <c r="P41">
        <v>-1.11829841477229E-2</v>
      </c>
      <c r="Q41">
        <v>-1.6871997535674601</v>
      </c>
      <c r="R41">
        <v>3.031031629632364E-3</v>
      </c>
      <c r="S41">
        <v>6.7868531003794086E-3</v>
      </c>
      <c r="T41">
        <v>-8.1519525180905328E-3</v>
      </c>
      <c r="U41">
        <v>26.737100644460352</v>
      </c>
    </row>
    <row r="42" spans="2:21" x14ac:dyDescent="0.25">
      <c r="B42">
        <v>1</v>
      </c>
      <c r="C42" t="s">
        <v>19</v>
      </c>
      <c r="D42">
        <v>13</v>
      </c>
      <c r="E42">
        <v>10</v>
      </c>
      <c r="F42" t="s">
        <v>142</v>
      </c>
      <c r="G42">
        <v>37</v>
      </c>
      <c r="H42">
        <v>44</v>
      </c>
      <c r="I42">
        <v>1</v>
      </c>
      <c r="J42">
        <v>1.5</v>
      </c>
      <c r="K42">
        <v>0.36199999999999999</v>
      </c>
      <c r="L42" t="s">
        <v>19</v>
      </c>
      <c r="M42">
        <v>1</v>
      </c>
      <c r="N42" t="s">
        <v>135</v>
      </c>
      <c r="O42">
        <v>-1.283241990278277</v>
      </c>
      <c r="P42">
        <v>5.2914142590196223E-2</v>
      </c>
      <c r="Q42">
        <v>1.2871997535675179</v>
      </c>
      <c r="R42">
        <v>-6.3031031629545042E-2</v>
      </c>
      <c r="S42">
        <v>3.9577632892402459E-3</v>
      </c>
      <c r="T42">
        <v>-1.011688903934882E-2</v>
      </c>
      <c r="U42">
        <v>20.422034640918781</v>
      </c>
    </row>
    <row r="43" spans="2:21" x14ac:dyDescent="0.25">
      <c r="B43">
        <v>1</v>
      </c>
      <c r="C43" t="s">
        <v>19</v>
      </c>
      <c r="D43">
        <v>14</v>
      </c>
      <c r="E43">
        <v>0.4</v>
      </c>
      <c r="F43" t="s">
        <v>143</v>
      </c>
      <c r="G43">
        <v>45</v>
      </c>
      <c r="H43">
        <v>46</v>
      </c>
      <c r="I43">
        <v>1</v>
      </c>
      <c r="J43">
        <v>0.08</v>
      </c>
      <c r="K43">
        <v>0.24199999999999999</v>
      </c>
      <c r="L43" t="s">
        <v>19</v>
      </c>
      <c r="M43">
        <v>1</v>
      </c>
      <c r="N43" t="s">
        <v>144</v>
      </c>
      <c r="O43">
        <v>-5.3225644771246597E-2</v>
      </c>
      <c r="P43">
        <v>0.1524039053685812</v>
      </c>
      <c r="Q43">
        <v>5.6461959025897311E-2</v>
      </c>
      <c r="R43">
        <v>-0.15125417766187529</v>
      </c>
      <c r="S43">
        <v>3.2363142546507138E-3</v>
      </c>
      <c r="T43">
        <v>1.1497277067059051E-3</v>
      </c>
      <c r="U43">
        <v>101.1612784563772</v>
      </c>
    </row>
    <row r="44" spans="2:21" x14ac:dyDescent="0.25">
      <c r="B44">
        <v>1</v>
      </c>
      <c r="C44" t="s">
        <v>19</v>
      </c>
      <c r="D44">
        <v>15</v>
      </c>
      <c r="E44">
        <v>0.4</v>
      </c>
      <c r="F44" t="s">
        <v>145</v>
      </c>
      <c r="G44">
        <v>46</v>
      </c>
      <c r="H44">
        <v>47</v>
      </c>
      <c r="I44">
        <v>1</v>
      </c>
      <c r="J44">
        <v>0.08</v>
      </c>
      <c r="K44">
        <v>0.24199999999999999</v>
      </c>
      <c r="L44" t="s">
        <v>19</v>
      </c>
      <c r="M44">
        <v>1</v>
      </c>
      <c r="N44" t="s">
        <v>144</v>
      </c>
      <c r="O44">
        <v>-6.4619590258849554E-3</v>
      </c>
      <c r="P44">
        <v>0.12125417766187351</v>
      </c>
      <c r="Q44">
        <v>8.2926327675370125E-3</v>
      </c>
      <c r="R44">
        <v>-0.1206042290973106</v>
      </c>
      <c r="S44">
        <v>1.8306737416520569E-3</v>
      </c>
      <c r="T44">
        <v>6.4994856456293548E-4</v>
      </c>
      <c r="U44">
        <v>76.08428063000531</v>
      </c>
    </row>
    <row r="45" spans="2:21" x14ac:dyDescent="0.25">
      <c r="B45">
        <v>1</v>
      </c>
      <c r="C45" t="s">
        <v>19</v>
      </c>
      <c r="D45">
        <v>16</v>
      </c>
      <c r="E45">
        <v>0.4</v>
      </c>
      <c r="F45" t="s">
        <v>146</v>
      </c>
      <c r="G45">
        <v>47</v>
      </c>
      <c r="H45">
        <v>48</v>
      </c>
      <c r="I45">
        <v>1</v>
      </c>
      <c r="J45">
        <v>0.08</v>
      </c>
      <c r="K45">
        <v>0.24199999999999999</v>
      </c>
      <c r="L45" t="s">
        <v>19</v>
      </c>
      <c r="M45">
        <v>1</v>
      </c>
      <c r="N45" t="s">
        <v>144</v>
      </c>
      <c r="O45">
        <v>-1.8292632767525852E-2</v>
      </c>
      <c r="P45">
        <v>9.0604229097313901E-2</v>
      </c>
      <c r="Q45">
        <v>1.9362903453059539E-2</v>
      </c>
      <c r="R45">
        <v>-9.0224640218950616E-2</v>
      </c>
      <c r="S45">
        <v>1.070270685533687E-3</v>
      </c>
      <c r="T45">
        <v>3.7958887836328498E-4</v>
      </c>
      <c r="U45">
        <v>58.175048702090862</v>
      </c>
    </row>
    <row r="46" spans="2:21" x14ac:dyDescent="0.25">
      <c r="B46">
        <v>1</v>
      </c>
      <c r="C46" t="s">
        <v>19</v>
      </c>
      <c r="D46">
        <v>17</v>
      </c>
      <c r="E46">
        <v>0.4</v>
      </c>
      <c r="F46" t="s">
        <v>147</v>
      </c>
      <c r="G46">
        <v>48</v>
      </c>
      <c r="H46">
        <v>49</v>
      </c>
      <c r="I46">
        <v>1</v>
      </c>
      <c r="J46">
        <v>0.08</v>
      </c>
      <c r="K46">
        <v>0.24199999999999999</v>
      </c>
      <c r="L46" t="s">
        <v>19</v>
      </c>
      <c r="M46">
        <v>1</v>
      </c>
      <c r="N46" t="s">
        <v>144</v>
      </c>
      <c r="O46">
        <v>2.0637096546959409E-2</v>
      </c>
      <c r="P46">
        <v>6.0224640218952359E-2</v>
      </c>
      <c r="Q46">
        <v>-2.0127690308967411E-2</v>
      </c>
      <c r="R46">
        <v>-6.0044463232201452E-2</v>
      </c>
      <c r="S46">
        <v>5.0940623799200155E-4</v>
      </c>
      <c r="T46">
        <v>1.8017698675090729E-4</v>
      </c>
      <c r="U46">
        <v>40.134969787898527</v>
      </c>
    </row>
    <row r="47" spans="2:21" x14ac:dyDescent="0.25">
      <c r="B47">
        <v>1</v>
      </c>
      <c r="C47" t="s">
        <v>19</v>
      </c>
      <c r="D47">
        <v>18</v>
      </c>
      <c r="E47">
        <v>0.4</v>
      </c>
      <c r="F47" t="s">
        <v>148</v>
      </c>
      <c r="G47">
        <v>49</v>
      </c>
      <c r="H47">
        <v>50</v>
      </c>
      <c r="I47">
        <v>1</v>
      </c>
      <c r="J47">
        <v>0.08</v>
      </c>
      <c r="K47">
        <v>0.24199999999999999</v>
      </c>
      <c r="L47" t="s">
        <v>19</v>
      </c>
      <c r="M47">
        <v>1</v>
      </c>
      <c r="N47" t="s">
        <v>144</v>
      </c>
      <c r="O47">
        <v>1.0127690308978589E-2</v>
      </c>
      <c r="P47">
        <v>3.0044463232205099E-2</v>
      </c>
      <c r="Q47">
        <v>-9.9999999999939217E-3</v>
      </c>
      <c r="R47">
        <v>-2.999999999999586E-2</v>
      </c>
      <c r="S47">
        <v>1.276903089846692E-4</v>
      </c>
      <c r="T47">
        <v>4.4463232209239478E-5</v>
      </c>
      <c r="U47">
        <v>20.094296952426362</v>
      </c>
    </row>
    <row r="48" spans="2:21" x14ac:dyDescent="0.25">
      <c r="B48">
        <v>1</v>
      </c>
      <c r="C48" t="s">
        <v>19</v>
      </c>
      <c r="D48">
        <v>19</v>
      </c>
      <c r="E48">
        <v>0.4</v>
      </c>
      <c r="F48" t="s">
        <v>149</v>
      </c>
      <c r="G48">
        <v>45</v>
      </c>
      <c r="H48">
        <v>51</v>
      </c>
      <c r="I48">
        <v>1</v>
      </c>
      <c r="J48">
        <v>0.12</v>
      </c>
      <c r="K48">
        <v>0.24199999999999999</v>
      </c>
      <c r="L48" t="s">
        <v>19</v>
      </c>
      <c r="M48">
        <v>1</v>
      </c>
      <c r="N48" t="s">
        <v>144</v>
      </c>
      <c r="O48">
        <v>-9.4225199279968655E-2</v>
      </c>
      <c r="P48">
        <v>0.1911369819290413</v>
      </c>
      <c r="Q48">
        <v>0.1026845523803461</v>
      </c>
      <c r="R48">
        <v>-0.18813066283102159</v>
      </c>
      <c r="S48">
        <v>8.4593531003774175E-3</v>
      </c>
      <c r="T48">
        <v>3.0063190980197112E-3</v>
      </c>
      <c r="U48">
        <v>133.54019278051319</v>
      </c>
    </row>
    <row r="49" spans="2:21" x14ac:dyDescent="0.25">
      <c r="B49">
        <v>1</v>
      </c>
      <c r="C49" t="s">
        <v>19</v>
      </c>
      <c r="D49">
        <v>20</v>
      </c>
      <c r="E49">
        <v>0.4</v>
      </c>
      <c r="F49" t="s">
        <v>150</v>
      </c>
      <c r="G49">
        <v>51</v>
      </c>
      <c r="H49">
        <v>52</v>
      </c>
      <c r="I49">
        <v>1</v>
      </c>
      <c r="J49">
        <v>0.12</v>
      </c>
      <c r="K49">
        <v>0.24199999999999999</v>
      </c>
      <c r="L49" t="s">
        <v>19</v>
      </c>
      <c r="M49">
        <v>1</v>
      </c>
      <c r="N49" t="s">
        <v>144</v>
      </c>
      <c r="O49">
        <v>-0.1126845523803091</v>
      </c>
      <c r="P49">
        <v>0.15813066283098659</v>
      </c>
      <c r="Q49">
        <v>0.119627669901669</v>
      </c>
      <c r="R49">
        <v>-0.1556634742775608</v>
      </c>
      <c r="S49">
        <v>6.9431175213598706E-3</v>
      </c>
      <c r="T49">
        <v>2.467188553425786E-3</v>
      </c>
      <c r="U49">
        <v>120.9819808476329</v>
      </c>
    </row>
    <row r="50" spans="2:21" x14ac:dyDescent="0.25">
      <c r="B50">
        <v>1</v>
      </c>
      <c r="C50" t="s">
        <v>19</v>
      </c>
      <c r="D50">
        <v>21</v>
      </c>
      <c r="E50">
        <v>0.4</v>
      </c>
      <c r="F50" t="s">
        <v>151</v>
      </c>
      <c r="G50">
        <v>52</v>
      </c>
      <c r="H50">
        <v>53</v>
      </c>
      <c r="I50">
        <v>1</v>
      </c>
      <c r="J50">
        <v>0.12</v>
      </c>
      <c r="K50">
        <v>0.105</v>
      </c>
      <c r="L50" t="s">
        <v>19</v>
      </c>
      <c r="M50">
        <v>1</v>
      </c>
      <c r="N50" t="s">
        <v>152</v>
      </c>
      <c r="O50">
        <v>-6.4813834950817342E-2</v>
      </c>
      <c r="P50">
        <v>6.2831737138773117E-2</v>
      </c>
      <c r="Q50">
        <v>7.7059125468511958E-2</v>
      </c>
      <c r="R50">
        <v>-6.0548331199634257E-2</v>
      </c>
      <c r="S50">
        <v>1.224529051769462E-2</v>
      </c>
      <c r="T50">
        <v>2.2834059391388592E-3</v>
      </c>
      <c r="U50">
        <v>128.2104812197897</v>
      </c>
    </row>
    <row r="51" spans="2:21" x14ac:dyDescent="0.25">
      <c r="B51">
        <v>1</v>
      </c>
      <c r="C51" t="s">
        <v>19</v>
      </c>
      <c r="D51">
        <v>22</v>
      </c>
      <c r="E51">
        <v>0.4</v>
      </c>
      <c r="F51" t="s">
        <v>153</v>
      </c>
      <c r="G51">
        <v>53</v>
      </c>
      <c r="H51">
        <v>54</v>
      </c>
      <c r="I51">
        <v>1</v>
      </c>
      <c r="J51">
        <v>0.12</v>
      </c>
      <c r="K51">
        <v>0.105</v>
      </c>
      <c r="L51" t="s">
        <v>19</v>
      </c>
      <c r="M51">
        <v>1</v>
      </c>
      <c r="N51" t="s">
        <v>152</v>
      </c>
      <c r="O51">
        <v>-3.7059125468484493E-2</v>
      </c>
      <c r="P51">
        <v>3.0548331199711051E-2</v>
      </c>
      <c r="Q51">
        <v>4.0000000000033543E-2</v>
      </c>
      <c r="R51">
        <v>-3.0000000000026741E-2</v>
      </c>
      <c r="S51">
        <v>2.9408745315490439E-3</v>
      </c>
      <c r="T51">
        <v>5.4833119968430988E-4</v>
      </c>
      <c r="U51">
        <v>62.831487055087422</v>
      </c>
    </row>
    <row r="52" spans="2:21" x14ac:dyDescent="0.25">
      <c r="B52">
        <v>1</v>
      </c>
      <c r="C52" t="s">
        <v>19</v>
      </c>
      <c r="D52">
        <v>23</v>
      </c>
      <c r="E52">
        <v>0.4</v>
      </c>
      <c r="F52" t="s">
        <v>154</v>
      </c>
      <c r="G52">
        <v>52</v>
      </c>
      <c r="H52">
        <v>55</v>
      </c>
      <c r="I52">
        <v>1</v>
      </c>
      <c r="J52">
        <v>0.12</v>
      </c>
      <c r="K52">
        <v>0.105</v>
      </c>
      <c r="L52" t="s">
        <v>19</v>
      </c>
      <c r="M52">
        <v>1</v>
      </c>
      <c r="N52" t="s">
        <v>152</v>
      </c>
      <c r="O52">
        <v>-6.4813834950817342E-2</v>
      </c>
      <c r="P52">
        <v>6.2831737138773117E-2</v>
      </c>
      <c r="Q52">
        <v>7.7059125468511958E-2</v>
      </c>
      <c r="R52">
        <v>-6.0548331199634257E-2</v>
      </c>
      <c r="S52">
        <v>1.224529051769462E-2</v>
      </c>
      <c r="T52">
        <v>2.2834059391388592E-3</v>
      </c>
      <c r="U52">
        <v>128.2104812197897</v>
      </c>
    </row>
    <row r="53" spans="2:21" x14ac:dyDescent="0.25">
      <c r="B53">
        <v>1</v>
      </c>
      <c r="C53" t="s">
        <v>19</v>
      </c>
      <c r="D53">
        <v>24</v>
      </c>
      <c r="E53">
        <v>0.4</v>
      </c>
      <c r="F53" t="s">
        <v>155</v>
      </c>
      <c r="G53">
        <v>55</v>
      </c>
      <c r="H53">
        <v>56</v>
      </c>
      <c r="I53">
        <v>1</v>
      </c>
      <c r="J53">
        <v>0.12</v>
      </c>
      <c r="K53">
        <v>0.105</v>
      </c>
      <c r="L53" t="s">
        <v>19</v>
      </c>
      <c r="M53">
        <v>1</v>
      </c>
      <c r="N53" t="s">
        <v>152</v>
      </c>
      <c r="O53">
        <v>-3.7059125468484493E-2</v>
      </c>
      <c r="P53">
        <v>3.0548331199711051E-2</v>
      </c>
      <c r="Q53">
        <v>4.0000000000033543E-2</v>
      </c>
      <c r="R53">
        <v>-3.0000000000026741E-2</v>
      </c>
      <c r="S53">
        <v>2.9408745315490439E-3</v>
      </c>
      <c r="T53">
        <v>5.4833119968430988E-4</v>
      </c>
      <c r="U53">
        <v>62.831487055087422</v>
      </c>
    </row>
    <row r="54" spans="2:21" x14ac:dyDescent="0.25">
      <c r="B54">
        <f t="shared" ref="B54:B69" si="0">B48+1</f>
        <v>2</v>
      </c>
      <c r="C54">
        <v>1</v>
      </c>
      <c r="D54">
        <v>2</v>
      </c>
      <c r="E54">
        <v>230</v>
      </c>
      <c r="F54" t="s">
        <v>19</v>
      </c>
      <c r="G54">
        <v>0</v>
      </c>
      <c r="H54">
        <v>4</v>
      </c>
      <c r="I54">
        <v>1</v>
      </c>
      <c r="J54">
        <v>1</v>
      </c>
      <c r="K54">
        <v>99999</v>
      </c>
      <c r="L54">
        <v>100</v>
      </c>
      <c r="M54">
        <v>1</v>
      </c>
      <c r="N54" t="s">
        <v>19</v>
      </c>
      <c r="O54">
        <v>-866.86878031654601</v>
      </c>
      <c r="P54">
        <v>120.647142374379</v>
      </c>
      <c r="Q54">
        <v>873.66031781015499</v>
      </c>
      <c r="R54">
        <v>-53.4057674382871</v>
      </c>
      <c r="S54">
        <f t="shared" ref="S54:S69" si="1">S48*1.1</f>
        <v>9.3052884104151603E-3</v>
      </c>
      <c r="T54">
        <v>67.241374936091603</v>
      </c>
      <c r="U54">
        <f t="shared" ref="U54:U69" si="2">U48*1.1</f>
        <v>146.89421205856453</v>
      </c>
    </row>
    <row r="55" spans="2:21" x14ac:dyDescent="0.25">
      <c r="B55">
        <f t="shared" si="0"/>
        <v>2</v>
      </c>
      <c r="C55">
        <v>1</v>
      </c>
      <c r="D55">
        <v>3</v>
      </c>
      <c r="E55">
        <v>230</v>
      </c>
      <c r="F55" t="s">
        <v>19</v>
      </c>
      <c r="G55">
        <v>1</v>
      </c>
      <c r="H55">
        <v>2</v>
      </c>
      <c r="I55">
        <v>1</v>
      </c>
      <c r="J55">
        <v>1</v>
      </c>
      <c r="K55">
        <v>99999</v>
      </c>
      <c r="L55">
        <v>100</v>
      </c>
      <c r="M55">
        <v>1</v>
      </c>
      <c r="N55" t="s">
        <v>19</v>
      </c>
      <c r="O55">
        <v>-1076.42881109983</v>
      </c>
      <c r="P55">
        <v>150.14639503404399</v>
      </c>
      <c r="Q55">
        <v>1084.9120811838</v>
      </c>
      <c r="R55">
        <v>-65.987694194313704</v>
      </c>
      <c r="S55">
        <f t="shared" si="1"/>
        <v>7.6374292734958582E-3</v>
      </c>
      <c r="T55">
        <v>84.158700839730599</v>
      </c>
      <c r="U55">
        <f t="shared" si="2"/>
        <v>133.08017893239619</v>
      </c>
    </row>
    <row r="56" spans="2:21" x14ac:dyDescent="0.25">
      <c r="B56">
        <f t="shared" si="0"/>
        <v>2</v>
      </c>
      <c r="C56">
        <v>1</v>
      </c>
      <c r="D56">
        <v>4</v>
      </c>
      <c r="E56">
        <v>230</v>
      </c>
      <c r="F56" t="s">
        <v>19</v>
      </c>
      <c r="G56">
        <v>2</v>
      </c>
      <c r="H56">
        <v>3</v>
      </c>
      <c r="I56">
        <v>1</v>
      </c>
      <c r="J56">
        <v>1</v>
      </c>
      <c r="K56">
        <v>99999</v>
      </c>
      <c r="L56">
        <v>100</v>
      </c>
      <c r="M56">
        <v>1</v>
      </c>
      <c r="N56" t="s">
        <v>19</v>
      </c>
      <c r="O56">
        <v>-1285.9888418831199</v>
      </c>
      <c r="P56">
        <v>179.64564769371</v>
      </c>
      <c r="Q56">
        <v>1296.1638445574499</v>
      </c>
      <c r="R56">
        <v>-78.569620950340394</v>
      </c>
      <c r="S56">
        <f t="shared" si="1"/>
        <v>1.3469819569464084E-2</v>
      </c>
      <c r="T56">
        <v>101.07602674336999</v>
      </c>
      <c r="U56">
        <f t="shared" si="2"/>
        <v>141.03152934176867</v>
      </c>
    </row>
    <row r="57" spans="2:21" x14ac:dyDescent="0.25">
      <c r="B57">
        <f t="shared" si="0"/>
        <v>2</v>
      </c>
      <c r="C57">
        <v>1</v>
      </c>
      <c r="D57">
        <v>5</v>
      </c>
      <c r="E57">
        <v>230</v>
      </c>
      <c r="F57" t="s">
        <v>19</v>
      </c>
      <c r="G57">
        <v>3</v>
      </c>
      <c r="H57">
        <v>4</v>
      </c>
      <c r="I57">
        <v>1</v>
      </c>
      <c r="J57">
        <v>1</v>
      </c>
      <c r="K57">
        <v>0.60245245480656995</v>
      </c>
      <c r="L57">
        <v>100</v>
      </c>
      <c r="M57">
        <v>1</v>
      </c>
      <c r="N57" t="s">
        <v>19</v>
      </c>
      <c r="O57">
        <v>-1495.54887266641</v>
      </c>
      <c r="P57">
        <v>209.14490035337499</v>
      </c>
      <c r="Q57">
        <v>1507.4156079311001</v>
      </c>
      <c r="R57">
        <v>-91.151547706366998</v>
      </c>
      <c r="S57">
        <f t="shared" si="1"/>
        <v>3.2349619847039488E-3</v>
      </c>
      <c r="T57">
        <v>117.993352647009</v>
      </c>
      <c r="U57">
        <f t="shared" si="2"/>
        <v>69.114635760596173</v>
      </c>
    </row>
    <row r="58" spans="2:21" x14ac:dyDescent="0.25">
      <c r="B58">
        <f t="shared" si="0"/>
        <v>2</v>
      </c>
      <c r="C58">
        <v>1</v>
      </c>
      <c r="D58">
        <v>0</v>
      </c>
      <c r="E58">
        <v>110</v>
      </c>
      <c r="F58" t="s">
        <v>19</v>
      </c>
      <c r="G58">
        <v>0</v>
      </c>
      <c r="H58">
        <v>1</v>
      </c>
      <c r="I58">
        <v>1</v>
      </c>
      <c r="J58">
        <v>1</v>
      </c>
      <c r="K58">
        <v>1.0040874246776099</v>
      </c>
      <c r="L58">
        <v>100</v>
      </c>
      <c r="M58">
        <v>1</v>
      </c>
      <c r="N58" t="s">
        <v>19</v>
      </c>
      <c r="O58">
        <v>-1705.1089034496899</v>
      </c>
      <c r="P58">
        <v>238.64415301304101</v>
      </c>
      <c r="Q58">
        <v>1718.6673713047501</v>
      </c>
      <c r="R58">
        <v>-103.733474462394</v>
      </c>
      <c r="S58">
        <f t="shared" si="1"/>
        <v>1.3469819569464084E-2</v>
      </c>
      <c r="T58">
        <v>134.91067855064799</v>
      </c>
      <c r="U58">
        <f t="shared" si="2"/>
        <v>141.03152934176867</v>
      </c>
    </row>
    <row r="59" spans="2:21" x14ac:dyDescent="0.25">
      <c r="B59">
        <f t="shared" si="0"/>
        <v>2</v>
      </c>
      <c r="C59">
        <v>1</v>
      </c>
      <c r="D59">
        <v>1</v>
      </c>
      <c r="E59">
        <v>230</v>
      </c>
      <c r="F59" t="s">
        <v>19</v>
      </c>
      <c r="G59">
        <v>0</v>
      </c>
      <c r="H59">
        <v>3</v>
      </c>
      <c r="I59">
        <v>1</v>
      </c>
      <c r="J59">
        <v>1</v>
      </c>
      <c r="K59">
        <v>99999</v>
      </c>
      <c r="L59">
        <v>100</v>
      </c>
      <c r="M59">
        <v>1</v>
      </c>
      <c r="N59" t="s">
        <v>19</v>
      </c>
      <c r="O59">
        <v>-1914.6689342329801</v>
      </c>
      <c r="P59">
        <v>268.14340567270699</v>
      </c>
      <c r="Q59">
        <v>1929.9191346784</v>
      </c>
      <c r="R59">
        <v>-116.315401218421</v>
      </c>
      <c r="S59">
        <f t="shared" si="1"/>
        <v>3.2349619847039488E-3</v>
      </c>
      <c r="T59">
        <v>151.828004454287</v>
      </c>
      <c r="U59">
        <f t="shared" si="2"/>
        <v>69.114635760596173</v>
      </c>
    </row>
    <row r="60" spans="2:21" x14ac:dyDescent="0.25">
      <c r="B60">
        <f t="shared" si="0"/>
        <v>3</v>
      </c>
      <c r="C60">
        <v>1</v>
      </c>
      <c r="D60">
        <v>2</v>
      </c>
      <c r="E60">
        <v>230</v>
      </c>
      <c r="F60" t="s">
        <v>19</v>
      </c>
      <c r="G60">
        <v>0</v>
      </c>
      <c r="H60">
        <v>4</v>
      </c>
      <c r="I60">
        <v>1</v>
      </c>
      <c r="J60">
        <v>1</v>
      </c>
      <c r="K60">
        <v>99999</v>
      </c>
      <c r="L60">
        <v>100</v>
      </c>
      <c r="M60">
        <v>1</v>
      </c>
      <c r="N60" t="s">
        <v>19</v>
      </c>
      <c r="O60">
        <v>-2124.2289650162702</v>
      </c>
      <c r="P60">
        <v>297.64265833237198</v>
      </c>
      <c r="Q60">
        <v>2141.1708980520598</v>
      </c>
      <c r="R60">
        <v>-128.89732797444699</v>
      </c>
      <c r="S60">
        <f t="shared" si="1"/>
        <v>1.0235817251456678E-2</v>
      </c>
      <c r="T60">
        <v>168.74533035792601</v>
      </c>
      <c r="U60">
        <f t="shared" si="2"/>
        <v>161.583633264421</v>
      </c>
    </row>
    <row r="61" spans="2:21" x14ac:dyDescent="0.25">
      <c r="B61">
        <f t="shared" si="0"/>
        <v>3</v>
      </c>
      <c r="C61">
        <v>1</v>
      </c>
      <c r="D61">
        <v>3</v>
      </c>
      <c r="E61">
        <v>230</v>
      </c>
      <c r="F61" t="s">
        <v>19</v>
      </c>
      <c r="G61">
        <v>1</v>
      </c>
      <c r="H61">
        <v>2</v>
      </c>
      <c r="I61">
        <v>1</v>
      </c>
      <c r="J61">
        <v>1</v>
      </c>
      <c r="K61">
        <v>99999</v>
      </c>
      <c r="L61">
        <v>100</v>
      </c>
      <c r="M61">
        <v>1</v>
      </c>
      <c r="N61" t="s">
        <v>19</v>
      </c>
      <c r="O61">
        <v>-2333.7889957995499</v>
      </c>
      <c r="P61">
        <v>327.14191099203799</v>
      </c>
      <c r="Q61">
        <v>2352.42266142571</v>
      </c>
      <c r="R61">
        <v>-141.479254730474</v>
      </c>
      <c r="S61">
        <f t="shared" si="1"/>
        <v>8.4011722008454446E-3</v>
      </c>
      <c r="T61">
        <v>185.66265626156499</v>
      </c>
      <c r="U61">
        <f t="shared" si="2"/>
        <v>146.38819682563582</v>
      </c>
    </row>
    <row r="62" spans="2:21" x14ac:dyDescent="0.25">
      <c r="B62">
        <f t="shared" si="0"/>
        <v>3</v>
      </c>
      <c r="C62">
        <v>1</v>
      </c>
      <c r="D62">
        <v>4</v>
      </c>
      <c r="E62">
        <v>230</v>
      </c>
      <c r="F62" t="s">
        <v>19</v>
      </c>
      <c r="G62">
        <v>2</v>
      </c>
      <c r="H62">
        <v>3</v>
      </c>
      <c r="I62">
        <v>1</v>
      </c>
      <c r="J62">
        <v>1</v>
      </c>
      <c r="K62">
        <v>99999</v>
      </c>
      <c r="L62">
        <v>100</v>
      </c>
      <c r="M62">
        <v>1</v>
      </c>
      <c r="N62" t="s">
        <v>19</v>
      </c>
      <c r="O62">
        <v>-2543.34902658284</v>
      </c>
      <c r="P62">
        <v>356.64116365170401</v>
      </c>
      <c r="Q62">
        <v>2563.6744247993602</v>
      </c>
      <c r="R62">
        <v>-154.061181486501</v>
      </c>
      <c r="S62">
        <f t="shared" si="1"/>
        <v>1.4816801526410494E-2</v>
      </c>
      <c r="T62">
        <v>202.579982165204</v>
      </c>
      <c r="U62">
        <f t="shared" si="2"/>
        <v>155.13468227594555</v>
      </c>
    </row>
    <row r="63" spans="2:21" x14ac:dyDescent="0.25">
      <c r="B63">
        <f t="shared" si="0"/>
        <v>3</v>
      </c>
      <c r="C63">
        <v>1</v>
      </c>
      <c r="D63">
        <v>5</v>
      </c>
      <c r="E63">
        <v>230</v>
      </c>
      <c r="F63" t="s">
        <v>19</v>
      </c>
      <c r="G63">
        <v>3</v>
      </c>
      <c r="H63">
        <v>4</v>
      </c>
      <c r="I63">
        <v>1</v>
      </c>
      <c r="J63">
        <v>1</v>
      </c>
      <c r="K63">
        <v>0.60245245480656995</v>
      </c>
      <c r="L63">
        <v>100</v>
      </c>
      <c r="M63">
        <v>1</v>
      </c>
      <c r="N63" t="s">
        <v>19</v>
      </c>
      <c r="O63">
        <v>-2752.9090573661301</v>
      </c>
      <c r="P63">
        <v>386.14041631136899</v>
      </c>
      <c r="Q63">
        <v>2774.9261881730099</v>
      </c>
      <c r="R63">
        <v>-166.64310824252701</v>
      </c>
      <c r="S63">
        <f t="shared" si="1"/>
        <v>3.5584581831743438E-3</v>
      </c>
      <c r="T63">
        <v>219.49730806884301</v>
      </c>
      <c r="U63">
        <f t="shared" si="2"/>
        <v>76.02609933665579</v>
      </c>
    </row>
    <row r="64" spans="2:21" x14ac:dyDescent="0.25">
      <c r="B64">
        <f t="shared" si="0"/>
        <v>3</v>
      </c>
      <c r="C64">
        <v>1</v>
      </c>
      <c r="D64">
        <v>0</v>
      </c>
      <c r="E64">
        <v>110</v>
      </c>
      <c r="F64" t="s">
        <v>19</v>
      </c>
      <c r="G64">
        <v>0</v>
      </c>
      <c r="H64">
        <v>1</v>
      </c>
      <c r="I64">
        <v>1</v>
      </c>
      <c r="J64">
        <v>1</v>
      </c>
      <c r="K64">
        <v>1.0040874246776099</v>
      </c>
      <c r="L64">
        <v>100</v>
      </c>
      <c r="M64">
        <v>1</v>
      </c>
      <c r="N64" t="s">
        <v>19</v>
      </c>
      <c r="O64">
        <v>-2962.4690881494098</v>
      </c>
      <c r="P64">
        <v>415.63966897103501</v>
      </c>
      <c r="Q64">
        <v>2986.1779515466601</v>
      </c>
      <c r="R64">
        <v>-179.22503499855401</v>
      </c>
      <c r="S64">
        <f t="shared" si="1"/>
        <v>1.4816801526410494E-2</v>
      </c>
      <c r="T64">
        <v>236.41463397248199</v>
      </c>
      <c r="U64">
        <f t="shared" si="2"/>
        <v>155.13468227594555</v>
      </c>
    </row>
    <row r="65" spans="2:21" x14ac:dyDescent="0.25">
      <c r="B65">
        <f t="shared" si="0"/>
        <v>3</v>
      </c>
      <c r="C65">
        <v>1</v>
      </c>
      <c r="D65">
        <v>1</v>
      </c>
      <c r="E65">
        <v>230</v>
      </c>
      <c r="F65" t="s">
        <v>19</v>
      </c>
      <c r="G65">
        <v>0</v>
      </c>
      <c r="H65">
        <v>3</v>
      </c>
      <c r="I65">
        <v>1</v>
      </c>
      <c r="J65">
        <v>1</v>
      </c>
      <c r="K65">
        <v>99999</v>
      </c>
      <c r="L65">
        <v>100</v>
      </c>
      <c r="M65">
        <v>1</v>
      </c>
      <c r="N65" t="s">
        <v>19</v>
      </c>
      <c r="O65">
        <v>-3172.0291189326999</v>
      </c>
      <c r="P65">
        <v>445.13892163070102</v>
      </c>
      <c r="Q65">
        <v>3197.4297149203098</v>
      </c>
      <c r="R65">
        <v>-191.80696175458101</v>
      </c>
      <c r="S65">
        <f t="shared" si="1"/>
        <v>3.5584581831743438E-3</v>
      </c>
      <c r="T65">
        <v>253.331959876121</v>
      </c>
      <c r="U65">
        <f t="shared" si="2"/>
        <v>76.02609933665579</v>
      </c>
    </row>
    <row r="66" spans="2:21" x14ac:dyDescent="0.25">
      <c r="B66">
        <f t="shared" si="0"/>
        <v>4</v>
      </c>
      <c r="C66">
        <v>1</v>
      </c>
      <c r="D66">
        <v>2</v>
      </c>
      <c r="E66">
        <v>230</v>
      </c>
      <c r="F66" t="s">
        <v>19</v>
      </c>
      <c r="G66">
        <v>0</v>
      </c>
      <c r="H66">
        <v>4</v>
      </c>
      <c r="I66">
        <v>1</v>
      </c>
      <c r="J66">
        <v>1</v>
      </c>
      <c r="K66">
        <v>99999</v>
      </c>
      <c r="L66">
        <v>100</v>
      </c>
      <c r="M66">
        <v>1</v>
      </c>
      <c r="N66" t="s">
        <v>19</v>
      </c>
      <c r="O66">
        <v>-3381.5891497159801</v>
      </c>
      <c r="P66">
        <v>474.63817429036601</v>
      </c>
      <c r="Q66">
        <v>3408.68147829396</v>
      </c>
      <c r="R66">
        <v>-204.38888851060699</v>
      </c>
      <c r="S66">
        <f t="shared" si="1"/>
        <v>1.1259398976602346E-2</v>
      </c>
      <c r="T66">
        <v>270.24928577975999</v>
      </c>
      <c r="U66">
        <f t="shared" si="2"/>
        <v>177.74199659086312</v>
      </c>
    </row>
    <row r="67" spans="2:21" x14ac:dyDescent="0.25">
      <c r="B67">
        <f t="shared" si="0"/>
        <v>4</v>
      </c>
      <c r="C67">
        <v>1</v>
      </c>
      <c r="D67">
        <v>3</v>
      </c>
      <c r="E67">
        <v>230</v>
      </c>
      <c r="F67" t="s">
        <v>19</v>
      </c>
      <c r="G67">
        <v>1</v>
      </c>
      <c r="H67">
        <v>2</v>
      </c>
      <c r="I67">
        <v>1</v>
      </c>
      <c r="J67">
        <v>1</v>
      </c>
      <c r="K67">
        <v>99999</v>
      </c>
      <c r="L67">
        <v>100</v>
      </c>
      <c r="M67">
        <v>1</v>
      </c>
      <c r="N67" t="s">
        <v>19</v>
      </c>
      <c r="O67">
        <v>-3591.1491804992702</v>
      </c>
      <c r="P67">
        <v>504.13742695003202</v>
      </c>
      <c r="Q67">
        <v>3619.9332416676102</v>
      </c>
      <c r="R67">
        <v>-216.97081526663399</v>
      </c>
      <c r="S67">
        <f t="shared" si="1"/>
        <v>9.2412894209299903E-3</v>
      </c>
      <c r="T67">
        <v>287.16661168339903</v>
      </c>
      <c r="U67">
        <f t="shared" si="2"/>
        <v>161.02701650819941</v>
      </c>
    </row>
    <row r="68" spans="2:21" x14ac:dyDescent="0.25">
      <c r="B68">
        <f t="shared" si="0"/>
        <v>4</v>
      </c>
      <c r="C68">
        <v>1</v>
      </c>
      <c r="D68">
        <v>4</v>
      </c>
      <c r="E68">
        <v>230</v>
      </c>
      <c r="F68" t="s">
        <v>19</v>
      </c>
      <c r="G68">
        <v>2</v>
      </c>
      <c r="H68">
        <v>3</v>
      </c>
      <c r="I68">
        <v>1</v>
      </c>
      <c r="J68">
        <v>1</v>
      </c>
      <c r="K68">
        <v>99999</v>
      </c>
      <c r="L68">
        <v>100</v>
      </c>
      <c r="M68">
        <v>1</v>
      </c>
      <c r="N68" t="s">
        <v>19</v>
      </c>
      <c r="O68">
        <v>-3800.7092112825599</v>
      </c>
      <c r="P68">
        <v>533.63667960969804</v>
      </c>
      <c r="Q68">
        <v>3831.18500504126</v>
      </c>
      <c r="R68">
        <v>-229.55274202266099</v>
      </c>
      <c r="S68">
        <f t="shared" si="1"/>
        <v>1.6298481679051544E-2</v>
      </c>
      <c r="T68">
        <v>304.08393758703801</v>
      </c>
      <c r="U68">
        <f t="shared" si="2"/>
        <v>170.64815050354011</v>
      </c>
    </row>
    <row r="69" spans="2:21" x14ac:dyDescent="0.25">
      <c r="B69">
        <f t="shared" si="0"/>
        <v>4</v>
      </c>
      <c r="C69">
        <v>1</v>
      </c>
      <c r="D69">
        <v>5</v>
      </c>
      <c r="E69">
        <v>230</v>
      </c>
      <c r="F69" t="s">
        <v>19</v>
      </c>
      <c r="G69">
        <v>3</v>
      </c>
      <c r="H69">
        <v>4</v>
      </c>
      <c r="I69">
        <v>1</v>
      </c>
      <c r="J69">
        <v>1</v>
      </c>
      <c r="K69">
        <v>0.60245245480656995</v>
      </c>
      <c r="L69">
        <v>100</v>
      </c>
      <c r="M69">
        <v>1</v>
      </c>
      <c r="N69" t="s">
        <v>19</v>
      </c>
      <c r="O69">
        <v>-4010.26924206584</v>
      </c>
      <c r="P69">
        <v>563.13593226936302</v>
      </c>
      <c r="Q69">
        <v>4042.4367684149101</v>
      </c>
      <c r="R69">
        <v>-242.134668778687</v>
      </c>
      <c r="S69">
        <f t="shared" si="1"/>
        <v>3.9143040014917784E-3</v>
      </c>
      <c r="T69">
        <v>321.00126349067699</v>
      </c>
      <c r="U69">
        <f t="shared" si="2"/>
        <v>83.62870927032138</v>
      </c>
    </row>
  </sheetData>
  <mergeCells count="1">
    <mergeCell ref="B2:U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V7"/>
  <sheetViews>
    <sheetView workbookViewId="0">
      <selection activeCell="T9" sqref="T9"/>
    </sheetView>
  </sheetViews>
  <sheetFormatPr defaultRowHeight="15" x14ac:dyDescent="0.25"/>
  <cols>
    <col min="5" max="5" width="9" customWidth="1"/>
    <col min="10" max="10" width="11.28515625" customWidth="1"/>
    <col min="11" max="11" width="9.7109375" customWidth="1"/>
    <col min="12" max="12" width="10.7109375" customWidth="1"/>
  </cols>
  <sheetData>
    <row r="2" spans="2:22" ht="21" customHeight="1" x14ac:dyDescent="0.25">
      <c r="B2" s="11" t="s">
        <v>156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ht="60.75" customHeight="1" thickBot="1" x14ac:dyDescent="0.3">
      <c r="B3" s="4" t="s">
        <v>157</v>
      </c>
      <c r="C3" s="1" t="s">
        <v>12</v>
      </c>
      <c r="D3" s="1" t="s">
        <v>158</v>
      </c>
      <c r="E3" s="1" t="s">
        <v>24</v>
      </c>
      <c r="F3" s="1" t="s">
        <v>159</v>
      </c>
      <c r="G3" s="1" t="s">
        <v>160</v>
      </c>
      <c r="H3" s="1" t="s">
        <v>161</v>
      </c>
      <c r="I3" s="1" t="s">
        <v>162</v>
      </c>
      <c r="J3" s="1" t="s">
        <v>163</v>
      </c>
      <c r="K3" s="1" t="s">
        <v>164</v>
      </c>
      <c r="L3" s="1" t="s">
        <v>165</v>
      </c>
      <c r="M3" s="1" t="s">
        <v>166</v>
      </c>
      <c r="N3" s="1" t="s">
        <v>167</v>
      </c>
      <c r="O3" s="1" t="s">
        <v>25</v>
      </c>
      <c r="P3" s="1" t="s">
        <v>168</v>
      </c>
      <c r="Q3" s="1" t="s">
        <v>169</v>
      </c>
      <c r="R3" s="1" t="s">
        <v>170</v>
      </c>
      <c r="S3" s="1" t="s">
        <v>171</v>
      </c>
      <c r="T3" s="1" t="s">
        <v>124</v>
      </c>
      <c r="U3" s="4" t="s">
        <v>125</v>
      </c>
      <c r="V3" s="4" t="s">
        <v>126</v>
      </c>
    </row>
    <row r="4" spans="2:22" x14ac:dyDescent="0.25">
      <c r="B4">
        <v>0</v>
      </c>
      <c r="C4" t="s">
        <v>19</v>
      </c>
      <c r="D4">
        <v>0</v>
      </c>
      <c r="E4" t="s">
        <v>172</v>
      </c>
      <c r="F4" t="s">
        <v>19</v>
      </c>
      <c r="G4">
        <v>13</v>
      </c>
      <c r="H4">
        <v>17</v>
      </c>
      <c r="I4">
        <v>380</v>
      </c>
      <c r="J4">
        <v>110</v>
      </c>
      <c r="K4">
        <v>0</v>
      </c>
      <c r="L4">
        <v>0</v>
      </c>
      <c r="N4">
        <v>1</v>
      </c>
      <c r="O4">
        <v>1</v>
      </c>
      <c r="P4">
        <v>121.579953010327</v>
      </c>
      <c r="Q4">
        <v>-5.7483525181233883</v>
      </c>
      <c r="R4">
        <v>-121.5520244053112</v>
      </c>
      <c r="S4">
        <v>9.4720617864971626</v>
      </c>
      <c r="T4">
        <v>2.7928605015858921E-2</v>
      </c>
      <c r="U4">
        <v>3.7237092683737738</v>
      </c>
      <c r="V4">
        <v>39.390216647640983</v>
      </c>
    </row>
    <row r="5" spans="2:22" x14ac:dyDescent="0.25">
      <c r="B5">
        <v>0</v>
      </c>
      <c r="C5" t="s">
        <v>19</v>
      </c>
      <c r="D5">
        <v>1</v>
      </c>
      <c r="E5" t="s">
        <v>173</v>
      </c>
      <c r="F5" t="s">
        <v>19</v>
      </c>
      <c r="G5">
        <v>41</v>
      </c>
      <c r="H5">
        <v>45</v>
      </c>
      <c r="I5">
        <v>10</v>
      </c>
      <c r="J5">
        <v>0.4</v>
      </c>
      <c r="K5">
        <v>0.95</v>
      </c>
      <c r="L5">
        <v>150</v>
      </c>
      <c r="M5">
        <v>0</v>
      </c>
      <c r="N5">
        <v>1</v>
      </c>
      <c r="O5">
        <v>1</v>
      </c>
      <c r="P5">
        <v>-3.92768989616325E-2</v>
      </c>
      <c r="Q5">
        <v>0.46426197485702231</v>
      </c>
      <c r="R5">
        <v>4.7450844051239928E-2</v>
      </c>
      <c r="S5">
        <v>-0.4435408872976383</v>
      </c>
      <c r="T5">
        <v>8.1739450896074275E-3</v>
      </c>
      <c r="U5">
        <v>2.0721087559383951E-2</v>
      </c>
      <c r="V5">
        <v>117.16722846737321</v>
      </c>
    </row>
    <row r="6" spans="2:22" x14ac:dyDescent="0.25">
      <c r="B6">
        <v>1</v>
      </c>
      <c r="C6" t="s">
        <v>19</v>
      </c>
      <c r="D6">
        <v>0</v>
      </c>
      <c r="E6" t="s">
        <v>172</v>
      </c>
      <c r="F6" t="s">
        <v>19</v>
      </c>
      <c r="G6">
        <v>13</v>
      </c>
      <c r="H6">
        <v>17</v>
      </c>
      <c r="I6">
        <v>380</v>
      </c>
      <c r="J6">
        <v>110</v>
      </c>
      <c r="K6">
        <v>0</v>
      </c>
      <c r="L6">
        <v>0</v>
      </c>
      <c r="N6">
        <v>1</v>
      </c>
      <c r="O6">
        <v>1</v>
      </c>
      <c r="P6">
        <v>121.579953010327</v>
      </c>
      <c r="Q6">
        <v>-5.7483525181233883</v>
      </c>
      <c r="R6">
        <v>-121.5520244053112</v>
      </c>
      <c r="S6">
        <v>9.4720617864971626</v>
      </c>
      <c r="T6">
        <v>2.7928605015858921E-2</v>
      </c>
      <c r="U6">
        <v>3.7237092683737738</v>
      </c>
      <c r="V6">
        <v>39.390216647640983</v>
      </c>
    </row>
    <row r="7" spans="2:22" x14ac:dyDescent="0.25">
      <c r="B7">
        <v>1</v>
      </c>
      <c r="C7" t="s">
        <v>19</v>
      </c>
      <c r="D7">
        <v>1</v>
      </c>
      <c r="E7" t="s">
        <v>173</v>
      </c>
      <c r="F7" t="s">
        <v>19</v>
      </c>
      <c r="G7">
        <v>41</v>
      </c>
      <c r="H7">
        <v>45</v>
      </c>
      <c r="I7">
        <v>10</v>
      </c>
      <c r="J7">
        <v>0.4</v>
      </c>
      <c r="K7">
        <v>0.95</v>
      </c>
      <c r="L7">
        <v>150</v>
      </c>
      <c r="M7">
        <v>0</v>
      </c>
      <c r="N7">
        <v>1</v>
      </c>
      <c r="O7">
        <v>1</v>
      </c>
      <c r="P7">
        <v>-3.92768989616325E-2</v>
      </c>
      <c r="Q7">
        <v>0.46426197485702231</v>
      </c>
      <c r="R7">
        <v>4.7450844051239928E-2</v>
      </c>
      <c r="S7">
        <v>-0.4435408872976383</v>
      </c>
      <c r="T7">
        <v>8.1739450896074275E-3</v>
      </c>
      <c r="U7">
        <v>2.0721087559383951E-2</v>
      </c>
      <c r="V7">
        <v>117.16722846737321</v>
      </c>
    </row>
  </sheetData>
  <mergeCells count="1">
    <mergeCell ref="B2:V2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topLeftCell="A13" zoomScaleNormal="100" workbookViewId="0">
      <selection activeCell="Q49" sqref="Q49"/>
    </sheetView>
  </sheetViews>
  <sheetFormatPr defaultRowHeight="15" x14ac:dyDescent="0.25"/>
  <cols>
    <col min="1" max="1" width="1.5703125" customWidth="1"/>
    <col min="2" max="2" width="12" customWidth="1"/>
  </cols>
  <sheetData>
    <row r="1" ht="6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3"/>
  <sheetViews>
    <sheetView tabSelected="1" workbookViewId="0">
      <selection activeCell="H43" sqref="H43"/>
    </sheetView>
  </sheetViews>
  <sheetFormatPr defaultRowHeight="15" x14ac:dyDescent="0.25"/>
  <cols>
    <col min="3" max="3" width="10" bestFit="1" customWidth="1"/>
    <col min="4" max="4" width="11.42578125" customWidth="1"/>
    <col min="5" max="5" width="10.28515625" customWidth="1"/>
    <col min="6" max="6" width="14" bestFit="1" customWidth="1"/>
    <col min="7" max="7" width="14" customWidth="1"/>
    <col min="8" max="8" width="17.28515625" bestFit="1" customWidth="1"/>
    <col min="9" max="9" width="15.7109375" customWidth="1"/>
  </cols>
  <sheetData>
    <row r="2" spans="2:9" ht="21" customHeight="1" x14ac:dyDescent="0.25">
      <c r="B2" s="11" t="s">
        <v>10</v>
      </c>
      <c r="C2" s="10"/>
      <c r="D2" s="10"/>
      <c r="E2" s="10"/>
      <c r="F2" s="10"/>
      <c r="G2" s="10"/>
      <c r="H2" s="10"/>
      <c r="I2" s="10"/>
    </row>
    <row r="3" spans="2:9" ht="30.75" customHeight="1" thickBot="1" x14ac:dyDescent="0.3">
      <c r="B3" s="4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2:9" x14ac:dyDescent="0.25">
      <c r="B4">
        <v>0</v>
      </c>
      <c r="C4" t="s">
        <v>19</v>
      </c>
      <c r="D4">
        <v>0</v>
      </c>
      <c r="E4">
        <v>20</v>
      </c>
      <c r="F4">
        <v>1</v>
      </c>
      <c r="G4">
        <v>110</v>
      </c>
      <c r="H4">
        <v>38</v>
      </c>
      <c r="I4">
        <v>6</v>
      </c>
    </row>
    <row r="5" spans="2:9" x14ac:dyDescent="0.25">
      <c r="B5">
        <v>0</v>
      </c>
      <c r="C5" t="s">
        <v>19</v>
      </c>
      <c r="D5">
        <v>1</v>
      </c>
      <c r="E5">
        <v>32</v>
      </c>
      <c r="F5">
        <v>1</v>
      </c>
      <c r="G5">
        <v>110</v>
      </c>
      <c r="H5">
        <v>38</v>
      </c>
      <c r="I5">
        <v>6</v>
      </c>
    </row>
    <row r="6" spans="2:9" x14ac:dyDescent="0.25">
      <c r="B6">
        <v>0</v>
      </c>
      <c r="C6" t="s">
        <v>19</v>
      </c>
      <c r="D6">
        <v>2</v>
      </c>
      <c r="E6">
        <v>33</v>
      </c>
      <c r="F6">
        <v>1</v>
      </c>
      <c r="G6">
        <v>110</v>
      </c>
      <c r="H6">
        <v>38</v>
      </c>
      <c r="I6">
        <v>6</v>
      </c>
    </row>
    <row r="7" spans="2:9" x14ac:dyDescent="0.25">
      <c r="B7">
        <v>0</v>
      </c>
      <c r="C7" t="s">
        <v>19</v>
      </c>
      <c r="D7">
        <v>3</v>
      </c>
      <c r="E7">
        <v>34</v>
      </c>
      <c r="F7">
        <v>1</v>
      </c>
      <c r="G7">
        <v>110</v>
      </c>
      <c r="H7">
        <v>38</v>
      </c>
      <c r="I7">
        <v>6</v>
      </c>
    </row>
    <row r="8" spans="2:9" x14ac:dyDescent="0.25">
      <c r="B8">
        <v>0</v>
      </c>
      <c r="C8" t="s">
        <v>19</v>
      </c>
      <c r="D8">
        <v>4</v>
      </c>
      <c r="E8">
        <v>35</v>
      </c>
      <c r="F8">
        <v>1</v>
      </c>
      <c r="G8">
        <v>110</v>
      </c>
      <c r="H8">
        <v>38</v>
      </c>
      <c r="I8">
        <v>6</v>
      </c>
    </row>
    <row r="9" spans="2:9" x14ac:dyDescent="0.25">
      <c r="B9">
        <v>0</v>
      </c>
      <c r="C9" t="s">
        <v>19</v>
      </c>
      <c r="D9">
        <v>5</v>
      </c>
      <c r="E9">
        <v>37</v>
      </c>
      <c r="F9">
        <v>1</v>
      </c>
      <c r="G9">
        <v>10</v>
      </c>
      <c r="H9">
        <v>6</v>
      </c>
      <c r="I9">
        <v>2</v>
      </c>
    </row>
    <row r="10" spans="2:9" x14ac:dyDescent="0.25">
      <c r="B10">
        <v>0</v>
      </c>
      <c r="C10" t="s">
        <v>19</v>
      </c>
      <c r="D10">
        <v>6</v>
      </c>
      <c r="E10">
        <v>36</v>
      </c>
      <c r="F10">
        <v>1</v>
      </c>
      <c r="G10">
        <v>20</v>
      </c>
      <c r="H10">
        <v>3.8432417183105509</v>
      </c>
      <c r="I10">
        <v>4</v>
      </c>
    </row>
    <row r="11" spans="2:9" x14ac:dyDescent="0.25">
      <c r="B11">
        <v>0</v>
      </c>
      <c r="C11" t="s">
        <v>19</v>
      </c>
      <c r="D11">
        <v>7</v>
      </c>
      <c r="E11">
        <v>38</v>
      </c>
      <c r="F11">
        <v>1</v>
      </c>
      <c r="G11">
        <v>10</v>
      </c>
      <c r="H11">
        <v>0.4</v>
      </c>
      <c r="I11">
        <v>0.1</v>
      </c>
    </row>
    <row r="12" spans="2:9" x14ac:dyDescent="0.25">
      <c r="B12">
        <v>0</v>
      </c>
      <c r="C12" t="s">
        <v>19</v>
      </c>
      <c r="D12">
        <v>8</v>
      </c>
      <c r="E12">
        <v>39</v>
      </c>
      <c r="F12">
        <v>1</v>
      </c>
      <c r="G12">
        <v>10</v>
      </c>
      <c r="H12">
        <v>0.4</v>
      </c>
      <c r="I12">
        <v>0.06</v>
      </c>
    </row>
    <row r="13" spans="2:9" x14ac:dyDescent="0.25">
      <c r="B13">
        <v>0</v>
      </c>
      <c r="C13" t="s">
        <v>19</v>
      </c>
      <c r="D13">
        <v>9</v>
      </c>
      <c r="E13">
        <v>40</v>
      </c>
      <c r="F13">
        <v>1</v>
      </c>
      <c r="G13">
        <v>10</v>
      </c>
      <c r="H13">
        <v>0.4</v>
      </c>
      <c r="I13">
        <v>0.06</v>
      </c>
    </row>
    <row r="14" spans="2:9" x14ac:dyDescent="0.25">
      <c r="B14">
        <v>0</v>
      </c>
      <c r="C14" t="s">
        <v>19</v>
      </c>
      <c r="D14">
        <v>10</v>
      </c>
      <c r="E14">
        <v>42</v>
      </c>
      <c r="F14">
        <v>1</v>
      </c>
      <c r="G14">
        <v>10</v>
      </c>
      <c r="H14">
        <v>0.4</v>
      </c>
      <c r="I14">
        <v>0.06</v>
      </c>
    </row>
    <row r="15" spans="2:9" x14ac:dyDescent="0.25">
      <c r="B15">
        <v>0</v>
      </c>
      <c r="C15" t="s">
        <v>19</v>
      </c>
      <c r="D15">
        <v>11</v>
      </c>
      <c r="E15">
        <v>43</v>
      </c>
      <c r="F15">
        <v>1</v>
      </c>
      <c r="G15">
        <v>10</v>
      </c>
      <c r="H15">
        <v>0.4</v>
      </c>
      <c r="I15">
        <v>0.06</v>
      </c>
    </row>
    <row r="16" spans="2:9" x14ac:dyDescent="0.25">
      <c r="B16">
        <v>0</v>
      </c>
      <c r="C16" t="s">
        <v>19</v>
      </c>
      <c r="D16">
        <v>12</v>
      </c>
      <c r="E16">
        <v>44</v>
      </c>
      <c r="F16">
        <v>1</v>
      </c>
      <c r="G16">
        <v>10</v>
      </c>
      <c r="H16">
        <v>0.4</v>
      </c>
      <c r="I16">
        <v>0.06</v>
      </c>
    </row>
    <row r="17" spans="2:9" x14ac:dyDescent="0.25">
      <c r="B17">
        <v>0</v>
      </c>
      <c r="C17" t="s">
        <v>19</v>
      </c>
      <c r="D17">
        <v>13</v>
      </c>
      <c r="E17">
        <v>45</v>
      </c>
      <c r="F17">
        <v>1</v>
      </c>
      <c r="G17">
        <v>0.4</v>
      </c>
      <c r="H17">
        <v>0.1</v>
      </c>
      <c r="I17">
        <v>0.1</v>
      </c>
    </row>
    <row r="18" spans="2:9" x14ac:dyDescent="0.25">
      <c r="B18">
        <v>0</v>
      </c>
      <c r="C18" t="s">
        <v>19</v>
      </c>
      <c r="D18">
        <v>14</v>
      </c>
      <c r="E18">
        <v>46</v>
      </c>
      <c r="F18">
        <v>1</v>
      </c>
      <c r="G18">
        <v>0.4</v>
      </c>
      <c r="H18">
        <v>0.01</v>
      </c>
      <c r="I18">
        <v>0.03</v>
      </c>
    </row>
    <row r="19" spans="2:9" x14ac:dyDescent="0.25">
      <c r="B19">
        <v>0</v>
      </c>
      <c r="C19" t="s">
        <v>19</v>
      </c>
      <c r="D19">
        <v>15</v>
      </c>
      <c r="E19">
        <v>47</v>
      </c>
      <c r="F19">
        <v>1</v>
      </c>
      <c r="G19">
        <v>0.4</v>
      </c>
      <c r="H19">
        <v>0.01</v>
      </c>
      <c r="I19">
        <v>0.03</v>
      </c>
    </row>
    <row r="20" spans="2:9" x14ac:dyDescent="0.25">
      <c r="B20">
        <v>0</v>
      </c>
      <c r="C20" t="s">
        <v>19</v>
      </c>
      <c r="D20">
        <v>16</v>
      </c>
      <c r="E20">
        <v>48</v>
      </c>
      <c r="F20">
        <v>1</v>
      </c>
      <c r="G20">
        <v>0.4</v>
      </c>
      <c r="H20">
        <v>0.01</v>
      </c>
      <c r="I20">
        <v>0.03</v>
      </c>
    </row>
    <row r="21" spans="2:9" x14ac:dyDescent="0.25">
      <c r="B21">
        <v>0</v>
      </c>
      <c r="C21" t="s">
        <v>19</v>
      </c>
      <c r="D21">
        <v>17</v>
      </c>
      <c r="E21">
        <v>49</v>
      </c>
      <c r="F21">
        <v>1</v>
      </c>
      <c r="G21">
        <v>0.4</v>
      </c>
      <c r="H21">
        <v>0.01</v>
      </c>
      <c r="I21">
        <v>0.03</v>
      </c>
    </row>
    <row r="22" spans="2:9" x14ac:dyDescent="0.25">
      <c r="B22">
        <v>0</v>
      </c>
      <c r="C22" t="s">
        <v>19</v>
      </c>
      <c r="D22">
        <v>18</v>
      </c>
      <c r="E22">
        <v>50</v>
      </c>
      <c r="F22">
        <v>1</v>
      </c>
      <c r="G22">
        <v>0.4</v>
      </c>
      <c r="H22">
        <v>0.01</v>
      </c>
      <c r="I22">
        <v>0.03</v>
      </c>
    </row>
    <row r="23" spans="2:9" x14ac:dyDescent="0.25">
      <c r="B23">
        <v>0</v>
      </c>
      <c r="C23" t="s">
        <v>19</v>
      </c>
      <c r="D23">
        <v>19</v>
      </c>
      <c r="E23">
        <v>51</v>
      </c>
      <c r="F23">
        <v>1</v>
      </c>
      <c r="G23">
        <v>0.4</v>
      </c>
      <c r="H23">
        <v>0.01</v>
      </c>
      <c r="I23">
        <v>0.03</v>
      </c>
    </row>
    <row r="24" spans="2:9" x14ac:dyDescent="0.25">
      <c r="B24">
        <v>0</v>
      </c>
      <c r="C24" t="s">
        <v>19</v>
      </c>
      <c r="D24">
        <v>20</v>
      </c>
      <c r="E24">
        <v>52</v>
      </c>
      <c r="F24">
        <v>1</v>
      </c>
      <c r="G24">
        <v>0.4</v>
      </c>
      <c r="H24">
        <v>0.01</v>
      </c>
      <c r="I24">
        <v>0.03</v>
      </c>
    </row>
    <row r="25" spans="2:9" x14ac:dyDescent="0.25">
      <c r="B25">
        <v>0</v>
      </c>
      <c r="C25" t="s">
        <v>19</v>
      </c>
      <c r="D25">
        <v>21</v>
      </c>
      <c r="E25">
        <v>53</v>
      </c>
      <c r="F25">
        <v>1</v>
      </c>
      <c r="G25">
        <v>0.4</v>
      </c>
      <c r="H25">
        <v>0.01</v>
      </c>
      <c r="I25">
        <v>0.03</v>
      </c>
    </row>
    <row r="26" spans="2:9" x14ac:dyDescent="0.25">
      <c r="B26">
        <v>0</v>
      </c>
      <c r="C26" t="s">
        <v>19</v>
      </c>
      <c r="D26">
        <v>22</v>
      </c>
      <c r="E26">
        <v>54</v>
      </c>
      <c r="F26">
        <v>1</v>
      </c>
      <c r="G26">
        <v>0.4</v>
      </c>
      <c r="H26">
        <v>0.01</v>
      </c>
      <c r="I26">
        <v>0.03</v>
      </c>
    </row>
    <row r="27" spans="2:9" x14ac:dyDescent="0.25">
      <c r="B27">
        <v>0</v>
      </c>
      <c r="C27" t="s">
        <v>19</v>
      </c>
      <c r="D27">
        <v>23</v>
      </c>
      <c r="E27">
        <v>55</v>
      </c>
      <c r="F27">
        <v>1</v>
      </c>
      <c r="G27">
        <v>0.4</v>
      </c>
      <c r="H27">
        <v>0.01</v>
      </c>
      <c r="I27">
        <v>0.03</v>
      </c>
    </row>
    <row r="28" spans="2:9" x14ac:dyDescent="0.25">
      <c r="B28">
        <v>0</v>
      </c>
      <c r="C28" t="s">
        <v>19</v>
      </c>
      <c r="D28">
        <v>24</v>
      </c>
      <c r="E28">
        <v>56</v>
      </c>
      <c r="F28">
        <v>1</v>
      </c>
      <c r="G28">
        <v>0.4</v>
      </c>
      <c r="H28">
        <v>0.01</v>
      </c>
      <c r="I28">
        <v>0.03</v>
      </c>
    </row>
    <row r="29" spans="2:9" x14ac:dyDescent="0.25">
      <c r="B29">
        <v>1</v>
      </c>
      <c r="C29" t="s">
        <v>19</v>
      </c>
      <c r="D29">
        <v>0</v>
      </c>
      <c r="E29">
        <v>20</v>
      </c>
      <c r="F29">
        <v>1</v>
      </c>
      <c r="G29">
        <v>110</v>
      </c>
      <c r="H29">
        <v>38</v>
      </c>
      <c r="I29">
        <v>6</v>
      </c>
    </row>
    <row r="30" spans="2:9" x14ac:dyDescent="0.25">
      <c r="B30">
        <v>1</v>
      </c>
      <c r="C30" t="s">
        <v>19</v>
      </c>
      <c r="D30">
        <v>1</v>
      </c>
      <c r="E30">
        <v>32</v>
      </c>
      <c r="F30">
        <v>1</v>
      </c>
      <c r="G30">
        <v>110</v>
      </c>
      <c r="H30">
        <v>38</v>
      </c>
      <c r="I30">
        <v>6</v>
      </c>
    </row>
    <row r="31" spans="2:9" x14ac:dyDescent="0.25">
      <c r="B31">
        <v>1</v>
      </c>
      <c r="C31" t="s">
        <v>19</v>
      </c>
      <c r="D31">
        <v>2</v>
      </c>
      <c r="E31">
        <v>33</v>
      </c>
      <c r="F31">
        <v>1</v>
      </c>
      <c r="G31">
        <v>110</v>
      </c>
      <c r="H31">
        <v>38</v>
      </c>
      <c r="I31">
        <v>6</v>
      </c>
    </row>
    <row r="32" spans="2:9" x14ac:dyDescent="0.25">
      <c r="B32">
        <v>1</v>
      </c>
      <c r="C32" t="s">
        <v>19</v>
      </c>
      <c r="D32">
        <v>3</v>
      </c>
      <c r="E32">
        <v>34</v>
      </c>
      <c r="F32">
        <v>1</v>
      </c>
      <c r="G32">
        <v>110</v>
      </c>
      <c r="H32">
        <v>38</v>
      </c>
      <c r="I32">
        <v>6</v>
      </c>
    </row>
    <row r="33" spans="2:9" x14ac:dyDescent="0.25">
      <c r="B33">
        <v>1</v>
      </c>
      <c r="C33" t="s">
        <v>19</v>
      </c>
      <c r="D33">
        <v>4</v>
      </c>
      <c r="E33">
        <v>35</v>
      </c>
      <c r="F33">
        <v>1</v>
      </c>
      <c r="G33">
        <v>110</v>
      </c>
      <c r="H33">
        <v>38</v>
      </c>
      <c r="I33">
        <v>6</v>
      </c>
    </row>
    <row r="34" spans="2:9" x14ac:dyDescent="0.25">
      <c r="B34">
        <v>1</v>
      </c>
      <c r="C34" t="s">
        <v>19</v>
      </c>
      <c r="D34">
        <v>5</v>
      </c>
      <c r="E34">
        <v>37</v>
      </c>
      <c r="F34">
        <v>1</v>
      </c>
      <c r="G34">
        <v>10</v>
      </c>
      <c r="H34">
        <v>6</v>
      </c>
      <c r="I34">
        <v>2</v>
      </c>
    </row>
    <row r="35" spans="2:9" x14ac:dyDescent="0.25">
      <c r="B35">
        <v>1</v>
      </c>
      <c r="C35" t="s">
        <v>19</v>
      </c>
      <c r="D35">
        <v>6</v>
      </c>
      <c r="E35">
        <v>36</v>
      </c>
      <c r="F35">
        <v>1</v>
      </c>
      <c r="G35">
        <v>20</v>
      </c>
      <c r="H35">
        <v>3.8432417183105509</v>
      </c>
      <c r="I35">
        <v>4</v>
      </c>
    </row>
    <row r="36" spans="2:9" x14ac:dyDescent="0.25">
      <c r="B36">
        <v>1</v>
      </c>
      <c r="C36" t="s">
        <v>19</v>
      </c>
      <c r="D36">
        <v>7</v>
      </c>
      <c r="E36">
        <v>38</v>
      </c>
      <c r="F36">
        <v>1</v>
      </c>
      <c r="G36">
        <v>10</v>
      </c>
      <c r="H36">
        <v>0.4</v>
      </c>
      <c r="I36">
        <v>0.1</v>
      </c>
    </row>
    <row r="37" spans="2:9" x14ac:dyDescent="0.25">
      <c r="B37">
        <v>1</v>
      </c>
      <c r="C37" t="s">
        <v>19</v>
      </c>
      <c r="D37">
        <v>8</v>
      </c>
      <c r="E37">
        <v>39</v>
      </c>
      <c r="F37">
        <v>1</v>
      </c>
      <c r="G37">
        <v>10</v>
      </c>
      <c r="H37">
        <v>0.4</v>
      </c>
      <c r="I37">
        <v>0.06</v>
      </c>
    </row>
    <row r="38" spans="2:9" x14ac:dyDescent="0.25">
      <c r="B38">
        <v>1</v>
      </c>
      <c r="C38" t="s">
        <v>19</v>
      </c>
      <c r="D38">
        <v>9</v>
      </c>
      <c r="E38">
        <v>40</v>
      </c>
      <c r="F38">
        <v>1</v>
      </c>
      <c r="G38">
        <v>10</v>
      </c>
      <c r="H38">
        <v>0.4</v>
      </c>
      <c r="I38">
        <v>0.06</v>
      </c>
    </row>
    <row r="39" spans="2:9" x14ac:dyDescent="0.25">
      <c r="B39">
        <v>1</v>
      </c>
      <c r="C39" t="s">
        <v>19</v>
      </c>
      <c r="D39">
        <v>10</v>
      </c>
      <c r="E39">
        <v>42</v>
      </c>
      <c r="F39">
        <v>1</v>
      </c>
      <c r="G39">
        <v>10</v>
      </c>
      <c r="H39">
        <v>0.4</v>
      </c>
      <c r="I39">
        <v>0.06</v>
      </c>
    </row>
    <row r="40" spans="2:9" x14ac:dyDescent="0.25">
      <c r="B40">
        <v>1</v>
      </c>
      <c r="C40" t="s">
        <v>19</v>
      </c>
      <c r="D40">
        <v>11</v>
      </c>
      <c r="E40">
        <v>43</v>
      </c>
      <c r="F40">
        <v>1</v>
      </c>
      <c r="G40">
        <v>10</v>
      </c>
      <c r="H40">
        <v>0.4</v>
      </c>
      <c r="I40">
        <v>0.06</v>
      </c>
    </row>
    <row r="41" spans="2:9" x14ac:dyDescent="0.25">
      <c r="B41">
        <v>1</v>
      </c>
      <c r="C41" t="s">
        <v>19</v>
      </c>
      <c r="D41">
        <v>12</v>
      </c>
      <c r="E41">
        <v>44</v>
      </c>
      <c r="F41">
        <v>1</v>
      </c>
      <c r="G41">
        <v>10</v>
      </c>
      <c r="H41">
        <v>0.4</v>
      </c>
      <c r="I41">
        <v>0.06</v>
      </c>
    </row>
    <row r="42" spans="2:9" x14ac:dyDescent="0.25">
      <c r="B42">
        <v>1</v>
      </c>
      <c r="C42" t="s">
        <v>19</v>
      </c>
      <c r="D42">
        <v>13</v>
      </c>
      <c r="E42">
        <v>45</v>
      </c>
      <c r="F42">
        <v>1</v>
      </c>
      <c r="G42">
        <v>0.4</v>
      </c>
      <c r="H42">
        <v>0.1</v>
      </c>
      <c r="I42">
        <v>0.1</v>
      </c>
    </row>
    <row r="43" spans="2:9" x14ac:dyDescent="0.25">
      <c r="B43">
        <v>1</v>
      </c>
      <c r="C43" t="s">
        <v>19</v>
      </c>
      <c r="D43">
        <v>14</v>
      </c>
      <c r="E43">
        <v>46</v>
      </c>
      <c r="F43">
        <v>1</v>
      </c>
      <c r="G43">
        <v>0.4</v>
      </c>
      <c r="H43">
        <v>0.01</v>
      </c>
      <c r="I43">
        <v>0.03</v>
      </c>
    </row>
    <row r="44" spans="2:9" x14ac:dyDescent="0.25">
      <c r="B44">
        <v>1</v>
      </c>
      <c r="C44" t="s">
        <v>19</v>
      </c>
      <c r="D44">
        <v>15</v>
      </c>
      <c r="E44">
        <v>47</v>
      </c>
      <c r="F44">
        <v>1</v>
      </c>
      <c r="G44">
        <v>0.4</v>
      </c>
      <c r="H44">
        <v>0.01</v>
      </c>
      <c r="I44">
        <v>0.03</v>
      </c>
    </row>
    <row r="45" spans="2:9" x14ac:dyDescent="0.25">
      <c r="B45">
        <v>1</v>
      </c>
      <c r="C45" t="s">
        <v>19</v>
      </c>
      <c r="D45">
        <v>16</v>
      </c>
      <c r="E45">
        <v>48</v>
      </c>
      <c r="F45">
        <v>1</v>
      </c>
      <c r="G45">
        <v>0.4</v>
      </c>
      <c r="H45">
        <v>0.01</v>
      </c>
      <c r="I45">
        <v>0.03</v>
      </c>
    </row>
    <row r="46" spans="2:9" x14ac:dyDescent="0.25">
      <c r="B46">
        <v>1</v>
      </c>
      <c r="C46" t="s">
        <v>19</v>
      </c>
      <c r="D46">
        <v>17</v>
      </c>
      <c r="E46">
        <v>49</v>
      </c>
      <c r="F46">
        <v>1</v>
      </c>
      <c r="G46">
        <v>0.4</v>
      </c>
      <c r="H46">
        <v>0.01</v>
      </c>
      <c r="I46">
        <v>0.03</v>
      </c>
    </row>
    <row r="47" spans="2:9" x14ac:dyDescent="0.25">
      <c r="B47">
        <v>1</v>
      </c>
      <c r="C47" t="s">
        <v>19</v>
      </c>
      <c r="D47">
        <v>18</v>
      </c>
      <c r="E47">
        <v>50</v>
      </c>
      <c r="F47">
        <v>1</v>
      </c>
      <c r="G47">
        <v>0.4</v>
      </c>
      <c r="H47">
        <v>0.01</v>
      </c>
      <c r="I47">
        <v>0.03</v>
      </c>
    </row>
    <row r="48" spans="2:9" x14ac:dyDescent="0.25">
      <c r="B48">
        <v>1</v>
      </c>
      <c r="C48" t="s">
        <v>19</v>
      </c>
      <c r="D48">
        <v>19</v>
      </c>
      <c r="E48">
        <v>51</v>
      </c>
      <c r="F48">
        <v>1</v>
      </c>
      <c r="G48">
        <v>0.4</v>
      </c>
      <c r="H48">
        <v>0.01</v>
      </c>
      <c r="I48">
        <v>0.03</v>
      </c>
    </row>
    <row r="49" spans="2:9" x14ac:dyDescent="0.25">
      <c r="B49">
        <v>1</v>
      </c>
      <c r="C49" t="s">
        <v>19</v>
      </c>
      <c r="D49">
        <v>20</v>
      </c>
      <c r="E49">
        <v>52</v>
      </c>
      <c r="F49">
        <v>1</v>
      </c>
      <c r="G49">
        <v>0.4</v>
      </c>
      <c r="H49">
        <v>0.01</v>
      </c>
      <c r="I49">
        <v>0.03</v>
      </c>
    </row>
    <row r="50" spans="2:9" x14ac:dyDescent="0.25">
      <c r="B50">
        <v>1</v>
      </c>
      <c r="C50" t="s">
        <v>19</v>
      </c>
      <c r="D50">
        <v>21</v>
      </c>
      <c r="E50">
        <v>53</v>
      </c>
      <c r="F50">
        <v>1</v>
      </c>
      <c r="G50">
        <v>0.4</v>
      </c>
      <c r="H50">
        <v>0.01</v>
      </c>
      <c r="I50">
        <v>0.03</v>
      </c>
    </row>
    <row r="51" spans="2:9" x14ac:dyDescent="0.25">
      <c r="B51">
        <v>1</v>
      </c>
      <c r="C51" t="s">
        <v>19</v>
      </c>
      <c r="D51">
        <v>22</v>
      </c>
      <c r="E51">
        <v>54</v>
      </c>
      <c r="F51">
        <v>1</v>
      </c>
      <c r="G51">
        <v>0.4</v>
      </c>
      <c r="H51">
        <v>0.01</v>
      </c>
      <c r="I51">
        <v>0.03</v>
      </c>
    </row>
    <row r="52" spans="2:9" x14ac:dyDescent="0.25">
      <c r="B52">
        <v>1</v>
      </c>
      <c r="C52" t="s">
        <v>19</v>
      </c>
      <c r="D52">
        <v>23</v>
      </c>
      <c r="E52">
        <v>55</v>
      </c>
      <c r="F52">
        <v>1</v>
      </c>
      <c r="G52">
        <v>0.4</v>
      </c>
      <c r="H52">
        <v>0.01</v>
      </c>
      <c r="I52">
        <v>0.03</v>
      </c>
    </row>
    <row r="53" spans="2:9" x14ac:dyDescent="0.25">
      <c r="B53">
        <v>1</v>
      </c>
      <c r="C53" t="s">
        <v>19</v>
      </c>
      <c r="D53">
        <v>24</v>
      </c>
      <c r="E53">
        <v>56</v>
      </c>
      <c r="F53">
        <v>1</v>
      </c>
      <c r="G53">
        <v>0.4</v>
      </c>
      <c r="H53">
        <v>0.01</v>
      </c>
      <c r="I53">
        <v>0.03</v>
      </c>
    </row>
  </sheetData>
  <mergeCells count="1">
    <mergeCell ref="B2:I2"/>
  </mergeCells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36"/>
  <sheetViews>
    <sheetView workbookViewId="0">
      <selection activeCell="L10" sqref="L10"/>
    </sheetView>
  </sheetViews>
  <sheetFormatPr defaultRowHeight="15" x14ac:dyDescent="0.25"/>
  <cols>
    <col min="3" max="3" width="10.5703125" bestFit="1" customWidth="1"/>
    <col min="4" max="4" width="10" bestFit="1" customWidth="1"/>
    <col min="5" max="6" width="10" customWidth="1"/>
    <col min="7" max="7" width="11.42578125" customWidth="1"/>
    <col min="8" max="8" width="10.85546875" bestFit="1" customWidth="1"/>
    <col min="9" max="9" width="12.42578125" bestFit="1" customWidth="1"/>
    <col min="10" max="10" width="12" bestFit="1" customWidth="1"/>
    <col min="11" max="11" width="12.42578125" bestFit="1" customWidth="1"/>
    <col min="12" max="12" width="17.28515625" bestFit="1" customWidth="1"/>
    <col min="13" max="13" width="14.140625" customWidth="1"/>
    <col min="14" max="15" width="14.85546875" customWidth="1"/>
    <col min="16" max="16" width="13.28515625" bestFit="1" customWidth="1"/>
    <col min="17" max="17" width="13.140625" bestFit="1" customWidth="1"/>
  </cols>
  <sheetData>
    <row r="2" spans="2:17" ht="21" customHeight="1" x14ac:dyDescent="0.25">
      <c r="B2" s="11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17" ht="45.75" customHeight="1" thickBot="1" x14ac:dyDescent="0.3">
      <c r="B3" s="4" t="s">
        <v>11</v>
      </c>
      <c r="C3" s="1" t="s">
        <v>12</v>
      </c>
      <c r="D3" s="1" t="s">
        <v>14</v>
      </c>
      <c r="E3" s="1" t="s">
        <v>21</v>
      </c>
      <c r="F3" s="1" t="s">
        <v>22</v>
      </c>
      <c r="G3" s="1" t="s">
        <v>23</v>
      </c>
      <c r="H3" s="1" t="s">
        <v>16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</row>
    <row r="4" spans="2:17" x14ac:dyDescent="0.25">
      <c r="B4">
        <v>0</v>
      </c>
      <c r="C4" t="s">
        <v>19</v>
      </c>
      <c r="D4">
        <v>35</v>
      </c>
      <c r="E4">
        <v>0</v>
      </c>
      <c r="F4" t="s">
        <v>19</v>
      </c>
      <c r="G4" t="s">
        <v>19</v>
      </c>
      <c r="H4">
        <v>110</v>
      </c>
      <c r="I4" t="s">
        <v>33</v>
      </c>
      <c r="J4">
        <v>1</v>
      </c>
      <c r="K4">
        <v>1.03</v>
      </c>
      <c r="L4" t="s">
        <v>19</v>
      </c>
      <c r="N4" t="s">
        <v>19</v>
      </c>
      <c r="P4">
        <v>100</v>
      </c>
      <c r="Q4">
        <v>16.677461624145511</v>
      </c>
    </row>
    <row r="5" spans="2:17" x14ac:dyDescent="0.25">
      <c r="B5">
        <v>1</v>
      </c>
      <c r="C5" t="s">
        <v>19</v>
      </c>
      <c r="D5">
        <v>35</v>
      </c>
      <c r="E5">
        <v>0</v>
      </c>
      <c r="F5" t="s">
        <v>19</v>
      </c>
      <c r="G5" t="s">
        <v>19</v>
      </c>
      <c r="H5">
        <v>110</v>
      </c>
      <c r="I5" t="s">
        <v>33</v>
      </c>
      <c r="J5">
        <v>1</v>
      </c>
      <c r="K5">
        <v>1.03</v>
      </c>
      <c r="L5" t="s">
        <v>19</v>
      </c>
      <c r="N5" t="s">
        <v>19</v>
      </c>
      <c r="P5">
        <v>100</v>
      </c>
      <c r="Q5">
        <v>16.677461624145511</v>
      </c>
    </row>
    <row r="6" spans="2:17" x14ac:dyDescent="0.25">
      <c r="B6">
        <v>0</v>
      </c>
      <c r="C6">
        <v>1</v>
      </c>
      <c r="D6">
        <v>4</v>
      </c>
      <c r="E6">
        <v>2</v>
      </c>
      <c r="F6" t="s">
        <v>34</v>
      </c>
      <c r="G6" t="s">
        <v>35</v>
      </c>
      <c r="H6">
        <v>110</v>
      </c>
      <c r="I6" t="s">
        <v>19</v>
      </c>
      <c r="J6">
        <v>1</v>
      </c>
      <c r="K6">
        <v>1</v>
      </c>
      <c r="L6">
        <v>600</v>
      </c>
      <c r="M6">
        <v>450</v>
      </c>
      <c r="N6">
        <v>0</v>
      </c>
      <c r="O6">
        <v>-450</v>
      </c>
      <c r="P6">
        <v>466.51</v>
      </c>
      <c r="Q6">
        <v>-38.209623444425397</v>
      </c>
    </row>
    <row r="7" spans="2:17" x14ac:dyDescent="0.25">
      <c r="B7">
        <v>1</v>
      </c>
      <c r="C7">
        <v>1</v>
      </c>
      <c r="D7">
        <v>0</v>
      </c>
      <c r="E7">
        <v>0</v>
      </c>
      <c r="F7" t="s">
        <v>36</v>
      </c>
      <c r="G7" t="s">
        <v>37</v>
      </c>
      <c r="H7">
        <v>230</v>
      </c>
      <c r="I7" t="s">
        <v>19</v>
      </c>
      <c r="J7">
        <v>1</v>
      </c>
      <c r="K7">
        <v>1</v>
      </c>
      <c r="L7">
        <v>40</v>
      </c>
      <c r="M7">
        <v>30</v>
      </c>
      <c r="N7">
        <v>0</v>
      </c>
      <c r="O7">
        <v>-30</v>
      </c>
      <c r="P7">
        <f t="shared" ref="P7:P36" si="0">P4*1.1</f>
        <v>110.00000000000001</v>
      </c>
      <c r="Q7">
        <v>30.72515988161237</v>
      </c>
    </row>
    <row r="8" spans="2:17" x14ac:dyDescent="0.25">
      <c r="B8">
        <v>1</v>
      </c>
      <c r="C8">
        <v>1</v>
      </c>
      <c r="D8">
        <v>2</v>
      </c>
      <c r="E8">
        <v>1</v>
      </c>
      <c r="F8" t="s">
        <v>38</v>
      </c>
      <c r="G8" t="s">
        <v>39</v>
      </c>
      <c r="H8">
        <v>230</v>
      </c>
      <c r="I8" t="s">
        <v>19</v>
      </c>
      <c r="J8">
        <v>1</v>
      </c>
      <c r="K8">
        <v>1</v>
      </c>
      <c r="L8">
        <v>520</v>
      </c>
      <c r="M8">
        <v>390</v>
      </c>
      <c r="N8">
        <v>0</v>
      </c>
      <c r="O8">
        <v>-390</v>
      </c>
      <c r="P8">
        <f t="shared" si="0"/>
        <v>110.00000000000001</v>
      </c>
      <c r="Q8">
        <v>194.6547201924518</v>
      </c>
    </row>
    <row r="9" spans="2:17" x14ac:dyDescent="0.25">
      <c r="B9">
        <v>1</v>
      </c>
      <c r="C9">
        <v>1</v>
      </c>
      <c r="D9">
        <v>4</v>
      </c>
      <c r="E9">
        <v>2</v>
      </c>
      <c r="F9" t="s">
        <v>34</v>
      </c>
      <c r="G9" t="s">
        <v>35</v>
      </c>
      <c r="H9">
        <v>110</v>
      </c>
      <c r="I9" t="s">
        <v>19</v>
      </c>
      <c r="J9">
        <v>1</v>
      </c>
      <c r="K9">
        <v>1</v>
      </c>
      <c r="L9">
        <v>600</v>
      </c>
      <c r="M9">
        <v>450</v>
      </c>
      <c r="N9">
        <v>0</v>
      </c>
      <c r="O9">
        <v>-450</v>
      </c>
      <c r="P9">
        <f t="shared" si="0"/>
        <v>513.16100000000006</v>
      </c>
      <c r="Q9">
        <v>-38.209623444425397</v>
      </c>
    </row>
    <row r="10" spans="2:17" x14ac:dyDescent="0.25">
      <c r="B10">
        <v>2</v>
      </c>
      <c r="C10">
        <v>1</v>
      </c>
      <c r="D10">
        <v>0</v>
      </c>
      <c r="E10">
        <v>0</v>
      </c>
      <c r="F10" t="s">
        <v>36</v>
      </c>
      <c r="G10" t="s">
        <v>37</v>
      </c>
      <c r="H10">
        <v>230</v>
      </c>
      <c r="I10" t="s">
        <v>19</v>
      </c>
      <c r="J10">
        <v>1</v>
      </c>
      <c r="K10">
        <v>1</v>
      </c>
      <c r="L10" t="e">
        <f t="shared" ref="L10:O36" si="1">L4*1.1</f>
        <v>#VALUE!</v>
      </c>
      <c r="M10">
        <f t="shared" si="1"/>
        <v>0</v>
      </c>
      <c r="N10" t="e">
        <f t="shared" si="1"/>
        <v>#VALUE!</v>
      </c>
      <c r="O10">
        <f t="shared" si="1"/>
        <v>0</v>
      </c>
      <c r="P10">
        <f t="shared" si="0"/>
        <v>121.00000000000003</v>
      </c>
      <c r="Q10">
        <f t="shared" ref="Q10:Q36" si="2">Q4*1.1</f>
        <v>18.345207786560064</v>
      </c>
    </row>
    <row r="11" spans="2:17" x14ac:dyDescent="0.25">
      <c r="B11">
        <v>2</v>
      </c>
      <c r="C11">
        <v>1</v>
      </c>
      <c r="D11">
        <v>2</v>
      </c>
      <c r="E11">
        <v>1</v>
      </c>
      <c r="F11" t="s">
        <v>38</v>
      </c>
      <c r="G11" t="s">
        <v>39</v>
      </c>
      <c r="H11">
        <v>230</v>
      </c>
      <c r="I11" t="s">
        <v>19</v>
      </c>
      <c r="J11">
        <v>1</v>
      </c>
      <c r="K11">
        <v>1</v>
      </c>
      <c r="L11" t="e">
        <f t="shared" si="1"/>
        <v>#VALUE!</v>
      </c>
      <c r="M11">
        <f t="shared" si="1"/>
        <v>0</v>
      </c>
      <c r="N11" t="e">
        <f t="shared" si="1"/>
        <v>#VALUE!</v>
      </c>
      <c r="O11">
        <f t="shared" si="1"/>
        <v>0</v>
      </c>
      <c r="P11">
        <f t="shared" si="0"/>
        <v>121.00000000000003</v>
      </c>
      <c r="Q11">
        <f t="shared" si="2"/>
        <v>18.345207786560064</v>
      </c>
    </row>
    <row r="12" spans="2:17" x14ac:dyDescent="0.25">
      <c r="B12">
        <v>2</v>
      </c>
      <c r="C12">
        <v>1</v>
      </c>
      <c r="D12">
        <v>4</v>
      </c>
      <c r="E12">
        <v>2</v>
      </c>
      <c r="F12" t="s">
        <v>34</v>
      </c>
      <c r="G12" t="s">
        <v>35</v>
      </c>
      <c r="H12">
        <v>110</v>
      </c>
      <c r="I12" t="s">
        <v>19</v>
      </c>
      <c r="J12">
        <v>1</v>
      </c>
      <c r="K12">
        <v>1</v>
      </c>
      <c r="L12">
        <f t="shared" si="1"/>
        <v>660</v>
      </c>
      <c r="M12">
        <f t="shared" si="1"/>
        <v>495.00000000000006</v>
      </c>
      <c r="N12">
        <f t="shared" si="1"/>
        <v>0</v>
      </c>
      <c r="O12">
        <f t="shared" si="1"/>
        <v>-495.00000000000006</v>
      </c>
      <c r="P12">
        <f t="shared" si="0"/>
        <v>564.47710000000006</v>
      </c>
      <c r="Q12">
        <f t="shared" si="2"/>
        <v>-42.030585788867938</v>
      </c>
    </row>
    <row r="13" spans="2:17" x14ac:dyDescent="0.25">
      <c r="B13">
        <v>3</v>
      </c>
      <c r="C13">
        <v>1</v>
      </c>
      <c r="D13">
        <v>0</v>
      </c>
      <c r="E13">
        <v>0</v>
      </c>
      <c r="F13" t="s">
        <v>36</v>
      </c>
      <c r="G13" t="s">
        <v>37</v>
      </c>
      <c r="H13">
        <v>230</v>
      </c>
      <c r="I13" t="s">
        <v>19</v>
      </c>
      <c r="J13">
        <v>1</v>
      </c>
      <c r="K13">
        <v>1</v>
      </c>
      <c r="L13">
        <f t="shared" si="1"/>
        <v>44</v>
      </c>
      <c r="M13">
        <f t="shared" si="1"/>
        <v>33</v>
      </c>
      <c r="N13">
        <f t="shared" si="1"/>
        <v>0</v>
      </c>
      <c r="O13">
        <f t="shared" si="1"/>
        <v>-33</v>
      </c>
      <c r="P13">
        <f t="shared" si="0"/>
        <v>133.10000000000005</v>
      </c>
      <c r="Q13">
        <f t="shared" si="2"/>
        <v>33.797675869773613</v>
      </c>
    </row>
    <row r="14" spans="2:17" x14ac:dyDescent="0.25">
      <c r="B14">
        <v>3</v>
      </c>
      <c r="C14">
        <v>1</v>
      </c>
      <c r="D14">
        <v>2</v>
      </c>
      <c r="E14">
        <v>1</v>
      </c>
      <c r="F14" t="s">
        <v>38</v>
      </c>
      <c r="G14" t="s">
        <v>39</v>
      </c>
      <c r="H14">
        <v>230</v>
      </c>
      <c r="I14" t="s">
        <v>19</v>
      </c>
      <c r="J14">
        <v>1</v>
      </c>
      <c r="K14">
        <v>1</v>
      </c>
      <c r="L14">
        <f t="shared" si="1"/>
        <v>572</v>
      </c>
      <c r="M14">
        <f t="shared" si="1"/>
        <v>429.00000000000006</v>
      </c>
      <c r="N14">
        <f t="shared" si="1"/>
        <v>0</v>
      </c>
      <c r="O14">
        <f t="shared" si="1"/>
        <v>-429.00000000000006</v>
      </c>
      <c r="P14">
        <f t="shared" si="0"/>
        <v>133.10000000000005</v>
      </c>
      <c r="Q14">
        <f t="shared" si="2"/>
        <v>214.120192211697</v>
      </c>
    </row>
    <row r="15" spans="2:17" x14ac:dyDescent="0.25">
      <c r="B15">
        <v>3</v>
      </c>
      <c r="C15">
        <v>1</v>
      </c>
      <c r="D15">
        <v>4</v>
      </c>
      <c r="E15">
        <v>2</v>
      </c>
      <c r="F15" t="s">
        <v>34</v>
      </c>
      <c r="G15" t="s">
        <v>35</v>
      </c>
      <c r="H15">
        <v>110</v>
      </c>
      <c r="I15" t="s">
        <v>19</v>
      </c>
      <c r="J15">
        <v>1</v>
      </c>
      <c r="K15">
        <v>1</v>
      </c>
      <c r="L15">
        <f t="shared" si="1"/>
        <v>660</v>
      </c>
      <c r="M15">
        <f t="shared" si="1"/>
        <v>495.00000000000006</v>
      </c>
      <c r="N15">
        <f t="shared" si="1"/>
        <v>0</v>
      </c>
      <c r="O15">
        <f t="shared" si="1"/>
        <v>-495.00000000000006</v>
      </c>
      <c r="P15">
        <f t="shared" si="0"/>
        <v>620.92481000000009</v>
      </c>
      <c r="Q15">
        <f t="shared" si="2"/>
        <v>-42.030585788867938</v>
      </c>
    </row>
    <row r="16" spans="2:17" x14ac:dyDescent="0.25">
      <c r="B16">
        <v>4</v>
      </c>
      <c r="C16">
        <v>1</v>
      </c>
      <c r="D16">
        <v>0</v>
      </c>
      <c r="E16">
        <v>0</v>
      </c>
      <c r="F16" t="s">
        <v>36</v>
      </c>
      <c r="G16" t="s">
        <v>37</v>
      </c>
      <c r="H16">
        <v>230</v>
      </c>
      <c r="I16" t="s">
        <v>19</v>
      </c>
      <c r="J16">
        <v>1</v>
      </c>
      <c r="K16">
        <v>1</v>
      </c>
      <c r="L16" t="e">
        <f t="shared" si="1"/>
        <v>#VALUE!</v>
      </c>
      <c r="M16">
        <f t="shared" si="1"/>
        <v>0</v>
      </c>
      <c r="N16" t="e">
        <f t="shared" si="1"/>
        <v>#VALUE!</v>
      </c>
      <c r="O16">
        <f t="shared" si="1"/>
        <v>0</v>
      </c>
      <c r="P16">
        <f t="shared" si="0"/>
        <v>146.41000000000008</v>
      </c>
      <c r="Q16">
        <f t="shared" si="2"/>
        <v>20.17972856521607</v>
      </c>
    </row>
    <row r="17" spans="2:17" x14ac:dyDescent="0.25">
      <c r="B17">
        <v>4</v>
      </c>
      <c r="C17">
        <v>1</v>
      </c>
      <c r="D17">
        <v>2</v>
      </c>
      <c r="E17">
        <v>1</v>
      </c>
      <c r="F17" t="s">
        <v>38</v>
      </c>
      <c r="G17" t="s">
        <v>39</v>
      </c>
      <c r="H17">
        <v>230</v>
      </c>
      <c r="I17" t="s">
        <v>19</v>
      </c>
      <c r="J17">
        <v>1</v>
      </c>
      <c r="K17">
        <v>1</v>
      </c>
      <c r="L17" t="e">
        <f t="shared" si="1"/>
        <v>#VALUE!</v>
      </c>
      <c r="M17">
        <f t="shared" si="1"/>
        <v>0</v>
      </c>
      <c r="N17" t="e">
        <f t="shared" si="1"/>
        <v>#VALUE!</v>
      </c>
      <c r="O17">
        <f t="shared" si="1"/>
        <v>0</v>
      </c>
      <c r="P17">
        <f t="shared" si="0"/>
        <v>146.41000000000008</v>
      </c>
      <c r="Q17">
        <f t="shared" si="2"/>
        <v>20.17972856521607</v>
      </c>
    </row>
    <row r="18" spans="2:17" x14ac:dyDescent="0.25">
      <c r="B18">
        <v>4</v>
      </c>
      <c r="C18">
        <v>1</v>
      </c>
      <c r="D18">
        <v>4</v>
      </c>
      <c r="E18">
        <v>2</v>
      </c>
      <c r="F18" t="s">
        <v>34</v>
      </c>
      <c r="G18" t="s">
        <v>35</v>
      </c>
      <c r="H18">
        <v>110</v>
      </c>
      <c r="I18" t="s">
        <v>19</v>
      </c>
      <c r="J18">
        <v>1</v>
      </c>
      <c r="K18">
        <v>1</v>
      </c>
      <c r="L18">
        <f t="shared" si="1"/>
        <v>726.00000000000011</v>
      </c>
      <c r="M18">
        <f t="shared" si="1"/>
        <v>544.50000000000011</v>
      </c>
      <c r="N18">
        <f t="shared" si="1"/>
        <v>0</v>
      </c>
      <c r="O18">
        <f t="shared" si="1"/>
        <v>-544.50000000000011</v>
      </c>
      <c r="P18">
        <f t="shared" si="0"/>
        <v>683.01729100000011</v>
      </c>
      <c r="Q18">
        <f t="shared" si="2"/>
        <v>-46.233644367754735</v>
      </c>
    </row>
    <row r="19" spans="2:17" x14ac:dyDescent="0.25">
      <c r="B19">
        <v>5</v>
      </c>
      <c r="C19">
        <v>1</v>
      </c>
      <c r="D19">
        <v>0</v>
      </c>
      <c r="E19">
        <v>0</v>
      </c>
      <c r="F19" t="s">
        <v>36</v>
      </c>
      <c r="G19" t="s">
        <v>37</v>
      </c>
      <c r="H19">
        <v>230</v>
      </c>
      <c r="I19" t="s">
        <v>19</v>
      </c>
      <c r="J19">
        <v>1</v>
      </c>
      <c r="K19">
        <v>1</v>
      </c>
      <c r="L19">
        <f t="shared" si="1"/>
        <v>48.400000000000006</v>
      </c>
      <c r="M19">
        <f t="shared" si="1"/>
        <v>36.300000000000004</v>
      </c>
      <c r="N19">
        <f t="shared" si="1"/>
        <v>0</v>
      </c>
      <c r="O19">
        <f t="shared" si="1"/>
        <v>-36.300000000000004</v>
      </c>
      <c r="P19">
        <f t="shared" si="0"/>
        <v>161.0510000000001</v>
      </c>
      <c r="Q19">
        <f t="shared" si="2"/>
        <v>37.177443456750979</v>
      </c>
    </row>
    <row r="20" spans="2:17" x14ac:dyDescent="0.25">
      <c r="B20">
        <v>5</v>
      </c>
      <c r="C20">
        <v>1</v>
      </c>
      <c r="D20">
        <v>2</v>
      </c>
      <c r="E20">
        <v>1</v>
      </c>
      <c r="F20" t="s">
        <v>38</v>
      </c>
      <c r="G20" t="s">
        <v>39</v>
      </c>
      <c r="H20">
        <v>230</v>
      </c>
      <c r="I20" t="s">
        <v>19</v>
      </c>
      <c r="J20">
        <v>1</v>
      </c>
      <c r="K20">
        <v>1</v>
      </c>
      <c r="L20">
        <f t="shared" si="1"/>
        <v>629.20000000000005</v>
      </c>
      <c r="M20">
        <f t="shared" si="1"/>
        <v>471.90000000000009</v>
      </c>
      <c r="N20">
        <f t="shared" si="1"/>
        <v>0</v>
      </c>
      <c r="O20">
        <f t="shared" si="1"/>
        <v>-471.90000000000009</v>
      </c>
      <c r="P20">
        <f t="shared" si="0"/>
        <v>161.0510000000001</v>
      </c>
      <c r="Q20">
        <f t="shared" si="2"/>
        <v>235.53221143286672</v>
      </c>
    </row>
    <row r="21" spans="2:17" x14ac:dyDescent="0.25">
      <c r="B21">
        <v>5</v>
      </c>
      <c r="C21">
        <v>1</v>
      </c>
      <c r="D21">
        <v>4</v>
      </c>
      <c r="E21">
        <v>2</v>
      </c>
      <c r="F21" t="s">
        <v>34</v>
      </c>
      <c r="G21" t="s">
        <v>35</v>
      </c>
      <c r="H21">
        <v>110</v>
      </c>
      <c r="I21" t="s">
        <v>19</v>
      </c>
      <c r="J21">
        <v>1</v>
      </c>
      <c r="K21">
        <v>1</v>
      </c>
      <c r="L21">
        <f t="shared" si="1"/>
        <v>726.00000000000011</v>
      </c>
      <c r="M21">
        <f t="shared" si="1"/>
        <v>544.50000000000011</v>
      </c>
      <c r="N21">
        <f t="shared" si="1"/>
        <v>0</v>
      </c>
      <c r="O21">
        <f t="shared" si="1"/>
        <v>-544.50000000000011</v>
      </c>
      <c r="P21">
        <f t="shared" si="0"/>
        <v>751.31902010000022</v>
      </c>
      <c r="Q21">
        <f t="shared" si="2"/>
        <v>-46.233644367754735</v>
      </c>
    </row>
    <row r="22" spans="2:17" x14ac:dyDescent="0.25">
      <c r="B22">
        <v>6</v>
      </c>
      <c r="C22">
        <v>1</v>
      </c>
      <c r="D22">
        <v>0</v>
      </c>
      <c r="E22">
        <v>0</v>
      </c>
      <c r="F22" t="s">
        <v>36</v>
      </c>
      <c r="G22" t="s">
        <v>37</v>
      </c>
      <c r="H22">
        <v>230</v>
      </c>
      <c r="I22" t="s">
        <v>19</v>
      </c>
      <c r="J22">
        <v>1</v>
      </c>
      <c r="K22">
        <v>1</v>
      </c>
      <c r="L22" t="e">
        <f t="shared" si="1"/>
        <v>#VALUE!</v>
      </c>
      <c r="M22">
        <f t="shared" si="1"/>
        <v>0</v>
      </c>
      <c r="N22" t="e">
        <f t="shared" si="1"/>
        <v>#VALUE!</v>
      </c>
      <c r="O22">
        <f t="shared" si="1"/>
        <v>0</v>
      </c>
      <c r="P22">
        <f t="shared" si="0"/>
        <v>177.15610000000012</v>
      </c>
      <c r="Q22">
        <f t="shared" si="2"/>
        <v>22.19770142173768</v>
      </c>
    </row>
    <row r="23" spans="2:17" x14ac:dyDescent="0.25">
      <c r="B23">
        <v>6</v>
      </c>
      <c r="C23">
        <v>1</v>
      </c>
      <c r="D23">
        <v>2</v>
      </c>
      <c r="E23">
        <v>1</v>
      </c>
      <c r="F23" t="s">
        <v>38</v>
      </c>
      <c r="G23" t="s">
        <v>39</v>
      </c>
      <c r="H23">
        <v>230</v>
      </c>
      <c r="I23" t="s">
        <v>19</v>
      </c>
      <c r="J23">
        <v>1</v>
      </c>
      <c r="K23">
        <v>1</v>
      </c>
      <c r="L23" t="e">
        <f t="shared" si="1"/>
        <v>#VALUE!</v>
      </c>
      <c r="M23">
        <f t="shared" si="1"/>
        <v>0</v>
      </c>
      <c r="N23" t="e">
        <f t="shared" si="1"/>
        <v>#VALUE!</v>
      </c>
      <c r="O23">
        <f t="shared" si="1"/>
        <v>0</v>
      </c>
      <c r="P23">
        <f t="shared" si="0"/>
        <v>177.15610000000012</v>
      </c>
      <c r="Q23">
        <f t="shared" si="2"/>
        <v>22.19770142173768</v>
      </c>
    </row>
    <row r="24" spans="2:17" x14ac:dyDescent="0.25">
      <c r="B24">
        <v>6</v>
      </c>
      <c r="C24">
        <v>1</v>
      </c>
      <c r="D24">
        <v>4</v>
      </c>
      <c r="E24">
        <v>2</v>
      </c>
      <c r="F24" t="s">
        <v>34</v>
      </c>
      <c r="G24" t="s">
        <v>35</v>
      </c>
      <c r="H24">
        <v>110</v>
      </c>
      <c r="I24" t="s">
        <v>19</v>
      </c>
      <c r="J24">
        <v>1</v>
      </c>
      <c r="K24">
        <v>1</v>
      </c>
      <c r="L24">
        <f t="shared" si="1"/>
        <v>798.60000000000014</v>
      </c>
      <c r="M24">
        <f t="shared" si="1"/>
        <v>598.95000000000016</v>
      </c>
      <c r="N24">
        <f t="shared" si="1"/>
        <v>0</v>
      </c>
      <c r="O24">
        <f t="shared" si="1"/>
        <v>-598.95000000000016</v>
      </c>
      <c r="P24">
        <f t="shared" si="0"/>
        <v>826.45092211000031</v>
      </c>
      <c r="Q24">
        <f t="shared" si="2"/>
        <v>-50.85700880453021</v>
      </c>
    </row>
    <row r="25" spans="2:17" x14ac:dyDescent="0.25">
      <c r="B25">
        <v>7</v>
      </c>
      <c r="C25">
        <v>1</v>
      </c>
      <c r="D25">
        <v>0</v>
      </c>
      <c r="E25">
        <v>0</v>
      </c>
      <c r="F25" t="s">
        <v>36</v>
      </c>
      <c r="G25" t="s">
        <v>37</v>
      </c>
      <c r="H25">
        <v>230</v>
      </c>
      <c r="I25" t="s">
        <v>19</v>
      </c>
      <c r="J25">
        <v>1</v>
      </c>
      <c r="K25">
        <v>1</v>
      </c>
      <c r="L25">
        <f t="shared" si="1"/>
        <v>53.240000000000009</v>
      </c>
      <c r="M25">
        <f t="shared" si="1"/>
        <v>39.930000000000007</v>
      </c>
      <c r="N25">
        <f t="shared" si="1"/>
        <v>0</v>
      </c>
      <c r="O25">
        <f t="shared" si="1"/>
        <v>-39.930000000000007</v>
      </c>
      <c r="P25">
        <f t="shared" si="0"/>
        <v>194.87171000000015</v>
      </c>
      <c r="Q25">
        <f t="shared" si="2"/>
        <v>40.895187802426079</v>
      </c>
    </row>
    <row r="26" spans="2:17" x14ac:dyDescent="0.25">
      <c r="B26">
        <v>7</v>
      </c>
      <c r="C26">
        <v>1</v>
      </c>
      <c r="D26">
        <v>2</v>
      </c>
      <c r="E26">
        <v>1</v>
      </c>
      <c r="F26" t="s">
        <v>38</v>
      </c>
      <c r="G26" t="s">
        <v>39</v>
      </c>
      <c r="H26">
        <v>230</v>
      </c>
      <c r="I26" t="s">
        <v>19</v>
      </c>
      <c r="J26">
        <v>1</v>
      </c>
      <c r="K26">
        <v>1</v>
      </c>
      <c r="L26">
        <f t="shared" si="1"/>
        <v>692.12000000000012</v>
      </c>
      <c r="M26">
        <f t="shared" si="1"/>
        <v>519.09000000000015</v>
      </c>
      <c r="N26">
        <f t="shared" si="1"/>
        <v>0</v>
      </c>
      <c r="O26">
        <f t="shared" si="1"/>
        <v>-519.09000000000015</v>
      </c>
      <c r="P26">
        <f t="shared" si="0"/>
        <v>194.87171000000015</v>
      </c>
      <c r="Q26">
        <f t="shared" si="2"/>
        <v>259.08543257615344</v>
      </c>
    </row>
    <row r="27" spans="2:17" x14ac:dyDescent="0.25">
      <c r="B27">
        <v>7</v>
      </c>
      <c r="C27">
        <v>1</v>
      </c>
      <c r="D27">
        <v>4</v>
      </c>
      <c r="E27">
        <v>2</v>
      </c>
      <c r="F27" t="s">
        <v>34</v>
      </c>
      <c r="G27" t="s">
        <v>35</v>
      </c>
      <c r="H27">
        <v>110</v>
      </c>
      <c r="I27" t="s">
        <v>19</v>
      </c>
      <c r="J27">
        <v>1</v>
      </c>
      <c r="K27">
        <v>1</v>
      </c>
      <c r="L27">
        <f t="shared" si="1"/>
        <v>798.60000000000014</v>
      </c>
      <c r="M27">
        <f t="shared" si="1"/>
        <v>598.95000000000016</v>
      </c>
      <c r="N27">
        <f t="shared" si="1"/>
        <v>0</v>
      </c>
      <c r="O27">
        <f t="shared" si="1"/>
        <v>-598.95000000000016</v>
      </c>
      <c r="P27">
        <f t="shared" si="0"/>
        <v>909.09601432100044</v>
      </c>
      <c r="Q27">
        <f t="shared" si="2"/>
        <v>-50.85700880453021</v>
      </c>
    </row>
    <row r="28" spans="2:17" x14ac:dyDescent="0.25">
      <c r="B28">
        <v>8</v>
      </c>
      <c r="C28">
        <v>1</v>
      </c>
      <c r="D28">
        <v>0</v>
      </c>
      <c r="E28">
        <v>0</v>
      </c>
      <c r="F28" t="s">
        <v>36</v>
      </c>
      <c r="G28" t="s">
        <v>37</v>
      </c>
      <c r="H28">
        <v>230</v>
      </c>
      <c r="I28" t="s">
        <v>19</v>
      </c>
      <c r="J28">
        <v>1</v>
      </c>
      <c r="K28">
        <v>1</v>
      </c>
      <c r="L28" t="e">
        <f t="shared" si="1"/>
        <v>#VALUE!</v>
      </c>
      <c r="M28">
        <f t="shared" si="1"/>
        <v>0</v>
      </c>
      <c r="N28" t="e">
        <f t="shared" si="1"/>
        <v>#VALUE!</v>
      </c>
      <c r="O28">
        <f t="shared" si="1"/>
        <v>0</v>
      </c>
      <c r="P28">
        <f t="shared" si="0"/>
        <v>214.3588810000002</v>
      </c>
      <c r="Q28">
        <f t="shared" si="2"/>
        <v>24.417471563911448</v>
      </c>
    </row>
    <row r="29" spans="2:17" x14ac:dyDescent="0.25">
      <c r="B29">
        <v>8</v>
      </c>
      <c r="C29">
        <v>1</v>
      </c>
      <c r="D29">
        <v>2</v>
      </c>
      <c r="E29">
        <v>1</v>
      </c>
      <c r="F29" t="s">
        <v>38</v>
      </c>
      <c r="G29" t="s">
        <v>39</v>
      </c>
      <c r="H29">
        <v>230</v>
      </c>
      <c r="I29" t="s">
        <v>19</v>
      </c>
      <c r="J29">
        <v>1</v>
      </c>
      <c r="K29">
        <v>1</v>
      </c>
      <c r="L29" t="e">
        <f t="shared" si="1"/>
        <v>#VALUE!</v>
      </c>
      <c r="M29">
        <f t="shared" si="1"/>
        <v>0</v>
      </c>
      <c r="N29" t="e">
        <f t="shared" si="1"/>
        <v>#VALUE!</v>
      </c>
      <c r="O29">
        <f t="shared" si="1"/>
        <v>0</v>
      </c>
      <c r="P29">
        <f t="shared" si="0"/>
        <v>214.3588810000002</v>
      </c>
      <c r="Q29">
        <f t="shared" si="2"/>
        <v>24.417471563911448</v>
      </c>
    </row>
    <row r="30" spans="2:17" x14ac:dyDescent="0.25">
      <c r="B30">
        <v>8</v>
      </c>
      <c r="C30">
        <v>1</v>
      </c>
      <c r="D30">
        <v>4</v>
      </c>
      <c r="E30">
        <v>2</v>
      </c>
      <c r="F30" t="s">
        <v>34</v>
      </c>
      <c r="G30" t="s">
        <v>35</v>
      </c>
      <c r="H30">
        <v>110</v>
      </c>
      <c r="I30" t="s">
        <v>19</v>
      </c>
      <c r="J30">
        <v>1</v>
      </c>
      <c r="K30">
        <v>1</v>
      </c>
      <c r="L30">
        <f t="shared" si="1"/>
        <v>878.46000000000026</v>
      </c>
      <c r="M30">
        <f t="shared" si="1"/>
        <v>658.84500000000025</v>
      </c>
      <c r="N30">
        <f t="shared" si="1"/>
        <v>0</v>
      </c>
      <c r="O30">
        <f t="shared" si="1"/>
        <v>-658.84500000000025</v>
      </c>
      <c r="P30">
        <f t="shared" si="0"/>
        <v>1000.0056157531005</v>
      </c>
      <c r="Q30">
        <f t="shared" si="2"/>
        <v>-55.942709684983235</v>
      </c>
    </row>
    <row r="31" spans="2:17" x14ac:dyDescent="0.25">
      <c r="B31">
        <v>9</v>
      </c>
      <c r="C31">
        <v>1</v>
      </c>
      <c r="D31">
        <v>0</v>
      </c>
      <c r="E31">
        <v>0</v>
      </c>
      <c r="F31" t="s">
        <v>36</v>
      </c>
      <c r="G31" t="s">
        <v>37</v>
      </c>
      <c r="H31">
        <v>230</v>
      </c>
      <c r="I31" t="s">
        <v>19</v>
      </c>
      <c r="J31">
        <v>1</v>
      </c>
      <c r="K31">
        <v>1</v>
      </c>
      <c r="L31">
        <f t="shared" si="1"/>
        <v>58.564000000000014</v>
      </c>
      <c r="M31">
        <f t="shared" si="1"/>
        <v>43.923000000000009</v>
      </c>
      <c r="N31">
        <f t="shared" si="1"/>
        <v>0</v>
      </c>
      <c r="O31">
        <f t="shared" si="1"/>
        <v>-43.923000000000009</v>
      </c>
      <c r="P31">
        <f t="shared" si="0"/>
        <v>235.79476910000022</v>
      </c>
      <c r="Q31">
        <f t="shared" si="2"/>
        <v>44.984706582668693</v>
      </c>
    </row>
    <row r="32" spans="2:17" x14ac:dyDescent="0.25">
      <c r="B32">
        <v>9</v>
      </c>
      <c r="C32">
        <v>1</v>
      </c>
      <c r="D32">
        <v>2</v>
      </c>
      <c r="E32">
        <v>1</v>
      </c>
      <c r="F32" t="s">
        <v>38</v>
      </c>
      <c r="G32" t="s">
        <v>39</v>
      </c>
      <c r="H32">
        <v>230</v>
      </c>
      <c r="I32" t="s">
        <v>19</v>
      </c>
      <c r="J32">
        <v>1</v>
      </c>
      <c r="K32">
        <v>1</v>
      </c>
      <c r="L32">
        <f t="shared" si="1"/>
        <v>761.33200000000022</v>
      </c>
      <c r="M32">
        <f t="shared" si="1"/>
        <v>570.99900000000025</v>
      </c>
      <c r="N32">
        <f t="shared" si="1"/>
        <v>0</v>
      </c>
      <c r="O32">
        <f t="shared" si="1"/>
        <v>-570.99900000000025</v>
      </c>
      <c r="P32">
        <f t="shared" si="0"/>
        <v>235.79476910000022</v>
      </c>
      <c r="Q32">
        <f t="shared" si="2"/>
        <v>284.99397583376879</v>
      </c>
    </row>
    <row r="33" spans="2:17" x14ac:dyDescent="0.25">
      <c r="B33">
        <v>9</v>
      </c>
      <c r="C33">
        <v>1</v>
      </c>
      <c r="D33">
        <v>4</v>
      </c>
      <c r="E33">
        <v>2</v>
      </c>
      <c r="F33" t="s">
        <v>34</v>
      </c>
      <c r="G33" t="s">
        <v>35</v>
      </c>
      <c r="H33">
        <v>110</v>
      </c>
      <c r="I33" t="s">
        <v>19</v>
      </c>
      <c r="J33">
        <v>1</v>
      </c>
      <c r="K33">
        <v>1</v>
      </c>
      <c r="L33">
        <f t="shared" si="1"/>
        <v>878.46000000000026</v>
      </c>
      <c r="M33">
        <f t="shared" si="1"/>
        <v>658.84500000000025</v>
      </c>
      <c r="N33">
        <f t="shared" si="1"/>
        <v>0</v>
      </c>
      <c r="O33">
        <f t="shared" si="1"/>
        <v>-658.84500000000025</v>
      </c>
      <c r="P33">
        <f t="shared" si="0"/>
        <v>1100.0061773284106</v>
      </c>
      <c r="Q33">
        <f t="shared" si="2"/>
        <v>-55.942709684983235</v>
      </c>
    </row>
    <row r="34" spans="2:17" x14ac:dyDescent="0.25">
      <c r="B34">
        <v>10</v>
      </c>
      <c r="C34">
        <v>1</v>
      </c>
      <c r="D34">
        <v>0</v>
      </c>
      <c r="E34">
        <v>0</v>
      </c>
      <c r="F34" t="s">
        <v>36</v>
      </c>
      <c r="G34" t="s">
        <v>37</v>
      </c>
      <c r="H34">
        <v>230</v>
      </c>
      <c r="I34" t="s">
        <v>19</v>
      </c>
      <c r="J34">
        <v>1</v>
      </c>
      <c r="K34">
        <v>1</v>
      </c>
      <c r="L34" t="e">
        <f t="shared" si="1"/>
        <v>#VALUE!</v>
      </c>
      <c r="M34">
        <f t="shared" si="1"/>
        <v>0</v>
      </c>
      <c r="N34" t="e">
        <f t="shared" si="1"/>
        <v>#VALUE!</v>
      </c>
      <c r="O34">
        <f t="shared" si="1"/>
        <v>0</v>
      </c>
      <c r="P34">
        <f t="shared" si="0"/>
        <v>259.37424601000026</v>
      </c>
      <c r="Q34">
        <f t="shared" si="2"/>
        <v>26.859218720302596</v>
      </c>
    </row>
    <row r="35" spans="2:17" x14ac:dyDescent="0.25">
      <c r="B35">
        <v>10</v>
      </c>
      <c r="C35">
        <v>1</v>
      </c>
      <c r="D35">
        <v>2</v>
      </c>
      <c r="E35">
        <v>1</v>
      </c>
      <c r="F35" t="s">
        <v>38</v>
      </c>
      <c r="G35" t="s">
        <v>39</v>
      </c>
      <c r="H35">
        <v>230</v>
      </c>
      <c r="I35" t="s">
        <v>19</v>
      </c>
      <c r="J35">
        <v>1</v>
      </c>
      <c r="K35">
        <v>1</v>
      </c>
      <c r="L35" t="e">
        <f t="shared" si="1"/>
        <v>#VALUE!</v>
      </c>
      <c r="M35">
        <f t="shared" si="1"/>
        <v>0</v>
      </c>
      <c r="N35" t="e">
        <f t="shared" si="1"/>
        <v>#VALUE!</v>
      </c>
      <c r="O35">
        <f t="shared" si="1"/>
        <v>0</v>
      </c>
      <c r="P35">
        <f t="shared" si="0"/>
        <v>259.37424601000026</v>
      </c>
      <c r="Q35">
        <f t="shared" si="2"/>
        <v>26.859218720302596</v>
      </c>
    </row>
    <row r="36" spans="2:17" x14ac:dyDescent="0.25">
      <c r="B36">
        <v>10</v>
      </c>
      <c r="C36">
        <v>1</v>
      </c>
      <c r="D36">
        <v>4</v>
      </c>
      <c r="E36">
        <v>2</v>
      </c>
      <c r="F36" t="s">
        <v>34</v>
      </c>
      <c r="G36" t="s">
        <v>35</v>
      </c>
      <c r="H36">
        <v>110</v>
      </c>
      <c r="I36" t="s">
        <v>19</v>
      </c>
      <c r="J36">
        <v>1</v>
      </c>
      <c r="K36">
        <v>1</v>
      </c>
      <c r="L36">
        <f t="shared" si="1"/>
        <v>966.30600000000038</v>
      </c>
      <c r="M36">
        <f t="shared" si="1"/>
        <v>724.72950000000037</v>
      </c>
      <c r="N36">
        <f t="shared" si="1"/>
        <v>0</v>
      </c>
      <c r="O36">
        <f t="shared" si="1"/>
        <v>-724.72950000000037</v>
      </c>
      <c r="P36">
        <f t="shared" si="0"/>
        <v>1210.0067950612518</v>
      </c>
      <c r="Q36">
        <f t="shared" si="2"/>
        <v>-61.536980653481564</v>
      </c>
    </row>
  </sheetData>
  <mergeCells count="1">
    <mergeCell ref="B2:Q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20"/>
  <sheetViews>
    <sheetView workbookViewId="0">
      <selection activeCell="E46" sqref="E46"/>
    </sheetView>
  </sheetViews>
  <sheetFormatPr defaultRowHeight="15" x14ac:dyDescent="0.25"/>
  <cols>
    <col min="1" max="1" width="26" bestFit="1" customWidth="1"/>
    <col min="2" max="2" width="16.28515625" bestFit="1" customWidth="1"/>
    <col min="3" max="5" width="12.42578125" bestFit="1" customWidth="1"/>
    <col min="6" max="6" width="13.28515625" bestFit="1" customWidth="1"/>
    <col min="7" max="8" width="12.42578125" bestFit="1" customWidth="1"/>
    <col min="9" max="10" width="11.28515625" bestFit="1" customWidth="1"/>
  </cols>
  <sheetData>
    <row r="3" spans="1:8" x14ac:dyDescent="0.25">
      <c r="A3" s="5" t="s">
        <v>12</v>
      </c>
      <c r="B3" t="s">
        <v>40</v>
      </c>
    </row>
    <row r="4" spans="1:8" x14ac:dyDescent="0.25">
      <c r="A4" s="5" t="s">
        <v>16</v>
      </c>
      <c r="B4" t="s">
        <v>40</v>
      </c>
    </row>
    <row r="6" spans="1:8" x14ac:dyDescent="0.25">
      <c r="A6" s="5" t="s">
        <v>41</v>
      </c>
      <c r="B6" s="5" t="s">
        <v>42</v>
      </c>
    </row>
    <row r="7" spans="1:8" x14ac:dyDescent="0.25">
      <c r="B7" t="s">
        <v>36</v>
      </c>
      <c r="C7" t="s">
        <v>43</v>
      </c>
      <c r="D7" t="s">
        <v>38</v>
      </c>
      <c r="E7" t="s">
        <v>44</v>
      </c>
      <c r="F7" t="s">
        <v>34</v>
      </c>
      <c r="G7" t="s">
        <v>45</v>
      </c>
      <c r="H7" t="s">
        <v>46</v>
      </c>
    </row>
    <row r="8" spans="1:8" x14ac:dyDescent="0.25">
      <c r="A8" s="5" t="s">
        <v>47</v>
      </c>
      <c r="B8" t="s">
        <v>37</v>
      </c>
      <c r="D8" t="s">
        <v>39</v>
      </c>
      <c r="F8" t="s">
        <v>35</v>
      </c>
    </row>
    <row r="9" spans="1:8" x14ac:dyDescent="0.25">
      <c r="A9" s="6">
        <v>0</v>
      </c>
      <c r="B9">
        <v>40</v>
      </c>
      <c r="C9">
        <v>40</v>
      </c>
      <c r="D9">
        <v>323.49</v>
      </c>
      <c r="E9">
        <v>323.49</v>
      </c>
      <c r="F9">
        <v>466.51</v>
      </c>
      <c r="G9">
        <v>466.51</v>
      </c>
      <c r="H9">
        <v>830</v>
      </c>
    </row>
    <row r="10" spans="1:8" x14ac:dyDescent="0.25">
      <c r="A10" s="6">
        <v>1</v>
      </c>
      <c r="B10">
        <v>44</v>
      </c>
      <c r="C10">
        <v>44</v>
      </c>
      <c r="D10">
        <v>355.83900000000011</v>
      </c>
      <c r="E10">
        <v>355.83900000000011</v>
      </c>
      <c r="F10">
        <v>513.16100000000006</v>
      </c>
      <c r="G10">
        <v>513.16100000000006</v>
      </c>
      <c r="H10">
        <v>913.00000000000011</v>
      </c>
    </row>
    <row r="11" spans="1:8" x14ac:dyDescent="0.25">
      <c r="A11" s="6">
        <v>2</v>
      </c>
      <c r="B11">
        <v>48.400000000000013</v>
      </c>
      <c r="C11">
        <v>48.400000000000013</v>
      </c>
      <c r="D11">
        <v>391.42290000000008</v>
      </c>
      <c r="E11">
        <v>391.42290000000008</v>
      </c>
      <c r="F11">
        <v>564.47710000000006</v>
      </c>
      <c r="G11">
        <v>564.47710000000006</v>
      </c>
      <c r="H11">
        <v>1004.3</v>
      </c>
    </row>
    <row r="12" spans="1:8" x14ac:dyDescent="0.25">
      <c r="A12" s="6">
        <v>3</v>
      </c>
      <c r="B12">
        <v>53.240000000000009</v>
      </c>
      <c r="C12">
        <v>53.240000000000009</v>
      </c>
      <c r="D12">
        <v>430.56519000000009</v>
      </c>
      <c r="E12">
        <v>430.56519000000009</v>
      </c>
      <c r="F12">
        <v>620.92481000000009</v>
      </c>
      <c r="G12">
        <v>620.92481000000009</v>
      </c>
      <c r="H12">
        <v>1104.73</v>
      </c>
    </row>
    <row r="13" spans="1:8" x14ac:dyDescent="0.25">
      <c r="A13" s="6">
        <v>4</v>
      </c>
      <c r="B13">
        <v>58.564000000000007</v>
      </c>
      <c r="C13">
        <v>58.564000000000007</v>
      </c>
      <c r="D13">
        <v>473.62170900000018</v>
      </c>
      <c r="E13">
        <v>473.62170900000018</v>
      </c>
      <c r="F13">
        <v>683.01729100000011</v>
      </c>
      <c r="G13">
        <v>683.01729100000011</v>
      </c>
      <c r="H13">
        <v>1215.203</v>
      </c>
    </row>
    <row r="14" spans="1:8" x14ac:dyDescent="0.25">
      <c r="A14" s="6">
        <v>5</v>
      </c>
      <c r="B14">
        <v>64.420400000000015</v>
      </c>
      <c r="C14">
        <v>64.420400000000015</v>
      </c>
      <c r="D14">
        <v>520.98387990000026</v>
      </c>
      <c r="E14">
        <v>520.98387990000026</v>
      </c>
      <c r="F14">
        <v>751.31902010000022</v>
      </c>
      <c r="G14">
        <v>751.31902010000022</v>
      </c>
      <c r="H14">
        <v>1336.723300000001</v>
      </c>
    </row>
    <row r="15" spans="1:8" x14ac:dyDescent="0.25">
      <c r="A15" s="6">
        <v>6</v>
      </c>
      <c r="B15">
        <v>70.862440000000021</v>
      </c>
      <c r="C15">
        <v>70.862440000000021</v>
      </c>
      <c r="D15">
        <v>573.08226789000037</v>
      </c>
      <c r="E15">
        <v>573.08226789000037</v>
      </c>
      <c r="F15">
        <v>826.45092211000031</v>
      </c>
      <c r="G15">
        <v>826.45092211000031</v>
      </c>
      <c r="H15">
        <v>1470.3956300000009</v>
      </c>
    </row>
    <row r="16" spans="1:8" x14ac:dyDescent="0.25">
      <c r="A16" s="6">
        <v>7</v>
      </c>
      <c r="B16">
        <v>77.948684000000029</v>
      </c>
      <c r="C16">
        <v>77.948684000000029</v>
      </c>
      <c r="D16">
        <v>630.39049467900043</v>
      </c>
      <c r="E16">
        <v>630.39049467900043</v>
      </c>
      <c r="F16">
        <v>909.09601432100044</v>
      </c>
      <c r="G16">
        <v>909.09601432100044</v>
      </c>
      <c r="H16">
        <v>1617.4351930000009</v>
      </c>
    </row>
    <row r="17" spans="1:8" x14ac:dyDescent="0.25">
      <c r="A17" s="6">
        <v>8</v>
      </c>
      <c r="B17">
        <v>85.743552400000041</v>
      </c>
      <c r="C17">
        <v>85.743552400000041</v>
      </c>
      <c r="D17">
        <v>693.42954414690053</v>
      </c>
      <c r="E17">
        <v>693.42954414690053</v>
      </c>
      <c r="F17">
        <v>1000.005615753101</v>
      </c>
      <c r="G17">
        <v>1000.005615753101</v>
      </c>
      <c r="H17">
        <v>1779.1787123000011</v>
      </c>
    </row>
    <row r="18" spans="1:8" x14ac:dyDescent="0.25">
      <c r="A18" s="6">
        <v>9</v>
      </c>
      <c r="B18">
        <v>94.317907640000058</v>
      </c>
      <c r="C18">
        <v>94.317907640000058</v>
      </c>
      <c r="D18">
        <v>762.77249856159062</v>
      </c>
      <c r="E18">
        <v>762.77249856159062</v>
      </c>
      <c r="F18">
        <v>1100.006177328411</v>
      </c>
      <c r="G18">
        <v>1100.006177328411</v>
      </c>
      <c r="H18">
        <v>1957.096583530001</v>
      </c>
    </row>
    <row r="19" spans="1:8" x14ac:dyDescent="0.25">
      <c r="A19" s="6">
        <v>10</v>
      </c>
      <c r="B19">
        <v>103.7496984040001</v>
      </c>
      <c r="C19">
        <v>103.7496984040001</v>
      </c>
      <c r="D19">
        <v>839.0497484177497</v>
      </c>
      <c r="E19">
        <v>839.0497484177497</v>
      </c>
      <c r="F19">
        <v>1210.006795061252</v>
      </c>
      <c r="G19">
        <v>1210.006795061252</v>
      </c>
      <c r="H19">
        <v>2152.8062418830009</v>
      </c>
    </row>
    <row r="20" spans="1:8" x14ac:dyDescent="0.25">
      <c r="A20" s="6" t="s">
        <v>46</v>
      </c>
      <c r="B20">
        <v>741.24668244400027</v>
      </c>
      <c r="C20">
        <v>741.24668244400027</v>
      </c>
      <c r="D20">
        <v>5994.6472325952418</v>
      </c>
      <c r="E20">
        <v>5994.6472325952418</v>
      </c>
      <c r="F20">
        <v>8644.9747456737641</v>
      </c>
      <c r="G20">
        <v>8644.9747456737641</v>
      </c>
      <c r="H20">
        <v>15380.868660713009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3"/>
  <sheetViews>
    <sheetView workbookViewId="0">
      <selection activeCell="E52" sqref="E52"/>
    </sheetView>
  </sheetViews>
  <sheetFormatPr defaultRowHeight="15" x14ac:dyDescent="0.25"/>
  <cols>
    <col min="1" max="1" width="17.7109375" bestFit="1" customWidth="1"/>
    <col min="2" max="2" width="26" bestFit="1" customWidth="1"/>
    <col min="3" max="3" width="24.140625" bestFit="1" customWidth="1"/>
    <col min="4" max="5" width="11.28515625" bestFit="1" customWidth="1"/>
    <col min="6" max="6" width="15.140625" bestFit="1" customWidth="1"/>
    <col min="7" max="7" width="18.28515625" bestFit="1" customWidth="1"/>
    <col min="8" max="9" width="11.28515625" bestFit="1" customWidth="1"/>
  </cols>
  <sheetData>
    <row r="3" spans="1:2" x14ac:dyDescent="0.25">
      <c r="A3" s="5" t="s">
        <v>47</v>
      </c>
      <c r="B3" t="s">
        <v>41</v>
      </c>
    </row>
    <row r="4" spans="1:2" x14ac:dyDescent="0.25">
      <c r="A4" s="6" t="s">
        <v>36</v>
      </c>
      <c r="B4">
        <v>741.24668244400027</v>
      </c>
    </row>
    <row r="5" spans="1:2" x14ac:dyDescent="0.25">
      <c r="A5" s="7" t="s">
        <v>37</v>
      </c>
      <c r="B5">
        <v>741.24668244400027</v>
      </c>
    </row>
    <row r="6" spans="1:2" x14ac:dyDescent="0.25">
      <c r="A6" s="8">
        <v>230</v>
      </c>
      <c r="B6">
        <v>741.24668244400027</v>
      </c>
    </row>
    <row r="7" spans="1:2" x14ac:dyDescent="0.25">
      <c r="A7" s="6" t="s">
        <v>38</v>
      </c>
      <c r="B7">
        <v>5994.6472325952418</v>
      </c>
    </row>
    <row r="8" spans="1:2" x14ac:dyDescent="0.25">
      <c r="A8" s="7" t="s">
        <v>39</v>
      </c>
      <c r="B8">
        <v>5994.6472325952418</v>
      </c>
    </row>
    <row r="9" spans="1:2" x14ac:dyDescent="0.25">
      <c r="A9" s="8">
        <v>230</v>
      </c>
      <c r="B9">
        <v>5994.6472325952418</v>
      </c>
    </row>
    <row r="10" spans="1:2" x14ac:dyDescent="0.25">
      <c r="A10" s="6" t="s">
        <v>34</v>
      </c>
      <c r="B10">
        <v>8644.9747456737641</v>
      </c>
    </row>
    <row r="11" spans="1:2" x14ac:dyDescent="0.25">
      <c r="A11" s="7" t="s">
        <v>35</v>
      </c>
      <c r="B11">
        <v>8644.9747456737641</v>
      </c>
    </row>
    <row r="12" spans="1:2" x14ac:dyDescent="0.25">
      <c r="A12" s="8">
        <v>110</v>
      </c>
      <c r="B12">
        <v>8644.9747456737641</v>
      </c>
    </row>
    <row r="13" spans="1:2" x14ac:dyDescent="0.25">
      <c r="A13" s="6" t="s">
        <v>46</v>
      </c>
      <c r="B13">
        <v>15380.868660713009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117"/>
  <sheetViews>
    <sheetView showGridLines="0" zoomScaleNormal="100" workbookViewId="0">
      <selection activeCell="K32" sqref="K32"/>
    </sheetView>
  </sheetViews>
  <sheetFormatPr defaultRowHeight="15" x14ac:dyDescent="0.25"/>
  <cols>
    <col min="1" max="1" width="2.7109375" customWidth="1"/>
    <col min="2" max="2" width="9.5703125" bestFit="1" customWidth="1"/>
    <col min="3" max="3" width="9.7109375" bestFit="1" customWidth="1"/>
    <col min="4" max="4" width="8.28515625" bestFit="1" customWidth="1"/>
    <col min="5" max="5" width="10.42578125" bestFit="1" customWidth="1"/>
    <col min="6" max="6" width="13.7109375" bestFit="1" customWidth="1"/>
    <col min="7" max="7" width="9.7109375" bestFit="1" customWidth="1"/>
    <col min="8" max="8" width="9.28515625" customWidth="1"/>
    <col min="9" max="9" width="14.28515625" bestFit="1" customWidth="1"/>
    <col min="10" max="10" width="16.28515625" bestFit="1" customWidth="1"/>
    <col min="11" max="11" width="14.42578125" customWidth="1"/>
  </cols>
  <sheetData>
    <row r="1" spans="2:11" ht="15.6" customHeight="1" x14ac:dyDescent="0.25"/>
    <row r="2" spans="2:11" ht="21" customHeight="1" x14ac:dyDescent="0.25">
      <c r="B2" s="11" t="s">
        <v>48</v>
      </c>
      <c r="C2" s="10"/>
      <c r="D2" s="10"/>
      <c r="E2" s="10"/>
      <c r="F2" s="10"/>
      <c r="G2" s="10"/>
      <c r="H2" s="10"/>
      <c r="I2" s="10"/>
      <c r="J2" s="10"/>
      <c r="K2" s="10"/>
    </row>
    <row r="3" spans="2:11" s="2" customFormat="1" ht="28.9" customHeight="1" thickBot="1" x14ac:dyDescent="0.3">
      <c r="B3" s="4" t="s">
        <v>11</v>
      </c>
      <c r="C3" s="1" t="s">
        <v>14</v>
      </c>
      <c r="D3" s="1" t="s">
        <v>12</v>
      </c>
      <c r="E3" s="1" t="s">
        <v>24</v>
      </c>
      <c r="F3" s="1" t="s">
        <v>16</v>
      </c>
      <c r="G3" s="1" t="s">
        <v>25</v>
      </c>
      <c r="H3" s="1" t="s">
        <v>26</v>
      </c>
      <c r="I3" s="1" t="s">
        <v>49</v>
      </c>
      <c r="J3" s="1" t="s">
        <v>17</v>
      </c>
      <c r="K3" s="1" t="s">
        <v>18</v>
      </c>
    </row>
    <row r="4" spans="2:11" x14ac:dyDescent="0.25">
      <c r="B4">
        <v>0</v>
      </c>
      <c r="C4">
        <v>0</v>
      </c>
      <c r="E4" t="s">
        <v>50</v>
      </c>
      <c r="F4">
        <v>380</v>
      </c>
      <c r="G4">
        <v>1</v>
      </c>
      <c r="H4">
        <v>1.03</v>
      </c>
      <c r="I4">
        <v>0</v>
      </c>
      <c r="J4">
        <v>-121.579953010327</v>
      </c>
      <c r="K4">
        <v>5.7483525181233883</v>
      </c>
    </row>
    <row r="5" spans="2:11" x14ac:dyDescent="0.25">
      <c r="B5">
        <v>0</v>
      </c>
      <c r="C5">
        <v>1</v>
      </c>
      <c r="E5" t="s">
        <v>51</v>
      </c>
      <c r="F5">
        <v>380</v>
      </c>
      <c r="G5">
        <v>1</v>
      </c>
      <c r="H5">
        <v>1.03</v>
      </c>
      <c r="I5">
        <v>0</v>
      </c>
      <c r="J5">
        <v>0</v>
      </c>
      <c r="K5">
        <v>0</v>
      </c>
    </row>
    <row r="6" spans="2:11" x14ac:dyDescent="0.25">
      <c r="B6">
        <v>0</v>
      </c>
      <c r="C6">
        <v>2</v>
      </c>
      <c r="E6" t="s">
        <v>52</v>
      </c>
      <c r="F6">
        <v>380</v>
      </c>
      <c r="G6">
        <v>1</v>
      </c>
      <c r="H6">
        <v>1.03</v>
      </c>
      <c r="I6">
        <v>0</v>
      </c>
      <c r="J6">
        <v>0</v>
      </c>
      <c r="K6">
        <v>0</v>
      </c>
    </row>
    <row r="7" spans="2:11" x14ac:dyDescent="0.25">
      <c r="B7">
        <v>0</v>
      </c>
      <c r="C7">
        <v>3</v>
      </c>
      <c r="E7" t="s">
        <v>53</v>
      </c>
      <c r="F7">
        <v>380</v>
      </c>
      <c r="G7">
        <v>1</v>
      </c>
      <c r="H7">
        <v>1.03</v>
      </c>
      <c r="I7">
        <v>0</v>
      </c>
      <c r="J7">
        <v>0</v>
      </c>
      <c r="K7">
        <v>0</v>
      </c>
    </row>
    <row r="8" spans="2:11" x14ac:dyDescent="0.25">
      <c r="B8">
        <v>0</v>
      </c>
      <c r="C8">
        <v>4</v>
      </c>
      <c r="E8" t="s">
        <v>54</v>
      </c>
      <c r="F8">
        <v>380</v>
      </c>
      <c r="G8">
        <v>1</v>
      </c>
      <c r="H8">
        <v>1.03</v>
      </c>
      <c r="I8">
        <v>0</v>
      </c>
      <c r="J8">
        <v>0</v>
      </c>
      <c r="K8">
        <v>0</v>
      </c>
    </row>
    <row r="9" spans="2:11" x14ac:dyDescent="0.25">
      <c r="B9">
        <v>0</v>
      </c>
      <c r="C9">
        <v>5</v>
      </c>
      <c r="E9" t="s">
        <v>55</v>
      </c>
      <c r="F9">
        <v>380</v>
      </c>
      <c r="G9">
        <v>1</v>
      </c>
      <c r="H9">
        <v>1.03</v>
      </c>
      <c r="I9">
        <v>0</v>
      </c>
      <c r="J9">
        <v>0</v>
      </c>
      <c r="K9">
        <v>0</v>
      </c>
    </row>
    <row r="10" spans="2:11" x14ac:dyDescent="0.25">
      <c r="B10">
        <v>0</v>
      </c>
      <c r="C10">
        <v>6</v>
      </c>
      <c r="E10" t="s">
        <v>56</v>
      </c>
      <c r="F10">
        <v>380</v>
      </c>
      <c r="G10">
        <v>1</v>
      </c>
      <c r="H10">
        <v>1.03</v>
      </c>
      <c r="I10">
        <v>0</v>
      </c>
      <c r="J10">
        <v>0</v>
      </c>
      <c r="K10">
        <v>0</v>
      </c>
    </row>
    <row r="11" spans="2:11" x14ac:dyDescent="0.25">
      <c r="B11">
        <v>0</v>
      </c>
      <c r="C11">
        <v>7</v>
      </c>
      <c r="E11" t="s">
        <v>57</v>
      </c>
      <c r="F11">
        <v>380</v>
      </c>
      <c r="G11">
        <v>1</v>
      </c>
      <c r="H11">
        <v>1.03</v>
      </c>
      <c r="I11">
        <v>0</v>
      </c>
      <c r="J11">
        <v>0</v>
      </c>
      <c r="K11">
        <v>0</v>
      </c>
    </row>
    <row r="12" spans="2:11" x14ac:dyDescent="0.25">
      <c r="B12">
        <v>0</v>
      </c>
      <c r="C12">
        <v>8</v>
      </c>
      <c r="E12" t="s">
        <v>58</v>
      </c>
      <c r="F12">
        <v>380</v>
      </c>
      <c r="G12">
        <v>1</v>
      </c>
      <c r="H12">
        <v>1.03</v>
      </c>
      <c r="I12">
        <v>0</v>
      </c>
      <c r="J12">
        <v>0</v>
      </c>
      <c r="K12">
        <v>0</v>
      </c>
    </row>
    <row r="13" spans="2:11" x14ac:dyDescent="0.25">
      <c r="B13">
        <v>0</v>
      </c>
      <c r="C13">
        <v>9</v>
      </c>
      <c r="E13" t="s">
        <v>59</v>
      </c>
      <c r="F13">
        <v>380</v>
      </c>
      <c r="G13">
        <v>1</v>
      </c>
      <c r="H13">
        <v>1.03</v>
      </c>
      <c r="I13">
        <v>0</v>
      </c>
      <c r="J13">
        <v>0</v>
      </c>
      <c r="K13">
        <v>0</v>
      </c>
    </row>
    <row r="14" spans="2:11" x14ac:dyDescent="0.25">
      <c r="B14">
        <v>0</v>
      </c>
      <c r="C14">
        <v>10</v>
      </c>
      <c r="E14" t="s">
        <v>60</v>
      </c>
      <c r="F14">
        <v>380</v>
      </c>
      <c r="G14">
        <v>1</v>
      </c>
      <c r="H14">
        <v>1.03</v>
      </c>
      <c r="I14">
        <v>0</v>
      </c>
      <c r="J14">
        <v>0</v>
      </c>
      <c r="K14">
        <v>0</v>
      </c>
    </row>
    <row r="15" spans="2:11" x14ac:dyDescent="0.25">
      <c r="B15">
        <v>0</v>
      </c>
      <c r="C15">
        <v>11</v>
      </c>
      <c r="E15" t="s">
        <v>61</v>
      </c>
      <c r="F15">
        <v>380</v>
      </c>
      <c r="G15">
        <v>1</v>
      </c>
      <c r="H15">
        <v>1.03</v>
      </c>
      <c r="I15">
        <v>0</v>
      </c>
      <c r="J15">
        <v>0</v>
      </c>
      <c r="K15">
        <v>0</v>
      </c>
    </row>
    <row r="16" spans="2:11" x14ac:dyDescent="0.25">
      <c r="B16">
        <v>0</v>
      </c>
      <c r="C16">
        <v>12</v>
      </c>
      <c r="E16" t="s">
        <v>62</v>
      </c>
      <c r="F16">
        <v>380</v>
      </c>
      <c r="G16">
        <v>1</v>
      </c>
      <c r="H16">
        <v>1.03</v>
      </c>
      <c r="I16">
        <v>0</v>
      </c>
      <c r="J16">
        <v>0</v>
      </c>
      <c r="K16">
        <v>0</v>
      </c>
    </row>
    <row r="17" spans="2:11" x14ac:dyDescent="0.25">
      <c r="B17">
        <v>0</v>
      </c>
      <c r="C17">
        <v>13</v>
      </c>
      <c r="E17" t="s">
        <v>63</v>
      </c>
      <c r="F17">
        <v>380</v>
      </c>
      <c r="G17">
        <v>1</v>
      </c>
      <c r="H17">
        <v>1.03</v>
      </c>
      <c r="I17">
        <v>0</v>
      </c>
      <c r="J17">
        <v>0</v>
      </c>
      <c r="K17">
        <v>0</v>
      </c>
    </row>
    <row r="18" spans="2:11" x14ac:dyDescent="0.25">
      <c r="B18">
        <v>0</v>
      </c>
      <c r="C18">
        <v>14</v>
      </c>
      <c r="E18" t="s">
        <v>64</v>
      </c>
      <c r="F18">
        <v>380</v>
      </c>
      <c r="G18">
        <v>1</v>
      </c>
      <c r="H18">
        <v>1.03</v>
      </c>
      <c r="I18">
        <v>0</v>
      </c>
      <c r="J18">
        <v>0</v>
      </c>
      <c r="K18">
        <v>0</v>
      </c>
    </row>
    <row r="19" spans="2:11" x14ac:dyDescent="0.25">
      <c r="B19">
        <v>0</v>
      </c>
      <c r="C19">
        <v>15</v>
      </c>
      <c r="E19" t="s">
        <v>65</v>
      </c>
      <c r="F19">
        <v>380</v>
      </c>
      <c r="G19">
        <v>1</v>
      </c>
      <c r="H19">
        <v>1.03</v>
      </c>
      <c r="I19">
        <v>0</v>
      </c>
      <c r="J19">
        <v>0</v>
      </c>
      <c r="K19">
        <v>0</v>
      </c>
    </row>
    <row r="20" spans="2:11" x14ac:dyDescent="0.25">
      <c r="B20">
        <v>0</v>
      </c>
      <c r="C20">
        <v>16</v>
      </c>
      <c r="E20" t="s">
        <v>66</v>
      </c>
      <c r="F20">
        <v>110</v>
      </c>
      <c r="G20">
        <v>1</v>
      </c>
      <c r="H20">
        <v>1.031732716859534</v>
      </c>
      <c r="I20">
        <v>-1.748872356123276</v>
      </c>
      <c r="J20">
        <v>0</v>
      </c>
      <c r="K20">
        <v>0</v>
      </c>
    </row>
    <row r="21" spans="2:11" x14ac:dyDescent="0.25">
      <c r="B21">
        <v>0</v>
      </c>
      <c r="C21">
        <v>17</v>
      </c>
      <c r="E21" t="s">
        <v>67</v>
      </c>
      <c r="F21">
        <v>110</v>
      </c>
      <c r="G21">
        <v>1</v>
      </c>
      <c r="H21">
        <v>1.031732716859534</v>
      </c>
      <c r="I21">
        <v>-1.748872356123276</v>
      </c>
      <c r="J21">
        <v>0</v>
      </c>
      <c r="K21">
        <v>0</v>
      </c>
    </row>
    <row r="22" spans="2:11" x14ac:dyDescent="0.25">
      <c r="B22">
        <v>0</v>
      </c>
      <c r="C22">
        <v>18</v>
      </c>
      <c r="E22" t="s">
        <v>68</v>
      </c>
      <c r="F22">
        <v>110</v>
      </c>
      <c r="G22">
        <v>1</v>
      </c>
      <c r="H22">
        <v>1.031732716859534</v>
      </c>
      <c r="I22">
        <v>-1.748872356123276</v>
      </c>
      <c r="J22">
        <v>0</v>
      </c>
      <c r="K22">
        <v>0</v>
      </c>
    </row>
    <row r="23" spans="2:11" x14ac:dyDescent="0.25">
      <c r="B23">
        <v>0</v>
      </c>
      <c r="C23">
        <v>19</v>
      </c>
      <c r="E23" t="s">
        <v>69</v>
      </c>
      <c r="F23">
        <v>110</v>
      </c>
      <c r="G23">
        <v>1</v>
      </c>
      <c r="H23">
        <v>1.031732716859534</v>
      </c>
      <c r="I23">
        <v>-1.748872356123276</v>
      </c>
      <c r="J23">
        <v>0</v>
      </c>
      <c r="K23">
        <v>0</v>
      </c>
    </row>
    <row r="24" spans="2:11" x14ac:dyDescent="0.25">
      <c r="B24">
        <v>0</v>
      </c>
      <c r="C24">
        <v>20</v>
      </c>
      <c r="E24" t="s">
        <v>70</v>
      </c>
      <c r="F24">
        <v>110</v>
      </c>
      <c r="G24">
        <v>1</v>
      </c>
      <c r="H24">
        <v>1.031732716859534</v>
      </c>
      <c r="I24">
        <v>-1.748872356123276</v>
      </c>
      <c r="J24">
        <v>38</v>
      </c>
      <c r="K24">
        <v>6</v>
      </c>
    </row>
    <row r="25" spans="2:11" x14ac:dyDescent="0.25">
      <c r="B25">
        <v>0</v>
      </c>
      <c r="C25">
        <v>21</v>
      </c>
      <c r="E25" t="s">
        <v>71</v>
      </c>
      <c r="F25">
        <v>110</v>
      </c>
      <c r="G25">
        <v>1</v>
      </c>
      <c r="H25">
        <v>1.031732716859534</v>
      </c>
      <c r="I25">
        <v>-1.748872356123276</v>
      </c>
      <c r="J25">
        <v>-4.331557979565666</v>
      </c>
      <c r="K25">
        <v>-4</v>
      </c>
    </row>
    <row r="26" spans="2:11" x14ac:dyDescent="0.25">
      <c r="B26">
        <v>0</v>
      </c>
      <c r="C26">
        <v>22</v>
      </c>
      <c r="E26" t="s">
        <v>72</v>
      </c>
      <c r="F26">
        <v>110</v>
      </c>
      <c r="G26">
        <v>1</v>
      </c>
      <c r="H26">
        <v>1.031732716859534</v>
      </c>
      <c r="I26">
        <v>-1.748872356123276</v>
      </c>
      <c r="J26">
        <v>0</v>
      </c>
      <c r="K26">
        <v>0</v>
      </c>
    </row>
    <row r="27" spans="2:11" x14ac:dyDescent="0.25">
      <c r="B27">
        <v>0</v>
      </c>
      <c r="C27">
        <v>23</v>
      </c>
      <c r="E27" t="s">
        <v>73</v>
      </c>
      <c r="F27">
        <v>110</v>
      </c>
      <c r="G27">
        <v>1</v>
      </c>
      <c r="H27">
        <v>1.031732716859534</v>
      </c>
      <c r="I27">
        <v>-1.748872356123276</v>
      </c>
      <c r="J27">
        <v>0</v>
      </c>
      <c r="K27">
        <v>0</v>
      </c>
    </row>
    <row r="28" spans="2:11" x14ac:dyDescent="0.25">
      <c r="B28">
        <v>0</v>
      </c>
      <c r="C28">
        <v>24</v>
      </c>
      <c r="E28" t="s">
        <v>74</v>
      </c>
      <c r="F28">
        <v>110</v>
      </c>
      <c r="G28">
        <v>1</v>
      </c>
      <c r="H28">
        <v>1.031732716859534</v>
      </c>
      <c r="I28">
        <v>-1.748872356123276</v>
      </c>
      <c r="J28">
        <v>0</v>
      </c>
      <c r="K28">
        <v>0</v>
      </c>
    </row>
    <row r="29" spans="2:11" x14ac:dyDescent="0.25">
      <c r="B29">
        <v>0</v>
      </c>
      <c r="C29">
        <v>25</v>
      </c>
      <c r="E29" t="s">
        <v>75</v>
      </c>
      <c r="F29">
        <v>110</v>
      </c>
      <c r="G29">
        <v>1</v>
      </c>
      <c r="H29">
        <v>1.031732716859534</v>
      </c>
      <c r="I29">
        <v>-1.748872356123276</v>
      </c>
      <c r="J29">
        <v>0</v>
      </c>
      <c r="K29">
        <v>0</v>
      </c>
    </row>
    <row r="30" spans="2:11" x14ac:dyDescent="0.25">
      <c r="B30">
        <v>0</v>
      </c>
      <c r="C30">
        <v>26</v>
      </c>
      <c r="E30" t="s">
        <v>76</v>
      </c>
      <c r="F30">
        <v>110</v>
      </c>
      <c r="G30">
        <v>1</v>
      </c>
      <c r="H30">
        <v>1.031732716859534</v>
      </c>
      <c r="I30">
        <v>-1.748872356123276</v>
      </c>
      <c r="J30">
        <v>0</v>
      </c>
      <c r="K30">
        <v>0</v>
      </c>
    </row>
    <row r="31" spans="2:11" x14ac:dyDescent="0.25">
      <c r="B31">
        <v>0</v>
      </c>
      <c r="C31">
        <v>27</v>
      </c>
      <c r="E31" t="s">
        <v>77</v>
      </c>
      <c r="F31">
        <v>110</v>
      </c>
      <c r="G31">
        <v>1</v>
      </c>
      <c r="H31">
        <v>1.031732716859534</v>
      </c>
      <c r="I31">
        <v>-1.748872356123276</v>
      </c>
      <c r="J31">
        <v>0</v>
      </c>
      <c r="K31">
        <v>0</v>
      </c>
    </row>
    <row r="32" spans="2:11" x14ac:dyDescent="0.25">
      <c r="B32">
        <v>0</v>
      </c>
      <c r="C32">
        <v>28</v>
      </c>
      <c r="E32" t="s">
        <v>78</v>
      </c>
      <c r="F32">
        <v>110</v>
      </c>
      <c r="G32">
        <v>1</v>
      </c>
      <c r="H32">
        <v>1.031732716859534</v>
      </c>
      <c r="I32">
        <v>-1.748872356123276</v>
      </c>
      <c r="J32">
        <v>0</v>
      </c>
      <c r="K32">
        <v>0</v>
      </c>
    </row>
    <row r="33" spans="2:11" x14ac:dyDescent="0.25">
      <c r="B33">
        <v>0</v>
      </c>
      <c r="C33">
        <v>29</v>
      </c>
      <c r="E33" t="s">
        <v>79</v>
      </c>
      <c r="F33">
        <v>110</v>
      </c>
      <c r="G33">
        <v>1</v>
      </c>
      <c r="H33">
        <v>1.031732716859534</v>
      </c>
      <c r="I33">
        <v>-1.748872356123276</v>
      </c>
      <c r="J33">
        <v>0</v>
      </c>
      <c r="K33">
        <v>0</v>
      </c>
    </row>
    <row r="34" spans="2:11" x14ac:dyDescent="0.25">
      <c r="B34">
        <v>0</v>
      </c>
      <c r="C34">
        <v>30</v>
      </c>
      <c r="E34" t="s">
        <v>80</v>
      </c>
      <c r="F34">
        <v>110</v>
      </c>
      <c r="G34">
        <v>1</v>
      </c>
      <c r="H34">
        <v>1.031732716859534</v>
      </c>
      <c r="I34">
        <v>-1.748872356123276</v>
      </c>
      <c r="J34">
        <v>0</v>
      </c>
      <c r="K34">
        <v>0</v>
      </c>
    </row>
    <row r="35" spans="2:11" x14ac:dyDescent="0.25">
      <c r="B35">
        <v>0</v>
      </c>
      <c r="C35">
        <v>31</v>
      </c>
      <c r="E35" t="s">
        <v>81</v>
      </c>
      <c r="F35">
        <v>110</v>
      </c>
      <c r="G35">
        <v>1</v>
      </c>
      <c r="H35">
        <v>1.031732716859534</v>
      </c>
      <c r="I35">
        <v>-1.748872356123276</v>
      </c>
      <c r="J35">
        <v>0</v>
      </c>
      <c r="K35">
        <v>0</v>
      </c>
    </row>
    <row r="36" spans="2:11" x14ac:dyDescent="0.25">
      <c r="B36">
        <v>0</v>
      </c>
      <c r="C36">
        <v>32</v>
      </c>
      <c r="E36" t="s">
        <v>82</v>
      </c>
      <c r="F36">
        <v>110</v>
      </c>
      <c r="G36">
        <v>1</v>
      </c>
      <c r="H36">
        <v>1.022264226938997</v>
      </c>
      <c r="I36">
        <v>-3.5292970326665949</v>
      </c>
      <c r="J36">
        <v>51.364009836302102</v>
      </c>
      <c r="K36">
        <v>-1.191635439630145</v>
      </c>
    </row>
    <row r="37" spans="2:11" x14ac:dyDescent="0.25">
      <c r="B37">
        <v>0</v>
      </c>
      <c r="C37">
        <v>33</v>
      </c>
      <c r="E37" t="s">
        <v>83</v>
      </c>
      <c r="F37">
        <v>110</v>
      </c>
      <c r="G37">
        <v>1</v>
      </c>
      <c r="H37">
        <v>1.016620533012768</v>
      </c>
      <c r="I37">
        <v>-3.863044782584713</v>
      </c>
      <c r="J37">
        <v>38</v>
      </c>
      <c r="K37">
        <v>6</v>
      </c>
    </row>
    <row r="38" spans="2:11" x14ac:dyDescent="0.25">
      <c r="B38">
        <v>0</v>
      </c>
      <c r="C38">
        <v>34</v>
      </c>
      <c r="E38" t="s">
        <v>84</v>
      </c>
      <c r="F38">
        <v>110</v>
      </c>
      <c r="G38">
        <v>1</v>
      </c>
      <c r="H38">
        <v>1.025256631384923</v>
      </c>
      <c r="I38">
        <v>-3.3261731740254201</v>
      </c>
      <c r="J38">
        <v>64.900539572111782</v>
      </c>
      <c r="K38">
        <v>-7.1612535047217856</v>
      </c>
    </row>
    <row r="39" spans="2:11" x14ac:dyDescent="0.25">
      <c r="B39">
        <v>0</v>
      </c>
      <c r="C39">
        <v>35</v>
      </c>
      <c r="E39" t="s">
        <v>85</v>
      </c>
      <c r="F39">
        <v>110</v>
      </c>
      <c r="G39">
        <v>1</v>
      </c>
      <c r="H39">
        <v>1.03</v>
      </c>
      <c r="I39">
        <v>-2.813264026699668</v>
      </c>
      <c r="J39">
        <v>-61.999999999999993</v>
      </c>
      <c r="K39">
        <v>-10.67746162414551</v>
      </c>
    </row>
    <row r="40" spans="2:11" x14ac:dyDescent="0.25">
      <c r="B40">
        <v>0</v>
      </c>
      <c r="C40">
        <v>36</v>
      </c>
      <c r="E40" t="s">
        <v>86</v>
      </c>
      <c r="F40">
        <v>20</v>
      </c>
      <c r="G40">
        <v>1</v>
      </c>
      <c r="H40">
        <v>1.0034165888473101</v>
      </c>
      <c r="I40">
        <v>-30.209007804203441</v>
      </c>
      <c r="J40">
        <v>-11.156758281689459</v>
      </c>
      <c r="K40">
        <v>1</v>
      </c>
    </row>
    <row r="41" spans="2:11" x14ac:dyDescent="0.25">
      <c r="B41">
        <v>0</v>
      </c>
      <c r="C41">
        <v>37</v>
      </c>
      <c r="E41" t="s">
        <v>87</v>
      </c>
      <c r="F41">
        <v>10</v>
      </c>
      <c r="G41">
        <v>1</v>
      </c>
      <c r="H41">
        <v>1.0034757092482349</v>
      </c>
      <c r="I41">
        <v>-33.818964562422593</v>
      </c>
      <c r="J41">
        <v>5.5</v>
      </c>
      <c r="K41">
        <v>1.9499999999999991</v>
      </c>
    </row>
    <row r="42" spans="2:11" x14ac:dyDescent="0.25">
      <c r="B42">
        <v>0</v>
      </c>
      <c r="C42">
        <v>38</v>
      </c>
      <c r="E42" t="s">
        <v>88</v>
      </c>
      <c r="F42">
        <v>10</v>
      </c>
      <c r="G42">
        <v>1</v>
      </c>
      <c r="H42">
        <v>0.99955764552455706</v>
      </c>
      <c r="I42">
        <v>-33.848857950104687</v>
      </c>
      <c r="J42">
        <v>0.40000000000000568</v>
      </c>
      <c r="K42">
        <v>9.9999999999999645E-2</v>
      </c>
    </row>
    <row r="43" spans="2:11" x14ac:dyDescent="0.25">
      <c r="B43">
        <v>0</v>
      </c>
      <c r="C43">
        <v>39</v>
      </c>
      <c r="E43" t="s">
        <v>89</v>
      </c>
      <c r="F43">
        <v>10</v>
      </c>
      <c r="G43">
        <v>1</v>
      </c>
      <c r="H43">
        <v>0.99675915628227452</v>
      </c>
      <c r="I43">
        <v>-33.850685467759043</v>
      </c>
      <c r="J43">
        <v>0.40000000000000568</v>
      </c>
      <c r="K43">
        <v>6.0000000000000497E-2</v>
      </c>
    </row>
    <row r="44" spans="2:11" x14ac:dyDescent="0.25">
      <c r="B44">
        <v>0</v>
      </c>
      <c r="C44">
        <v>40</v>
      </c>
      <c r="E44" t="s">
        <v>90</v>
      </c>
      <c r="F44">
        <v>10</v>
      </c>
      <c r="G44">
        <v>1</v>
      </c>
      <c r="H44">
        <v>0.99501310262203591</v>
      </c>
      <c r="I44">
        <v>-33.818554352113438</v>
      </c>
      <c r="J44">
        <v>0.40000000000000568</v>
      </c>
      <c r="K44">
        <v>6.0000000000000497E-2</v>
      </c>
    </row>
    <row r="45" spans="2:11" x14ac:dyDescent="0.25">
      <c r="B45">
        <v>0</v>
      </c>
      <c r="C45">
        <v>41</v>
      </c>
      <c r="E45" t="s">
        <v>91</v>
      </c>
      <c r="F45">
        <v>10</v>
      </c>
      <c r="G45">
        <v>1</v>
      </c>
      <c r="H45">
        <v>0.99432207454063959</v>
      </c>
      <c r="I45">
        <v>-33.752300495870593</v>
      </c>
      <c r="J45">
        <v>0</v>
      </c>
      <c r="K45">
        <v>0</v>
      </c>
    </row>
    <row r="46" spans="2:11" x14ac:dyDescent="0.25">
      <c r="B46">
        <v>0</v>
      </c>
      <c r="C46">
        <v>42</v>
      </c>
      <c r="E46" t="s">
        <v>92</v>
      </c>
      <c r="F46">
        <v>10</v>
      </c>
      <c r="G46">
        <v>1</v>
      </c>
      <c r="H46">
        <v>1.014385455130097</v>
      </c>
      <c r="I46">
        <v>-33.36428769733638</v>
      </c>
      <c r="J46">
        <v>-1.5999999999999941</v>
      </c>
      <c r="K46">
        <v>-3.9999999999999147E-2</v>
      </c>
    </row>
    <row r="47" spans="2:11" x14ac:dyDescent="0.25">
      <c r="B47">
        <v>0</v>
      </c>
      <c r="C47">
        <v>43</v>
      </c>
      <c r="E47" t="s">
        <v>93</v>
      </c>
      <c r="F47">
        <v>10</v>
      </c>
      <c r="G47">
        <v>1</v>
      </c>
      <c r="H47">
        <v>1.010499090165049</v>
      </c>
      <c r="I47">
        <v>-33.514951847641797</v>
      </c>
      <c r="J47">
        <v>-9.9999999999994316E-2</v>
      </c>
      <c r="K47">
        <v>6.0000000000000497E-2</v>
      </c>
    </row>
    <row r="48" spans="2:11" x14ac:dyDescent="0.25">
      <c r="B48">
        <v>0</v>
      </c>
      <c r="C48">
        <v>44</v>
      </c>
      <c r="E48" t="s">
        <v>94</v>
      </c>
      <c r="F48">
        <v>10</v>
      </c>
      <c r="G48">
        <v>1</v>
      </c>
      <c r="H48">
        <v>1.006462964973172</v>
      </c>
      <c r="I48">
        <v>-33.683064974366083</v>
      </c>
      <c r="J48">
        <v>0.40000000000000568</v>
      </c>
      <c r="K48">
        <v>6.0000000000000497E-2</v>
      </c>
    </row>
    <row r="49" spans="2:11" x14ac:dyDescent="0.25">
      <c r="B49">
        <v>0</v>
      </c>
      <c r="C49">
        <v>45</v>
      </c>
      <c r="E49" t="s">
        <v>95</v>
      </c>
      <c r="F49">
        <v>0.4</v>
      </c>
      <c r="G49">
        <v>1</v>
      </c>
      <c r="H49">
        <v>0.95178460414443078</v>
      </c>
      <c r="I49">
        <v>177.40583395869299</v>
      </c>
      <c r="J49">
        <v>9.9999999999994316E-2</v>
      </c>
      <c r="K49">
        <v>9.9999999999999645E-2</v>
      </c>
    </row>
    <row r="50" spans="2:11" x14ac:dyDescent="0.25">
      <c r="B50">
        <v>0</v>
      </c>
      <c r="C50">
        <v>46</v>
      </c>
      <c r="E50" t="s">
        <v>96</v>
      </c>
      <c r="F50">
        <v>0.4</v>
      </c>
      <c r="G50">
        <v>1</v>
      </c>
      <c r="H50">
        <v>0.95188626673381538</v>
      </c>
      <c r="I50">
        <v>178.62486626786469</v>
      </c>
      <c r="J50">
        <v>-5.0000000000011369E-2</v>
      </c>
      <c r="K50">
        <v>2.9999999999999361E-2</v>
      </c>
    </row>
    <row r="51" spans="2:11" x14ac:dyDescent="0.25">
      <c r="B51">
        <v>0</v>
      </c>
      <c r="C51">
        <v>47</v>
      </c>
      <c r="E51" t="s">
        <v>97</v>
      </c>
      <c r="F51">
        <v>0.4</v>
      </c>
      <c r="G51">
        <v>1</v>
      </c>
      <c r="H51">
        <v>0.94766714617141234</v>
      </c>
      <c r="I51">
        <v>179.507747111176</v>
      </c>
      <c r="J51">
        <v>9.9999999999909051E-3</v>
      </c>
      <c r="K51">
        <v>2.9999999999999361E-2</v>
      </c>
    </row>
    <row r="52" spans="2:11" x14ac:dyDescent="0.25">
      <c r="B52">
        <v>0</v>
      </c>
      <c r="C52">
        <v>48</v>
      </c>
      <c r="E52" t="s">
        <v>98</v>
      </c>
      <c r="F52">
        <v>0.4</v>
      </c>
      <c r="G52">
        <v>1</v>
      </c>
      <c r="H52">
        <v>0.94608462249483993</v>
      </c>
      <c r="I52">
        <v>-179.79408724885829</v>
      </c>
      <c r="J52">
        <v>-4.0000000000020457E-2</v>
      </c>
      <c r="K52">
        <v>2.9999999999999361E-2</v>
      </c>
    </row>
    <row r="53" spans="2:11" x14ac:dyDescent="0.25">
      <c r="B53">
        <v>0</v>
      </c>
      <c r="C53">
        <v>49</v>
      </c>
      <c r="E53" t="s">
        <v>99</v>
      </c>
      <c r="F53">
        <v>0.4</v>
      </c>
      <c r="G53">
        <v>1</v>
      </c>
      <c r="H53">
        <v>0.94110536607882089</v>
      </c>
      <c r="I53">
        <v>-179.41120693595639</v>
      </c>
      <c r="J53">
        <v>9.9999999999909051E-3</v>
      </c>
      <c r="K53">
        <v>2.9999999999999361E-2</v>
      </c>
    </row>
    <row r="54" spans="2:11" x14ac:dyDescent="0.25">
      <c r="B54">
        <v>0</v>
      </c>
      <c r="C54">
        <v>50</v>
      </c>
      <c r="E54" t="s">
        <v>100</v>
      </c>
      <c r="F54">
        <v>0.4</v>
      </c>
      <c r="G54">
        <v>1</v>
      </c>
      <c r="H54">
        <v>0.93862301605822129</v>
      </c>
      <c r="I54">
        <v>-179.21824426843531</v>
      </c>
      <c r="J54">
        <v>9.9999999999909051E-3</v>
      </c>
      <c r="K54">
        <v>2.9999999999999361E-2</v>
      </c>
    </row>
    <row r="55" spans="2:11" x14ac:dyDescent="0.25">
      <c r="B55">
        <v>0</v>
      </c>
      <c r="C55">
        <v>51</v>
      </c>
      <c r="E55" t="s">
        <v>101</v>
      </c>
      <c r="F55">
        <v>0.4</v>
      </c>
      <c r="G55">
        <v>1</v>
      </c>
      <c r="H55">
        <v>0.95727028319787455</v>
      </c>
      <c r="I55">
        <v>179.79037951140521</v>
      </c>
      <c r="J55">
        <v>9.9999999999909051E-3</v>
      </c>
      <c r="K55">
        <v>2.9999999999999361E-2</v>
      </c>
    </row>
    <row r="56" spans="2:11" x14ac:dyDescent="0.25">
      <c r="B56">
        <v>0</v>
      </c>
      <c r="C56">
        <v>52</v>
      </c>
      <c r="E56" t="s">
        <v>102</v>
      </c>
      <c r="F56">
        <v>0.4</v>
      </c>
      <c r="G56">
        <v>1</v>
      </c>
      <c r="H56">
        <v>0.96785403618039045</v>
      </c>
      <c r="I56">
        <v>-178.1408446190884</v>
      </c>
      <c r="J56">
        <v>9.9999999999909051E-3</v>
      </c>
      <c r="K56">
        <v>2.9999999999999361E-2</v>
      </c>
    </row>
    <row r="57" spans="2:11" x14ac:dyDescent="0.25">
      <c r="B57">
        <v>0</v>
      </c>
      <c r="C57">
        <v>53</v>
      </c>
      <c r="E57" t="s">
        <v>103</v>
      </c>
      <c r="F57">
        <v>0.4</v>
      </c>
      <c r="G57">
        <v>1</v>
      </c>
      <c r="H57">
        <v>1.0507450634798421</v>
      </c>
      <c r="I57">
        <v>-172.18852755473989</v>
      </c>
      <c r="J57">
        <v>-4.0000000000020457E-2</v>
      </c>
      <c r="K57">
        <v>2.9999999999999361E-2</v>
      </c>
    </row>
    <row r="58" spans="2:11" x14ac:dyDescent="0.25">
      <c r="B58">
        <v>0</v>
      </c>
      <c r="C58">
        <v>54</v>
      </c>
      <c r="E58" t="s">
        <v>104</v>
      </c>
      <c r="F58">
        <v>0.4</v>
      </c>
      <c r="G58">
        <v>1</v>
      </c>
      <c r="H58">
        <v>1.0939129109474199</v>
      </c>
      <c r="I58">
        <v>-169.55914155669819</v>
      </c>
      <c r="J58">
        <v>-4.0000000000020457E-2</v>
      </c>
      <c r="K58">
        <v>2.9999999999999361E-2</v>
      </c>
    </row>
    <row r="59" spans="2:11" x14ac:dyDescent="0.25">
      <c r="B59">
        <v>0</v>
      </c>
      <c r="C59">
        <v>55</v>
      </c>
      <c r="E59" t="s">
        <v>105</v>
      </c>
      <c r="F59">
        <v>0.4</v>
      </c>
      <c r="G59">
        <v>1</v>
      </c>
      <c r="H59">
        <v>1.0507450634798421</v>
      </c>
      <c r="I59">
        <v>-172.18852755473989</v>
      </c>
      <c r="J59">
        <v>-4.0000000000020457E-2</v>
      </c>
      <c r="K59">
        <v>2.9999999999999361E-2</v>
      </c>
    </row>
    <row r="60" spans="2:11" x14ac:dyDescent="0.25">
      <c r="B60">
        <v>0</v>
      </c>
      <c r="C60">
        <v>56</v>
      </c>
      <c r="E60" t="s">
        <v>106</v>
      </c>
      <c r="F60">
        <v>0.4</v>
      </c>
      <c r="G60">
        <v>1</v>
      </c>
      <c r="H60">
        <v>1.0939129109474199</v>
      </c>
      <c r="I60">
        <v>-169.55914155669819</v>
      </c>
      <c r="J60">
        <v>-4.0000000000020457E-2</v>
      </c>
      <c r="K60">
        <v>2.9999999999999361E-2</v>
      </c>
    </row>
    <row r="61" spans="2:11" x14ac:dyDescent="0.25">
      <c r="B61">
        <v>1</v>
      </c>
      <c r="C61">
        <v>0</v>
      </c>
      <c r="E61" t="s">
        <v>50</v>
      </c>
      <c r="F61">
        <v>380</v>
      </c>
      <c r="G61">
        <v>1</v>
      </c>
      <c r="H61">
        <v>1.03</v>
      </c>
      <c r="I61">
        <v>0</v>
      </c>
      <c r="J61">
        <v>-121.579953010327</v>
      </c>
      <c r="K61">
        <v>5.7483525181233883</v>
      </c>
    </row>
    <row r="62" spans="2:11" x14ac:dyDescent="0.25">
      <c r="B62">
        <v>1</v>
      </c>
      <c r="C62">
        <v>1</v>
      </c>
      <c r="E62" t="s">
        <v>51</v>
      </c>
      <c r="F62">
        <v>380</v>
      </c>
      <c r="G62">
        <v>1</v>
      </c>
      <c r="H62">
        <v>1.03</v>
      </c>
      <c r="I62">
        <v>0</v>
      </c>
      <c r="J62">
        <v>0</v>
      </c>
      <c r="K62">
        <v>0</v>
      </c>
    </row>
    <row r="63" spans="2:11" x14ac:dyDescent="0.25">
      <c r="B63">
        <v>1</v>
      </c>
      <c r="C63">
        <v>2</v>
      </c>
      <c r="E63" t="s">
        <v>52</v>
      </c>
      <c r="F63">
        <v>380</v>
      </c>
      <c r="G63">
        <v>1</v>
      </c>
      <c r="H63">
        <v>1.03</v>
      </c>
      <c r="I63">
        <v>0</v>
      </c>
      <c r="J63">
        <v>0</v>
      </c>
      <c r="K63">
        <v>0</v>
      </c>
    </row>
    <row r="64" spans="2:11" x14ac:dyDescent="0.25">
      <c r="B64">
        <v>1</v>
      </c>
      <c r="C64">
        <v>3</v>
      </c>
      <c r="E64" t="s">
        <v>53</v>
      </c>
      <c r="F64">
        <v>380</v>
      </c>
      <c r="G64">
        <v>1</v>
      </c>
      <c r="H64">
        <v>1.03</v>
      </c>
      <c r="I64">
        <v>0</v>
      </c>
      <c r="J64">
        <v>0</v>
      </c>
      <c r="K64">
        <v>0</v>
      </c>
    </row>
    <row r="65" spans="2:11" x14ac:dyDescent="0.25">
      <c r="B65">
        <v>1</v>
      </c>
      <c r="C65">
        <v>4</v>
      </c>
      <c r="E65" t="s">
        <v>54</v>
      </c>
      <c r="F65">
        <v>380</v>
      </c>
      <c r="G65">
        <v>1</v>
      </c>
      <c r="H65">
        <v>1.03</v>
      </c>
      <c r="I65">
        <v>0</v>
      </c>
      <c r="J65">
        <v>0</v>
      </c>
      <c r="K65">
        <v>0</v>
      </c>
    </row>
    <row r="66" spans="2:11" x14ac:dyDescent="0.25">
      <c r="B66">
        <v>1</v>
      </c>
      <c r="C66">
        <v>5</v>
      </c>
      <c r="E66" t="s">
        <v>55</v>
      </c>
      <c r="F66">
        <v>380</v>
      </c>
      <c r="G66">
        <v>1</v>
      </c>
      <c r="H66">
        <v>1.03</v>
      </c>
      <c r="I66">
        <v>0</v>
      </c>
      <c r="J66">
        <v>0</v>
      </c>
      <c r="K66">
        <v>0</v>
      </c>
    </row>
    <row r="67" spans="2:11" x14ac:dyDescent="0.25">
      <c r="B67">
        <v>1</v>
      </c>
      <c r="C67">
        <v>6</v>
      </c>
      <c r="E67" t="s">
        <v>56</v>
      </c>
      <c r="F67">
        <v>380</v>
      </c>
      <c r="G67">
        <v>1</v>
      </c>
      <c r="H67">
        <v>1.03</v>
      </c>
      <c r="I67">
        <v>0</v>
      </c>
      <c r="J67">
        <v>0</v>
      </c>
      <c r="K67">
        <v>0</v>
      </c>
    </row>
    <row r="68" spans="2:11" x14ac:dyDescent="0.25">
      <c r="B68">
        <v>1</v>
      </c>
      <c r="C68">
        <v>7</v>
      </c>
      <c r="E68" t="s">
        <v>57</v>
      </c>
      <c r="F68">
        <v>380</v>
      </c>
      <c r="G68">
        <v>1</v>
      </c>
      <c r="H68">
        <v>1.03</v>
      </c>
      <c r="I68">
        <v>0</v>
      </c>
      <c r="J68">
        <v>0</v>
      </c>
      <c r="K68">
        <v>0</v>
      </c>
    </row>
    <row r="69" spans="2:11" x14ac:dyDescent="0.25">
      <c r="B69">
        <v>1</v>
      </c>
      <c r="C69">
        <v>8</v>
      </c>
      <c r="E69" t="s">
        <v>58</v>
      </c>
      <c r="F69">
        <v>380</v>
      </c>
      <c r="G69">
        <v>1</v>
      </c>
      <c r="H69">
        <v>1.03</v>
      </c>
      <c r="I69">
        <v>0</v>
      </c>
      <c r="J69">
        <v>0</v>
      </c>
      <c r="K69">
        <v>0</v>
      </c>
    </row>
    <row r="70" spans="2:11" x14ac:dyDescent="0.25">
      <c r="B70">
        <v>1</v>
      </c>
      <c r="C70">
        <v>9</v>
      </c>
      <c r="E70" t="s">
        <v>59</v>
      </c>
      <c r="F70">
        <v>380</v>
      </c>
      <c r="G70">
        <v>1</v>
      </c>
      <c r="H70">
        <v>1.03</v>
      </c>
      <c r="I70">
        <v>0</v>
      </c>
      <c r="J70">
        <v>0</v>
      </c>
      <c r="K70">
        <v>0</v>
      </c>
    </row>
    <row r="71" spans="2:11" x14ac:dyDescent="0.25">
      <c r="B71">
        <v>1</v>
      </c>
      <c r="C71">
        <v>10</v>
      </c>
      <c r="E71" t="s">
        <v>60</v>
      </c>
      <c r="F71">
        <v>380</v>
      </c>
      <c r="G71">
        <v>1</v>
      </c>
      <c r="H71">
        <v>1.03</v>
      </c>
      <c r="I71">
        <v>0</v>
      </c>
      <c r="J71">
        <v>0</v>
      </c>
      <c r="K71">
        <v>0</v>
      </c>
    </row>
    <row r="72" spans="2:11" x14ac:dyDescent="0.25">
      <c r="B72">
        <v>1</v>
      </c>
      <c r="C72">
        <v>11</v>
      </c>
      <c r="E72" t="s">
        <v>61</v>
      </c>
      <c r="F72">
        <v>380</v>
      </c>
      <c r="G72">
        <v>1</v>
      </c>
      <c r="H72">
        <v>1.03</v>
      </c>
      <c r="I72">
        <v>0</v>
      </c>
      <c r="J72">
        <v>0</v>
      </c>
      <c r="K72">
        <v>0</v>
      </c>
    </row>
    <row r="73" spans="2:11" x14ac:dyDescent="0.25">
      <c r="B73">
        <v>1</v>
      </c>
      <c r="C73">
        <v>12</v>
      </c>
      <c r="E73" t="s">
        <v>62</v>
      </c>
      <c r="F73">
        <v>380</v>
      </c>
      <c r="G73">
        <v>1</v>
      </c>
      <c r="H73">
        <v>1.03</v>
      </c>
      <c r="I73">
        <v>0</v>
      </c>
      <c r="J73">
        <v>0</v>
      </c>
      <c r="K73">
        <v>0</v>
      </c>
    </row>
    <row r="74" spans="2:11" x14ac:dyDescent="0.25">
      <c r="B74">
        <v>1</v>
      </c>
      <c r="C74">
        <v>13</v>
      </c>
      <c r="E74" t="s">
        <v>63</v>
      </c>
      <c r="F74">
        <v>380</v>
      </c>
      <c r="G74">
        <v>1</v>
      </c>
      <c r="H74">
        <v>1.03</v>
      </c>
      <c r="I74">
        <v>0</v>
      </c>
      <c r="J74">
        <v>0</v>
      </c>
      <c r="K74">
        <v>0</v>
      </c>
    </row>
    <row r="75" spans="2:11" x14ac:dyDescent="0.25">
      <c r="B75">
        <v>1</v>
      </c>
      <c r="C75">
        <v>14</v>
      </c>
      <c r="E75" t="s">
        <v>64</v>
      </c>
      <c r="F75">
        <v>380</v>
      </c>
      <c r="G75">
        <v>1</v>
      </c>
      <c r="H75">
        <v>1.03</v>
      </c>
      <c r="I75">
        <v>0</v>
      </c>
      <c r="J75">
        <v>0</v>
      </c>
      <c r="K75">
        <v>0</v>
      </c>
    </row>
    <row r="76" spans="2:11" x14ac:dyDescent="0.25">
      <c r="B76">
        <v>1</v>
      </c>
      <c r="C76">
        <v>15</v>
      </c>
      <c r="E76" t="s">
        <v>65</v>
      </c>
      <c r="F76">
        <v>380</v>
      </c>
      <c r="G76">
        <v>1</v>
      </c>
      <c r="H76">
        <v>1.03</v>
      </c>
      <c r="I76">
        <v>0</v>
      </c>
      <c r="J76">
        <v>0</v>
      </c>
      <c r="K76">
        <v>0</v>
      </c>
    </row>
    <row r="77" spans="2:11" x14ac:dyDescent="0.25">
      <c r="B77">
        <v>1</v>
      </c>
      <c r="C77">
        <v>16</v>
      </c>
      <c r="E77" t="s">
        <v>66</v>
      </c>
      <c r="F77">
        <v>110</v>
      </c>
      <c r="G77">
        <v>1</v>
      </c>
      <c r="H77">
        <v>1.031732716859534</v>
      </c>
      <c r="I77">
        <v>-1.748872356123276</v>
      </c>
      <c r="J77">
        <v>0</v>
      </c>
      <c r="K77">
        <v>0</v>
      </c>
    </row>
    <row r="78" spans="2:11" x14ac:dyDescent="0.25">
      <c r="B78">
        <v>1</v>
      </c>
      <c r="C78">
        <v>17</v>
      </c>
      <c r="E78" t="s">
        <v>67</v>
      </c>
      <c r="F78">
        <v>110</v>
      </c>
      <c r="G78">
        <v>1</v>
      </c>
      <c r="H78">
        <v>1.031732716859534</v>
      </c>
      <c r="I78">
        <v>-1.748872356123276</v>
      </c>
      <c r="J78">
        <v>0</v>
      </c>
      <c r="K78">
        <v>0</v>
      </c>
    </row>
    <row r="79" spans="2:11" x14ac:dyDescent="0.25">
      <c r="B79">
        <v>1</v>
      </c>
      <c r="C79">
        <v>18</v>
      </c>
      <c r="E79" t="s">
        <v>68</v>
      </c>
      <c r="F79">
        <v>110</v>
      </c>
      <c r="G79">
        <v>1</v>
      </c>
      <c r="H79">
        <v>1.031732716859534</v>
      </c>
      <c r="I79">
        <v>-1.748872356123276</v>
      </c>
      <c r="J79">
        <v>0</v>
      </c>
      <c r="K79">
        <v>0</v>
      </c>
    </row>
    <row r="80" spans="2:11" x14ac:dyDescent="0.25">
      <c r="B80">
        <v>1</v>
      </c>
      <c r="C80">
        <v>19</v>
      </c>
      <c r="E80" t="s">
        <v>69</v>
      </c>
      <c r="F80">
        <v>110</v>
      </c>
      <c r="G80">
        <v>1</v>
      </c>
      <c r="H80">
        <v>1.031732716859534</v>
      </c>
      <c r="I80">
        <v>-1.748872356123276</v>
      </c>
      <c r="J80">
        <v>0</v>
      </c>
      <c r="K80">
        <v>0</v>
      </c>
    </row>
    <row r="81" spans="2:11" x14ac:dyDescent="0.25">
      <c r="B81">
        <v>1</v>
      </c>
      <c r="C81">
        <v>20</v>
      </c>
      <c r="E81" t="s">
        <v>70</v>
      </c>
      <c r="F81">
        <v>110</v>
      </c>
      <c r="G81">
        <v>1</v>
      </c>
      <c r="H81">
        <v>1.031732716859534</v>
      </c>
      <c r="I81">
        <v>-1.748872356123276</v>
      </c>
      <c r="J81">
        <v>38</v>
      </c>
      <c r="K81">
        <v>6</v>
      </c>
    </row>
    <row r="82" spans="2:11" x14ac:dyDescent="0.25">
      <c r="B82">
        <v>1</v>
      </c>
      <c r="C82">
        <v>21</v>
      </c>
      <c r="E82" t="s">
        <v>71</v>
      </c>
      <c r="F82">
        <v>110</v>
      </c>
      <c r="G82">
        <v>1</v>
      </c>
      <c r="H82">
        <v>1.031732716859534</v>
      </c>
      <c r="I82">
        <v>-1.748872356123276</v>
      </c>
      <c r="J82">
        <v>-4.331557979565666</v>
      </c>
      <c r="K82">
        <v>-4</v>
      </c>
    </row>
    <row r="83" spans="2:11" x14ac:dyDescent="0.25">
      <c r="B83">
        <v>1</v>
      </c>
      <c r="C83">
        <v>22</v>
      </c>
      <c r="E83" t="s">
        <v>72</v>
      </c>
      <c r="F83">
        <v>110</v>
      </c>
      <c r="G83">
        <v>1</v>
      </c>
      <c r="H83">
        <v>1.031732716859534</v>
      </c>
      <c r="I83">
        <v>-1.748872356123276</v>
      </c>
      <c r="J83">
        <v>0</v>
      </c>
      <c r="K83">
        <v>0</v>
      </c>
    </row>
    <row r="84" spans="2:11" x14ac:dyDescent="0.25">
      <c r="B84">
        <v>1</v>
      </c>
      <c r="C84">
        <v>23</v>
      </c>
      <c r="E84" t="s">
        <v>73</v>
      </c>
      <c r="F84">
        <v>110</v>
      </c>
      <c r="G84">
        <v>1</v>
      </c>
      <c r="H84">
        <v>1.031732716859534</v>
      </c>
      <c r="I84">
        <v>-1.748872356123276</v>
      </c>
      <c r="J84">
        <v>0</v>
      </c>
      <c r="K84">
        <v>0</v>
      </c>
    </row>
    <row r="85" spans="2:11" x14ac:dyDescent="0.25">
      <c r="B85">
        <v>1</v>
      </c>
      <c r="C85">
        <v>24</v>
      </c>
      <c r="E85" t="s">
        <v>74</v>
      </c>
      <c r="F85">
        <v>110</v>
      </c>
      <c r="G85">
        <v>1</v>
      </c>
      <c r="H85">
        <v>1.031732716859534</v>
      </c>
      <c r="I85">
        <v>-1.748872356123276</v>
      </c>
      <c r="J85">
        <v>0</v>
      </c>
      <c r="K85">
        <v>0</v>
      </c>
    </row>
    <row r="86" spans="2:11" x14ac:dyDescent="0.25">
      <c r="B86">
        <v>1</v>
      </c>
      <c r="C86">
        <v>25</v>
      </c>
      <c r="E86" t="s">
        <v>75</v>
      </c>
      <c r="F86">
        <v>110</v>
      </c>
      <c r="G86">
        <v>1</v>
      </c>
      <c r="H86">
        <v>1.031732716859534</v>
      </c>
      <c r="I86">
        <v>-1.748872356123276</v>
      </c>
      <c r="J86">
        <v>0</v>
      </c>
      <c r="K86">
        <v>0</v>
      </c>
    </row>
    <row r="87" spans="2:11" x14ac:dyDescent="0.25">
      <c r="B87">
        <v>1</v>
      </c>
      <c r="C87">
        <v>26</v>
      </c>
      <c r="E87" t="s">
        <v>76</v>
      </c>
      <c r="F87">
        <v>110</v>
      </c>
      <c r="G87">
        <v>1</v>
      </c>
      <c r="H87">
        <v>1.031732716859534</v>
      </c>
      <c r="I87">
        <v>-1.748872356123276</v>
      </c>
      <c r="J87">
        <v>0</v>
      </c>
      <c r="K87">
        <v>0</v>
      </c>
    </row>
    <row r="88" spans="2:11" x14ac:dyDescent="0.25">
      <c r="B88">
        <v>1</v>
      </c>
      <c r="C88">
        <v>27</v>
      </c>
      <c r="E88" t="s">
        <v>77</v>
      </c>
      <c r="F88">
        <v>110</v>
      </c>
      <c r="G88">
        <v>1</v>
      </c>
      <c r="H88">
        <v>1.031732716859534</v>
      </c>
      <c r="I88">
        <v>-1.748872356123276</v>
      </c>
      <c r="J88">
        <v>0</v>
      </c>
      <c r="K88">
        <v>0</v>
      </c>
    </row>
    <row r="89" spans="2:11" x14ac:dyDescent="0.25">
      <c r="B89">
        <v>1</v>
      </c>
      <c r="C89">
        <v>28</v>
      </c>
      <c r="E89" t="s">
        <v>78</v>
      </c>
      <c r="F89">
        <v>110</v>
      </c>
      <c r="G89">
        <v>1</v>
      </c>
      <c r="H89">
        <v>1.031732716859534</v>
      </c>
      <c r="I89">
        <v>-1.748872356123276</v>
      </c>
      <c r="J89">
        <v>0</v>
      </c>
      <c r="K89">
        <v>0</v>
      </c>
    </row>
    <row r="90" spans="2:11" x14ac:dyDescent="0.25">
      <c r="B90">
        <v>1</v>
      </c>
      <c r="C90">
        <v>29</v>
      </c>
      <c r="E90" t="s">
        <v>79</v>
      </c>
      <c r="F90">
        <v>110</v>
      </c>
      <c r="G90">
        <v>1</v>
      </c>
      <c r="H90">
        <v>1.031732716859534</v>
      </c>
      <c r="I90">
        <v>-1.748872356123276</v>
      </c>
      <c r="J90">
        <v>0</v>
      </c>
      <c r="K90">
        <v>0</v>
      </c>
    </row>
    <row r="91" spans="2:11" x14ac:dyDescent="0.25">
      <c r="B91">
        <v>1</v>
      </c>
      <c r="C91">
        <v>30</v>
      </c>
      <c r="E91" t="s">
        <v>80</v>
      </c>
      <c r="F91">
        <v>110</v>
      </c>
      <c r="G91">
        <v>1</v>
      </c>
      <c r="H91">
        <v>1.031732716859534</v>
      </c>
      <c r="I91">
        <v>-1.748872356123276</v>
      </c>
      <c r="J91">
        <v>0</v>
      </c>
      <c r="K91">
        <v>0</v>
      </c>
    </row>
    <row r="92" spans="2:11" x14ac:dyDescent="0.25">
      <c r="B92">
        <v>1</v>
      </c>
      <c r="C92">
        <v>31</v>
      </c>
      <c r="E92" t="s">
        <v>81</v>
      </c>
      <c r="F92">
        <v>110</v>
      </c>
      <c r="G92">
        <v>1</v>
      </c>
      <c r="H92">
        <v>1.031732716859534</v>
      </c>
      <c r="I92">
        <v>-1.748872356123276</v>
      </c>
      <c r="J92">
        <v>0</v>
      </c>
      <c r="K92">
        <v>0</v>
      </c>
    </row>
    <row r="93" spans="2:11" x14ac:dyDescent="0.25">
      <c r="B93">
        <v>1</v>
      </c>
      <c r="C93">
        <v>32</v>
      </c>
      <c r="E93" t="s">
        <v>82</v>
      </c>
      <c r="F93">
        <v>110</v>
      </c>
      <c r="G93">
        <v>1</v>
      </c>
      <c r="H93">
        <v>1.022264226938997</v>
      </c>
      <c r="I93">
        <v>-3.5292970326665949</v>
      </c>
      <c r="J93">
        <v>51.364009836302102</v>
      </c>
      <c r="K93">
        <v>-1.191635439630145</v>
      </c>
    </row>
    <row r="94" spans="2:11" x14ac:dyDescent="0.25">
      <c r="B94">
        <v>1</v>
      </c>
      <c r="C94">
        <v>33</v>
      </c>
      <c r="E94" t="s">
        <v>83</v>
      </c>
      <c r="F94">
        <v>110</v>
      </c>
      <c r="G94">
        <v>1</v>
      </c>
      <c r="H94">
        <v>1.016620533012768</v>
      </c>
      <c r="I94">
        <v>-3.863044782584713</v>
      </c>
      <c r="J94">
        <v>38</v>
      </c>
      <c r="K94">
        <v>6</v>
      </c>
    </row>
    <row r="95" spans="2:11" x14ac:dyDescent="0.25">
      <c r="B95">
        <v>1</v>
      </c>
      <c r="C95">
        <v>34</v>
      </c>
      <c r="E95" t="s">
        <v>84</v>
      </c>
      <c r="F95">
        <v>110</v>
      </c>
      <c r="G95">
        <v>1</v>
      </c>
      <c r="H95">
        <v>1.025256631384923</v>
      </c>
      <c r="I95">
        <v>-3.3261731740254201</v>
      </c>
      <c r="J95">
        <v>64.900539572111782</v>
      </c>
      <c r="K95">
        <v>-7.1612535047217856</v>
      </c>
    </row>
    <row r="96" spans="2:11" x14ac:dyDescent="0.25">
      <c r="B96">
        <v>1</v>
      </c>
      <c r="C96">
        <v>35</v>
      </c>
      <c r="E96" t="s">
        <v>85</v>
      </c>
      <c r="F96">
        <v>110</v>
      </c>
      <c r="G96">
        <v>1</v>
      </c>
      <c r="H96">
        <v>1.03</v>
      </c>
      <c r="I96">
        <v>-2.813264026699668</v>
      </c>
      <c r="J96">
        <v>-61.999999999999993</v>
      </c>
      <c r="K96">
        <v>-10.67746162414551</v>
      </c>
    </row>
    <row r="97" spans="2:11" x14ac:dyDescent="0.25">
      <c r="B97">
        <v>1</v>
      </c>
      <c r="C97">
        <v>36</v>
      </c>
      <c r="E97" t="s">
        <v>86</v>
      </c>
      <c r="F97">
        <v>20</v>
      </c>
      <c r="G97">
        <v>1</v>
      </c>
      <c r="H97">
        <v>1.0034165888473101</v>
      </c>
      <c r="I97">
        <v>-30.209007804203441</v>
      </c>
      <c r="J97">
        <v>-11.156758281689459</v>
      </c>
      <c r="K97">
        <v>1</v>
      </c>
    </row>
    <row r="98" spans="2:11" x14ac:dyDescent="0.25">
      <c r="B98">
        <v>1</v>
      </c>
      <c r="C98">
        <v>37</v>
      </c>
      <c r="E98" t="s">
        <v>87</v>
      </c>
      <c r="F98">
        <v>10</v>
      </c>
      <c r="G98">
        <v>1</v>
      </c>
      <c r="H98">
        <v>1.0034757092482349</v>
      </c>
      <c r="I98">
        <v>-33.818964562422593</v>
      </c>
      <c r="J98">
        <v>5.5</v>
      </c>
      <c r="K98">
        <v>1.9499999999999991</v>
      </c>
    </row>
    <row r="99" spans="2:11" x14ac:dyDescent="0.25">
      <c r="B99">
        <v>1</v>
      </c>
      <c r="C99">
        <v>38</v>
      </c>
      <c r="E99" t="s">
        <v>88</v>
      </c>
      <c r="F99">
        <v>10</v>
      </c>
      <c r="G99">
        <v>1</v>
      </c>
      <c r="H99">
        <v>0.99955764552455706</v>
      </c>
      <c r="I99">
        <v>-33.848857950104687</v>
      </c>
      <c r="J99">
        <v>0.40000000000000568</v>
      </c>
      <c r="K99">
        <v>9.9999999999999645E-2</v>
      </c>
    </row>
    <row r="100" spans="2:11" x14ac:dyDescent="0.25">
      <c r="B100">
        <v>1</v>
      </c>
      <c r="C100">
        <v>39</v>
      </c>
      <c r="E100" t="s">
        <v>89</v>
      </c>
      <c r="F100">
        <v>10</v>
      </c>
      <c r="G100">
        <v>1</v>
      </c>
      <c r="H100">
        <v>0.99675915628227452</v>
      </c>
      <c r="I100">
        <v>-33.850685467759043</v>
      </c>
      <c r="J100">
        <v>0.40000000000000568</v>
      </c>
      <c r="K100">
        <v>6.0000000000000497E-2</v>
      </c>
    </row>
    <row r="101" spans="2:11" x14ac:dyDescent="0.25">
      <c r="B101">
        <v>1</v>
      </c>
      <c r="C101">
        <v>40</v>
      </c>
      <c r="E101" t="s">
        <v>90</v>
      </c>
      <c r="F101">
        <v>10</v>
      </c>
      <c r="G101">
        <v>1</v>
      </c>
      <c r="H101">
        <v>0.99501310262203591</v>
      </c>
      <c r="I101">
        <v>-33.818554352113438</v>
      </c>
      <c r="J101">
        <v>0.40000000000000568</v>
      </c>
      <c r="K101">
        <v>6.0000000000000497E-2</v>
      </c>
    </row>
    <row r="102" spans="2:11" x14ac:dyDescent="0.25">
      <c r="B102">
        <v>1</v>
      </c>
      <c r="C102">
        <v>41</v>
      </c>
      <c r="E102" t="s">
        <v>91</v>
      </c>
      <c r="F102">
        <v>10</v>
      </c>
      <c r="G102">
        <v>1</v>
      </c>
      <c r="H102">
        <v>0.99432207454063959</v>
      </c>
      <c r="I102">
        <v>-33.752300495870593</v>
      </c>
      <c r="J102">
        <v>0</v>
      </c>
      <c r="K102">
        <v>0</v>
      </c>
    </row>
    <row r="103" spans="2:11" x14ac:dyDescent="0.25">
      <c r="B103">
        <v>1</v>
      </c>
      <c r="C103">
        <v>42</v>
      </c>
      <c r="E103" t="s">
        <v>92</v>
      </c>
      <c r="F103">
        <v>10</v>
      </c>
      <c r="G103">
        <v>1</v>
      </c>
      <c r="H103">
        <v>1.014385455130097</v>
      </c>
      <c r="I103">
        <v>-33.36428769733638</v>
      </c>
      <c r="J103">
        <v>-1.5999999999999941</v>
      </c>
      <c r="K103">
        <v>-3.9999999999999147E-2</v>
      </c>
    </row>
    <row r="104" spans="2:11" x14ac:dyDescent="0.25">
      <c r="B104">
        <v>1</v>
      </c>
      <c r="C104">
        <v>43</v>
      </c>
      <c r="E104" t="s">
        <v>93</v>
      </c>
      <c r="F104">
        <v>10</v>
      </c>
      <c r="G104">
        <v>1</v>
      </c>
      <c r="H104">
        <v>1.010499090165049</v>
      </c>
      <c r="I104">
        <v>-33.514951847641797</v>
      </c>
      <c r="J104">
        <v>-9.9999999999994316E-2</v>
      </c>
      <c r="K104">
        <v>6.0000000000000497E-2</v>
      </c>
    </row>
    <row r="105" spans="2:11" x14ac:dyDescent="0.25">
      <c r="B105">
        <v>1</v>
      </c>
      <c r="C105">
        <v>44</v>
      </c>
      <c r="E105" t="s">
        <v>94</v>
      </c>
      <c r="F105">
        <v>10</v>
      </c>
      <c r="G105">
        <v>1</v>
      </c>
      <c r="H105">
        <v>1.006462964973172</v>
      </c>
      <c r="I105">
        <v>-33.683064974366083</v>
      </c>
      <c r="J105">
        <v>0.40000000000000568</v>
      </c>
      <c r="K105">
        <v>6.0000000000000497E-2</v>
      </c>
    </row>
    <row r="106" spans="2:11" x14ac:dyDescent="0.25">
      <c r="B106">
        <v>1</v>
      </c>
      <c r="C106">
        <v>45</v>
      </c>
      <c r="E106" t="s">
        <v>95</v>
      </c>
      <c r="F106">
        <v>0.4</v>
      </c>
      <c r="G106">
        <v>1</v>
      </c>
      <c r="H106">
        <v>0.95178460414443078</v>
      </c>
      <c r="I106">
        <v>177.40583395869299</v>
      </c>
      <c r="J106">
        <v>9.9999999999994316E-2</v>
      </c>
      <c r="K106">
        <v>9.9999999999999645E-2</v>
      </c>
    </row>
    <row r="107" spans="2:11" x14ac:dyDescent="0.25">
      <c r="B107">
        <v>1</v>
      </c>
      <c r="C107">
        <v>46</v>
      </c>
      <c r="E107" t="s">
        <v>96</v>
      </c>
      <c r="F107">
        <v>0.4</v>
      </c>
      <c r="G107">
        <v>1</v>
      </c>
      <c r="H107">
        <v>0.95188626673381538</v>
      </c>
      <c r="I107">
        <v>178.62486626786469</v>
      </c>
      <c r="J107">
        <v>-5.0000000000011369E-2</v>
      </c>
      <c r="K107">
        <v>2.9999999999999361E-2</v>
      </c>
    </row>
    <row r="108" spans="2:11" x14ac:dyDescent="0.25">
      <c r="B108">
        <v>1</v>
      </c>
      <c r="C108">
        <v>47</v>
      </c>
      <c r="E108" t="s">
        <v>97</v>
      </c>
      <c r="F108">
        <v>0.4</v>
      </c>
      <c r="G108">
        <v>1</v>
      </c>
      <c r="H108">
        <v>0.94766714617141234</v>
      </c>
      <c r="I108">
        <v>179.507747111176</v>
      </c>
      <c r="J108">
        <v>9.9999999999909051E-3</v>
      </c>
      <c r="K108">
        <v>2.9999999999999361E-2</v>
      </c>
    </row>
    <row r="109" spans="2:11" x14ac:dyDescent="0.25">
      <c r="B109">
        <v>1</v>
      </c>
      <c r="C109">
        <v>48</v>
      </c>
      <c r="E109" t="s">
        <v>98</v>
      </c>
      <c r="F109">
        <v>0.4</v>
      </c>
      <c r="G109">
        <v>1</v>
      </c>
      <c r="H109">
        <v>0.94608462249483993</v>
      </c>
      <c r="I109">
        <v>-179.79408724885829</v>
      </c>
      <c r="J109">
        <v>-4.0000000000020457E-2</v>
      </c>
      <c r="K109">
        <v>2.9999999999999361E-2</v>
      </c>
    </row>
    <row r="110" spans="2:11" x14ac:dyDescent="0.25">
      <c r="B110">
        <v>1</v>
      </c>
      <c r="C110">
        <v>49</v>
      </c>
      <c r="E110" t="s">
        <v>99</v>
      </c>
      <c r="F110">
        <v>0.4</v>
      </c>
      <c r="G110">
        <v>1</v>
      </c>
      <c r="H110">
        <v>0.94110536607882089</v>
      </c>
      <c r="I110">
        <v>-179.41120693595639</v>
      </c>
      <c r="J110">
        <v>9.9999999999909051E-3</v>
      </c>
      <c r="K110">
        <v>2.9999999999999361E-2</v>
      </c>
    </row>
    <row r="111" spans="2:11" x14ac:dyDescent="0.25">
      <c r="B111">
        <v>1</v>
      </c>
      <c r="C111">
        <v>50</v>
      </c>
      <c r="E111" t="s">
        <v>100</v>
      </c>
      <c r="F111">
        <v>0.4</v>
      </c>
      <c r="G111">
        <v>1</v>
      </c>
      <c r="H111">
        <v>0.93862301605822129</v>
      </c>
      <c r="I111">
        <v>-179.21824426843531</v>
      </c>
      <c r="J111">
        <v>9.9999999999909051E-3</v>
      </c>
      <c r="K111">
        <v>2.9999999999999361E-2</v>
      </c>
    </row>
    <row r="112" spans="2:11" x14ac:dyDescent="0.25">
      <c r="B112">
        <v>1</v>
      </c>
      <c r="C112">
        <v>51</v>
      </c>
      <c r="E112" t="s">
        <v>101</v>
      </c>
      <c r="F112">
        <v>0.4</v>
      </c>
      <c r="G112">
        <v>1</v>
      </c>
      <c r="H112">
        <v>0.95727028319787455</v>
      </c>
      <c r="I112">
        <v>179.79037951140521</v>
      </c>
      <c r="J112">
        <v>9.9999999999909051E-3</v>
      </c>
      <c r="K112">
        <v>2.9999999999999361E-2</v>
      </c>
    </row>
    <row r="113" spans="2:11" x14ac:dyDescent="0.25">
      <c r="B113">
        <v>1</v>
      </c>
      <c r="C113">
        <v>52</v>
      </c>
      <c r="E113" t="s">
        <v>102</v>
      </c>
      <c r="F113">
        <v>0.4</v>
      </c>
      <c r="G113">
        <v>1</v>
      </c>
      <c r="H113">
        <v>0.96785403618039045</v>
      </c>
      <c r="I113">
        <v>-178.1408446190884</v>
      </c>
      <c r="J113">
        <v>9.9999999999909051E-3</v>
      </c>
      <c r="K113">
        <v>2.9999999999999361E-2</v>
      </c>
    </row>
    <row r="114" spans="2:11" x14ac:dyDescent="0.25">
      <c r="B114">
        <v>1</v>
      </c>
      <c r="C114">
        <v>53</v>
      </c>
      <c r="E114" t="s">
        <v>103</v>
      </c>
      <c r="F114">
        <v>0.4</v>
      </c>
      <c r="G114">
        <v>1</v>
      </c>
      <c r="H114">
        <v>1.0507450634798421</v>
      </c>
      <c r="I114">
        <v>-172.18852755473989</v>
      </c>
      <c r="J114">
        <v>-4.0000000000020457E-2</v>
      </c>
      <c r="K114">
        <v>2.9999999999999361E-2</v>
      </c>
    </row>
    <row r="115" spans="2:11" x14ac:dyDescent="0.25">
      <c r="B115">
        <v>1</v>
      </c>
      <c r="C115">
        <v>54</v>
      </c>
      <c r="E115" t="s">
        <v>104</v>
      </c>
      <c r="F115">
        <v>0.4</v>
      </c>
      <c r="G115">
        <v>1</v>
      </c>
      <c r="H115">
        <v>1.0939129109474199</v>
      </c>
      <c r="I115">
        <v>-169.55914155669819</v>
      </c>
      <c r="J115">
        <v>-4.0000000000020457E-2</v>
      </c>
      <c r="K115">
        <v>2.9999999999999361E-2</v>
      </c>
    </row>
    <row r="116" spans="2:11" x14ac:dyDescent="0.25">
      <c r="B116">
        <v>1</v>
      </c>
      <c r="C116">
        <v>55</v>
      </c>
      <c r="E116" t="s">
        <v>105</v>
      </c>
      <c r="F116">
        <v>0.4</v>
      </c>
      <c r="G116">
        <v>1</v>
      </c>
      <c r="H116">
        <v>1.0507450634798421</v>
      </c>
      <c r="I116">
        <v>-172.18852755473989</v>
      </c>
      <c r="J116">
        <v>-4.0000000000020457E-2</v>
      </c>
      <c r="K116">
        <v>2.9999999999999361E-2</v>
      </c>
    </row>
    <row r="117" spans="2:11" x14ac:dyDescent="0.25">
      <c r="B117">
        <v>1</v>
      </c>
      <c r="C117">
        <v>56</v>
      </c>
      <c r="E117" t="s">
        <v>106</v>
      </c>
      <c r="F117">
        <v>0.4</v>
      </c>
      <c r="G117">
        <v>1</v>
      </c>
      <c r="H117">
        <v>1.0939129109474199</v>
      </c>
      <c r="I117">
        <v>-169.55914155669819</v>
      </c>
      <c r="J117">
        <v>-4.0000000000020457E-2</v>
      </c>
      <c r="K117">
        <v>2.9999999999999361E-2</v>
      </c>
    </row>
  </sheetData>
  <mergeCells count="1">
    <mergeCell ref="B2:K2"/>
  </mergeCells>
  <pageMargins left="0.7" right="0.7" top="0.75" bottom="0.75" header="0.3" footer="0.3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C9" sqref="C9"/>
    </sheetView>
  </sheetViews>
  <sheetFormatPr defaultRowHeight="15" x14ac:dyDescent="0.25"/>
  <cols>
    <col min="1" max="1" width="17.42578125" bestFit="1" customWidth="1"/>
    <col min="2" max="2" width="25.7109375" bestFit="1" customWidth="1"/>
    <col min="3" max="3" width="29.140625" bestFit="1" customWidth="1"/>
    <col min="4" max="4" width="26.42578125" bestFit="1" customWidth="1"/>
    <col min="5" max="5" width="25.7109375" bestFit="1" customWidth="1"/>
    <col min="6" max="6" width="29.140625" bestFit="1" customWidth="1"/>
    <col min="7" max="7" width="26.42578125" bestFit="1" customWidth="1"/>
    <col min="8" max="8" width="30.7109375" bestFit="1" customWidth="1"/>
    <col min="9" max="9" width="34.28515625" bestFit="1" customWidth="1"/>
    <col min="10" max="10" width="31.42578125" bestFit="1" customWidth="1"/>
    <col min="11" max="11" width="30.7109375" bestFit="1" customWidth="1"/>
    <col min="12" max="12" width="34.28515625" bestFit="1" customWidth="1"/>
    <col min="13" max="13" width="31.42578125" bestFit="1" customWidth="1"/>
  </cols>
  <sheetData>
    <row r="1" spans="1:4" x14ac:dyDescent="0.25">
      <c r="A1" s="5" t="s">
        <v>12</v>
      </c>
      <c r="B1" t="s">
        <v>40</v>
      </c>
    </row>
    <row r="2" spans="1:4" x14ac:dyDescent="0.25">
      <c r="A2" s="5" t="s">
        <v>16</v>
      </c>
      <c r="B2" t="s">
        <v>40</v>
      </c>
    </row>
    <row r="4" spans="1:4" x14ac:dyDescent="0.25">
      <c r="A4" s="5" t="s">
        <v>47</v>
      </c>
      <c r="B4" t="s">
        <v>107</v>
      </c>
      <c r="C4" t="s">
        <v>108</v>
      </c>
      <c r="D4" t="s">
        <v>109</v>
      </c>
    </row>
    <row r="5" spans="1:4" x14ac:dyDescent="0.25">
      <c r="A5" s="6">
        <v>0</v>
      </c>
      <c r="B5">
        <v>100.17316388101121</v>
      </c>
      <c r="C5">
        <v>27.143374122400211</v>
      </c>
      <c r="D5">
        <v>7.2340501901582756E-5</v>
      </c>
    </row>
    <row r="6" spans="1:4" x14ac:dyDescent="0.25">
      <c r="A6" s="6">
        <v>1</v>
      </c>
      <c r="B6">
        <v>110.1904802691123</v>
      </c>
      <c r="C6">
        <v>29.857711534640231</v>
      </c>
      <c r="D6">
        <v>7.9574552091741038E-5</v>
      </c>
    </row>
    <row r="7" spans="1:4" x14ac:dyDescent="0.25">
      <c r="A7" s="6">
        <v>2</v>
      </c>
      <c r="B7">
        <v>121.20952829602361</v>
      </c>
      <c r="C7">
        <v>32.84348268810426</v>
      </c>
      <c r="D7">
        <v>8.753200730091515E-5</v>
      </c>
    </row>
    <row r="8" spans="1:4" x14ac:dyDescent="0.25">
      <c r="A8" s="6">
        <v>3</v>
      </c>
      <c r="B8">
        <v>133.33048112562599</v>
      </c>
      <c r="C8">
        <v>36.127830956914693</v>
      </c>
      <c r="D8">
        <v>9.6285208031006677E-5</v>
      </c>
    </row>
    <row r="9" spans="1:4" x14ac:dyDescent="0.25">
      <c r="A9" s="6">
        <v>4</v>
      </c>
      <c r="B9">
        <v>146.6635292381886</v>
      </c>
      <c r="C9">
        <v>39.740614052606162</v>
      </c>
      <c r="D9">
        <v>1.0591372883410741E-4</v>
      </c>
    </row>
    <row r="10" spans="1:4" x14ac:dyDescent="0.25">
      <c r="A10" s="6">
        <v>5</v>
      </c>
      <c r="B10">
        <v>161.32988216200741</v>
      </c>
      <c r="C10">
        <v>43.714675457866782</v>
      </c>
      <c r="D10">
        <v>1.165051017175181E-4</v>
      </c>
    </row>
    <row r="11" spans="1:4" x14ac:dyDescent="0.25">
      <c r="A11" s="6">
        <v>6</v>
      </c>
      <c r="B11">
        <v>177.46287037820821</v>
      </c>
      <c r="C11">
        <v>48.086143003653468</v>
      </c>
      <c r="D11">
        <v>1.2815561188926991E-4</v>
      </c>
    </row>
    <row r="12" spans="1:4" x14ac:dyDescent="0.25">
      <c r="A12" s="6">
        <v>7</v>
      </c>
      <c r="B12">
        <v>195.20915741602909</v>
      </c>
      <c r="C12">
        <v>52.894757304018817</v>
      </c>
      <c r="D12">
        <v>1.4097117307819689E-4</v>
      </c>
    </row>
    <row r="13" spans="1:4" x14ac:dyDescent="0.25">
      <c r="A13" s="6">
        <v>8</v>
      </c>
      <c r="B13">
        <v>214.73007315763201</v>
      </c>
      <c r="C13">
        <v>58.184233034420707</v>
      </c>
      <c r="D13">
        <v>1.550682903860166E-4</v>
      </c>
    </row>
    <row r="14" spans="1:4" x14ac:dyDescent="0.25">
      <c r="A14" s="6">
        <v>9</v>
      </c>
      <c r="B14">
        <v>236.2030804733952</v>
      </c>
      <c r="C14">
        <v>64.002656337862788</v>
      </c>
      <c r="D14">
        <v>1.7057511942461829E-4</v>
      </c>
    </row>
    <row r="15" spans="1:4" x14ac:dyDescent="0.25">
      <c r="A15" s="6">
        <v>10</v>
      </c>
      <c r="B15">
        <v>259.82338852073468</v>
      </c>
      <c r="C15">
        <v>70.402921971649064</v>
      </c>
      <c r="D15">
        <v>1.8763263136708011E-4</v>
      </c>
    </row>
    <row r="16" spans="1:4" x14ac:dyDescent="0.25">
      <c r="A16" s="6" t="s">
        <v>46</v>
      </c>
      <c r="B16">
        <v>259.82338852073468</v>
      </c>
      <c r="C16">
        <v>45.72712731492156</v>
      </c>
      <c r="D16">
        <v>7.2340501901582756E-5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>
      <selection activeCell="D4" sqref="D4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5" width="12.42578125" bestFit="1" customWidth="1"/>
    <col min="6" max="6" width="20.7109375" bestFit="1" customWidth="1"/>
    <col min="7" max="7" width="21.85546875" bestFit="1" customWidth="1"/>
    <col min="8" max="8" width="24.28515625" bestFit="1" customWidth="1"/>
    <col min="9" max="9" width="25.28515625" bestFit="1" customWidth="1"/>
  </cols>
  <sheetData>
    <row r="1" spans="1:2" x14ac:dyDescent="0.25">
      <c r="A1" s="5" t="s">
        <v>12</v>
      </c>
      <c r="B1" t="s">
        <v>40</v>
      </c>
    </row>
    <row r="2" spans="1:2" x14ac:dyDescent="0.25">
      <c r="A2" s="5" t="s">
        <v>16</v>
      </c>
      <c r="B2" t="s">
        <v>40</v>
      </c>
    </row>
    <row r="4" spans="1:2" x14ac:dyDescent="0.25">
      <c r="A4" s="5" t="s">
        <v>47</v>
      </c>
      <c r="B4" t="s">
        <v>110</v>
      </c>
    </row>
    <row r="5" spans="1:2" x14ac:dyDescent="0.25">
      <c r="A5" s="6">
        <v>0</v>
      </c>
      <c r="B5">
        <v>5.0271800432839848</v>
      </c>
    </row>
    <row r="6" spans="1:2" x14ac:dyDescent="0.25">
      <c r="A6" s="6">
        <v>1</v>
      </c>
      <c r="B6">
        <v>5.5298980476123836</v>
      </c>
    </row>
    <row r="7" spans="1:2" x14ac:dyDescent="0.25">
      <c r="A7" s="6">
        <v>2</v>
      </c>
      <c r="B7">
        <v>6.0828878523736218</v>
      </c>
    </row>
    <row r="8" spans="1:2" x14ac:dyDescent="0.25">
      <c r="A8" s="6">
        <v>3</v>
      </c>
      <c r="B8">
        <v>6.6911766376109849</v>
      </c>
    </row>
    <row r="9" spans="1:2" x14ac:dyDescent="0.25">
      <c r="A9" s="6">
        <v>4</v>
      </c>
      <c r="B9">
        <v>7.3602943013720843</v>
      </c>
    </row>
    <row r="10" spans="1:2" x14ac:dyDescent="0.25">
      <c r="A10" s="6">
        <v>5</v>
      </c>
      <c r="B10">
        <v>8.096323731509294</v>
      </c>
    </row>
    <row r="11" spans="1:2" x14ac:dyDescent="0.25">
      <c r="A11" s="6">
        <v>6</v>
      </c>
      <c r="B11">
        <v>8.9059561046602234</v>
      </c>
    </row>
    <row r="12" spans="1:2" x14ac:dyDescent="0.25">
      <c r="A12" s="6">
        <v>7</v>
      </c>
      <c r="B12">
        <v>9.7965517151262471</v>
      </c>
    </row>
    <row r="13" spans="1:2" x14ac:dyDescent="0.25">
      <c r="A13" s="6">
        <v>8</v>
      </c>
      <c r="B13">
        <v>10.776206886638869</v>
      </c>
    </row>
    <row r="14" spans="1:2" x14ac:dyDescent="0.25">
      <c r="A14" s="6">
        <v>9</v>
      </c>
      <c r="B14">
        <v>11.853827575302761</v>
      </c>
    </row>
    <row r="15" spans="1:2" x14ac:dyDescent="0.25">
      <c r="A15" s="6">
        <v>10</v>
      </c>
      <c r="B15">
        <v>13.03921033283304</v>
      </c>
    </row>
    <row r="16" spans="1:2" x14ac:dyDescent="0.25">
      <c r="A16" s="6" t="s">
        <v>46</v>
      </c>
      <c r="B16">
        <v>93.15951322832349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Dashboard</vt:lpstr>
      <vt:lpstr>Demand</vt:lpstr>
      <vt:lpstr>Generation</vt:lpstr>
      <vt:lpstr>Generation01</vt:lpstr>
      <vt:lpstr>Generation02</vt:lpstr>
      <vt:lpstr>Buses</vt:lpstr>
      <vt:lpstr>Lines01</vt:lpstr>
      <vt:lpstr>Lines02</vt:lpstr>
      <vt:lpstr>Lines</vt:lpstr>
      <vt:lpstr>Trafos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Oviedo</dc:creator>
  <cp:lastModifiedBy>Kim Tae Young</cp:lastModifiedBy>
  <dcterms:created xsi:type="dcterms:W3CDTF">2022-11-16T19:56:03Z</dcterms:created>
  <dcterms:modified xsi:type="dcterms:W3CDTF">2022-11-24T15:59:31Z</dcterms:modified>
</cp:coreProperties>
</file>