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áta\OneDrive - Střední odborné učiliště elektrotechnické Plzeň\5LASEROVA FREZA\KNIHA,DENÍK,manualy,instalace k ProtoLaserS Pihrt\provozní deník\246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 l="1"/>
  <c r="F3" i="1"/>
  <c r="F4" i="1"/>
  <c r="F5" i="1"/>
  <c r="F25" i="1" l="1"/>
  <c r="F26" i="1" s="1"/>
  <c r="F27" i="1" s="1"/>
</calcChain>
</file>

<file path=xl/sharedStrings.xml><?xml version="1.0" encoding="utf-8"?>
<sst xmlns="http://schemas.openxmlformats.org/spreadsheetml/2006/main" count="78" uniqueCount="78">
  <si>
    <t>ks</t>
  </si>
  <si>
    <t>za ks</t>
  </si>
  <si>
    <t>https://www.tme.eu/cz/details/esp32-wroom-32u/moduly-iot-wifi-bluetooth/espressif/esp32-wroom-32u-4mb/</t>
  </si>
  <si>
    <t>ESP32-WROOM-32U (4MB) ESPRESSIF</t>
  </si>
  <si>
    <t>https://www.tme.eu/cz/details/1461530100/anteny-wifi-bluetooth/molex/</t>
  </si>
  <si>
    <t>bez dph</t>
  </si>
  <si>
    <t>Anténa; Bluetooth,WiFi,ZigBee; 4dBi; lineární; 34,9x9x0,1mm; U.F</t>
  </si>
  <si>
    <t>celkem bez dph</t>
  </si>
  <si>
    <t>https://www.tme.eu/cz/details/lm2576s-3.3_nopb/stabilizator-napeti-obvody-dc-dc/texas-instruments/</t>
  </si>
  <si>
    <t>LM2576S-3.3/NOPB TEXAS INSTRUMENTS</t>
  </si>
  <si>
    <t>https://www.tme.eu/cz/details/hpi1260-101/vykonne-tlumivky-smd/ferrocore/</t>
  </si>
  <si>
    <t>HPI1260-101 FERROCORE</t>
  </si>
  <si>
    <t>https://www.tme.eu/cz/details/sk210/diody-schottky-smd/dc-components/</t>
  </si>
  <si>
    <t>SK210 Schottky; SMD; 100V; 2A; SMB</t>
  </si>
  <si>
    <t>s dph</t>
  </si>
  <si>
    <t>s poštovnym</t>
  </si>
  <si>
    <t>hodnota</t>
  </si>
  <si>
    <t>označení</t>
  </si>
  <si>
    <t>L1</t>
  </si>
  <si>
    <t>U1</t>
  </si>
  <si>
    <t>U1 ant</t>
  </si>
  <si>
    <t>10k 1206</t>
  </si>
  <si>
    <t>100nF 1206</t>
  </si>
  <si>
    <t>2N7002E SOT23</t>
  </si>
  <si>
    <t>switch spst SMD 6mm</t>
  </si>
  <si>
    <t>D3</t>
  </si>
  <si>
    <t>red 1206</t>
  </si>
  <si>
    <t>PSH02-04W</t>
  </si>
  <si>
    <t>odkaz tme.eu</t>
  </si>
  <si>
    <t>https://www.tme.eu/cz/details/2n7002e-7-f/tranzistory-s-kanalem-n-smd/diodes-incorporated/</t>
  </si>
  <si>
    <t>https://www.tme.eu/cz/details/osr51206c1e/diody-led-smd-barevne/optosupply/</t>
  </si>
  <si>
    <t>https://www.tme.eu/cz/details/12061c104k4t2a/kondenzatory-mlcc-smd-1206/avx/</t>
  </si>
  <si>
    <t>https://www.tme.eu/cz/details/ar1206-10k-0.1%25/presne-rezistory-smd-1206/viking/ar06btcv1002/</t>
  </si>
  <si>
    <t>https://www.tme.eu/cz/details/1301.9320/mikrospinace-tact/schurter/</t>
  </si>
  <si>
    <t>https://www.tme.eu/cz/details/gt1000_10/elektrol-kondenzatory-tht-s-niz-imped/samxon/gt-1000u-10v/</t>
  </si>
  <si>
    <t xml:space="preserve">1000uF/10V </t>
  </si>
  <si>
    <t>https://www.tme.eu/cz/details/zl263-4sg/konektory-hrebinky/connfly/ds1024-1-4rf1/</t>
  </si>
  <si>
    <t>T1</t>
  </si>
  <si>
    <t>BOOT, EN, AP</t>
  </si>
  <si>
    <t>F1, F2, F3, F4, F6, F7, F8</t>
  </si>
  <si>
    <t>200mA PTCFUSE-1206</t>
  </si>
  <si>
    <t>F5</t>
  </si>
  <si>
    <t>C1, C3</t>
  </si>
  <si>
    <t>C2</t>
  </si>
  <si>
    <t>UART</t>
  </si>
  <si>
    <t>IC1</t>
  </si>
  <si>
    <t>R6, R7, R8, R12</t>
  </si>
  <si>
    <t>R1, R2, R3, R4, R9, R10</t>
  </si>
  <si>
    <t>4k7 1206</t>
  </si>
  <si>
    <t>D1, D2, D4</t>
  </si>
  <si>
    <t>K4</t>
  </si>
  <si>
    <t>rele RM84-2012-35-1003</t>
  </si>
  <si>
    <t>R5</t>
  </si>
  <si>
    <t>330 Ohm 1206</t>
  </si>
  <si>
    <t>DZ1</t>
  </si>
  <si>
    <t>BZV55-C3V6.115</t>
  </si>
  <si>
    <t>K3</t>
  </si>
  <si>
    <t>Svorkovnice - rozteč 5mm - dvojitá</t>
  </si>
  <si>
    <t>Svorkovnice - rozteč 3,5mm - trojitá</t>
  </si>
  <si>
    <t>Svorkovnice - rozteč 3,5mm - dvojitá</t>
  </si>
  <si>
    <t>DRY, DS1, DS2, DS3, DS4, I2C, LEAK, MOT</t>
  </si>
  <si>
    <t>WEBP6-1 RJ11</t>
  </si>
  <si>
    <t xml:space="preserve">2.1mm x 5.5mm THM DC jack </t>
  </si>
  <si>
    <t>IN jack</t>
  </si>
  <si>
    <t>https://www.tme.eu/cz/details/bzv55-c3v6.115/zenerovy-diody-smd/nexperia/</t>
  </si>
  <si>
    <t>https://www.tme.eu/cz/details/rm84-2012-35-1003/elektromagneticka-rele-miniaturni/relpol/</t>
  </si>
  <si>
    <t>https://www.tme.eu/cz/details/0zcj0020ff2e/polymerove-pojistky-smd/bel-fuse/</t>
  </si>
  <si>
    <t>https://www.tme.eu/cz/details/0zcj0005ff2e/polymerove-pojistky-smd/bel-fuse/</t>
  </si>
  <si>
    <t>20mA (50mA) PTCFUSE-1206</t>
  </si>
  <si>
    <t>https://www.tme.eu/cz/details/cq1206-4k7-5%25/rezistory-smd-1206/royal-ohm/cq06s4j0472t5e/</t>
  </si>
  <si>
    <t>https://www.tme.eu/cz/details/crcw1206330rjntabc/rezistory-smd-1206/vishay/</t>
  </si>
  <si>
    <t>https://www.tme.eu/cz/details/rj11gk/konektory-rj/ninigi/</t>
  </si>
  <si>
    <t>https://www.tme.eu/cz/details/dg300-5.0-2p12/svorkovnice-do-plosnych-spoju/degson-electronics/dg300-5-0-02p-12-00a-h/</t>
  </si>
  <si>
    <t>https://www.tme.eu/cz/details/dg381-3.5-3p12/svorkovnice-do-plosnych-spoju/degson-electronics/dg381-3-5-03p-12-00a-h/</t>
  </si>
  <si>
    <t>* nebo místo RJ11 DRYS, DS1S, DS2S, DS3S, DS4S, LEAKS, MOTS</t>
  </si>
  <si>
    <t>https://www.tme.eu/cz/details/dg381-3.5-2p12/svorkovnice-do-plosnych-spoju/degson-electronics/dg381-3-5-02p-12-00a-h/</t>
  </si>
  <si>
    <t>IN, *K1, *K2 nebo místo RJ11</t>
  </si>
  <si>
    <t>https://www.tme.eu/cz/details/neb21r/konektory-dc/lumberg/neb-21-r/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</si>
</sst>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Kč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3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12061c104k4t2a/kondenzatory-mlcc-smd-1206/avx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tme.eu/cz/details/esp32-wroom-32u/moduly-iot-wifi-bluetooth/espressif/esp32-wroom-32u-4mb/" TargetMode="External"/><Relationship Id="rId7" Type="http://schemas.openxmlformats.org/officeDocument/2006/relationships/hyperlink" Target="https://www.tme.eu/cz/details/osr51206c1e/diody-led-smd-barevne/optosupply/" TargetMode="External"/><Relationship Id="rId12" Type="http://schemas.openxmlformats.org/officeDocument/2006/relationships/hyperlink" Target="https://www.tme.eu/cz/details/zl263-4sg/konektory-hrebinky/connfly/ds1024-1-4rf1/" TargetMode="External"/><Relationship Id="rId2" Type="http://schemas.openxmlformats.org/officeDocument/2006/relationships/hyperlink" Target="https://www.tme.eu/cz/details/1461530100/anteny-wifi-bluetooth/molex/" TargetMode="External"/><Relationship Id="rId1" Type="http://schemas.openxmlformats.org/officeDocument/2006/relationships/hyperlink" Target="https://www.tme.eu/cz/details/lm2576s-3.3_nopb/stabilizator-napeti-obvody-dc-dc/texas-instruments/" TargetMode="External"/><Relationship Id="rId6" Type="http://schemas.openxmlformats.org/officeDocument/2006/relationships/hyperlink" Target="https://www.tme.eu/cz/details/2n7002e-7-f/tranzistory-s-kanalem-n-smd/diodes-incorporated/" TargetMode="External"/><Relationship Id="rId11" Type="http://schemas.openxmlformats.org/officeDocument/2006/relationships/hyperlink" Target="https://www.tme.eu/cz/details/gt1000_10/elektrol-kondenzatory-tht-s-niz-imped/samxon/gt-1000u-10v/" TargetMode="External"/><Relationship Id="rId5" Type="http://schemas.openxmlformats.org/officeDocument/2006/relationships/hyperlink" Target="https://www.tme.eu/cz/details/hpi1260-101/vykonne-tlumivky-smd/ferrocore/" TargetMode="External"/><Relationship Id="rId10" Type="http://schemas.openxmlformats.org/officeDocument/2006/relationships/hyperlink" Target="https://www.tme.eu/cz/details/1301.9320/mikrospinace-tact/schurter/" TargetMode="External"/><Relationship Id="rId4" Type="http://schemas.openxmlformats.org/officeDocument/2006/relationships/hyperlink" Target="https://www.tme.eu/cz/details/sk210/diody-schottky-smd/dc-components/" TargetMode="External"/><Relationship Id="rId9" Type="http://schemas.openxmlformats.org/officeDocument/2006/relationships/hyperlink" Target="https://www.tme.eu/cz/details/ar1206-10k-0.1%25/presne-rezistory-smd-1206/viking/ar06btcv10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80" zoomScaleNormal="80" workbookViewId="0">
      <selection activeCell="F27" sqref="A1:F27"/>
    </sheetView>
  </sheetViews>
  <sheetFormatPr defaultRowHeight="15" x14ac:dyDescent="0.25"/>
  <cols>
    <col min="1" max="1" width="56.7109375" customWidth="1"/>
    <col min="2" max="2" width="62.42578125" customWidth="1"/>
    <col min="3" max="3" width="115.5703125" customWidth="1"/>
    <col min="5" max="5" width="8.5703125" customWidth="1"/>
    <col min="6" max="6" width="16.28515625" customWidth="1"/>
  </cols>
  <sheetData>
    <row r="1" spans="1:6" x14ac:dyDescent="0.25">
      <c r="A1" s="5" t="s">
        <v>17</v>
      </c>
      <c r="B1" s="5" t="s">
        <v>16</v>
      </c>
      <c r="C1" s="5" t="s">
        <v>28</v>
      </c>
      <c r="D1" s="12" t="s">
        <v>1</v>
      </c>
      <c r="E1" s="12" t="s">
        <v>0</v>
      </c>
      <c r="F1" s="5" t="s">
        <v>7</v>
      </c>
    </row>
    <row r="2" spans="1:6" x14ac:dyDescent="0.25">
      <c r="A2" s="6" t="s">
        <v>63</v>
      </c>
      <c r="B2" s="6" t="s">
        <v>62</v>
      </c>
      <c r="C2" s="7" t="s">
        <v>77</v>
      </c>
      <c r="D2" s="11">
        <v>19.399999999999999</v>
      </c>
      <c r="E2" s="10">
        <v>1</v>
      </c>
      <c r="F2" s="11">
        <f t="shared" ref="F2:F24" si="0">D2*E2</f>
        <v>19.399999999999999</v>
      </c>
    </row>
    <row r="3" spans="1:6" x14ac:dyDescent="0.25">
      <c r="A3" s="6" t="s">
        <v>45</v>
      </c>
      <c r="B3" s="6" t="s">
        <v>9</v>
      </c>
      <c r="C3" s="7" t="s">
        <v>8</v>
      </c>
      <c r="D3" s="11">
        <v>56</v>
      </c>
      <c r="E3" s="10">
        <v>1</v>
      </c>
      <c r="F3" s="11">
        <f t="shared" si="0"/>
        <v>56</v>
      </c>
    </row>
    <row r="4" spans="1:6" x14ac:dyDescent="0.25">
      <c r="A4" s="6" t="s">
        <v>19</v>
      </c>
      <c r="B4" s="6" t="s">
        <v>3</v>
      </c>
      <c r="C4" s="7" t="s">
        <v>2</v>
      </c>
      <c r="D4" s="11">
        <v>97</v>
      </c>
      <c r="E4" s="10">
        <v>1</v>
      </c>
      <c r="F4" s="11">
        <f t="shared" si="0"/>
        <v>97</v>
      </c>
    </row>
    <row r="5" spans="1:6" x14ac:dyDescent="0.25">
      <c r="A5" s="6" t="s">
        <v>20</v>
      </c>
      <c r="B5" s="6" t="s">
        <v>6</v>
      </c>
      <c r="C5" s="7" t="s">
        <v>4</v>
      </c>
      <c r="D5" s="11">
        <v>51</v>
      </c>
      <c r="E5" s="10">
        <v>1</v>
      </c>
      <c r="F5" s="11">
        <f t="shared" si="0"/>
        <v>51</v>
      </c>
    </row>
    <row r="6" spans="1:6" x14ac:dyDescent="0.25">
      <c r="A6" s="6" t="s">
        <v>46</v>
      </c>
      <c r="B6" s="6" t="s">
        <v>21</v>
      </c>
      <c r="C6" s="7" t="s">
        <v>32</v>
      </c>
      <c r="D6" s="11">
        <v>0.5</v>
      </c>
      <c r="E6" s="10">
        <v>4</v>
      </c>
      <c r="F6" s="11">
        <f t="shared" si="0"/>
        <v>2</v>
      </c>
    </row>
    <row r="7" spans="1:6" x14ac:dyDescent="0.25">
      <c r="A7" s="6" t="s">
        <v>47</v>
      </c>
      <c r="B7" s="6" t="s">
        <v>48</v>
      </c>
      <c r="C7" s="7" t="s">
        <v>69</v>
      </c>
      <c r="D7" s="11">
        <v>0.3</v>
      </c>
      <c r="E7" s="10">
        <v>6</v>
      </c>
      <c r="F7" s="11">
        <f t="shared" si="0"/>
        <v>1.7999999999999998</v>
      </c>
    </row>
    <row r="8" spans="1:6" x14ac:dyDescent="0.25">
      <c r="A8" t="s">
        <v>52</v>
      </c>
      <c r="B8" s="6" t="s">
        <v>53</v>
      </c>
      <c r="C8" s="7" t="s">
        <v>70</v>
      </c>
      <c r="D8" s="11">
        <v>0.6</v>
      </c>
      <c r="E8" s="10">
        <v>1</v>
      </c>
      <c r="F8" s="11">
        <f t="shared" si="0"/>
        <v>0.6</v>
      </c>
    </row>
    <row r="9" spans="1:6" x14ac:dyDescent="0.25">
      <c r="A9" s="6" t="s">
        <v>60</v>
      </c>
      <c r="B9" s="8" t="s">
        <v>61</v>
      </c>
      <c r="C9" s="7" t="s">
        <v>71</v>
      </c>
      <c r="D9" s="11">
        <v>13.7</v>
      </c>
      <c r="E9" s="10">
        <v>8</v>
      </c>
      <c r="F9" s="11">
        <f t="shared" si="0"/>
        <v>109.6</v>
      </c>
    </row>
    <row r="10" spans="1:6" x14ac:dyDescent="0.25">
      <c r="A10" s="6" t="s">
        <v>76</v>
      </c>
      <c r="B10" s="8" t="s">
        <v>59</v>
      </c>
      <c r="C10" s="7" t="s">
        <v>75</v>
      </c>
      <c r="D10" s="11">
        <v>8.1</v>
      </c>
      <c r="E10" s="10">
        <v>1</v>
      </c>
      <c r="F10" s="11">
        <f t="shared" si="0"/>
        <v>8.1</v>
      </c>
    </row>
    <row r="11" spans="1:6" x14ac:dyDescent="0.25">
      <c r="A11" s="9" t="s">
        <v>74</v>
      </c>
      <c r="B11" s="8" t="s">
        <v>58</v>
      </c>
      <c r="C11" s="7" t="s">
        <v>73</v>
      </c>
      <c r="D11" s="11">
        <v>13.1</v>
      </c>
      <c r="E11" s="10">
        <v>0</v>
      </c>
      <c r="F11" s="11">
        <f t="shared" si="0"/>
        <v>0</v>
      </c>
    </row>
    <row r="12" spans="1:6" x14ac:dyDescent="0.25">
      <c r="A12" s="6" t="s">
        <v>42</v>
      </c>
      <c r="B12" s="6" t="s">
        <v>22</v>
      </c>
      <c r="C12" s="7" t="s">
        <v>31</v>
      </c>
      <c r="D12" s="11">
        <v>3</v>
      </c>
      <c r="E12" s="10">
        <v>2</v>
      </c>
      <c r="F12" s="11">
        <f t="shared" si="0"/>
        <v>6</v>
      </c>
    </row>
    <row r="13" spans="1:6" x14ac:dyDescent="0.25">
      <c r="A13" s="6" t="s">
        <v>37</v>
      </c>
      <c r="B13" s="6" t="s">
        <v>23</v>
      </c>
      <c r="C13" s="7" t="s">
        <v>29</v>
      </c>
      <c r="D13" s="11">
        <v>1.8</v>
      </c>
      <c r="E13" s="10">
        <v>1</v>
      </c>
      <c r="F13" s="11">
        <f t="shared" si="0"/>
        <v>1.8</v>
      </c>
    </row>
    <row r="14" spans="1:6" x14ac:dyDescent="0.25">
      <c r="A14" s="6" t="s">
        <v>56</v>
      </c>
      <c r="B14" s="6" t="s">
        <v>57</v>
      </c>
      <c r="C14" s="7" t="s">
        <v>72</v>
      </c>
      <c r="D14" s="11">
        <v>3.3</v>
      </c>
      <c r="E14" s="10">
        <v>1</v>
      </c>
      <c r="F14" s="11">
        <f t="shared" si="0"/>
        <v>3.3</v>
      </c>
    </row>
    <row r="15" spans="1:6" x14ac:dyDescent="0.25">
      <c r="A15" s="6" t="s">
        <v>38</v>
      </c>
      <c r="B15" s="6" t="s">
        <v>24</v>
      </c>
      <c r="C15" s="7" t="s">
        <v>33</v>
      </c>
      <c r="D15" s="11">
        <v>6.2</v>
      </c>
      <c r="E15" s="10">
        <v>3</v>
      </c>
      <c r="F15" s="11">
        <f t="shared" si="0"/>
        <v>18.600000000000001</v>
      </c>
    </row>
    <row r="16" spans="1:6" x14ac:dyDescent="0.25">
      <c r="A16" s="6" t="s">
        <v>41</v>
      </c>
      <c r="B16" s="6" t="s">
        <v>40</v>
      </c>
      <c r="C16" s="7" t="s">
        <v>66</v>
      </c>
      <c r="D16" s="11">
        <v>2.5</v>
      </c>
      <c r="E16" s="10">
        <v>1</v>
      </c>
      <c r="F16" s="11">
        <f t="shared" si="0"/>
        <v>2.5</v>
      </c>
    </row>
    <row r="17" spans="1:6" x14ac:dyDescent="0.25">
      <c r="A17" s="6" t="s">
        <v>39</v>
      </c>
      <c r="B17" s="6" t="s">
        <v>68</v>
      </c>
      <c r="C17" s="7" t="s">
        <v>67</v>
      </c>
      <c r="D17" s="11">
        <v>2.5</v>
      </c>
      <c r="E17" s="10">
        <v>7</v>
      </c>
      <c r="F17" s="11">
        <f t="shared" si="0"/>
        <v>17.5</v>
      </c>
    </row>
    <row r="18" spans="1:6" x14ac:dyDescent="0.25">
      <c r="A18" s="6" t="s">
        <v>50</v>
      </c>
      <c r="B18" s="6" t="s">
        <v>51</v>
      </c>
      <c r="C18" s="7" t="s">
        <v>65</v>
      </c>
      <c r="D18" s="11">
        <v>35</v>
      </c>
      <c r="E18" s="10">
        <v>2</v>
      </c>
      <c r="F18" s="11">
        <f t="shared" si="0"/>
        <v>70</v>
      </c>
    </row>
    <row r="19" spans="1:6" x14ac:dyDescent="0.25">
      <c r="A19" s="6" t="s">
        <v>54</v>
      </c>
      <c r="B19" s="6" t="s">
        <v>55</v>
      </c>
      <c r="C19" s="7" t="s">
        <v>64</v>
      </c>
      <c r="D19" s="11">
        <v>0.7</v>
      </c>
      <c r="E19" s="10">
        <v>4</v>
      </c>
      <c r="F19" s="11">
        <f t="shared" si="0"/>
        <v>2.8</v>
      </c>
    </row>
    <row r="20" spans="1:6" x14ac:dyDescent="0.25">
      <c r="A20" s="6" t="s">
        <v>49</v>
      </c>
      <c r="B20" s="6" t="s">
        <v>13</v>
      </c>
      <c r="C20" s="7" t="s">
        <v>12</v>
      </c>
      <c r="D20" s="11">
        <v>1.7</v>
      </c>
      <c r="E20" s="10">
        <v>3</v>
      </c>
      <c r="F20" s="11">
        <f t="shared" si="0"/>
        <v>5.0999999999999996</v>
      </c>
    </row>
    <row r="21" spans="1:6" x14ac:dyDescent="0.25">
      <c r="A21" s="6" t="s">
        <v>25</v>
      </c>
      <c r="B21" s="6" t="s">
        <v>26</v>
      </c>
      <c r="C21" s="7" t="s">
        <v>30</v>
      </c>
      <c r="D21" s="11">
        <v>1.2</v>
      </c>
      <c r="E21" s="10">
        <v>1</v>
      </c>
      <c r="F21" s="11">
        <f t="shared" si="0"/>
        <v>1.2</v>
      </c>
    </row>
    <row r="22" spans="1:6" x14ac:dyDescent="0.25">
      <c r="A22" s="6" t="s">
        <v>43</v>
      </c>
      <c r="B22" s="6" t="s">
        <v>35</v>
      </c>
      <c r="C22" s="7" t="s">
        <v>34</v>
      </c>
      <c r="D22" s="11">
        <v>2.4</v>
      </c>
      <c r="E22" s="10">
        <v>1</v>
      </c>
      <c r="F22" s="11">
        <f t="shared" si="0"/>
        <v>2.4</v>
      </c>
    </row>
    <row r="23" spans="1:6" x14ac:dyDescent="0.25">
      <c r="A23" s="6" t="s">
        <v>44</v>
      </c>
      <c r="B23" s="6" t="s">
        <v>27</v>
      </c>
      <c r="C23" s="7" t="s">
        <v>36</v>
      </c>
      <c r="D23" s="11">
        <v>3.3</v>
      </c>
      <c r="E23" s="10">
        <v>1</v>
      </c>
      <c r="F23" s="11">
        <f t="shared" si="0"/>
        <v>3.3</v>
      </c>
    </row>
    <row r="24" spans="1:6" x14ac:dyDescent="0.25">
      <c r="A24" s="6" t="s">
        <v>18</v>
      </c>
      <c r="B24" s="6" t="s">
        <v>11</v>
      </c>
      <c r="C24" s="7" t="s">
        <v>10</v>
      </c>
      <c r="D24" s="11">
        <v>21.2</v>
      </c>
      <c r="E24" s="10">
        <v>1</v>
      </c>
      <c r="F24" s="11">
        <f t="shared" si="0"/>
        <v>21.2</v>
      </c>
    </row>
    <row r="25" spans="1:6" x14ac:dyDescent="0.25">
      <c r="E25" t="s">
        <v>5</v>
      </c>
      <c r="F25" s="1">
        <f>SUM(F2:F24)</f>
        <v>501.20000000000005</v>
      </c>
    </row>
    <row r="26" spans="1:6" x14ac:dyDescent="0.25">
      <c r="E26" t="s">
        <v>14</v>
      </c>
      <c r="F26" s="2">
        <f>F25*1.21</f>
        <v>606.452</v>
      </c>
    </row>
    <row r="27" spans="1:6" ht="18.75" x14ac:dyDescent="0.3">
      <c r="E27" s="3" t="s">
        <v>15</v>
      </c>
      <c r="F27" s="4">
        <f>F26+120</f>
        <v>726.452</v>
      </c>
    </row>
  </sheetData>
  <hyperlinks>
    <hyperlink ref="C3" r:id="rId1"/>
    <hyperlink ref="C5" r:id="rId2"/>
    <hyperlink ref="C4" r:id="rId3"/>
    <hyperlink ref="C20" r:id="rId4"/>
    <hyperlink ref="C24" r:id="rId5"/>
    <hyperlink ref="C13" r:id="rId6"/>
    <hyperlink ref="C21" r:id="rId7"/>
    <hyperlink ref="C12" r:id="rId8"/>
    <hyperlink ref="C6" r:id="rId9"/>
    <hyperlink ref="C15" r:id="rId10"/>
    <hyperlink ref="C22" r:id="rId11"/>
    <hyperlink ref="C23" r:id="rId12"/>
  </hyperlinks>
  <pageMargins left="0.7" right="0.7" top="0.78740157499999996" bottom="0.78740157499999996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táta</cp:lastModifiedBy>
  <cp:lastPrinted>2021-02-17T09:09:56Z</cp:lastPrinted>
  <dcterms:created xsi:type="dcterms:W3CDTF">2021-02-17T07:31:44Z</dcterms:created>
  <dcterms:modified xsi:type="dcterms:W3CDTF">2021-03-05T12:30:19Z</dcterms:modified>
</cp:coreProperties>
</file>