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<sst xmlns="http://schemas.openxmlformats.org/spreadsheetml/2006/main" count="44" uniqueCount="14">
  <si>
    <t>sosovka 1</t>
  </si>
  <si>
    <t>Meranie</t>
  </si>
  <si>
    <t>5 sosoviek(mm)</t>
  </si>
  <si>
    <t>hrubka najmensia (mm)</t>
  </si>
  <si>
    <t>hrubka najvacsia (mm)</t>
  </si>
  <si>
    <t>LPI</t>
  </si>
  <si>
    <t>LPcm</t>
  </si>
  <si>
    <t>hrubka sosovky (mm)</t>
  </si>
  <si>
    <t>priemer sosovky (mm)</t>
  </si>
  <si>
    <t>priemer</t>
  </si>
  <si>
    <t>chyba</t>
  </si>
  <si>
    <t>sosovka 2</t>
  </si>
  <si>
    <t>sosovka 3</t>
  </si>
  <si>
    <t>sosovka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</si>
</sst>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0" xfId="0" applyFont="1"/>
    <xf numFmtId="0" fontId="0" fillId="3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1" xfId="0" applyBorder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2" ref="A2:H8">
  <autoFilter ref="A2:H8"/>
  <tableColumns count="8">
    <tableColumn id="1" name="Meranie"/>
    <tableColumn id="2" name="5 sosoviek(mm)"/>
    <tableColumn id="3" name="hrubka najmensia (mm)"/>
    <tableColumn id="4" name="hrubka najvacsia (mm)"/>
    <tableColumn id="5" name="LPI"/>
    <tableColumn id="6" name="LPcm"/>
    <tableColumn id="7" name="hrubka sosovky (mm)"/>
    <tableColumn id="8" name="priemer sosovky (mm)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displayName="Table3" ref="A11:H17">
  <autoFilter ref="A11:H17"/>
  <tableColumns count="8">
    <tableColumn id="1" name="Meranie"/>
    <tableColumn id="2" name="5 sosoviek(mm)"/>
    <tableColumn id="3" name="hrubka najmensia (mm)"/>
    <tableColumn id="4" name="hrubka najvacsia (mm)"/>
    <tableColumn id="5" name="LPI"/>
    <tableColumn id="6" name="LPcm"/>
    <tableColumn id="7" name="hrubka sosovky (mm)"/>
    <tableColumn id="8" name="priemer sosovky (mm)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displayName="Table6" ref="A20:H26">
  <autoFilter ref="A20:H26"/>
  <tableColumns count="8">
    <tableColumn id="1" name="Meranie"/>
    <tableColumn id="2" name="5 sosoviek(mm)"/>
    <tableColumn id="3" name="hrubka najmensia (mm)"/>
    <tableColumn id="4" name="hrubka najvacsia (mm)"/>
    <tableColumn id="5" name="LPI"/>
    <tableColumn id="6" name="LPcm"/>
    <tableColumn id="7" name="hrubka sosovky (mm)"/>
    <tableColumn id="8" name="priemer sosovky (mm)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4" displayName="Table7" ref="A29:H35">
  <autoFilter ref="A29:H35"/>
  <tableColumns count="8">
    <tableColumn id="1" name="Meranie"/>
    <tableColumn id="2" name="5 sosoviek(mm)"/>
    <tableColumn id="3" name="hrubka najmensia (mm)"/>
    <tableColumn id="4" name="hrubka najvacsia (mm)"/>
    <tableColumn id="5" name="LPI"/>
    <tableColumn id="6" name="LPcm"/>
    <tableColumn id="7" name="hrubka sosovky (mm)"/>
    <tableColumn id="8" name="priemer sosovky (mm)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A1" sqref="A1:H1"/>
    </sheetView>
  </sheetViews>
  <sheetFormatPr defaultColWidth="9" defaultRowHeight="14.25" outlineLevelCol="7"/>
  <cols>
    <col min="1" max="1" width="11"/>
    <col min="2" max="2" width="17" customWidth="1"/>
    <col min="3" max="3" width="24" customWidth="1"/>
    <col min="4" max="4" width="23" customWidth="1"/>
    <col min="6" max="6" width="9.28333333333333"/>
    <col min="7" max="7" width="22" customWidth="1"/>
    <col min="8" max="8" width="22.7083333333333" customWidth="1"/>
  </cols>
  <sheetData>
    <row r="1" ht="19.5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>
        <v>2.501</v>
      </c>
      <c r="C3">
        <v>0.383</v>
      </c>
      <c r="D3">
        <v>0.525</v>
      </c>
      <c r="E3">
        <f>ROUND(25.4/B3*5,3)</f>
        <v>50.78</v>
      </c>
      <c r="F3">
        <f>ROUND(10/B3*5,3)</f>
        <v>19.992</v>
      </c>
      <c r="G3">
        <f>D3-C3</f>
        <v>0.142</v>
      </c>
      <c r="H3">
        <f>ROUND(B3/5,3)</f>
        <v>0.5</v>
      </c>
    </row>
    <row r="4" spans="1:8">
      <c r="A4">
        <v>2</v>
      </c>
      <c r="B4">
        <v>2.536</v>
      </c>
      <c r="C4">
        <v>0.395</v>
      </c>
      <c r="D4">
        <v>0.548</v>
      </c>
      <c r="E4">
        <f>ROUND(25.4/B4*5,3)</f>
        <v>50.079</v>
      </c>
      <c r="F4">
        <f>ROUND(10/B4*5,3)</f>
        <v>19.716</v>
      </c>
      <c r="G4">
        <f>D4-C4</f>
        <v>0.153</v>
      </c>
      <c r="H4">
        <f>ROUND(B4/5,3)</f>
        <v>0.507</v>
      </c>
    </row>
    <row r="5" spans="1:8">
      <c r="A5">
        <v>3</v>
      </c>
      <c r="B5">
        <v>2.525</v>
      </c>
      <c r="C5">
        <v>0.392</v>
      </c>
      <c r="D5">
        <v>0.535</v>
      </c>
      <c r="E5">
        <f>ROUND(25.4/B5*5,3)</f>
        <v>50.297</v>
      </c>
      <c r="F5">
        <f>ROUND(10/B5*5,3)</f>
        <v>19.802</v>
      </c>
      <c r="G5">
        <f>D5-C5</f>
        <v>0.143</v>
      </c>
      <c r="H5">
        <f>ROUND(B5/5,3)</f>
        <v>0.505</v>
      </c>
    </row>
    <row r="7" spans="1:8">
      <c r="A7" s="2" t="s">
        <v>9</v>
      </c>
      <c r="B7" s="2">
        <f t="shared" ref="B7:H7" si="0">ROUND(AVERAGE(B3:B5),3)</f>
        <v>2.521</v>
      </c>
      <c r="C7" s="2">
        <f t="shared" si="0"/>
        <v>0.39</v>
      </c>
      <c r="D7" s="2">
        <f t="shared" si="0"/>
        <v>0.536</v>
      </c>
      <c r="E7" s="2">
        <f t="shared" si="0"/>
        <v>50.385</v>
      </c>
      <c r="F7" s="2">
        <f t="shared" si="0"/>
        <v>19.837</v>
      </c>
      <c r="G7" s="2">
        <f t="shared" si="0"/>
        <v>0.146</v>
      </c>
      <c r="H7" s="2">
        <f t="shared" si="0"/>
        <v>0.504</v>
      </c>
    </row>
    <row r="8" spans="1:8">
      <c r="A8" s="2" t="s">
        <v>10</v>
      </c>
      <c r="B8" s="2">
        <f t="shared" ref="B8:H8" si="1">MAX(B7-B3,B7-B4,B7-B5)</f>
        <v>0.02</v>
      </c>
      <c r="C8" s="2">
        <f t="shared" si="1"/>
        <v>0.00700000000000001</v>
      </c>
      <c r="D8" s="2">
        <f t="shared" si="1"/>
        <v>0.011</v>
      </c>
      <c r="E8" s="2">
        <f t="shared" si="1"/>
        <v>0.305999999999997</v>
      </c>
      <c r="F8" s="2">
        <f t="shared" si="1"/>
        <v>0.120999999999999</v>
      </c>
      <c r="G8" s="2">
        <f t="shared" si="1"/>
        <v>0.00399999999999998</v>
      </c>
      <c r="H8" s="2">
        <f t="shared" si="1"/>
        <v>0.004</v>
      </c>
    </row>
    <row r="10" ht="19.5" spans="1:8">
      <c r="A10" s="1" t="s">
        <v>11</v>
      </c>
      <c r="B10" s="1"/>
      <c r="C10" s="1"/>
      <c r="D10" s="1"/>
      <c r="E10" s="1"/>
      <c r="F10" s="1"/>
      <c r="G10" s="1"/>
      <c r="H10" s="1"/>
    </row>
    <row r="11" ht="15" spans="1:8">
      <c r="A11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</row>
    <row r="12" spans="1:8">
      <c r="A12" s="4">
        <v>1</v>
      </c>
      <c r="B12" s="5">
        <v>3.176</v>
      </c>
      <c r="C12" s="4">
        <v>0.582</v>
      </c>
      <c r="D12" s="4">
        <v>0.752</v>
      </c>
      <c r="E12" s="4">
        <f>ROUND(25.4/B12*5,3)</f>
        <v>39.987</v>
      </c>
      <c r="F12" s="5">
        <f>ROUND(10/B12*5,3)</f>
        <v>15.743</v>
      </c>
      <c r="G12" s="5">
        <f>D12-C12</f>
        <v>0.17</v>
      </c>
      <c r="H12" s="4">
        <f>ROUND(B12/5,3)</f>
        <v>0.635</v>
      </c>
    </row>
    <row r="13" spans="1:8">
      <c r="A13" s="6">
        <v>2</v>
      </c>
      <c r="B13" s="6">
        <v>3.161</v>
      </c>
      <c r="C13" s="6">
        <v>0.585</v>
      </c>
      <c r="D13" s="6">
        <v>0.759</v>
      </c>
      <c r="E13" s="6">
        <f>ROUND(25.4/B13*5,3)</f>
        <v>40.177</v>
      </c>
      <c r="F13">
        <f>ROUND(10/B13*5,3)</f>
        <v>15.818</v>
      </c>
      <c r="G13">
        <f>D13-C13</f>
        <v>0.174</v>
      </c>
      <c r="H13" s="6">
        <f>ROUND(B13/5,3)</f>
        <v>0.632</v>
      </c>
    </row>
    <row r="14" spans="1:8">
      <c r="A14" s="7">
        <v>3</v>
      </c>
      <c r="B14" s="7">
        <v>3.163</v>
      </c>
      <c r="C14" s="7">
        <v>0.587</v>
      </c>
      <c r="D14" s="7">
        <v>0.756</v>
      </c>
      <c r="E14" s="7">
        <f>ROUND(25.4/B14*5,3)</f>
        <v>40.152</v>
      </c>
      <c r="F14" s="11">
        <f>ROUND(10/B14*5,3)</f>
        <v>15.808</v>
      </c>
      <c r="G14" s="11">
        <f>D14-C14</f>
        <v>0.169</v>
      </c>
      <c r="H14" s="7">
        <f>ROUND(B14/5,3)</f>
        <v>0.633</v>
      </c>
    </row>
    <row r="15" spans="2:8">
      <c r="B15" s="6"/>
      <c r="C15" s="6"/>
      <c r="D15" s="6"/>
      <c r="E15" s="6"/>
      <c r="F15" s="6"/>
      <c r="G15" s="6"/>
      <c r="H15" s="6"/>
    </row>
    <row r="16" spans="1:8">
      <c r="A16" s="8" t="s">
        <v>9</v>
      </c>
      <c r="B16" s="8">
        <f t="shared" ref="B16:H16" si="2">ROUND(AVERAGE(B12:B14),3)</f>
        <v>3.167</v>
      </c>
      <c r="C16" s="8">
        <f t="shared" si="2"/>
        <v>0.585</v>
      </c>
      <c r="D16" s="8">
        <f t="shared" si="2"/>
        <v>0.756</v>
      </c>
      <c r="E16" s="8">
        <f t="shared" si="2"/>
        <v>40.105</v>
      </c>
      <c r="F16" s="8">
        <f t="shared" si="2"/>
        <v>15.79</v>
      </c>
      <c r="G16" s="8">
        <f t="shared" si="2"/>
        <v>0.171</v>
      </c>
      <c r="H16" s="8">
        <f t="shared" si="2"/>
        <v>0.633</v>
      </c>
    </row>
    <row r="17" spans="1:8">
      <c r="A17" s="9" t="s">
        <v>10</v>
      </c>
      <c r="B17" s="2">
        <f t="shared" ref="B17:H17" si="3">MAX(B16-B12,B16-B13,B16-B14)</f>
        <v>0.00599999999999978</v>
      </c>
      <c r="C17" s="2">
        <f t="shared" si="3"/>
        <v>0.003</v>
      </c>
      <c r="D17" s="2">
        <f t="shared" si="3"/>
        <v>0.004</v>
      </c>
      <c r="E17" s="2">
        <f t="shared" si="3"/>
        <v>0.117999999999995</v>
      </c>
      <c r="F17" s="2">
        <f t="shared" si="3"/>
        <v>0.0469999999999988</v>
      </c>
      <c r="G17" s="2">
        <f t="shared" si="3"/>
        <v>0.00199999999999997</v>
      </c>
      <c r="H17" s="2">
        <f t="shared" si="3"/>
        <v>0.001</v>
      </c>
    </row>
    <row r="19" ht="19.5" spans="1:8">
      <c r="A19" s="1" t="s">
        <v>12</v>
      </c>
      <c r="B19" s="1"/>
      <c r="C19" s="1"/>
      <c r="D19" s="1"/>
      <c r="E19" s="1"/>
      <c r="F19" s="1"/>
      <c r="G19" s="1"/>
      <c r="H19" s="1"/>
    </row>
    <row r="20" ht="15" spans="1:8">
      <c r="A20" s="10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</row>
    <row r="21" spans="1:8">
      <c r="A21" s="4">
        <v>1</v>
      </c>
      <c r="B21" s="5">
        <v>3.038</v>
      </c>
      <c r="C21" s="4">
        <v>1.931</v>
      </c>
      <c r="D21" s="4">
        <v>1.942</v>
      </c>
      <c r="E21" s="4">
        <f>ROUND(25.4/B21*5,3)</f>
        <v>41.804</v>
      </c>
      <c r="F21" s="5">
        <f>ROUND(10/B21*5,3)</f>
        <v>16.458</v>
      </c>
      <c r="G21" s="5">
        <f>D21-C21</f>
        <v>0.0109999999999999</v>
      </c>
      <c r="H21" s="4">
        <f>ROUND(B21/5,3)</f>
        <v>0.608</v>
      </c>
    </row>
    <row r="22" spans="1:8">
      <c r="A22" s="6">
        <v>2</v>
      </c>
      <c r="B22" s="6">
        <v>2.989</v>
      </c>
      <c r="C22" s="6">
        <v>1.912</v>
      </c>
      <c r="D22" s="6">
        <v>1.957</v>
      </c>
      <c r="E22" s="6">
        <f>ROUND(25.4/B22*5,3)</f>
        <v>42.489</v>
      </c>
      <c r="F22">
        <f>ROUND(10/B22*5,3)</f>
        <v>16.728</v>
      </c>
      <c r="G22">
        <f>D22-C22</f>
        <v>0.0450000000000002</v>
      </c>
      <c r="H22" s="6">
        <f>ROUND(B22/5,3)</f>
        <v>0.598</v>
      </c>
    </row>
    <row r="23" spans="1:8">
      <c r="A23" s="7">
        <v>3</v>
      </c>
      <c r="B23" s="7">
        <v>3.012</v>
      </c>
      <c r="C23" s="7">
        <v>1.922</v>
      </c>
      <c r="D23" s="7">
        <v>1.977</v>
      </c>
      <c r="E23" s="7">
        <f>ROUND(25.4/B23*5,3)</f>
        <v>42.165</v>
      </c>
      <c r="F23" s="11">
        <f>ROUND(10/B23*5,3)</f>
        <v>16.6</v>
      </c>
      <c r="G23" s="11">
        <f>D23-C23</f>
        <v>0.0550000000000002</v>
      </c>
      <c r="H23" s="7">
        <f>ROUND(B23/5,3)</f>
        <v>0.602</v>
      </c>
    </row>
    <row r="24" spans="2:8">
      <c r="B24" s="6"/>
      <c r="C24" s="6"/>
      <c r="D24" s="6"/>
      <c r="E24" s="6"/>
      <c r="F24" s="6"/>
      <c r="G24" s="6"/>
      <c r="H24" s="6"/>
    </row>
    <row r="25" spans="1:8">
      <c r="A25" s="8" t="s">
        <v>9</v>
      </c>
      <c r="B25" s="8">
        <f t="shared" ref="B25:H25" si="4">ROUND(AVERAGE(B21:B23),3)</f>
        <v>3.013</v>
      </c>
      <c r="C25" s="8">
        <f t="shared" si="4"/>
        <v>1.922</v>
      </c>
      <c r="D25" s="8">
        <f t="shared" si="4"/>
        <v>1.959</v>
      </c>
      <c r="E25" s="8">
        <f t="shared" si="4"/>
        <v>42.153</v>
      </c>
      <c r="F25" s="8">
        <f t="shared" si="4"/>
        <v>16.595</v>
      </c>
      <c r="G25" s="8">
        <f t="shared" si="4"/>
        <v>0.037</v>
      </c>
      <c r="H25" s="8">
        <f t="shared" si="4"/>
        <v>0.603</v>
      </c>
    </row>
    <row r="26" spans="1:8">
      <c r="A26" s="9" t="s">
        <v>10</v>
      </c>
      <c r="B26" s="2">
        <f t="shared" ref="B26:H26" si="5">MAX(B25-B21,B25-B22,B25-B23)</f>
        <v>0.024</v>
      </c>
      <c r="C26" s="2">
        <f t="shared" si="5"/>
        <v>0.01</v>
      </c>
      <c r="D26" s="2">
        <f t="shared" si="5"/>
        <v>0.0170000000000001</v>
      </c>
      <c r="E26" s="2">
        <f t="shared" si="5"/>
        <v>0.348999999999997</v>
      </c>
      <c r="F26" s="2">
        <f t="shared" si="5"/>
        <v>0.137</v>
      </c>
      <c r="G26" s="2">
        <f t="shared" si="5"/>
        <v>0.0260000000000001</v>
      </c>
      <c r="H26" s="2">
        <f t="shared" si="5"/>
        <v>0.005</v>
      </c>
    </row>
    <row r="28" ht="19.5" spans="1:8">
      <c r="A28" s="1" t="s">
        <v>13</v>
      </c>
      <c r="B28" s="1"/>
      <c r="C28" s="1"/>
      <c r="D28" s="1"/>
      <c r="E28" s="1"/>
      <c r="F28" s="1"/>
      <c r="G28" s="1"/>
      <c r="H28" s="1"/>
    </row>
    <row r="29" ht="15" spans="1:8">
      <c r="A29" s="10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</row>
    <row r="30" spans="1:8">
      <c r="A30" s="4">
        <v>1</v>
      </c>
      <c r="B30" s="5">
        <v>4.833</v>
      </c>
      <c r="C30" s="4">
        <v>3.984</v>
      </c>
      <c r="D30" s="4">
        <v>4.072</v>
      </c>
      <c r="E30" s="4">
        <f>ROUND(25.4/B30*5,3)</f>
        <v>26.278</v>
      </c>
      <c r="F30" s="5">
        <f>ROUND(10/B30*5,3)</f>
        <v>10.346</v>
      </c>
      <c r="G30" s="5">
        <f>D30-C30</f>
        <v>0.0880000000000001</v>
      </c>
      <c r="H30" s="4">
        <f>ROUND(B30/5,3)</f>
        <v>0.967</v>
      </c>
    </row>
    <row r="31" spans="1:8">
      <c r="A31" s="6">
        <v>2</v>
      </c>
      <c r="B31" s="6">
        <v>4.834</v>
      </c>
      <c r="C31" s="6">
        <v>4.003</v>
      </c>
      <c r="D31" s="6">
        <v>4.075</v>
      </c>
      <c r="E31" s="6">
        <f>ROUND(25.4/B31*5,3)</f>
        <v>26.272</v>
      </c>
      <c r="F31">
        <f>ROUND(10/B31*5,3)</f>
        <v>10.343</v>
      </c>
      <c r="G31">
        <f>D31-C31</f>
        <v>0.0720000000000001</v>
      </c>
      <c r="H31" s="6">
        <f>ROUND(B31/5,3)</f>
        <v>0.967</v>
      </c>
    </row>
    <row r="32" spans="1:8">
      <c r="A32" s="7">
        <v>3</v>
      </c>
      <c r="B32" s="7">
        <v>4.83</v>
      </c>
      <c r="C32" s="7">
        <v>4.008</v>
      </c>
      <c r="D32" s="7">
        <v>4.069</v>
      </c>
      <c r="E32" s="7">
        <f>ROUND(25.4/B32*5,3)</f>
        <v>26.294</v>
      </c>
      <c r="F32" s="11">
        <f>ROUND(10/B32*5,3)</f>
        <v>10.352</v>
      </c>
      <c r="G32" s="11">
        <f>D32-C32</f>
        <v>0.0609999999999999</v>
      </c>
      <c r="H32" s="7">
        <f>ROUND(B32/5,3)</f>
        <v>0.966</v>
      </c>
    </row>
    <row r="33" spans="2:8">
      <c r="B33" s="6"/>
      <c r="C33" s="6"/>
      <c r="D33" s="6"/>
      <c r="E33" s="6"/>
      <c r="F33" s="6"/>
      <c r="G33" s="6"/>
      <c r="H33" s="6"/>
    </row>
    <row r="34" spans="1:8">
      <c r="A34" s="8" t="s">
        <v>9</v>
      </c>
      <c r="B34" s="8">
        <f t="shared" ref="B34:H34" si="6">ROUND(AVERAGE(B30:B32),3)</f>
        <v>4.832</v>
      </c>
      <c r="C34" s="8">
        <f t="shared" si="6"/>
        <v>3.998</v>
      </c>
      <c r="D34" s="8">
        <f t="shared" si="6"/>
        <v>4.072</v>
      </c>
      <c r="E34" s="8">
        <f t="shared" si="6"/>
        <v>26.281</v>
      </c>
      <c r="F34" s="8">
        <f t="shared" si="6"/>
        <v>10.347</v>
      </c>
      <c r="G34" s="8">
        <f t="shared" si="6"/>
        <v>0.074</v>
      </c>
      <c r="H34" s="8">
        <f t="shared" si="6"/>
        <v>0.967</v>
      </c>
    </row>
    <row r="35" spans="1:8">
      <c r="A35" s="2" t="s">
        <v>10</v>
      </c>
      <c r="B35" s="2">
        <f t="shared" ref="B35:H35" si="7">MAX(B34-B30,B34-B31,B34-B32)</f>
        <v>0.00199999999999978</v>
      </c>
      <c r="C35" s="2">
        <f t="shared" si="7"/>
        <v>0.0140000000000002</v>
      </c>
      <c r="D35" s="2">
        <f t="shared" si="7"/>
        <v>0.00300000000000011</v>
      </c>
      <c r="E35" s="2">
        <f t="shared" si="7"/>
        <v>0.00900000000000034</v>
      </c>
      <c r="F35" s="2">
        <f t="shared" si="7"/>
        <v>0.00399999999999956</v>
      </c>
      <c r="G35" s="2">
        <f t="shared" si="7"/>
        <v>0.0130000000000001</v>
      </c>
      <c r="H35" s="2">
        <f t="shared" si="7"/>
        <v>0.001</v>
      </c>
    </row>
  </sheetData>
  <sortState ref="G20:G21">
    <sortCondition ref="G20:G21"/>
  </sortState>
  <mergeCells count="4">
    <mergeCell ref="A1:H1"/>
    <mergeCell ref="A10:H10"/>
    <mergeCell ref="A19:H19"/>
    <mergeCell ref="A28:H28"/>
  </mergeCells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robomaze</cp:lastModifiedBy>
  <cp:revision>1</cp:revision>
  <dcterms:created xsi:type="dcterms:W3CDTF">2022-05-18T17:43:20Z</dcterms:created>
  <dcterms:modified xsi:type="dcterms:W3CDTF">2022-05-18T17:43:23Z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