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Projekte\00-GenEx\tables\"/>
    </mc:Choice>
  </mc:AlternateContent>
  <xr:revisionPtr revIDLastSave="0" documentId="8_{A88F7A8D-0DFE-43DD-A315-D97EE69E1C76}" xr6:coauthVersionLast="47" xr6:coauthVersionMax="47" xr10:uidLastSave="{00000000-0000-0000-0000-000000000000}"/>
  <bookViews>
    <workbookView xWindow="1950" yWindow="1950" windowWidth="21600" windowHeight="11385" activeTab="1" xr2:uid="{CE7D5CF0-7B42-459B-9500-1D595C440BF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8" i="1"/>
  <c r="I9" i="1"/>
  <c r="I10" i="1"/>
  <c r="I11" i="1"/>
  <c r="I8" i="1"/>
  <c r="G9" i="1"/>
  <c r="G10" i="1"/>
  <c r="G11" i="1"/>
  <c r="G8" i="1"/>
  <c r="E9" i="1"/>
  <c r="F9" i="1"/>
  <c r="E10" i="1"/>
  <c r="F10" i="1"/>
  <c r="E11" i="1"/>
  <c r="F11" i="1"/>
  <c r="F8" i="1"/>
  <c r="E8" i="1"/>
  <c r="D9" i="1"/>
  <c r="D10" i="1"/>
  <c r="D11" i="1"/>
  <c r="D8" i="1"/>
  <c r="C7" i="1"/>
  <c r="D7" i="1"/>
  <c r="E7" i="1"/>
  <c r="F7" i="1"/>
  <c r="G7" i="1"/>
  <c r="H7" i="1"/>
  <c r="I7" i="1"/>
  <c r="J7" i="1"/>
  <c r="K7" i="1"/>
  <c r="B7" i="1"/>
</calcChain>
</file>

<file path=xl/sharedStrings.xml><?xml version="1.0" encoding="utf-8"?>
<sst xmlns="http://schemas.openxmlformats.org/spreadsheetml/2006/main" count="42" uniqueCount="18">
  <si>
    <t>label</t>
  </si>
  <si>
    <t>n</t>
  </si>
  <si>
    <t>expected</t>
  </si>
  <si>
    <t>Q</t>
  </si>
  <si>
    <t>chisq</t>
  </si>
  <si>
    <t>p.chisq</t>
  </si>
  <si>
    <t>sig.chisq</t>
  </si>
  <si>
    <t>z</t>
  </si>
  <si>
    <t>p.z</t>
  </si>
  <si>
    <t>sig.z</t>
  </si>
  <si>
    <t xml:space="preserve">RoI   male   or all        </t>
  </si>
  <si>
    <t xml:space="preserve">RoI   male   and so on     </t>
  </si>
  <si>
    <t xml:space="preserve">Mixed female or whatever   </t>
  </si>
  <si>
    <t xml:space="preserve">RoI   female and all       </t>
  </si>
  <si>
    <t>Configuration</t>
  </si>
  <si>
    <t>Frequency (obs.)</t>
  </si>
  <si>
    <t>Frequency (exp.)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</si>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</sst>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CB07-B921-413B-A7CD-3615F36DE6BF}">
  <dimension ref="A1:K17"/>
  <sheetViews>
    <sheetView workbookViewId="0">
      <selection activeCell="B13" sqref="B13:H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5">
      <c r="A2">
        <v>1</v>
      </c>
      <c r="B2" t="s">
        <v>10</v>
      </c>
      <c r="C2">
        <v>3</v>
      </c>
      <c r="D2">
        <v>0.55614299219215002</v>
      </c>
      <c r="E2">
        <v>4.8255240417896398E-3</v>
      </c>
      <c r="F2">
        <v>10.739031433390799</v>
      </c>
      <c r="G2">
        <v>0.70640463300135303</v>
      </c>
      <c r="H2" t="b">
        <v>0</v>
      </c>
      <c r="I2">
        <v>3.2770461445318202</v>
      </c>
      <c r="J2">
        <v>5.2449612114435795E-4</v>
      </c>
      <c r="K2" t="b">
        <v>1</v>
      </c>
    </row>
    <row r="3" spans="1:11" x14ac:dyDescent="0.25">
      <c r="A3">
        <v>2</v>
      </c>
      <c r="B3" t="s">
        <v>11</v>
      </c>
      <c r="C3">
        <v>2</v>
      </c>
      <c r="D3">
        <v>0.27807149609607501</v>
      </c>
      <c r="E3">
        <v>3.3981724631257202E-3</v>
      </c>
      <c r="F3">
        <v>10.662861221606001</v>
      </c>
      <c r="G3">
        <v>0.71229428625352398</v>
      </c>
      <c r="H3" t="b">
        <v>0</v>
      </c>
      <c r="I3">
        <v>3.2654036843254199</v>
      </c>
      <c r="J3">
        <v>5.4654086260608203E-4</v>
      </c>
      <c r="K3" t="b">
        <v>1</v>
      </c>
    </row>
    <row r="4" spans="1:11" x14ac:dyDescent="0.25">
      <c r="A4">
        <v>3</v>
      </c>
      <c r="B4" t="s">
        <v>12</v>
      </c>
      <c r="C4">
        <v>8</v>
      </c>
      <c r="D4">
        <v>2.8284490505701201</v>
      </c>
      <c r="E4">
        <v>1.0257522344708E-2</v>
      </c>
      <c r="F4">
        <v>9.4556906433079</v>
      </c>
      <c r="G4">
        <v>0.80079897493422503</v>
      </c>
      <c r="H4" t="b">
        <v>0</v>
      </c>
      <c r="I4">
        <v>3.07501067369008</v>
      </c>
      <c r="J4">
        <v>1.05247510192985E-3</v>
      </c>
      <c r="K4" t="b">
        <v>1</v>
      </c>
    </row>
    <row r="5" spans="1:11" x14ac:dyDescent="0.25">
      <c r="A5">
        <v>4</v>
      </c>
      <c r="B5" t="s">
        <v>13</v>
      </c>
      <c r="C5">
        <v>16</v>
      </c>
      <c r="D5">
        <v>33.871059603421898</v>
      </c>
      <c r="E5">
        <v>3.7772070312254297E-2</v>
      </c>
      <c r="F5">
        <v>9.42913434325488</v>
      </c>
      <c r="G5">
        <v>0.80261753842384498</v>
      </c>
      <c r="H5" t="b">
        <v>0</v>
      </c>
      <c r="I5">
        <v>3.0706895550111999</v>
      </c>
      <c r="J5">
        <v>1.06782538206207E-3</v>
      </c>
      <c r="K5" t="b">
        <v>1</v>
      </c>
    </row>
    <row r="7" spans="1:11" x14ac:dyDescent="0.25">
      <c r="A7" t="s">
        <v>0</v>
      </c>
      <c r="B7" t="str">
        <f>A1</f>
        <v>label</v>
      </c>
      <c r="C7" t="str">
        <f t="shared" ref="C7:K7" si="0">B1</f>
        <v>n</v>
      </c>
      <c r="D7" t="str">
        <f t="shared" si="0"/>
        <v>expected</v>
      </c>
      <c r="E7" t="str">
        <f t="shared" si="0"/>
        <v>Q</v>
      </c>
      <c r="F7" t="str">
        <f t="shared" si="0"/>
        <v>chisq</v>
      </c>
      <c r="G7" t="str">
        <f t="shared" si="0"/>
        <v>p.chisq</v>
      </c>
      <c r="H7" t="str">
        <f t="shared" si="0"/>
        <v>sig.chisq</v>
      </c>
      <c r="I7" t="str">
        <f t="shared" si="0"/>
        <v>z</v>
      </c>
      <c r="J7" t="str">
        <f t="shared" si="0"/>
        <v>p.z</v>
      </c>
      <c r="K7" t="str">
        <f t="shared" si="0"/>
        <v>sig.z</v>
      </c>
    </row>
    <row r="8" spans="1:11" x14ac:dyDescent="0.25">
      <c r="A8">
        <v>1</v>
      </c>
      <c r="B8" t="s">
        <v>10</v>
      </c>
      <c r="C8">
        <v>3</v>
      </c>
      <c r="D8">
        <f>ROUND(D2,1)</f>
        <v>0.6</v>
      </c>
      <c r="E8">
        <f>ROUND(E2, 2)</f>
        <v>0</v>
      </c>
      <c r="F8">
        <f>ROUND(F2, 2)</f>
        <v>10.74</v>
      </c>
      <c r="G8">
        <f>ROUND(G2, 4)</f>
        <v>0.70640000000000003</v>
      </c>
      <c r="H8" t="b">
        <v>0</v>
      </c>
      <c r="I8">
        <f>ROUND(I2, 2)</f>
        <v>3.28</v>
      </c>
      <c r="J8">
        <f>ROUND(J2, 4)</f>
        <v>5.0000000000000001E-4</v>
      </c>
      <c r="K8" t="b">
        <v>1</v>
      </c>
    </row>
    <row r="9" spans="1:11" x14ac:dyDescent="0.25">
      <c r="A9">
        <v>2</v>
      </c>
      <c r="B9" t="s">
        <v>11</v>
      </c>
      <c r="C9">
        <v>2</v>
      </c>
      <c r="D9">
        <f t="shared" ref="D9:D11" si="1">ROUND(D3,1)</f>
        <v>0.3</v>
      </c>
      <c r="E9">
        <f t="shared" ref="E9:F9" si="2">ROUND(E3, 2)</f>
        <v>0</v>
      </c>
      <c r="F9">
        <f t="shared" si="2"/>
        <v>10.66</v>
      </c>
      <c r="G9">
        <f t="shared" ref="G9:G11" si="3">ROUND(G3, 4)</f>
        <v>0.71230000000000004</v>
      </c>
      <c r="H9" t="b">
        <v>0</v>
      </c>
      <c r="I9">
        <f t="shared" ref="I9:I11" si="4">ROUND(I3, 2)</f>
        <v>3.27</v>
      </c>
      <c r="J9">
        <f t="shared" ref="J9:J11" si="5">ROUND(J3, 4)</f>
        <v>5.0000000000000001E-4</v>
      </c>
      <c r="K9" t="b">
        <v>1</v>
      </c>
    </row>
    <row r="10" spans="1:11" x14ac:dyDescent="0.25">
      <c r="A10">
        <v>3</v>
      </c>
      <c r="B10" t="s">
        <v>12</v>
      </c>
      <c r="C10">
        <v>8</v>
      </c>
      <c r="D10">
        <f t="shared" si="1"/>
        <v>2.8</v>
      </c>
      <c r="E10">
        <f t="shared" ref="E10:F10" si="6">ROUND(E4, 2)</f>
        <v>0.01</v>
      </c>
      <c r="F10">
        <f t="shared" si="6"/>
        <v>9.4600000000000009</v>
      </c>
      <c r="G10">
        <f t="shared" si="3"/>
        <v>0.80079999999999996</v>
      </c>
      <c r="H10" t="b">
        <v>0</v>
      </c>
      <c r="I10">
        <f t="shared" si="4"/>
        <v>3.08</v>
      </c>
      <c r="J10">
        <f t="shared" si="5"/>
        <v>1.1000000000000001E-3</v>
      </c>
      <c r="K10" t="b">
        <v>1</v>
      </c>
    </row>
    <row r="11" spans="1:11" x14ac:dyDescent="0.25">
      <c r="A11">
        <v>4</v>
      </c>
      <c r="B11" t="s">
        <v>13</v>
      </c>
      <c r="C11">
        <v>16</v>
      </c>
      <c r="D11">
        <f t="shared" si="1"/>
        <v>33.9</v>
      </c>
      <c r="E11">
        <f t="shared" ref="E11:F11" si="7">ROUND(E5, 2)</f>
        <v>0.04</v>
      </c>
      <c r="F11">
        <f t="shared" si="7"/>
        <v>9.43</v>
      </c>
      <c r="G11">
        <f t="shared" si="3"/>
        <v>0.80259999999999998</v>
      </c>
      <c r="H11" t="b">
        <v>0</v>
      </c>
      <c r="I11">
        <f t="shared" si="4"/>
        <v>3.07</v>
      </c>
      <c r="J11">
        <f t="shared" si="5"/>
        <v>1.1000000000000001E-3</v>
      </c>
      <c r="K11" t="b">
        <v>1</v>
      </c>
    </row>
    <row r="13" spans="1:11" x14ac:dyDescent="0.25">
      <c r="A13" t="s">
        <v>0</v>
      </c>
      <c r="B13" t="s">
        <v>14</v>
      </c>
      <c r="C13" t="s">
        <v>15</v>
      </c>
      <c r="D13" t="s">
        <v>16</v>
      </c>
      <c r="E13" t="s">
        <v>3</v>
      </c>
      <c r="F13" t="s">
        <v>17</v>
      </c>
      <c r="G13" t="s">
        <v>7</v>
      </c>
      <c r="H13" t="s">
        <v>8</v>
      </c>
    </row>
    <row r="14" spans="1:11" x14ac:dyDescent="0.25">
      <c r="A14">
        <v>1</v>
      </c>
      <c r="B14" t="s">
        <v>10</v>
      </c>
      <c r="C14">
        <v>3</v>
      </c>
      <c r="D14">
        <v>0.6</v>
      </c>
      <c r="E14">
        <v>0</v>
      </c>
      <c r="F14">
        <v>10.74</v>
      </c>
      <c r="G14">
        <v>3.28</v>
      </c>
      <c r="H14">
        <v>5.0000000000000001E-4</v>
      </c>
    </row>
    <row r="15" spans="1:11" x14ac:dyDescent="0.25">
      <c r="A15">
        <v>2</v>
      </c>
      <c r="B15" t="s">
        <v>11</v>
      </c>
      <c r="C15">
        <v>2</v>
      </c>
      <c r="D15">
        <v>0.3</v>
      </c>
      <c r="E15">
        <v>0</v>
      </c>
      <c r="F15">
        <v>10.66</v>
      </c>
      <c r="G15">
        <v>3.27</v>
      </c>
      <c r="H15">
        <v>5.0000000000000001E-4</v>
      </c>
    </row>
    <row r="16" spans="1:11" x14ac:dyDescent="0.25">
      <c r="A16">
        <v>3</v>
      </c>
      <c r="B16" t="s">
        <v>12</v>
      </c>
      <c r="C16">
        <v>8</v>
      </c>
      <c r="D16">
        <v>2.8</v>
      </c>
      <c r="E16">
        <v>0.01</v>
      </c>
      <c r="F16">
        <v>9.4600000000000009</v>
      </c>
      <c r="G16">
        <v>3.08</v>
      </c>
      <c r="H16">
        <v>1.1000000000000001E-3</v>
      </c>
    </row>
    <row r="17" spans="1:8" x14ac:dyDescent="0.25">
      <c r="A17">
        <v>4</v>
      </c>
      <c r="B17" t="s">
        <v>13</v>
      </c>
      <c r="C17">
        <v>16</v>
      </c>
      <c r="D17">
        <v>33.9</v>
      </c>
      <c r="E17">
        <v>0.04</v>
      </c>
      <c r="F17">
        <v>9.43</v>
      </c>
      <c r="G17">
        <v>3.07</v>
      </c>
      <c r="H17">
        <v>1.1000000000000001E-3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BFD3-6CC4-49D6-873F-0E0C46548388}">
  <dimension ref="B1:H7"/>
  <sheetViews>
    <sheetView tabSelected="1" workbookViewId="0">
      <selection activeCell="B2" sqref="B2:H6"/>
    </sheetView>
  </sheetViews>
  <sheetFormatPr defaultRowHeight="15" x14ac:dyDescent="0.25"/>
  <cols>
    <col min="2" max="2" width="26.28515625" bestFit="1" customWidth="1"/>
    <col min="3" max="3" width="16" bestFit="1" customWidth="1"/>
    <col min="4" max="4" width="16.140625" bestFit="1" customWidth="1"/>
    <col min="5" max="5" width="5" bestFit="1" customWidth="1"/>
    <col min="6" max="6" width="6" bestFit="1" customWidth="1"/>
    <col min="7" max="7" width="5" bestFit="1" customWidth="1"/>
    <col min="8" max="8" width="7" bestFit="1" customWidth="1"/>
  </cols>
  <sheetData>
    <row r="1" spans="2:8" ht="15.75" thickBot="1" x14ac:dyDescent="0.3"/>
    <row r="2" spans="2:8" ht="15.75" thickTop="1" x14ac:dyDescent="0.25">
      <c r="B2" s="1" t="s">
        <v>14</v>
      </c>
      <c r="C2" s="1" t="s">
        <v>15</v>
      </c>
      <c r="D2" s="1" t="s">
        <v>16</v>
      </c>
      <c r="E2" s="1" t="s">
        <v>3</v>
      </c>
      <c r="F2" s="1" t="s">
        <v>17</v>
      </c>
      <c r="G2" s="1" t="s">
        <v>7</v>
      </c>
      <c r="H2" s="1" t="s">
        <v>8</v>
      </c>
    </row>
    <row r="3" spans="2:8" x14ac:dyDescent="0.25">
      <c r="B3" t="s">
        <v>10</v>
      </c>
      <c r="C3">
        <v>3</v>
      </c>
      <c r="D3">
        <v>0.6</v>
      </c>
      <c r="E3">
        <v>0</v>
      </c>
      <c r="F3">
        <v>10.74</v>
      </c>
      <c r="G3">
        <v>3.28</v>
      </c>
      <c r="H3">
        <v>5.0000000000000001E-4</v>
      </c>
    </row>
    <row r="4" spans="2:8" x14ac:dyDescent="0.25">
      <c r="B4" t="s">
        <v>11</v>
      </c>
      <c r="C4">
        <v>2</v>
      </c>
      <c r="D4">
        <v>0.3</v>
      </c>
      <c r="E4">
        <v>0</v>
      </c>
      <c r="F4">
        <v>10.66</v>
      </c>
      <c r="G4">
        <v>3.27</v>
      </c>
      <c r="H4">
        <v>5.0000000000000001E-4</v>
      </c>
    </row>
    <row r="5" spans="2:8" x14ac:dyDescent="0.25">
      <c r="B5" t="s">
        <v>12</v>
      </c>
      <c r="C5">
        <v>8</v>
      </c>
      <c r="D5">
        <v>2.8</v>
      </c>
      <c r="E5">
        <v>0.01</v>
      </c>
      <c r="F5">
        <v>9.4600000000000009</v>
      </c>
      <c r="G5">
        <v>3.08</v>
      </c>
      <c r="H5">
        <v>1.1000000000000001E-3</v>
      </c>
    </row>
    <row r="6" spans="2:8" ht="15.75" thickBot="1" x14ac:dyDescent="0.3">
      <c r="B6" s="2" t="s">
        <v>13</v>
      </c>
      <c r="C6" s="2">
        <v>16</v>
      </c>
      <c r="D6" s="2">
        <v>33.9</v>
      </c>
      <c r="E6" s="2">
        <v>0.04</v>
      </c>
      <c r="F6" s="2">
        <v>9.43</v>
      </c>
      <c r="G6" s="2">
        <v>3.07</v>
      </c>
      <c r="H6" s="2">
        <v>1.1000000000000001E-3</v>
      </c>
    </row>
    <row r="7" spans="2:8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Schweinberger</dc:creator>
  <cp:lastModifiedBy>Martin Schweinberger</cp:lastModifiedBy>
  <dcterms:created xsi:type="dcterms:W3CDTF">2022-05-27T01:39:16Z</dcterms:created>
  <dcterms:modified xsi:type="dcterms:W3CDTF">2022-05-27T02:09:35Z</dcterms:modified>
</cp:coreProperties>
</file>