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kaggle\"/>
    </mc:Choice>
  </mc:AlternateContent>
  <xr:revisionPtr revIDLastSave="0" documentId="13_ncr:1_{F2749E8E-56FE-4C26-9528-DDB8BC463A86}" xr6:coauthVersionLast="47" xr6:coauthVersionMax="47" xr10:uidLastSave="{00000000-0000-0000-0000-000000000000}"/>
  <bookViews>
    <workbookView xWindow="-110" yWindow="-110" windowWidth="19420" windowHeight="10300" activeTab="1" xr2:uid="{22C14A74-04B1-4CBA-920B-DE7B9B71D2AA}"/>
  </bookViews>
  <sheets>
    <sheet name="data" sheetId="5" r:id="rId1"/>
    <sheet name="výstup" sheetId="6" r:id="rId2"/>
  </sheets>
  <definedNames>
    <definedName name="ExternalData_1" localSheetId="0" hidden="1">data!$A$1:$I$101</definedName>
  </definedNames>
  <calcPr calcId="181029"/>
  <pivotCaches>
    <pivotCache cacheId="3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6" i="6" l="1"/>
  <c r="B59" i="6"/>
  <c r="A59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5FCD3-0246-4DB1-93B1-D0015633F27A}" keepAlive="1" interval="60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</connections>
</file>

<file path=xl/sharedStrings.xml><?xml version="1.0" encoding="utf-8"?>
<sst xmlns="http://schemas.openxmlformats.org/spreadsheetml/2006/main" count="592" uniqueCount="355">
  <si>
    <t>ID</t>
  </si>
  <si>
    <t>Země</t>
  </si>
  <si>
    <t>Žánr</t>
  </si>
  <si>
    <t>Hodnocení</t>
  </si>
  <si>
    <t>Herci</t>
  </si>
  <si>
    <t>Vykoupení z věznice Shawshank</t>
  </si>
  <si>
    <t>USA</t>
  </si>
  <si>
    <t xml:space="preserve"> Drama / Krimi</t>
  </si>
  <si>
    <t xml:space="preserve"> Frank Darabont</t>
  </si>
  <si>
    <t xml:space="preserve"> Tim Robbins, Morgan Freeman</t>
  </si>
  <si>
    <t>Forrest Gump</t>
  </si>
  <si>
    <t xml:space="preserve"> Drama / Komedie</t>
  </si>
  <si>
    <t xml:space="preserve"> Robert Zemeckis</t>
  </si>
  <si>
    <t xml:space="preserve"> Tom Hanks, Robin Wright</t>
  </si>
  <si>
    <t>Zelená míle</t>
  </si>
  <si>
    <t xml:space="preserve"> Drama / Mysteriózní</t>
  </si>
  <si>
    <t xml:space="preserve"> Tom Hanks, David Morse</t>
  </si>
  <si>
    <t>Sedm</t>
  </si>
  <si>
    <t xml:space="preserve"> Thriller / Krimi</t>
  </si>
  <si>
    <t xml:space="preserve"> David Fincher</t>
  </si>
  <si>
    <t xml:space="preserve"> Brad Pitt, Morgan Freeman</t>
  </si>
  <si>
    <t>Přelet nad kukaččím hnízdem</t>
  </si>
  <si>
    <t xml:space="preserve"> Drama</t>
  </si>
  <si>
    <t xml:space="preserve"> Miloš Forman</t>
  </si>
  <si>
    <t xml:space="preserve"> Jack Nicholson, Louise Fletcher</t>
  </si>
  <si>
    <t>Schindlerův seznam</t>
  </si>
  <si>
    <t xml:space="preserve"> Drama / Historický</t>
  </si>
  <si>
    <t xml:space="preserve"> Steven Spielberg</t>
  </si>
  <si>
    <t xml:space="preserve"> Liam Neeson, Ben Kingsley</t>
  </si>
  <si>
    <t>Kmotr</t>
  </si>
  <si>
    <t xml:space="preserve"> Francis Ford Coppola</t>
  </si>
  <si>
    <t xml:space="preserve"> Marlon Brando, Al Pacino</t>
  </si>
  <si>
    <t>Dvanáct rozhněvaných mužů</t>
  </si>
  <si>
    <t xml:space="preserve"> Sidney Lumet</t>
  </si>
  <si>
    <t xml:space="preserve"> Martin Balsam, John Fiedler</t>
  </si>
  <si>
    <t>Nedotknutelní</t>
  </si>
  <si>
    <t>Francie</t>
  </si>
  <si>
    <t xml:space="preserve"> Komedie / Drama</t>
  </si>
  <si>
    <t xml:space="preserve"> Eric Toledano, Olivier Nakache</t>
  </si>
  <si>
    <t xml:space="preserve"> François Cluzet, Omar Sy</t>
  </si>
  <si>
    <t>Pelíšky</t>
  </si>
  <si>
    <t>Česko</t>
  </si>
  <si>
    <t xml:space="preserve"> Jan Hřebejk</t>
  </si>
  <si>
    <t xml:space="preserve"> Miroslav Donutil, Jiří Kodet</t>
  </si>
  <si>
    <t>Terminátor 2: Den zúčtování</t>
  </si>
  <si>
    <t>USA / Francie</t>
  </si>
  <si>
    <t xml:space="preserve"> Akční / Sci-Fi</t>
  </si>
  <si>
    <t xml:space="preserve"> James Cameron</t>
  </si>
  <si>
    <t xml:space="preserve"> Arnold Schwarzenegger, Linda Hamilton</t>
  </si>
  <si>
    <t>Pán prstenů: Společenstvo Prstenu</t>
  </si>
  <si>
    <t>USA / Nový Zéland</t>
  </si>
  <si>
    <t xml:space="preserve"> Fantasy / Dobrodružný</t>
  </si>
  <si>
    <t xml:space="preserve"> Peter Jackson</t>
  </si>
  <si>
    <t xml:space="preserve"> Elijah Wood, Ian McKellen</t>
  </si>
  <si>
    <t>Pulp Fiction: Historky z podsvětí</t>
  </si>
  <si>
    <t xml:space="preserve"> Krimi / Drama</t>
  </si>
  <si>
    <t xml:space="preserve"> Quentin Tarantino</t>
  </si>
  <si>
    <t xml:space="preserve"> John Travolta, Samuel L. Jackson</t>
  </si>
  <si>
    <t>Pán prstenů: Návrat krále</t>
  </si>
  <si>
    <t xml:space="preserve"> Elijah Wood, Billy Boyd</t>
  </si>
  <si>
    <t>Kmotr II</t>
  </si>
  <si>
    <t xml:space="preserve"> Al Pacino, Robert Duvall</t>
  </si>
  <si>
    <t>Temný rytíř</t>
  </si>
  <si>
    <t>USA / Velká Británie</t>
  </si>
  <si>
    <t xml:space="preserve"> Akční / Drama</t>
  </si>
  <si>
    <t xml:space="preserve"> Christopher Nolan</t>
  </si>
  <si>
    <t xml:space="preserve"> Christian Bale, Heath Ledger</t>
  </si>
  <si>
    <t>Mlčení jehňátek</t>
  </si>
  <si>
    <t xml:space="preserve"> Jonathan Demme</t>
  </si>
  <si>
    <t xml:space="preserve"> Jodie Foster, Anthony Hopkins</t>
  </si>
  <si>
    <t>Tenkrát na Západě</t>
  </si>
  <si>
    <t>Itálie / USA</t>
  </si>
  <si>
    <t xml:space="preserve"> Western</t>
  </si>
  <si>
    <t xml:space="preserve"> Sergio Leone</t>
  </si>
  <si>
    <t xml:space="preserve"> Henry Fonda, Claudia Cardinale</t>
  </si>
  <si>
    <t>Matrix</t>
  </si>
  <si>
    <t xml:space="preserve"> Lilly Wachowski, Lana Wachowski</t>
  </si>
  <si>
    <t xml:space="preserve"> Keanu Reeves, Laurence Fishburne</t>
  </si>
  <si>
    <t>Gran Torino</t>
  </si>
  <si>
    <t>USA / Německo</t>
  </si>
  <si>
    <t xml:space="preserve"> Clint Eastwood</t>
  </si>
  <si>
    <t xml:space="preserve"> Clint Eastwood, Christopher Carley</t>
  </si>
  <si>
    <t>Hodný, zlý a ošklivý</t>
  </si>
  <si>
    <t xml:space="preserve"> Clint Eastwood, Eli Wallach</t>
  </si>
  <si>
    <t>Dobyvatelé ztracené archy</t>
  </si>
  <si>
    <t xml:space="preserve"> Dobrodružný / Akční</t>
  </si>
  <si>
    <t xml:space="preserve"> Harrison Ford, Karen Allen</t>
  </si>
  <si>
    <t>Rain Man</t>
  </si>
  <si>
    <t xml:space="preserve"> Drama / Road movie</t>
  </si>
  <si>
    <t xml:space="preserve"> Barry Levinson</t>
  </si>
  <si>
    <t xml:space="preserve"> Dustin Hoffman, Tom Cruise</t>
  </si>
  <si>
    <t>Sedm statečných</t>
  </si>
  <si>
    <t xml:space="preserve"> Western / Dobrodružný</t>
  </si>
  <si>
    <t xml:space="preserve"> John Sturges</t>
  </si>
  <si>
    <t xml:space="preserve"> Yul Brynner, Steve McQueen</t>
  </si>
  <si>
    <t>Vyšší princip</t>
  </si>
  <si>
    <t>Československo</t>
  </si>
  <si>
    <t xml:space="preserve"> Drama / Válečný</t>
  </si>
  <si>
    <t xml:space="preserve"> Jiří Krejčík</t>
  </si>
  <si>
    <t xml:space="preserve"> František Smolík, Jana Brejchová</t>
  </si>
  <si>
    <t>Indiana Jones a Poslední křížová výprava</t>
  </si>
  <si>
    <t xml:space="preserve"> Harrison Ford, Sean Connery</t>
  </si>
  <si>
    <t>Vetřelec</t>
  </si>
  <si>
    <t xml:space="preserve"> Horor / Sci-Fi</t>
  </si>
  <si>
    <t xml:space="preserve"> Ridley Scott</t>
  </si>
  <si>
    <t xml:space="preserve"> Sigourney Weaver, Tom Skerritt</t>
  </si>
  <si>
    <t>Vetřelci</t>
  </si>
  <si>
    <t xml:space="preserve"> Sci-Fi / Thriller</t>
  </si>
  <si>
    <t xml:space="preserve"> Sigourney Weaver, Carrie Henn</t>
  </si>
  <si>
    <t>Rivalové</t>
  </si>
  <si>
    <t xml:space="preserve"> Drama / Životopisný</t>
  </si>
  <si>
    <t xml:space="preserve"> Ron Howard</t>
  </si>
  <si>
    <t xml:space="preserve"> Chris Hemsworth, Daniel Brühl</t>
  </si>
  <si>
    <t>Le Mans '66</t>
  </si>
  <si>
    <t xml:space="preserve"> James Mangold</t>
  </si>
  <si>
    <t xml:space="preserve"> Matt Damon, Christian Bale</t>
  </si>
  <si>
    <t>Smrtonosná past</t>
  </si>
  <si>
    <t xml:space="preserve"> Akční / Thriller</t>
  </si>
  <si>
    <t xml:space="preserve"> John McTiernan</t>
  </si>
  <si>
    <t xml:space="preserve"> Bruce Willis, Bonnie Bedelia</t>
  </si>
  <si>
    <t>Podraz</t>
  </si>
  <si>
    <t xml:space="preserve"> George Roy Hill</t>
  </si>
  <si>
    <t xml:space="preserve"> Paul Newman, Robert Redford</t>
  </si>
  <si>
    <t>Zachraňte vojína Ryana</t>
  </si>
  <si>
    <t xml:space="preserve"> Tom Hanks, Edward Burns</t>
  </si>
  <si>
    <t>S čerty nejsou žerty</t>
  </si>
  <si>
    <t xml:space="preserve"> Pohádka / Komedie</t>
  </si>
  <si>
    <t xml:space="preserve"> Hynek Bočan</t>
  </si>
  <si>
    <t xml:space="preserve"> Luděk Munzar, Vladimír Dlouhý</t>
  </si>
  <si>
    <t>Leon</t>
  </si>
  <si>
    <t xml:space="preserve"> Luc Besson</t>
  </si>
  <si>
    <t xml:space="preserve"> Jean Reno, Gary Oldman</t>
  </si>
  <si>
    <t>„Marečku, podejte mi pero!“</t>
  </si>
  <si>
    <t xml:space="preserve"> Komedie</t>
  </si>
  <si>
    <t xml:space="preserve"> Oldřich Lipský</t>
  </si>
  <si>
    <t xml:space="preserve"> Jiří Sovák, Václav Lohniský</t>
  </si>
  <si>
    <t>Amadeus</t>
  </si>
  <si>
    <t xml:space="preserve"> F. Murray Abraham, Tom Hulce</t>
  </si>
  <si>
    <t>Obecná škola</t>
  </si>
  <si>
    <t xml:space="preserve"> Jan Svěrák</t>
  </si>
  <si>
    <t xml:space="preserve"> Jan Tříska, Václav Jakoubek</t>
  </si>
  <si>
    <t>Star Wars: Epizoda V - Impérium vrací úder</t>
  </si>
  <si>
    <t xml:space="preserve"> Sci-Fi / Dobrodružný</t>
  </si>
  <si>
    <t xml:space="preserve"> Irvin Kershner</t>
  </si>
  <si>
    <t xml:space="preserve"> Mark Hamill, Harrison Ford</t>
  </si>
  <si>
    <t>L. A. - Přísně tajné</t>
  </si>
  <si>
    <t xml:space="preserve"> Curtis Hanson</t>
  </si>
  <si>
    <t xml:space="preserve"> Kevin Spacey, Russell Crowe</t>
  </si>
  <si>
    <t>Cesta do hlubin študákovy duše</t>
  </si>
  <si>
    <t>Protektorát Čechy a Morava</t>
  </si>
  <si>
    <t xml:space="preserve"> Martin Frič</t>
  </si>
  <si>
    <t xml:space="preserve"> Jindřich Plachta, Jaroslav Marvan</t>
  </si>
  <si>
    <t>Butch Cassidy a Sundance Kid</t>
  </si>
  <si>
    <t xml:space="preserve"> Western / Drama</t>
  </si>
  <si>
    <t>Pán prstenů: Dvě věže</t>
  </si>
  <si>
    <t>Návrat do budoucnosti</t>
  </si>
  <si>
    <t xml:space="preserve"> Dobrodružný / Komedie</t>
  </si>
  <si>
    <t xml:space="preserve"> Michael J. Fox, Christopher Lloyd</t>
  </si>
  <si>
    <t>Město bohů</t>
  </si>
  <si>
    <t>Brazílie / Francie</t>
  </si>
  <si>
    <t xml:space="preserve"> Fernando Meirelles, Kátia Lund</t>
  </si>
  <si>
    <t xml:space="preserve"> Alexandre Rodrigues, Leandro Firmino</t>
  </si>
  <si>
    <t>Počátek</t>
  </si>
  <si>
    <t xml:space="preserve"> Leonardo DiCaprio, Joseph Gordon-Levitt</t>
  </si>
  <si>
    <t>Gladiátor</t>
  </si>
  <si>
    <t xml:space="preserve"> Akční / Dobrodružný</t>
  </si>
  <si>
    <t xml:space="preserve"> Russell Crowe, Joaquin Phoenix</t>
  </si>
  <si>
    <t>Čistá duše</t>
  </si>
  <si>
    <t xml:space="preserve"> Russell Crowe, Jennifer Connelly</t>
  </si>
  <si>
    <t>Spalovač mrtvol</t>
  </si>
  <si>
    <t xml:space="preserve"> Drama / Horor</t>
  </si>
  <si>
    <t xml:space="preserve"> Juraj Herz</t>
  </si>
  <si>
    <t xml:space="preserve"> Rudolf Hrušínský, Vlasta Chramostová</t>
  </si>
  <si>
    <t>Tanec s vlky</t>
  </si>
  <si>
    <t xml:space="preserve"> Dobrodružný / Drama</t>
  </si>
  <si>
    <t xml:space="preserve"> Kevin Costner</t>
  </si>
  <si>
    <t xml:space="preserve"> Kevin Costner, Mary McDonnell</t>
  </si>
  <si>
    <t>Pianista</t>
  </si>
  <si>
    <t>Francie / Polsko</t>
  </si>
  <si>
    <t xml:space="preserve"> Roman Polański</t>
  </si>
  <si>
    <t xml:space="preserve"> Adrien Brody, Emilia Fox</t>
  </si>
  <si>
    <t>Vesničko má středisková</t>
  </si>
  <si>
    <t xml:space="preserve"> Jiří Menzel</t>
  </si>
  <si>
    <t xml:space="preserve"> János Bán, Marián Labuda st.</t>
  </si>
  <si>
    <t>Šestý smysl</t>
  </si>
  <si>
    <t xml:space="preserve"> Drama / Thriller</t>
  </si>
  <si>
    <t xml:space="preserve"> M. Night Shyamalan</t>
  </si>
  <si>
    <t xml:space="preserve"> Bruce Willis, Toni Collette</t>
  </si>
  <si>
    <t>Casino</t>
  </si>
  <si>
    <t xml:space="preserve"> Martin Scorsese</t>
  </si>
  <si>
    <t xml:space="preserve"> Robert De Niro, Sharon Stone</t>
  </si>
  <si>
    <t>Prokletý ostrov</t>
  </si>
  <si>
    <t xml:space="preserve"> Mysteriózní / Thriller</t>
  </si>
  <si>
    <t xml:space="preserve"> Leonardo DiCaprio, Mark Ruffalo</t>
  </si>
  <si>
    <t>Klub rváčů</t>
  </si>
  <si>
    <t xml:space="preserve"> Edward Norton, Brad Pitt</t>
  </si>
  <si>
    <t>Nespoutaný Django</t>
  </si>
  <si>
    <t xml:space="preserve"> Jamie Foxx, Christoph Waltz</t>
  </si>
  <si>
    <t>Kult hákového kříže</t>
  </si>
  <si>
    <t xml:space="preserve"> Tony Kaye</t>
  </si>
  <si>
    <t xml:space="preserve"> Edward Norton, Edward Furlong</t>
  </si>
  <si>
    <t>Statečné srdce</t>
  </si>
  <si>
    <t xml:space="preserve"> Mel Gibson</t>
  </si>
  <si>
    <t xml:space="preserve"> Mel Gibson, Sophie Marceau</t>
  </si>
  <si>
    <t>Million Dollar Baby</t>
  </si>
  <si>
    <t xml:space="preserve"> Sportovní / Drama</t>
  </si>
  <si>
    <t xml:space="preserve"> Clint Eastwood, Hilary Swank</t>
  </si>
  <si>
    <t>Dobrý Will Hunting</t>
  </si>
  <si>
    <t xml:space="preserve"> Drama / Psychologický</t>
  </si>
  <si>
    <t xml:space="preserve"> Gus Van Sant</t>
  </si>
  <si>
    <t xml:space="preserve"> Robin Williams, Matt Damon</t>
  </si>
  <si>
    <t>Nelítostný souboj</t>
  </si>
  <si>
    <t xml:space="preserve"> Michael Mann</t>
  </si>
  <si>
    <t xml:space="preserve"> Al Pacino, Robert De Niro</t>
  </si>
  <si>
    <t>Život je krásný</t>
  </si>
  <si>
    <t>Itálie</t>
  </si>
  <si>
    <t xml:space="preserve"> Komedie / Romantický</t>
  </si>
  <si>
    <t xml:space="preserve"> Roberto Benigni</t>
  </si>
  <si>
    <t xml:space="preserve"> Roberto Benigni, Nicoletta Braschi</t>
  </si>
  <si>
    <t>Psycho</t>
  </si>
  <si>
    <t xml:space="preserve"> Horor / Thriller</t>
  </si>
  <si>
    <t xml:space="preserve"> Alfred Hitchcock</t>
  </si>
  <si>
    <t xml:space="preserve"> Anthony Perkins, Vera Miles</t>
  </si>
  <si>
    <t>Vlny</t>
  </si>
  <si>
    <t>Česko / Slovensko</t>
  </si>
  <si>
    <t xml:space="preserve"> Jiří Mádl</t>
  </si>
  <si>
    <t xml:space="preserve"> Vojtěch Vodochodský, Táňa Pauhofová</t>
  </si>
  <si>
    <t>Dokonalý trik</t>
  </si>
  <si>
    <t xml:space="preserve"> Hugh Jackman, Christian Bale</t>
  </si>
  <si>
    <t>Četa</t>
  </si>
  <si>
    <t>Velká Británie / USA</t>
  </si>
  <si>
    <t xml:space="preserve"> Oliver Stone</t>
  </si>
  <si>
    <t xml:space="preserve"> Charlie Sheen, Tom Berenger</t>
  </si>
  <si>
    <t>12 úkolů pro Asterixe</t>
  </si>
  <si>
    <t xml:space="preserve"> Animovaný / Dobrodružný</t>
  </si>
  <si>
    <t xml:space="preserve"> René Goscinny, Albert Uderzo</t>
  </si>
  <si>
    <t xml:space="preserve"> Roger Carel, Pierre Tornade</t>
  </si>
  <si>
    <t>Klaus</t>
  </si>
  <si>
    <t>Španělsko</t>
  </si>
  <si>
    <t xml:space="preserve"> Sergio Pablos</t>
  </si>
  <si>
    <t xml:space="preserve"> Rashida Jones, Joan Cusack</t>
  </si>
  <si>
    <t>Osvícení</t>
  </si>
  <si>
    <t xml:space="preserve"> Horor / Drama</t>
  </si>
  <si>
    <t xml:space="preserve"> Stanley Kubrick</t>
  </si>
  <si>
    <t xml:space="preserve"> Jack Nicholson, Shelley Duvall</t>
  </si>
  <si>
    <t>Smrtonosná zbraň</t>
  </si>
  <si>
    <t xml:space="preserve"> Akční / Krimi</t>
  </si>
  <si>
    <t xml:space="preserve"> Richard Donner</t>
  </si>
  <si>
    <t xml:space="preserve"> Mel Gibson, Danny Glover</t>
  </si>
  <si>
    <t>Hon</t>
  </si>
  <si>
    <t>Dánsko / Švédsko</t>
  </si>
  <si>
    <t xml:space="preserve"> Thomas Vinterberg</t>
  </si>
  <si>
    <t xml:space="preserve"> Mads Mikkelsen, Thomas Bo Larsen</t>
  </si>
  <si>
    <t>Prázdniny v Římě</t>
  </si>
  <si>
    <t xml:space="preserve"> William Wyler</t>
  </si>
  <si>
    <t xml:space="preserve"> Gregory Peck, Audrey Hepburn</t>
  </si>
  <si>
    <t>Shrek</t>
  </si>
  <si>
    <t xml:space="preserve"> Vicky Jenson, Andrew Adamson</t>
  </si>
  <si>
    <t xml:space="preserve"> Mike Myers, Eddie Murphy</t>
  </si>
  <si>
    <t>Star Wars: Epizoda IV - Nová naděje</t>
  </si>
  <si>
    <t xml:space="preserve"> George Lucas</t>
  </si>
  <si>
    <t>Na samotě u lesa</t>
  </si>
  <si>
    <t xml:space="preserve"> Komedie / Rodinný</t>
  </si>
  <si>
    <t xml:space="preserve"> Josef Kemr, Zdeněk Svěrák</t>
  </si>
  <si>
    <t>Někdo to rád horké</t>
  </si>
  <si>
    <t xml:space="preserve"> Komedie / Krimi</t>
  </si>
  <si>
    <t xml:space="preserve"> Billy Wilder</t>
  </si>
  <si>
    <t xml:space="preserve"> Marilyn Monroe, Tony Curtis</t>
  </si>
  <si>
    <t>Kladivo na čarodějnice</t>
  </si>
  <si>
    <t xml:space="preserve"> Otakar Vávra</t>
  </si>
  <si>
    <t xml:space="preserve"> Elo Romančík, Vladimír Šmeral</t>
  </si>
  <si>
    <t>Motýlek</t>
  </si>
  <si>
    <t xml:space="preserve"> Franklin J. Schaffner</t>
  </si>
  <si>
    <t xml:space="preserve"> Steve McQueen, Dustin Hoffman</t>
  </si>
  <si>
    <t>Requiem za sen</t>
  </si>
  <si>
    <t xml:space="preserve"> Darren Aronofsky</t>
  </si>
  <si>
    <t xml:space="preserve"> Ellen Burstyn, Jared Leto</t>
  </si>
  <si>
    <t>Mafiáni</t>
  </si>
  <si>
    <t xml:space="preserve"> Robert De Niro, Ray Liotta</t>
  </si>
  <si>
    <t>U pokladny stál...</t>
  </si>
  <si>
    <t xml:space="preserve"> Karel Lamač</t>
  </si>
  <si>
    <t xml:space="preserve"> Vlasta Burian, Jaroslav Marvan</t>
  </si>
  <si>
    <t>Tenkrát v Americe</t>
  </si>
  <si>
    <t>USA / Itálie</t>
  </si>
  <si>
    <t xml:space="preserve"> Robert De Niro, James Woods</t>
  </si>
  <si>
    <t>Star Wars: Epizoda III - Pomsta Sithů</t>
  </si>
  <si>
    <t xml:space="preserve"> Sci-Fi / Fantasy</t>
  </si>
  <si>
    <t xml:space="preserve"> Ewan McGregor, Natalie Portman</t>
  </si>
  <si>
    <t>Cesta do pravěku</t>
  </si>
  <si>
    <t xml:space="preserve"> Dobrodružný / Fantasy</t>
  </si>
  <si>
    <t xml:space="preserve"> Karel Zeman</t>
  </si>
  <si>
    <t xml:space="preserve"> Vladimír Bejval, Petr Herrmann</t>
  </si>
  <si>
    <t>Warrior</t>
  </si>
  <si>
    <t xml:space="preserve"> Gavin O'Connor</t>
  </si>
  <si>
    <t xml:space="preserve"> Tom Hardy, Joel Edgerton</t>
  </si>
  <si>
    <t>Obvyklí podezřelí</t>
  </si>
  <si>
    <t xml:space="preserve"> Bryan Singer</t>
  </si>
  <si>
    <t xml:space="preserve"> Stephen Baldwin, Gabriel Byrne</t>
  </si>
  <si>
    <t>Coco</t>
  </si>
  <si>
    <t xml:space="preserve"> Animovaný / Komedie</t>
  </si>
  <si>
    <t xml:space="preserve"> Lee Unkrich, Adrian Molina</t>
  </si>
  <si>
    <t xml:space="preserve"> Anthony Gonzalez, Gael García Bernal</t>
  </si>
  <si>
    <t>Americká krása</t>
  </si>
  <si>
    <t xml:space="preserve"> Sam Mendes</t>
  </si>
  <si>
    <t xml:space="preserve"> Kevin Spacey, Annette Bening</t>
  </si>
  <si>
    <t>Podfu(c)k</t>
  </si>
  <si>
    <t xml:space="preserve"> Guy Ritchie</t>
  </si>
  <si>
    <t xml:space="preserve"> Jason Statham, Stephen Graham</t>
  </si>
  <si>
    <t>Bohemian Rhapsody</t>
  </si>
  <si>
    <t xml:space="preserve"> Životopisný / Drama</t>
  </si>
  <si>
    <t xml:space="preserve"> Rami Malek, Lucy Boynton</t>
  </si>
  <si>
    <t>Duna: Část druhá</t>
  </si>
  <si>
    <t>USA / Kanada</t>
  </si>
  <si>
    <t xml:space="preserve"> Sci-Fi / Akční</t>
  </si>
  <si>
    <t xml:space="preserve"> Denis Villeneuve</t>
  </si>
  <si>
    <t xml:space="preserve"> Timothée Chalamet, Zendaya</t>
  </si>
  <si>
    <t>Spider-Man: Napříč paralelními světy</t>
  </si>
  <si>
    <t xml:space="preserve"> Animovaný / Akční</t>
  </si>
  <si>
    <t xml:space="preserve"> Joaquim Dos Santos, Kemp Powers</t>
  </si>
  <si>
    <t xml:space="preserve"> Shameik Moore, Hailee Steinfeld</t>
  </si>
  <si>
    <t>Star Wars: Epizoda VI - Návrat Jediů</t>
  </si>
  <si>
    <t xml:space="preserve"> Richard Marquand</t>
  </si>
  <si>
    <t>Byl jednou jeden král...</t>
  </si>
  <si>
    <t xml:space="preserve"> Bořivoj Zeman</t>
  </si>
  <si>
    <t xml:space="preserve"> Jan Werich, Vlasta Burian</t>
  </si>
  <si>
    <t>Bourneovo ultimátum</t>
  </si>
  <si>
    <t xml:space="preserve"> Paul Greengrass</t>
  </si>
  <si>
    <t xml:space="preserve"> Matt Damon, Julia Stiles</t>
  </si>
  <si>
    <t>Terminátor</t>
  </si>
  <si>
    <t xml:space="preserve"> Arnold Schwarzenegger, Michael Biehn</t>
  </si>
  <si>
    <t>Uprchlík</t>
  </si>
  <si>
    <t xml:space="preserve"> Andrew Davis</t>
  </si>
  <si>
    <t xml:space="preserve"> Harrison Ford, Tommy Lee Jones</t>
  </si>
  <si>
    <t>Čas probuzení</t>
  </si>
  <si>
    <t xml:space="preserve"> Penny Marshall</t>
  </si>
  <si>
    <t xml:space="preserve"> Robert De Niro, Robin Williams</t>
  </si>
  <si>
    <t>Název filmu</t>
  </si>
  <si>
    <t>Rok</t>
  </si>
  <si>
    <t>Režisér</t>
  </si>
  <si>
    <t>Počet hodnocení</t>
  </si>
  <si>
    <t>Chyť mě, když to dokážeš</t>
  </si>
  <si>
    <t xml:space="preserve"> Leonardo DiCaprio, Tom Hanks</t>
  </si>
  <si>
    <t>Popisky řádků</t>
  </si>
  <si>
    <t>Celkový součet</t>
  </si>
  <si>
    <t>Počet z ID</t>
  </si>
  <si>
    <t>1. V jakém roce bylo natočeno nejvíc  filmů z top 100 ?</t>
  </si>
  <si>
    <t>(Více položek)</t>
  </si>
  <si>
    <t>Součet z Hodnocení</t>
  </si>
  <si>
    <t>Součet z Počet hodnocení</t>
  </si>
  <si>
    <t>2. Jaké filmy pochází z Česka příp. Československa z top 100 filmů?</t>
  </si>
  <si>
    <t>3.Kolik  filmů z roku 2024  je v top100?</t>
  </si>
  <si>
    <t>4. Vytvoř graf o filmech Stevena Spielberga.</t>
  </si>
  <si>
    <t>5. Kolik je v top 100 hororů, jaký to jsou a z jakých jsou zemí?</t>
  </si>
  <si>
    <t>6. Najdi mi top 5 nejméně hodnocených filmů ?</t>
  </si>
  <si>
    <t>7.V jakých top 100 filmech hrál Arnold Schwarzenegger?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</si>
</sst>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65" fontId="0" fillId="0" borderId="0" xfId="0" applyNumberFormat="1"/>
  </cellXfs>
  <cellStyles count="1">
    <cellStyle name="Normální" xfId="0" builtinId="0"/>
  </cellStyles>
  <dxfs count="16"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65" formatCode="0.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5" formatCode="0.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[csfd.xlsx]výstup!Kontingenční tabulka5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výstup!$B$110</c:f>
              <c:strCache>
                <c:ptCount val="1"/>
                <c:pt idx="0">
                  <c:v>Celkem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výstup!$A$111:$A$116</c:f>
              <c:strCache>
                <c:ptCount val="5"/>
                <c:pt idx="0">
                  <c:v>Zachraňte vojína Ryana</c:v>
                </c:pt>
                <c:pt idx="1">
                  <c:v>Schindlerův seznam</c:v>
                </c:pt>
                <c:pt idx="2">
                  <c:v>Indiana Jones a Poslední křížová výprava</c:v>
                </c:pt>
                <c:pt idx="3">
                  <c:v>Dobyvatelé ztracené archy</c:v>
                </c:pt>
                <c:pt idx="4">
                  <c:v>Chyť mě, když to dokážeš</c:v>
                </c:pt>
              </c:strCache>
            </c:strRef>
          </c:cat>
          <c:val>
            <c:numRef>
              <c:f>výstup!$B$111:$B$116</c:f>
              <c:numCache>
                <c:formatCode>0.00%</c:formatCode>
                <c:ptCount val="5"/>
                <c:pt idx="0">
                  <c:v>0.89300000000000002</c:v>
                </c:pt>
                <c:pt idx="1">
                  <c:v>0.92400000000000004</c:v>
                </c:pt>
                <c:pt idx="2">
                  <c:v>0.89700000000000002</c:v>
                </c:pt>
                <c:pt idx="3">
                  <c:v>0.89900000000000002</c:v>
                </c:pt>
                <c:pt idx="4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6F-4BB6-BDB4-DBC51E18592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458613032"/>
        <c:axId val="1458610512"/>
      </c:barChart>
      <c:catAx>
        <c:axId val="145861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610512"/>
        <c:crosses val="autoZero"/>
        <c:auto val="1"/>
        <c:lblAlgn val="ctr"/>
        <c:lblOffset val="100"/>
        <c:noMultiLvlLbl val="0"/>
      </c:catAx>
      <c:valAx>
        <c:axId val="1458610512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45861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109</xdr:row>
      <xdr:rowOff>15875</xdr:rowOff>
    </xdr:from>
    <xdr:to>
      <xdr:col>9</xdr:col>
      <xdr:colOff>406400</xdr:colOff>
      <xdr:row>123</xdr:row>
      <xdr:rowOff>180975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9A443D4-8A5D-194E-69AA-E0B3383F5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" refreshedDate="45682.735492824075" createdVersion="8" refreshedVersion="8" minRefreshableVersion="3" recordCount="100" xr:uid="{DC80F005-A6C4-45D3-BCAA-9122FF68FD2C}">
  <cacheSource type="worksheet">
    <worksheetSource name="Tabulka_ExternalData_1"/>
  </cacheSource>
  <cacheFields count="9">
    <cacheField name="ID" numFmtId="0">
      <sharedItems containsSemiMixedTypes="0" containsString="0" containsNumber="1" containsInteger="1" minValue="1" maxValue="100"/>
    </cacheField>
    <cacheField name="Název filmu" numFmtId="0">
      <sharedItems count="100">
        <s v="Vykoupení z věznice Shawshank"/>
        <s v="Forrest Gump"/>
        <s v="Zelená míle"/>
        <s v="Sedm"/>
        <s v="Přelet nad kukaččím hnízdem"/>
        <s v="Schindlerův seznam"/>
        <s v="Kmotr"/>
        <s v="Dvanáct rozhněvaných mužů"/>
        <s v="Nedotknutelní"/>
        <s v="Pelíšky"/>
        <s v="Terminátor 2: Den zúčtování"/>
        <s v="Pán prstenů: Společenstvo Prstenu"/>
        <s v="Pulp Fiction: Historky z podsvětí"/>
        <s v="Pán prstenů: Návrat krále"/>
        <s v="Kmotr II"/>
        <s v="Temný rytíř"/>
        <s v="Mlčení jehňátek"/>
        <s v="Tenkrát na Západě"/>
        <s v="Matrix"/>
        <s v="Gran Torino"/>
        <s v="Hodný, zlý a ošklivý"/>
        <s v="Dobyvatelé ztracené archy"/>
        <s v="Rain Man"/>
        <s v="Sedm statečných"/>
        <s v="Vyšší princip"/>
        <s v="Indiana Jones a Poslední křížová výprava"/>
        <s v="Vetřelec"/>
        <s v="Vetřelci"/>
        <s v="Rivalové"/>
        <s v="Le Mans '66"/>
        <s v="Smrtonosná past"/>
        <s v="Podraz"/>
        <s v="Zachraňte vojína Ryana"/>
        <s v="S čerty nejsou žerty"/>
        <s v="Leon"/>
        <s v="„Marečku, podejte mi pero!“"/>
        <s v="Amadeus"/>
        <s v="Obecná škola"/>
        <s v="Star Wars: Epizoda V - Impérium vrací úder"/>
        <s v="L. A. - Přísně tajné"/>
        <s v="Cesta do hlubin študákovy duše"/>
        <s v="Butch Cassidy a Sundance Kid"/>
        <s v="Pán prstenů: Dvě věže"/>
        <s v="Návrat do budoucnosti"/>
        <s v="Město bohů"/>
        <s v="Počátek"/>
        <s v="Gladiátor"/>
        <s v="Čistá duše"/>
        <s v="Spalovač mrtvol"/>
        <s v="Tanec s vlky"/>
        <s v="Pianista"/>
        <s v="Vesničko má středisková"/>
        <s v="Šestý smysl"/>
        <s v="Casino"/>
        <s v="Prokletý ostrov"/>
        <s v="Klub rváčů"/>
        <s v="Nespoutaný Django"/>
        <s v="Kult hákového kříže"/>
        <s v="Statečné srdce"/>
        <s v="Million Dollar Baby"/>
        <s v="Dobrý Will Hunting"/>
        <s v="Nelítostný souboj"/>
        <s v="Život je krásný"/>
        <s v="Psycho"/>
        <s v="Vlny"/>
        <s v="Dokonalý trik"/>
        <s v="Četa"/>
        <s v="12 úkolů pro Asterixe"/>
        <s v="Klaus"/>
        <s v="Osvícení"/>
        <s v="Smrtonosná zbraň"/>
        <s v="Hon"/>
        <s v="Prázdniny v Římě"/>
        <s v="Shrek"/>
        <s v="Star Wars: Epizoda IV - Nová naděje"/>
        <s v="Na samotě u lesa"/>
        <s v="Někdo to rád horké"/>
        <s v="Kladivo na čarodějnice"/>
        <s v="Motýlek"/>
        <s v="Requiem za sen"/>
        <s v="Mafiáni"/>
        <s v="U pokladny stál..."/>
        <s v="Tenkrát v Americe"/>
        <s v="Star Wars: Epizoda III - Pomsta Sithů"/>
        <s v="Cesta do pravěku"/>
        <s v="Warrior"/>
        <s v="Obvyklí podezřelí"/>
        <s v="Coco"/>
        <s v="Americká krása"/>
        <s v="Podfu(c)k"/>
        <s v="Bohemian Rhapsody"/>
        <s v="Duna: Část druhá"/>
        <s v="Spider-Man: Napříč paralelními světy"/>
        <s v="Star Wars: Epizoda VI - Návrat Jediů"/>
        <s v="Byl jednou jeden král..."/>
        <s v="Bourneovo ultimátum"/>
        <s v="Terminátor"/>
        <s v="Uprchlík"/>
        <s v="Čas probuzení"/>
        <s v="Chyť mě, když to dokážeš"/>
      </sharedItems>
    </cacheField>
    <cacheField name="Rok" numFmtId="0">
      <sharedItems containsSemiMixedTypes="0" containsString="0" containsNumber="1" containsInteger="1" minValue="1939" maxValue="2024" count="52">
        <n v="1994"/>
        <n v="1999"/>
        <n v="1995"/>
        <n v="1975"/>
        <n v="1993"/>
        <n v="1972"/>
        <n v="1957"/>
        <n v="2011"/>
        <n v="1991"/>
        <n v="2001"/>
        <n v="2003"/>
        <n v="1974"/>
        <n v="2008"/>
        <n v="1968"/>
        <n v="1966"/>
        <n v="1981"/>
        <n v="1988"/>
        <n v="1960"/>
        <n v="1989"/>
        <n v="1979"/>
        <n v="1986"/>
        <n v="2013"/>
        <n v="2019"/>
        <n v="1973"/>
        <n v="1998"/>
        <n v="1984"/>
        <n v="1976"/>
        <n v="1980"/>
        <n v="1997"/>
        <n v="1939"/>
        <n v="1969"/>
        <n v="2002"/>
        <n v="1985"/>
        <n v="2010"/>
        <n v="2000"/>
        <n v="1990"/>
        <n v="2012"/>
        <n v="2004"/>
        <n v="2024"/>
        <n v="2006"/>
        <n v="1987"/>
        <n v="1953"/>
        <n v="1977"/>
        <n v="1959"/>
        <n v="2005"/>
        <n v="1955"/>
        <n v="2017"/>
        <n v="2018"/>
        <n v="2023"/>
        <n v="1983"/>
        <n v="1954"/>
        <n v="2007"/>
      </sharedItems>
    </cacheField>
    <cacheField name="Země" numFmtId="0">
      <sharedItems count="19">
        <s v="USA"/>
        <s v="Francie"/>
        <s v="Česko"/>
        <s v="USA / Francie"/>
        <s v="USA / Nový Zéland"/>
        <s v="USA / Velká Británie"/>
        <s v="Itálie / USA"/>
        <s v="USA / Německo"/>
        <s v="Československo"/>
        <s v="Protektorát Čechy a Morava"/>
        <s v="Brazílie / Francie"/>
        <s v="Francie / Polsko"/>
        <s v="Itálie"/>
        <s v="Česko / Slovensko"/>
        <s v="Velká Británie / USA"/>
        <s v="Španělsko"/>
        <s v="Dánsko / Švédsko"/>
        <s v="USA / Itálie"/>
        <s v="USA / Kanada"/>
      </sharedItems>
    </cacheField>
    <cacheField name="Žánr" numFmtId="0">
      <sharedItems count="45">
        <s v=" Drama / Krimi"/>
        <s v=" Drama / Komedie"/>
        <s v=" Drama / Mysteriózní"/>
        <s v=" Thriller / Krimi"/>
        <s v=" Drama"/>
        <s v=" Drama / Historický"/>
        <s v=" Komedie / Drama"/>
        <s v=" Akční / Sci-Fi"/>
        <s v=" Fantasy / Dobrodružný"/>
        <s v=" Krimi / Drama"/>
        <s v=" Akční / Drama"/>
        <s v=" Western"/>
        <s v=" Dobrodružný / Akční"/>
        <s v=" Drama / Road movie"/>
        <s v=" Western / Dobrodružný"/>
        <s v=" Drama / Válečný"/>
        <s v=" Horor / Sci-Fi"/>
        <s v=" Sci-Fi / Thriller"/>
        <s v=" Drama / Životopisný"/>
        <s v=" Akční / Thriller"/>
        <s v=" Pohádka / Komedie"/>
        <s v=" Komedie"/>
        <s v=" Sci-Fi / Dobrodružný"/>
        <s v=" Western / Drama"/>
        <s v=" Dobrodružný / Komedie"/>
        <s v=" Akční / Dobrodružný"/>
        <s v=" Drama / Horor"/>
        <s v=" Dobrodružný / Drama"/>
        <s v=" Drama / Thriller"/>
        <s v=" Mysteriózní / Thriller"/>
        <s v=" Sportovní / Drama"/>
        <s v=" Drama / Psychologický"/>
        <s v=" Komedie / Romantický"/>
        <s v=" Horor / Thriller"/>
        <s v=" Animovaný / Dobrodružný"/>
        <s v=" Horor / Drama"/>
        <s v=" Akční / Krimi"/>
        <s v=" Komedie / Rodinný"/>
        <s v=" Komedie / Krimi"/>
        <s v=" Sci-Fi / Fantasy"/>
        <s v=" Dobrodružný / Fantasy"/>
        <s v=" Animovaný / Komedie"/>
        <s v=" Životopisný / Drama"/>
        <s v=" Sci-Fi / Akční"/>
        <s v=" Animovaný / Akční"/>
      </sharedItems>
    </cacheField>
    <cacheField name="Režisér" numFmtId="0">
      <sharedItems count="73">
        <s v=" Frank Darabont"/>
        <s v=" Robert Zemeckis"/>
        <s v=" David Fincher"/>
        <s v=" Miloš Forman"/>
        <s v=" Steven Spielberg"/>
        <s v=" Francis Ford Coppola"/>
        <s v=" Sidney Lumet"/>
        <s v=" Eric Toledano, Olivier Nakache"/>
        <s v=" Jan Hřebejk"/>
        <s v=" James Cameron"/>
        <s v=" Peter Jackson"/>
        <s v=" Quentin Tarantino"/>
        <s v=" Christopher Nolan"/>
        <s v=" Jonathan Demme"/>
        <s v=" Sergio Leone"/>
        <s v=" Lilly Wachowski, Lana Wachowski"/>
        <s v=" Clint Eastwood"/>
        <s v=" Barry Levinson"/>
        <s v=" John Sturges"/>
        <s v=" Jiří Krejčík"/>
        <s v=" Ridley Scott"/>
        <s v=" Ron Howard"/>
        <s v=" James Mangold"/>
        <s v=" John McTiernan"/>
        <s v=" George Roy Hill"/>
        <s v=" Hynek Bočan"/>
        <s v=" Luc Besson"/>
        <s v=" Oldřich Lipský"/>
        <s v=" Jan Svěrák"/>
        <s v=" Irvin Kershner"/>
        <s v=" Curtis Hanson"/>
        <s v=" Martin Frič"/>
        <s v=" Fernando Meirelles, Kátia Lund"/>
        <s v=" Juraj Herz"/>
        <s v=" Kevin Costner"/>
        <s v=" Roman Polański"/>
        <s v=" Jiří Menzel"/>
        <s v=" M. Night Shyamalan"/>
        <s v=" Martin Scorsese"/>
        <s v=" Tony Kaye"/>
        <s v=" Mel Gibson"/>
        <s v=" Gus Van Sant"/>
        <s v=" Michael Mann"/>
        <s v=" Roberto Benigni"/>
        <s v=" Alfred Hitchcock"/>
        <s v=" Jiří Mádl"/>
        <s v=" Oliver Stone"/>
        <s v=" René Goscinny, Albert Uderzo"/>
        <s v=" Sergio Pablos"/>
        <s v=" Stanley Kubrick"/>
        <s v=" Richard Donner"/>
        <s v=" Thomas Vinterberg"/>
        <s v=" William Wyler"/>
        <s v=" Vicky Jenson, Andrew Adamson"/>
        <s v=" George Lucas"/>
        <s v=" Billy Wilder"/>
        <s v=" Otakar Vávra"/>
        <s v=" Franklin J. Schaffner"/>
        <s v=" Darren Aronofsky"/>
        <s v=" Karel Lamač"/>
        <s v=" Karel Zeman"/>
        <s v=" Gavin O'Connor"/>
        <s v=" Bryan Singer"/>
        <s v=" Lee Unkrich, Adrian Molina"/>
        <s v=" Sam Mendes"/>
        <s v=" Guy Ritchie"/>
        <s v=" Denis Villeneuve"/>
        <s v=" Joaquim Dos Santos, Kemp Powers"/>
        <s v=" Richard Marquand"/>
        <s v=" Bořivoj Zeman"/>
        <s v=" Paul Greengrass"/>
        <s v=" Andrew Davis"/>
        <s v=" Penny Marshall"/>
      </sharedItems>
    </cacheField>
    <cacheField name="Hodnocení" numFmtId="0">
      <sharedItems containsSemiMixedTypes="0" containsString="0" containsNumber="1" minValue="0.87" maxValue="0.95399999999999996"/>
    </cacheField>
    <cacheField name="Počet hodnocení" numFmtId="0">
      <sharedItems containsSemiMixedTypes="0" containsString="0" containsNumber="1" containsInteger="1" minValue="220" maxValue="128775"/>
    </cacheField>
    <cacheField name="Herci" numFmtId="0">
      <sharedItems count="96">
        <s v=" Tim Robbins, Morgan Freeman"/>
        <s v=" Tom Hanks, Robin Wright"/>
        <s v=" Tom Hanks, David Morse"/>
        <s v=" Brad Pitt, Morgan Freeman"/>
        <s v=" Jack Nicholson, Louise Fletcher"/>
        <s v=" Liam Neeson, Ben Kingsley"/>
        <s v=" Marlon Brando, Al Pacino"/>
        <s v=" Martin Balsam, John Fiedler"/>
        <s v=" François Cluzet, Omar Sy"/>
        <s v=" Miroslav Donutil, Jiří Kodet"/>
        <s v=" Arnold Schwarzenegger, Linda Hamilton"/>
        <s v=" Elijah Wood, Ian McKellen"/>
        <s v=" John Travolta, Samuel L. Jackson"/>
        <s v=" Elijah Wood, Billy Boyd"/>
        <s v=" Al Pacino, Robert Duvall"/>
        <s v=" Christian Bale, Heath Ledger"/>
        <s v=" Jodie Foster, Anthony Hopkins"/>
        <s v=" Henry Fonda, Claudia Cardinale"/>
        <s v=" Keanu Reeves, Laurence Fishburne"/>
        <s v=" Clint Eastwood, Christopher Carley"/>
        <s v=" Clint Eastwood, Eli Wallach"/>
        <s v=" Harrison Ford, Karen Allen"/>
        <s v=" Dustin Hoffman, Tom Cruise"/>
        <s v=" Yul Brynner, Steve McQueen"/>
        <s v=" František Smolík, Jana Brejchová"/>
        <s v=" Harrison Ford, Sean Connery"/>
        <s v=" Sigourney Weaver, Tom Skerritt"/>
        <s v=" Sigourney Weaver, Carrie Henn"/>
        <s v=" Chris Hemsworth, Daniel Brühl"/>
        <s v=" Matt Damon, Christian Bale"/>
        <s v=" Bruce Willis, Bonnie Bedelia"/>
        <s v=" Paul Newman, Robert Redford"/>
        <s v=" Tom Hanks, Edward Burns"/>
        <s v=" Luděk Munzar, Vladimír Dlouhý"/>
        <s v=" Jean Reno, Gary Oldman"/>
        <s v=" Jiří Sovák, Václav Lohniský"/>
        <s v=" F. Murray Abraham, Tom Hulce"/>
        <s v=" Jan Tříska, Václav Jakoubek"/>
        <s v=" Mark Hamill, Harrison Ford"/>
        <s v=" Kevin Spacey, Russell Crowe"/>
        <s v=" Jindřich Plachta, Jaroslav Marvan"/>
        <s v=" Michael J. Fox, Christopher Lloyd"/>
        <s v=" Alexandre Rodrigues, Leandro Firmino"/>
        <s v=" Leonardo DiCaprio, Joseph Gordon-Levitt"/>
        <s v=" Russell Crowe, Joaquin Phoenix"/>
        <s v=" Russell Crowe, Jennifer Connelly"/>
        <s v=" Rudolf Hrušínský, Vlasta Chramostová"/>
        <s v=" Kevin Costner, Mary McDonnell"/>
        <s v=" Adrien Brody, Emilia Fox"/>
        <s v=" János Bán, Marián Labuda st."/>
        <s v=" Bruce Willis, Toni Collette"/>
        <s v=" Robert De Niro, Sharon Stone"/>
        <s v=" Leonardo DiCaprio, Mark Ruffalo"/>
        <s v=" Edward Norton, Brad Pitt"/>
        <s v=" Jamie Foxx, Christoph Waltz"/>
        <s v=" Edward Norton, Edward Furlong"/>
        <s v=" Mel Gibson, Sophie Marceau"/>
        <s v=" Clint Eastwood, Hilary Swank"/>
        <s v=" Robin Williams, Matt Damon"/>
        <s v=" Al Pacino, Robert De Niro"/>
        <s v=" Roberto Benigni, Nicoletta Braschi"/>
        <s v=" Anthony Perkins, Vera Miles"/>
        <s v=" Vojtěch Vodochodský, Táňa Pauhofová"/>
        <s v=" Hugh Jackman, Christian Bale"/>
        <s v=" Charlie Sheen, Tom Berenger"/>
        <s v=" Roger Carel, Pierre Tornade"/>
        <s v=" Rashida Jones, Joan Cusack"/>
        <s v=" Jack Nicholson, Shelley Duvall"/>
        <s v=" Mel Gibson, Danny Glover"/>
        <s v=" Mads Mikkelsen, Thomas Bo Larsen"/>
        <s v=" Gregory Peck, Audrey Hepburn"/>
        <s v=" Mike Myers, Eddie Murphy"/>
        <s v=" Josef Kemr, Zdeněk Svěrák"/>
        <s v=" Marilyn Monroe, Tony Curtis"/>
        <s v=" Elo Romančík, Vladimír Šmeral"/>
        <s v=" Steve McQueen, Dustin Hoffman"/>
        <s v=" Ellen Burstyn, Jared Leto"/>
        <s v=" Robert De Niro, Ray Liotta"/>
        <s v=" Vlasta Burian, Jaroslav Marvan"/>
        <s v=" Robert De Niro, James Woods"/>
        <s v=" Ewan McGregor, Natalie Portman"/>
        <s v=" Vladimír Bejval, Petr Herrmann"/>
        <s v=" Tom Hardy, Joel Edgerton"/>
        <s v=" Stephen Baldwin, Gabriel Byrne"/>
        <s v=" Anthony Gonzalez, Gael García Bernal"/>
        <s v=" Kevin Spacey, Annette Bening"/>
        <s v=" Jason Statham, Stephen Graham"/>
        <s v=" Rami Malek, Lucy Boynton"/>
        <s v=" Timothée Chalamet, Zendaya"/>
        <s v=" Shameik Moore, Hailee Steinfeld"/>
        <s v=" Jan Werich, Vlasta Burian"/>
        <s v=" Matt Damon, Julia Stiles"/>
        <s v=" Arnold Schwarzenegger, Michael Biehn"/>
        <s v=" Harrison Ford, Tommy Lee Jones"/>
        <s v=" Robert De Niro, Robin Williams"/>
        <s v=" Leonardo DiCaprio, Tom Hank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x v="0"/>
    <x v="0"/>
    <x v="0"/>
    <x v="0"/>
    <n v="0.95399999999999996"/>
    <n v="113414"/>
    <x v="0"/>
  </r>
  <r>
    <n v="2"/>
    <x v="1"/>
    <x v="0"/>
    <x v="0"/>
    <x v="1"/>
    <x v="1"/>
    <n v="0.94399999999999995"/>
    <n v="128775"/>
    <x v="1"/>
  </r>
  <r>
    <n v="3"/>
    <x v="2"/>
    <x v="1"/>
    <x v="0"/>
    <x v="2"/>
    <x v="0"/>
    <n v="0.92900000000000005"/>
    <n v="109615"/>
    <x v="2"/>
  </r>
  <r>
    <n v="4"/>
    <x v="3"/>
    <x v="2"/>
    <x v="0"/>
    <x v="3"/>
    <x v="2"/>
    <n v="0.92400000000000004"/>
    <n v="99162"/>
    <x v="3"/>
  </r>
  <r>
    <n v="5"/>
    <x v="4"/>
    <x v="3"/>
    <x v="0"/>
    <x v="4"/>
    <x v="3"/>
    <n v="0.92400000000000004"/>
    <n v="81644"/>
    <x v="4"/>
  </r>
  <r>
    <n v="6"/>
    <x v="5"/>
    <x v="4"/>
    <x v="0"/>
    <x v="5"/>
    <x v="4"/>
    <n v="0.92400000000000004"/>
    <n v="75838"/>
    <x v="5"/>
  </r>
  <r>
    <n v="7"/>
    <x v="6"/>
    <x v="5"/>
    <x v="0"/>
    <x v="0"/>
    <x v="5"/>
    <n v="0.91800000000000004"/>
    <n v="7194"/>
    <x v="6"/>
  </r>
  <r>
    <n v="8"/>
    <x v="7"/>
    <x v="6"/>
    <x v="0"/>
    <x v="0"/>
    <x v="6"/>
    <n v="0.91400000000000003"/>
    <n v="38550"/>
    <x v="7"/>
  </r>
  <r>
    <n v="9"/>
    <x v="8"/>
    <x v="7"/>
    <x v="1"/>
    <x v="6"/>
    <x v="7"/>
    <n v="0.91300000000000003"/>
    <n v="81719"/>
    <x v="8"/>
  </r>
  <r>
    <n v="10"/>
    <x v="9"/>
    <x v="1"/>
    <x v="2"/>
    <x v="6"/>
    <x v="8"/>
    <n v="0.91200000000000003"/>
    <n v="115808"/>
    <x v="9"/>
  </r>
  <r>
    <n v="11"/>
    <x v="10"/>
    <x v="8"/>
    <x v="3"/>
    <x v="7"/>
    <x v="9"/>
    <n v="0.91"/>
    <n v="82561"/>
    <x v="10"/>
  </r>
  <r>
    <n v="12"/>
    <x v="11"/>
    <x v="9"/>
    <x v="4"/>
    <x v="8"/>
    <x v="10"/>
    <n v="0.90700000000000003"/>
    <n v="112797"/>
    <x v="11"/>
  </r>
  <r>
    <n v="13"/>
    <x v="12"/>
    <x v="0"/>
    <x v="0"/>
    <x v="9"/>
    <x v="11"/>
    <n v="0.90800000000000003"/>
    <n v="108568"/>
    <x v="12"/>
  </r>
  <r>
    <n v="14"/>
    <x v="13"/>
    <x v="10"/>
    <x v="4"/>
    <x v="8"/>
    <x v="10"/>
    <n v="0.90700000000000003"/>
    <n v="104905"/>
    <x v="13"/>
  </r>
  <r>
    <n v="15"/>
    <x v="14"/>
    <x v="11"/>
    <x v="0"/>
    <x v="0"/>
    <x v="5"/>
    <n v="0.90700000000000003"/>
    <n v="49435"/>
    <x v="14"/>
  </r>
  <r>
    <n v="16"/>
    <x v="15"/>
    <x v="12"/>
    <x v="5"/>
    <x v="10"/>
    <x v="12"/>
    <n v="0.90500000000000003"/>
    <n v="99775"/>
    <x v="15"/>
  </r>
  <r>
    <n v="17"/>
    <x v="16"/>
    <x v="8"/>
    <x v="0"/>
    <x v="3"/>
    <x v="13"/>
    <n v="0.90500000000000003"/>
    <n v="85905"/>
    <x v="16"/>
  </r>
  <r>
    <n v="18"/>
    <x v="17"/>
    <x v="13"/>
    <x v="6"/>
    <x v="11"/>
    <x v="14"/>
    <n v="0.90500000000000003"/>
    <n v="53303"/>
    <x v="17"/>
  </r>
  <r>
    <n v="19"/>
    <x v="18"/>
    <x v="1"/>
    <x v="0"/>
    <x v="7"/>
    <x v="15"/>
    <n v="0.90300000000000002"/>
    <n v="109954"/>
    <x v="18"/>
  </r>
  <r>
    <n v="20"/>
    <x v="19"/>
    <x v="12"/>
    <x v="7"/>
    <x v="4"/>
    <x v="16"/>
    <n v="0.90300000000000002"/>
    <n v="76943"/>
    <x v="19"/>
  </r>
  <r>
    <n v="21"/>
    <x v="20"/>
    <x v="14"/>
    <x v="6"/>
    <x v="11"/>
    <x v="14"/>
    <n v="0.9"/>
    <n v="3788"/>
    <x v="20"/>
  </r>
  <r>
    <n v="22"/>
    <x v="21"/>
    <x v="15"/>
    <x v="0"/>
    <x v="12"/>
    <x v="4"/>
    <n v="0.89900000000000002"/>
    <n v="74597"/>
    <x v="21"/>
  </r>
  <r>
    <n v="23"/>
    <x v="22"/>
    <x v="16"/>
    <x v="0"/>
    <x v="13"/>
    <x v="17"/>
    <n v="0.89800000000000002"/>
    <n v="75247"/>
    <x v="22"/>
  </r>
  <r>
    <n v="24"/>
    <x v="23"/>
    <x v="17"/>
    <x v="0"/>
    <x v="14"/>
    <x v="18"/>
    <n v="0.89800000000000002"/>
    <n v="49542"/>
    <x v="23"/>
  </r>
  <r>
    <n v="25"/>
    <x v="24"/>
    <x v="17"/>
    <x v="8"/>
    <x v="15"/>
    <x v="19"/>
    <n v="0.89800000000000002"/>
    <n v="32364"/>
    <x v="24"/>
  </r>
  <r>
    <n v="26"/>
    <x v="25"/>
    <x v="18"/>
    <x v="0"/>
    <x v="12"/>
    <x v="4"/>
    <n v="0.89700000000000002"/>
    <n v="75751"/>
    <x v="25"/>
  </r>
  <r>
    <n v="27"/>
    <x v="26"/>
    <x v="19"/>
    <x v="5"/>
    <x v="16"/>
    <x v="20"/>
    <n v="0.89700000000000002"/>
    <n v="73525"/>
    <x v="26"/>
  </r>
  <r>
    <n v="28"/>
    <x v="27"/>
    <x v="20"/>
    <x v="5"/>
    <x v="17"/>
    <x v="9"/>
    <n v="0.89600000000000002"/>
    <n v="60987"/>
    <x v="27"/>
  </r>
  <r>
    <n v="29"/>
    <x v="28"/>
    <x v="21"/>
    <x v="5"/>
    <x v="18"/>
    <x v="21"/>
    <n v="0.89600000000000002"/>
    <n v="60640"/>
    <x v="28"/>
  </r>
  <r>
    <n v="30"/>
    <x v="29"/>
    <x v="22"/>
    <x v="3"/>
    <x v="18"/>
    <x v="22"/>
    <n v="0.89700000000000002"/>
    <n v="30190"/>
    <x v="29"/>
  </r>
  <r>
    <n v="31"/>
    <x v="30"/>
    <x v="16"/>
    <x v="0"/>
    <x v="19"/>
    <x v="23"/>
    <n v="0.89500000000000002"/>
    <n v="70934"/>
    <x v="30"/>
  </r>
  <r>
    <n v="32"/>
    <x v="31"/>
    <x v="23"/>
    <x v="0"/>
    <x v="1"/>
    <x v="24"/>
    <n v="0.89500000000000002"/>
    <n v="33595"/>
    <x v="31"/>
  </r>
  <r>
    <n v="33"/>
    <x v="32"/>
    <x v="24"/>
    <x v="0"/>
    <x v="15"/>
    <x v="4"/>
    <n v="0.89300000000000002"/>
    <n v="85549"/>
    <x v="32"/>
  </r>
  <r>
    <n v="34"/>
    <x v="33"/>
    <x v="25"/>
    <x v="8"/>
    <x v="20"/>
    <x v="25"/>
    <n v="0.89200000000000002"/>
    <n v="805"/>
    <x v="33"/>
  </r>
  <r>
    <n v="35"/>
    <x v="34"/>
    <x v="0"/>
    <x v="1"/>
    <x v="0"/>
    <x v="26"/>
    <n v="0.89200000000000002"/>
    <n v="65257"/>
    <x v="34"/>
  </r>
  <r>
    <n v="36"/>
    <x v="35"/>
    <x v="26"/>
    <x v="8"/>
    <x v="21"/>
    <x v="27"/>
    <n v="0.89100000000000001"/>
    <n v="83436"/>
    <x v="35"/>
  </r>
  <r>
    <n v="37"/>
    <x v="36"/>
    <x v="25"/>
    <x v="0"/>
    <x v="18"/>
    <x v="3"/>
    <n v="0.89100000000000001"/>
    <n v="55664"/>
    <x v="36"/>
  </r>
  <r>
    <n v="38"/>
    <x v="37"/>
    <x v="8"/>
    <x v="8"/>
    <x v="6"/>
    <x v="28"/>
    <n v="0.89"/>
    <n v="85124"/>
    <x v="37"/>
  </r>
  <r>
    <n v="39"/>
    <x v="38"/>
    <x v="27"/>
    <x v="0"/>
    <x v="22"/>
    <x v="29"/>
    <n v="0.89"/>
    <n v="69419"/>
    <x v="38"/>
  </r>
  <r>
    <n v="40"/>
    <x v="39"/>
    <x v="28"/>
    <x v="0"/>
    <x v="0"/>
    <x v="30"/>
    <n v="0.88900000000000001"/>
    <n v="39854"/>
    <x v="39"/>
  </r>
  <r>
    <n v="41"/>
    <x v="40"/>
    <x v="29"/>
    <x v="9"/>
    <x v="21"/>
    <x v="31"/>
    <n v="0.89"/>
    <n v="39780"/>
    <x v="40"/>
  </r>
  <r>
    <n v="42"/>
    <x v="41"/>
    <x v="30"/>
    <x v="0"/>
    <x v="23"/>
    <x v="24"/>
    <n v="0.88900000000000001"/>
    <n v="31917"/>
    <x v="31"/>
  </r>
  <r>
    <n v="43"/>
    <x v="42"/>
    <x v="31"/>
    <x v="4"/>
    <x v="8"/>
    <x v="10"/>
    <n v="0.88800000000000001"/>
    <n v="102368"/>
    <x v="11"/>
  </r>
  <r>
    <n v="44"/>
    <x v="43"/>
    <x v="32"/>
    <x v="0"/>
    <x v="24"/>
    <x v="1"/>
    <n v="0.88800000000000001"/>
    <n v="68737"/>
    <x v="41"/>
  </r>
  <r>
    <n v="45"/>
    <x v="44"/>
    <x v="31"/>
    <x v="10"/>
    <x v="9"/>
    <x v="32"/>
    <n v="0.88700000000000001"/>
    <n v="42181"/>
    <x v="42"/>
  </r>
  <r>
    <n v="46"/>
    <x v="45"/>
    <x v="33"/>
    <x v="5"/>
    <x v="7"/>
    <x v="12"/>
    <n v="0.88600000000000001"/>
    <n v="99440"/>
    <x v="43"/>
  </r>
  <r>
    <n v="47"/>
    <x v="46"/>
    <x v="34"/>
    <x v="5"/>
    <x v="25"/>
    <x v="20"/>
    <n v="0.88600000000000001"/>
    <n v="90307"/>
    <x v="44"/>
  </r>
  <r>
    <n v="48"/>
    <x v="47"/>
    <x v="9"/>
    <x v="0"/>
    <x v="18"/>
    <x v="21"/>
    <n v="0.88600000000000001"/>
    <n v="57272"/>
    <x v="45"/>
  </r>
  <r>
    <n v="49"/>
    <x v="48"/>
    <x v="13"/>
    <x v="8"/>
    <x v="26"/>
    <x v="33"/>
    <n v="0.88500000000000001"/>
    <n v="55266"/>
    <x v="46"/>
  </r>
  <r>
    <n v="50"/>
    <x v="49"/>
    <x v="35"/>
    <x v="5"/>
    <x v="27"/>
    <x v="34"/>
    <n v="0.88500000000000001"/>
    <n v="48583"/>
    <x v="47"/>
  </r>
  <r>
    <n v="51"/>
    <x v="50"/>
    <x v="31"/>
    <x v="11"/>
    <x v="18"/>
    <x v="35"/>
    <n v="0.88500000000000001"/>
    <n v="58729"/>
    <x v="48"/>
  </r>
  <r>
    <n v="52"/>
    <x v="51"/>
    <x v="32"/>
    <x v="8"/>
    <x v="21"/>
    <x v="36"/>
    <n v="0.88400000000000001"/>
    <n v="83514"/>
    <x v="49"/>
  </r>
  <r>
    <n v="53"/>
    <x v="52"/>
    <x v="1"/>
    <x v="0"/>
    <x v="28"/>
    <x v="37"/>
    <n v="0.88200000000000001"/>
    <n v="76489"/>
    <x v="50"/>
  </r>
  <r>
    <n v="54"/>
    <x v="53"/>
    <x v="2"/>
    <x v="3"/>
    <x v="0"/>
    <x v="38"/>
    <n v="0.88300000000000001"/>
    <n v="35708"/>
    <x v="51"/>
  </r>
  <r>
    <n v="55"/>
    <x v="54"/>
    <x v="33"/>
    <x v="0"/>
    <x v="29"/>
    <x v="38"/>
    <n v="0.88100000000000001"/>
    <n v="79472"/>
    <x v="52"/>
  </r>
  <r>
    <n v="56"/>
    <x v="55"/>
    <x v="1"/>
    <x v="7"/>
    <x v="28"/>
    <x v="2"/>
    <n v="0.88100000000000001"/>
    <n v="78125"/>
    <x v="53"/>
  </r>
  <r>
    <n v="57"/>
    <x v="56"/>
    <x v="36"/>
    <x v="0"/>
    <x v="14"/>
    <x v="11"/>
    <n v="0.88200000000000001"/>
    <n v="76256"/>
    <x v="54"/>
  </r>
  <r>
    <n v="58"/>
    <x v="57"/>
    <x v="24"/>
    <x v="0"/>
    <x v="0"/>
    <x v="39"/>
    <n v="0.88100000000000001"/>
    <n v="59330"/>
    <x v="55"/>
  </r>
  <r>
    <n v="59"/>
    <x v="58"/>
    <x v="2"/>
    <x v="0"/>
    <x v="5"/>
    <x v="40"/>
    <n v="0.88"/>
    <n v="72810"/>
    <x v="56"/>
  </r>
  <r>
    <n v="60"/>
    <x v="59"/>
    <x v="37"/>
    <x v="0"/>
    <x v="30"/>
    <x v="16"/>
    <n v="0.88"/>
    <n v="59455"/>
    <x v="57"/>
  </r>
  <r>
    <n v="61"/>
    <x v="60"/>
    <x v="28"/>
    <x v="0"/>
    <x v="31"/>
    <x v="41"/>
    <n v="0.88"/>
    <n v="52341"/>
    <x v="58"/>
  </r>
  <r>
    <n v="62"/>
    <x v="61"/>
    <x v="2"/>
    <x v="0"/>
    <x v="10"/>
    <x v="42"/>
    <n v="0.88100000000000001"/>
    <n v="35636"/>
    <x v="59"/>
  </r>
  <r>
    <n v="63"/>
    <x v="62"/>
    <x v="28"/>
    <x v="12"/>
    <x v="32"/>
    <x v="43"/>
    <n v="0.879"/>
    <n v="37875"/>
    <x v="60"/>
  </r>
  <r>
    <n v="64"/>
    <x v="63"/>
    <x v="17"/>
    <x v="0"/>
    <x v="33"/>
    <x v="44"/>
    <n v="0.879"/>
    <n v="35638"/>
    <x v="61"/>
  </r>
  <r>
    <n v="65"/>
    <x v="64"/>
    <x v="38"/>
    <x v="13"/>
    <x v="28"/>
    <x v="45"/>
    <n v="0.88"/>
    <n v="11590"/>
    <x v="62"/>
  </r>
  <r>
    <n v="66"/>
    <x v="65"/>
    <x v="39"/>
    <x v="5"/>
    <x v="29"/>
    <x v="12"/>
    <n v="0.879"/>
    <n v="79539"/>
    <x v="63"/>
  </r>
  <r>
    <n v="67"/>
    <x v="66"/>
    <x v="20"/>
    <x v="14"/>
    <x v="15"/>
    <x v="46"/>
    <n v="0.878"/>
    <n v="4188"/>
    <x v="64"/>
  </r>
  <r>
    <n v="68"/>
    <x v="67"/>
    <x v="26"/>
    <x v="1"/>
    <x v="34"/>
    <x v="47"/>
    <n v="0.878"/>
    <n v="3011"/>
    <x v="65"/>
  </r>
  <r>
    <n v="69"/>
    <x v="68"/>
    <x v="22"/>
    <x v="15"/>
    <x v="34"/>
    <x v="48"/>
    <n v="0.879"/>
    <n v="11427"/>
    <x v="66"/>
  </r>
  <r>
    <n v="70"/>
    <x v="69"/>
    <x v="27"/>
    <x v="14"/>
    <x v="35"/>
    <x v="49"/>
    <n v="0.878"/>
    <n v="54288"/>
    <x v="67"/>
  </r>
  <r>
    <n v="71"/>
    <x v="70"/>
    <x v="40"/>
    <x v="0"/>
    <x v="36"/>
    <x v="50"/>
    <n v="0.877"/>
    <n v="53717"/>
    <x v="68"/>
  </r>
  <r>
    <n v="72"/>
    <x v="71"/>
    <x v="36"/>
    <x v="16"/>
    <x v="4"/>
    <x v="51"/>
    <n v="0.877"/>
    <n v="32592"/>
    <x v="69"/>
  </r>
  <r>
    <n v="73"/>
    <x v="72"/>
    <x v="41"/>
    <x v="0"/>
    <x v="32"/>
    <x v="52"/>
    <n v="0.877"/>
    <n v="26385"/>
    <x v="70"/>
  </r>
  <r>
    <n v="74"/>
    <x v="73"/>
    <x v="9"/>
    <x v="0"/>
    <x v="34"/>
    <x v="53"/>
    <n v="0.876"/>
    <n v="100770"/>
    <x v="71"/>
  </r>
  <r>
    <n v="75"/>
    <x v="74"/>
    <x v="42"/>
    <x v="0"/>
    <x v="22"/>
    <x v="54"/>
    <n v="0.877"/>
    <n v="70603"/>
    <x v="38"/>
  </r>
  <r>
    <n v="76"/>
    <x v="75"/>
    <x v="26"/>
    <x v="8"/>
    <x v="37"/>
    <x v="36"/>
    <n v="0.876"/>
    <n v="66178"/>
    <x v="72"/>
  </r>
  <r>
    <n v="77"/>
    <x v="76"/>
    <x v="43"/>
    <x v="0"/>
    <x v="38"/>
    <x v="55"/>
    <n v="0.876"/>
    <n v="37553"/>
    <x v="73"/>
  </r>
  <r>
    <n v="78"/>
    <x v="77"/>
    <x v="30"/>
    <x v="8"/>
    <x v="5"/>
    <x v="56"/>
    <n v="0.876"/>
    <n v="32479"/>
    <x v="74"/>
  </r>
  <r>
    <n v="79"/>
    <x v="78"/>
    <x v="23"/>
    <x v="3"/>
    <x v="0"/>
    <x v="57"/>
    <n v="0.876"/>
    <n v="3091"/>
    <x v="75"/>
  </r>
  <r>
    <n v="80"/>
    <x v="79"/>
    <x v="34"/>
    <x v="0"/>
    <x v="4"/>
    <x v="58"/>
    <n v="0.876"/>
    <n v="6155"/>
    <x v="76"/>
  </r>
  <r>
    <n v="81"/>
    <x v="80"/>
    <x v="35"/>
    <x v="0"/>
    <x v="0"/>
    <x v="38"/>
    <n v="0.875"/>
    <n v="35112"/>
    <x v="77"/>
  </r>
  <r>
    <n v="82"/>
    <x v="81"/>
    <x v="29"/>
    <x v="8"/>
    <x v="21"/>
    <x v="59"/>
    <n v="0.875"/>
    <n v="25450"/>
    <x v="78"/>
  </r>
  <r>
    <n v="83"/>
    <x v="82"/>
    <x v="25"/>
    <x v="17"/>
    <x v="9"/>
    <x v="14"/>
    <n v="0.875"/>
    <n v="23802"/>
    <x v="79"/>
  </r>
  <r>
    <n v="84"/>
    <x v="83"/>
    <x v="44"/>
    <x v="0"/>
    <x v="39"/>
    <x v="54"/>
    <n v="0.874"/>
    <n v="70316"/>
    <x v="80"/>
  </r>
  <r>
    <n v="85"/>
    <x v="84"/>
    <x v="45"/>
    <x v="8"/>
    <x v="40"/>
    <x v="60"/>
    <n v="0.874"/>
    <n v="50461"/>
    <x v="81"/>
  </r>
  <r>
    <n v="86"/>
    <x v="85"/>
    <x v="7"/>
    <x v="0"/>
    <x v="30"/>
    <x v="61"/>
    <n v="0.875"/>
    <n v="428"/>
    <x v="82"/>
  </r>
  <r>
    <n v="87"/>
    <x v="86"/>
    <x v="2"/>
    <x v="7"/>
    <x v="0"/>
    <x v="62"/>
    <n v="0.875"/>
    <n v="35364"/>
    <x v="83"/>
  </r>
  <r>
    <n v="88"/>
    <x v="87"/>
    <x v="46"/>
    <x v="0"/>
    <x v="41"/>
    <x v="63"/>
    <n v="0.875"/>
    <n v="27778"/>
    <x v="84"/>
  </r>
  <r>
    <n v="89"/>
    <x v="88"/>
    <x v="1"/>
    <x v="0"/>
    <x v="4"/>
    <x v="64"/>
    <n v="0.873"/>
    <n v="70466"/>
    <x v="85"/>
  </r>
  <r>
    <n v="90"/>
    <x v="89"/>
    <x v="34"/>
    <x v="14"/>
    <x v="38"/>
    <x v="65"/>
    <n v="0.874"/>
    <n v="5756"/>
    <x v="86"/>
  </r>
  <r>
    <n v="91"/>
    <x v="90"/>
    <x v="47"/>
    <x v="14"/>
    <x v="42"/>
    <x v="62"/>
    <n v="0.874"/>
    <n v="49695"/>
    <x v="87"/>
  </r>
  <r>
    <n v="92"/>
    <x v="91"/>
    <x v="38"/>
    <x v="18"/>
    <x v="43"/>
    <x v="66"/>
    <n v="0.873"/>
    <n v="220"/>
    <x v="88"/>
  </r>
  <r>
    <n v="93"/>
    <x v="92"/>
    <x v="48"/>
    <x v="0"/>
    <x v="44"/>
    <x v="67"/>
    <n v="0.874"/>
    <n v="9617"/>
    <x v="89"/>
  </r>
  <r>
    <n v="94"/>
    <x v="93"/>
    <x v="49"/>
    <x v="0"/>
    <x v="22"/>
    <x v="68"/>
    <n v="0.872"/>
    <n v="64169"/>
    <x v="38"/>
  </r>
  <r>
    <n v="95"/>
    <x v="94"/>
    <x v="50"/>
    <x v="8"/>
    <x v="20"/>
    <x v="69"/>
    <n v="0.872"/>
    <n v="55737"/>
    <x v="90"/>
  </r>
  <r>
    <n v="96"/>
    <x v="95"/>
    <x v="51"/>
    <x v="7"/>
    <x v="19"/>
    <x v="70"/>
    <n v="0.873"/>
    <n v="54717"/>
    <x v="91"/>
  </r>
  <r>
    <n v="97"/>
    <x v="96"/>
    <x v="25"/>
    <x v="5"/>
    <x v="7"/>
    <x v="9"/>
    <n v="0.871"/>
    <n v="74213"/>
    <x v="92"/>
  </r>
  <r>
    <n v="98"/>
    <x v="97"/>
    <x v="4"/>
    <x v="0"/>
    <x v="19"/>
    <x v="71"/>
    <n v="0.871"/>
    <n v="43142"/>
    <x v="93"/>
  </r>
  <r>
    <n v="99"/>
    <x v="98"/>
    <x v="35"/>
    <x v="0"/>
    <x v="18"/>
    <x v="72"/>
    <n v="0.872"/>
    <n v="18914"/>
    <x v="94"/>
  </r>
  <r>
    <n v="100"/>
    <x v="99"/>
    <x v="31"/>
    <x v="18"/>
    <x v="0"/>
    <x v="4"/>
    <n v="0.87"/>
    <n v="83240"/>
    <x v="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9AF4EE-F84E-4506-A23E-3640887E9D24}" name="Kontingenční tabulka12" cacheId="35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compact="0" compactData="0" multipleFieldFilters="0" chartFormat="3">
  <location ref="A158:C161" firstHeaderRow="0" firstDataRow="1" firstDataCol="1" rowPageCount="1" colPageCount="1"/>
  <pivotFields count="9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measureFilter="1" sortType="ascending">
      <items count="101">
        <item x="35"/>
        <item x="67"/>
        <item x="36"/>
        <item x="88"/>
        <item x="90"/>
        <item x="95"/>
        <item x="41"/>
        <item x="94"/>
        <item x="98"/>
        <item x="53"/>
        <item x="40"/>
        <item x="84"/>
        <item x="66"/>
        <item x="99"/>
        <item x="47"/>
        <item x="87"/>
        <item x="60"/>
        <item x="21"/>
        <item x="65"/>
        <item x="91"/>
        <item x="7"/>
        <item x="1"/>
        <item x="46"/>
        <item x="19"/>
        <item x="20"/>
        <item x="71"/>
        <item x="25"/>
        <item x="77"/>
        <item x="68"/>
        <item x="55"/>
        <item x="6"/>
        <item x="14"/>
        <item x="57"/>
        <item x="39"/>
        <item x="29"/>
        <item x="34"/>
        <item x="80"/>
        <item x="18"/>
        <item x="44"/>
        <item x="59"/>
        <item x="16"/>
        <item x="78"/>
        <item x="75"/>
        <item x="43"/>
        <item x="8"/>
        <item x="76"/>
        <item x="61"/>
        <item x="56"/>
        <item x="37"/>
        <item x="86"/>
        <item x="69"/>
        <item x="42"/>
        <item x="13"/>
        <item x="11"/>
        <item x="9"/>
        <item x="50"/>
        <item x="45"/>
        <item x="89"/>
        <item x="31"/>
        <item x="72"/>
        <item x="4"/>
        <item x="54"/>
        <item x="63"/>
        <item x="12"/>
        <item x="22"/>
        <item x="79"/>
        <item x="28"/>
        <item x="33"/>
        <item x="5"/>
        <item x="3"/>
        <item x="23"/>
        <item x="52"/>
        <item x="73"/>
        <item x="30"/>
        <item x="70"/>
        <item x="48"/>
        <item x="92"/>
        <item x="83"/>
        <item x="74"/>
        <item x="38"/>
        <item x="93"/>
        <item x="58"/>
        <item x="49"/>
        <item x="15"/>
        <item x="17"/>
        <item x="82"/>
        <item x="96"/>
        <item x="10"/>
        <item x="81"/>
        <item x="97"/>
        <item x="51"/>
        <item x="27"/>
        <item x="26"/>
        <item x="64"/>
        <item x="0"/>
        <item x="24"/>
        <item x="85"/>
        <item x="32"/>
        <item x="2"/>
        <item x="6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>
      <items count="97">
        <item h="1" x="48"/>
        <item h="1" x="59"/>
        <item h="1" x="14"/>
        <item h="1" x="42"/>
        <item h="1" x="84"/>
        <item h="1" x="61"/>
        <item x="10"/>
        <item x="92"/>
        <item h="1" x="3"/>
        <item h="1" x="30"/>
        <item h="1" x="50"/>
        <item h="1" x="64"/>
        <item h="1" x="28"/>
        <item h="1" x="15"/>
        <item h="1" x="19"/>
        <item h="1" x="20"/>
        <item h="1" x="57"/>
        <item h="1" x="22"/>
        <item h="1" x="53"/>
        <item h="1" x="55"/>
        <item h="1" x="13"/>
        <item h="1" x="11"/>
        <item h="1" x="76"/>
        <item h="1" x="74"/>
        <item h="1" x="80"/>
        <item h="1" x="36"/>
        <item h="1" x="8"/>
        <item h="1" x="24"/>
        <item h="1" x="70"/>
        <item h="1" x="21"/>
        <item h="1" x="25"/>
        <item h="1" x="93"/>
        <item h="1" x="17"/>
        <item h="1" x="63"/>
        <item h="1" x="4"/>
        <item h="1" x="67"/>
        <item h="1" x="54"/>
        <item h="1" x="37"/>
        <item h="1" x="90"/>
        <item h="1" x="49"/>
        <item h="1" x="86"/>
        <item h="1" x="34"/>
        <item h="1" x="40"/>
        <item h="1" x="35"/>
        <item h="1" x="16"/>
        <item h="1" x="12"/>
        <item h="1" x="72"/>
        <item h="1" x="18"/>
        <item h="1" x="47"/>
        <item h="1" x="85"/>
        <item h="1" x="39"/>
        <item h="1" x="43"/>
        <item h="1" x="52"/>
        <item h="1" x="95"/>
        <item h="1" x="5"/>
        <item h="1" x="33"/>
        <item h="1" x="69"/>
        <item h="1" x="73"/>
        <item h="1" x="38"/>
        <item h="1" x="6"/>
        <item h="1" x="7"/>
        <item h="1" x="29"/>
        <item h="1" x="91"/>
        <item h="1" x="68"/>
        <item h="1" x="56"/>
        <item h="1" x="41"/>
        <item h="1" x="71"/>
        <item h="1" x="9"/>
        <item h="1" x="31"/>
        <item h="1" x="87"/>
        <item h="1" x="66"/>
        <item h="1" x="79"/>
        <item h="1" x="77"/>
        <item h="1" x="94"/>
        <item h="1" x="51"/>
        <item h="1" x="60"/>
        <item h="1" x="58"/>
        <item h="1" x="65"/>
        <item h="1" x="46"/>
        <item h="1" x="45"/>
        <item h="1" x="44"/>
        <item h="1" x="89"/>
        <item h="1" x="27"/>
        <item h="1" x="26"/>
        <item h="1" x="83"/>
        <item h="1" x="75"/>
        <item h="1" x="0"/>
        <item h="1" x="88"/>
        <item h="1" x="2"/>
        <item h="1" x="32"/>
        <item h="1" x="1"/>
        <item h="1" x="82"/>
        <item h="1" x="81"/>
        <item h="1" x="78"/>
        <item h="1" x="62"/>
        <item h="1" x="2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 v="86"/>
    </i>
    <i>
      <x v="87"/>
    </i>
    <i t="grand">
      <x/>
    </i>
  </rowItems>
  <colFields count="1">
    <field x="-2"/>
  </colFields>
  <colItems count="2">
    <i>
      <x/>
    </i>
    <i i="1">
      <x v="1"/>
    </i>
  </colItems>
  <pageFields count="1">
    <pageField fld="8" hier="-1"/>
  </pageFields>
  <dataFields count="2">
    <dataField name="Součet z Počet hodnocení" fld="7" baseField="0" baseItem="0"/>
    <dataField name="Součet z Hodnocení" fld="6" baseField="0" baseItem="0" numFmtId="10"/>
  </dataFields>
  <formats count="2">
    <format dxfId="11">
      <pivotArea field="1" grandRow="1" outline="0" axis="axisRow" fieldPosition="0">
        <references count="1">
          <reference field="4294967294" count="1" selected="0">
            <x v="1"/>
          </reference>
        </references>
      </pivotArea>
    </format>
    <format dxfId="10">
      <pivotArea outline="0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97985E-5818-4B73-B923-ECD04E4E29BB}" name="Kontingenční tabulka11" cacheId="35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compact="0" compactData="0" multipleFieldFilters="0" chartFormat="3">
  <location ref="A141:C147" firstHeaderRow="0" firstDataRow="1" firstDataCol="1"/>
  <pivotFields count="9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measureFilter="1" sortType="ascending">
      <items count="101">
        <item x="35"/>
        <item x="67"/>
        <item x="36"/>
        <item x="88"/>
        <item x="90"/>
        <item x="95"/>
        <item x="41"/>
        <item x="94"/>
        <item x="98"/>
        <item x="53"/>
        <item x="40"/>
        <item x="84"/>
        <item x="66"/>
        <item x="99"/>
        <item x="47"/>
        <item x="87"/>
        <item x="60"/>
        <item x="21"/>
        <item x="65"/>
        <item x="91"/>
        <item x="7"/>
        <item x="1"/>
        <item x="46"/>
        <item x="19"/>
        <item x="20"/>
        <item x="71"/>
        <item x="25"/>
        <item x="77"/>
        <item x="68"/>
        <item x="55"/>
        <item x="6"/>
        <item x="14"/>
        <item x="57"/>
        <item x="39"/>
        <item x="29"/>
        <item x="34"/>
        <item x="80"/>
        <item x="18"/>
        <item x="44"/>
        <item x="59"/>
        <item x="16"/>
        <item x="78"/>
        <item x="75"/>
        <item x="43"/>
        <item x="8"/>
        <item x="76"/>
        <item x="61"/>
        <item x="56"/>
        <item x="37"/>
        <item x="86"/>
        <item x="69"/>
        <item x="42"/>
        <item x="13"/>
        <item x="11"/>
        <item x="9"/>
        <item x="50"/>
        <item x="45"/>
        <item x="89"/>
        <item x="31"/>
        <item x="72"/>
        <item x="4"/>
        <item x="54"/>
        <item x="63"/>
        <item x="12"/>
        <item x="22"/>
        <item x="79"/>
        <item x="28"/>
        <item x="33"/>
        <item x="5"/>
        <item x="3"/>
        <item x="23"/>
        <item x="52"/>
        <item x="73"/>
        <item x="30"/>
        <item x="70"/>
        <item x="48"/>
        <item x="92"/>
        <item x="83"/>
        <item x="74"/>
        <item x="38"/>
        <item x="93"/>
        <item x="58"/>
        <item x="49"/>
        <item x="15"/>
        <item x="17"/>
        <item x="82"/>
        <item x="96"/>
        <item x="10"/>
        <item x="81"/>
        <item x="97"/>
        <item x="51"/>
        <item x="27"/>
        <item x="26"/>
        <item x="64"/>
        <item x="0"/>
        <item x="24"/>
        <item x="85"/>
        <item x="32"/>
        <item x="2"/>
        <item x="6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 v="19"/>
    </i>
    <i>
      <x v="96"/>
    </i>
    <i>
      <x v="67"/>
    </i>
    <i>
      <x v="1"/>
    </i>
    <i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Součet z Počet hodnocení" fld="7" baseField="0" baseItem="0"/>
    <dataField name="Součet z Hodnocení" fld="6" baseField="0" baseItem="0"/>
  </dataFields>
  <formats count="3">
    <format dxfId="15">
      <pivotArea outline="0" fieldPosition="0">
        <references count="2">
          <reference field="4294967294" count="1" selected="0">
            <x v="1"/>
          </reference>
          <reference field="1" count="5" selected="0">
            <x v="21"/>
            <x v="37"/>
            <x v="53"/>
            <x v="54"/>
            <x v="94"/>
          </reference>
        </references>
      </pivotArea>
    </format>
    <format dxfId="14">
      <pivotArea field="1" grandRow="1" outline="0" axis="axisRow" fieldPosition="0">
        <references count="1">
          <reference field="4294967294" count="1" selected="0">
            <x v="1"/>
          </reference>
        </references>
      </pivotArea>
    </format>
    <format dxfId="13">
      <pivotArea outline="0" fieldPosition="0">
        <references count="2">
          <reference field="4294967294" count="1" selected="0">
            <x v="1"/>
          </reference>
          <reference field="1" count="10" selected="0">
            <x v="1"/>
            <x v="12"/>
            <x v="19"/>
            <x v="24"/>
            <x v="30"/>
            <x v="41"/>
            <x v="57"/>
            <x v="65"/>
            <x v="67"/>
            <x v="96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F0567-FBF0-488E-AC83-894C1774AE55}" name="Kontingenční tabulka6" cacheId="35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compact="0" compactData="0" multipleFieldFilters="0" chartFormat="3">
  <location ref="A130:B135" firstHeaderRow="1" firstDataRow="1" firstDataCol="2" rowPageCount="1" colPageCount="1"/>
  <pivotFields count="9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>
      <items count="101">
        <item x="62"/>
        <item x="2"/>
        <item x="32"/>
        <item x="85"/>
        <item x="24"/>
        <item x="0"/>
        <item x="64"/>
        <item x="26"/>
        <item x="27"/>
        <item x="51"/>
        <item x="97"/>
        <item x="81"/>
        <item x="10"/>
        <item x="96"/>
        <item x="82"/>
        <item x="17"/>
        <item x="15"/>
        <item x="49"/>
        <item x="58"/>
        <item x="93"/>
        <item x="38"/>
        <item x="74"/>
        <item x="83"/>
        <item x="92"/>
        <item x="48"/>
        <item x="70"/>
        <item x="30"/>
        <item x="73"/>
        <item x="52"/>
        <item x="23"/>
        <item x="3"/>
        <item x="5"/>
        <item x="33"/>
        <item x="28"/>
        <item x="79"/>
        <item x="22"/>
        <item x="12"/>
        <item x="63"/>
        <item x="54"/>
        <item x="4"/>
        <item x="72"/>
        <item x="31"/>
        <item x="89"/>
        <item x="45"/>
        <item x="50"/>
        <item x="9"/>
        <item x="11"/>
        <item x="13"/>
        <item x="42"/>
        <item x="69"/>
        <item x="86"/>
        <item x="37"/>
        <item x="56"/>
        <item x="61"/>
        <item x="76"/>
        <item x="8"/>
        <item x="43"/>
        <item x="75"/>
        <item x="78"/>
        <item x="16"/>
        <item x="59"/>
        <item x="44"/>
        <item x="18"/>
        <item x="80"/>
        <item x="34"/>
        <item x="29"/>
        <item x="39"/>
        <item x="57"/>
        <item x="14"/>
        <item x="6"/>
        <item x="55"/>
        <item x="68"/>
        <item x="77"/>
        <item x="25"/>
        <item x="71"/>
        <item x="20"/>
        <item x="19"/>
        <item x="46"/>
        <item x="1"/>
        <item x="7"/>
        <item x="91"/>
        <item x="65"/>
        <item x="21"/>
        <item x="60"/>
        <item x="87"/>
        <item x="47"/>
        <item x="99"/>
        <item x="66"/>
        <item x="84"/>
        <item x="40"/>
        <item x="53"/>
        <item x="98"/>
        <item x="94"/>
        <item x="41"/>
        <item x="95"/>
        <item x="90"/>
        <item x="88"/>
        <item x="36"/>
        <item x="67"/>
        <item x="3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19">
        <item x="10"/>
        <item x="2"/>
        <item x="13"/>
        <item x="5"/>
        <item x="8"/>
        <item x="16"/>
        <item x="1"/>
        <item x="11"/>
        <item x="12"/>
        <item x="6"/>
        <item x="9"/>
        <item x="15"/>
        <item x="0"/>
        <item x="3"/>
        <item x="17"/>
        <item x="18"/>
        <item x="7"/>
        <item x="4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>
      <items count="46">
        <item h="1" x="25"/>
        <item h="1" x="10"/>
        <item h="1" x="36"/>
        <item h="1" x="7"/>
        <item h="1" x="19"/>
        <item h="1" x="44"/>
        <item h="1" x="34"/>
        <item h="1" x="41"/>
        <item h="1" x="12"/>
        <item h="1" x="27"/>
        <item h="1" x="40"/>
        <item h="1" x="24"/>
        <item h="1" x="4"/>
        <item h="1" x="5"/>
        <item x="26"/>
        <item h="1" x="1"/>
        <item h="1" x="0"/>
        <item h="1" x="2"/>
        <item h="1" x="31"/>
        <item h="1" x="13"/>
        <item h="1" x="28"/>
        <item h="1" x="15"/>
        <item h="1" x="18"/>
        <item h="1" x="8"/>
        <item x="35"/>
        <item x="16"/>
        <item x="33"/>
        <item h="1" x="21"/>
        <item h="1" x="6"/>
        <item h="1" x="38"/>
        <item h="1" x="37"/>
        <item h="1" x="32"/>
        <item h="1" x="9"/>
        <item h="1" x="29"/>
        <item h="1" x="20"/>
        <item h="1" x="43"/>
        <item h="1" x="22"/>
        <item h="1" x="39"/>
        <item h="1" x="17"/>
        <item h="1" x="30"/>
        <item h="1" x="3"/>
        <item h="1" x="11"/>
        <item h="1" x="14"/>
        <item h="1" x="23"/>
        <item h="1" x="4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1"/>
  </rowFields>
  <rowItems count="5">
    <i>
      <x v="3"/>
      <x v="7"/>
    </i>
    <i>
      <x v="4"/>
      <x v="24"/>
    </i>
    <i>
      <x v="12"/>
      <x v="37"/>
    </i>
    <i>
      <x v="18"/>
      <x v="49"/>
    </i>
    <i t="grand">
      <x/>
    </i>
  </rowItems>
  <colItems count="1">
    <i/>
  </colItems>
  <pageFields count="1">
    <pageField fld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5118A-6E81-4286-B230-00D9C43843CE}" name="Kontingenční tabulka5" cacheId="35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3">
  <location ref="A110:B116" firstHeaderRow="1" firstDataRow="1" firstDataCol="1" rowPageCount="1" colPageCount="1"/>
  <pivotFields count="9">
    <pivotField showAll="0"/>
    <pivotField axis="axisRow" showAll="0">
      <items count="101">
        <item x="62"/>
        <item x="2"/>
        <item x="32"/>
        <item x="85"/>
        <item x="24"/>
        <item x="0"/>
        <item x="64"/>
        <item x="26"/>
        <item x="27"/>
        <item x="51"/>
        <item x="97"/>
        <item x="81"/>
        <item x="10"/>
        <item x="96"/>
        <item x="82"/>
        <item x="17"/>
        <item x="15"/>
        <item x="49"/>
        <item x="58"/>
        <item x="93"/>
        <item x="38"/>
        <item x="74"/>
        <item x="83"/>
        <item x="92"/>
        <item x="48"/>
        <item x="70"/>
        <item x="30"/>
        <item x="73"/>
        <item x="52"/>
        <item x="23"/>
        <item x="3"/>
        <item x="5"/>
        <item x="33"/>
        <item x="28"/>
        <item x="79"/>
        <item x="22"/>
        <item x="12"/>
        <item x="63"/>
        <item x="54"/>
        <item x="4"/>
        <item x="72"/>
        <item x="31"/>
        <item x="89"/>
        <item x="45"/>
        <item x="50"/>
        <item x="9"/>
        <item x="11"/>
        <item x="13"/>
        <item x="42"/>
        <item x="69"/>
        <item x="86"/>
        <item x="37"/>
        <item x="56"/>
        <item x="61"/>
        <item x="76"/>
        <item x="8"/>
        <item x="43"/>
        <item x="75"/>
        <item x="78"/>
        <item x="16"/>
        <item x="59"/>
        <item x="44"/>
        <item x="18"/>
        <item x="80"/>
        <item x="34"/>
        <item x="29"/>
        <item x="39"/>
        <item x="57"/>
        <item x="14"/>
        <item x="6"/>
        <item x="55"/>
        <item x="68"/>
        <item x="77"/>
        <item x="25"/>
        <item x="71"/>
        <item x="20"/>
        <item x="19"/>
        <item x="46"/>
        <item x="1"/>
        <item x="7"/>
        <item x="91"/>
        <item x="65"/>
        <item x="21"/>
        <item x="60"/>
        <item x="87"/>
        <item x="47"/>
        <item x="99"/>
        <item x="66"/>
        <item x="84"/>
        <item x="40"/>
        <item x="53"/>
        <item x="98"/>
        <item x="94"/>
        <item x="41"/>
        <item x="95"/>
        <item x="90"/>
        <item x="88"/>
        <item x="36"/>
        <item x="67"/>
        <item x="35"/>
        <item t="default"/>
      </items>
    </pivotField>
    <pivotField showAll="0"/>
    <pivotField multipleItemSelectionAllowed="1" showAll="0"/>
    <pivotField showAll="0"/>
    <pivotField axis="axisPage" showAll="0">
      <items count="74">
        <item x="44"/>
        <item x="71"/>
        <item x="17"/>
        <item x="55"/>
        <item x="69"/>
        <item x="62"/>
        <item x="12"/>
        <item x="16"/>
        <item x="30"/>
        <item x="58"/>
        <item x="2"/>
        <item x="66"/>
        <item x="7"/>
        <item x="32"/>
        <item x="5"/>
        <item x="0"/>
        <item x="57"/>
        <item x="61"/>
        <item x="54"/>
        <item x="24"/>
        <item x="41"/>
        <item x="65"/>
        <item x="25"/>
        <item x="29"/>
        <item x="9"/>
        <item x="22"/>
        <item x="8"/>
        <item x="28"/>
        <item x="19"/>
        <item x="45"/>
        <item x="36"/>
        <item x="67"/>
        <item x="23"/>
        <item x="18"/>
        <item x="13"/>
        <item x="33"/>
        <item x="59"/>
        <item x="60"/>
        <item x="34"/>
        <item x="63"/>
        <item x="15"/>
        <item x="26"/>
        <item x="37"/>
        <item x="31"/>
        <item x="38"/>
        <item x="40"/>
        <item x="42"/>
        <item x="3"/>
        <item x="27"/>
        <item x="46"/>
        <item x="56"/>
        <item x="70"/>
        <item x="72"/>
        <item x="10"/>
        <item x="11"/>
        <item x="47"/>
        <item x="50"/>
        <item x="68"/>
        <item x="20"/>
        <item x="1"/>
        <item x="43"/>
        <item x="35"/>
        <item x="21"/>
        <item x="64"/>
        <item x="14"/>
        <item x="48"/>
        <item x="6"/>
        <item x="49"/>
        <item x="4"/>
        <item x="51"/>
        <item x="39"/>
        <item x="53"/>
        <item x="52"/>
        <item t="default"/>
      </items>
    </pivotField>
    <pivotField dataField="1" showAll="0"/>
    <pivotField showAll="0"/>
    <pivotField showAll="0"/>
  </pivotFields>
  <rowFields count="1">
    <field x="1"/>
  </rowFields>
  <rowItems count="6">
    <i>
      <x v="2"/>
    </i>
    <i>
      <x v="31"/>
    </i>
    <i>
      <x v="73"/>
    </i>
    <i>
      <x v="82"/>
    </i>
    <i>
      <x v="86"/>
    </i>
    <i t="grand">
      <x/>
    </i>
  </rowItems>
  <colItems count="1">
    <i/>
  </colItems>
  <pageFields count="1">
    <pageField fld="5" item="68" hier="-1"/>
  </pageFields>
  <dataFields count="1">
    <dataField name="Součet z Hodnocení" fld="6" baseField="0" baseItem="0" numFmtId="10"/>
  </dataFields>
  <formats count="1">
    <format dxfId="12">
      <pivotArea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3FE83-61D8-4AB8-91C8-553F8020A283}" name="Kontingenční tabulka4" cacheId="35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A101:B104" firstHeaderRow="1" firstDataRow="1" firstDataCol="1" rowPageCount="1" colPageCount="1"/>
  <pivotFields count="9">
    <pivotField showAll="0"/>
    <pivotField axis="axisRow" showAll="0">
      <items count="101">
        <item x="62"/>
        <item x="2"/>
        <item x="32"/>
        <item x="85"/>
        <item x="24"/>
        <item x="0"/>
        <item x="64"/>
        <item x="26"/>
        <item x="27"/>
        <item x="51"/>
        <item x="97"/>
        <item x="81"/>
        <item x="10"/>
        <item x="96"/>
        <item x="82"/>
        <item x="17"/>
        <item x="15"/>
        <item x="49"/>
        <item x="58"/>
        <item x="93"/>
        <item x="38"/>
        <item x="74"/>
        <item x="83"/>
        <item x="92"/>
        <item x="48"/>
        <item x="70"/>
        <item x="30"/>
        <item x="73"/>
        <item x="52"/>
        <item x="23"/>
        <item x="3"/>
        <item x="5"/>
        <item x="33"/>
        <item x="28"/>
        <item x="79"/>
        <item x="22"/>
        <item x="12"/>
        <item x="63"/>
        <item x="54"/>
        <item x="4"/>
        <item x="72"/>
        <item x="31"/>
        <item x="89"/>
        <item x="45"/>
        <item x="50"/>
        <item x="9"/>
        <item x="11"/>
        <item x="13"/>
        <item x="42"/>
        <item x="69"/>
        <item x="86"/>
        <item x="37"/>
        <item x="56"/>
        <item x="61"/>
        <item x="76"/>
        <item x="8"/>
        <item x="43"/>
        <item x="75"/>
        <item x="78"/>
        <item x="16"/>
        <item x="59"/>
        <item x="44"/>
        <item x="18"/>
        <item x="80"/>
        <item x="34"/>
        <item x="29"/>
        <item x="39"/>
        <item x="57"/>
        <item x="14"/>
        <item x="6"/>
        <item x="55"/>
        <item x="68"/>
        <item x="77"/>
        <item x="25"/>
        <item x="71"/>
        <item x="20"/>
        <item x="19"/>
        <item x="46"/>
        <item x="1"/>
        <item x="7"/>
        <item x="91"/>
        <item x="65"/>
        <item x="21"/>
        <item x="60"/>
        <item x="87"/>
        <item x="47"/>
        <item x="99"/>
        <item x="66"/>
        <item x="84"/>
        <item x="40"/>
        <item x="53"/>
        <item x="98"/>
        <item x="94"/>
        <item x="41"/>
        <item x="95"/>
        <item x="90"/>
        <item x="88"/>
        <item x="36"/>
        <item x="67"/>
        <item x="35"/>
        <item t="default"/>
      </items>
    </pivotField>
    <pivotField axis="axisPage" showAll="0">
      <items count="53">
        <item x="29"/>
        <item x="41"/>
        <item x="50"/>
        <item x="45"/>
        <item x="6"/>
        <item x="43"/>
        <item x="17"/>
        <item x="14"/>
        <item x="13"/>
        <item x="30"/>
        <item x="5"/>
        <item x="23"/>
        <item x="11"/>
        <item x="3"/>
        <item x="26"/>
        <item x="42"/>
        <item x="19"/>
        <item x="27"/>
        <item x="15"/>
        <item x="49"/>
        <item x="25"/>
        <item x="32"/>
        <item x="20"/>
        <item x="40"/>
        <item x="16"/>
        <item x="18"/>
        <item x="35"/>
        <item x="8"/>
        <item x="4"/>
        <item x="0"/>
        <item x="2"/>
        <item x="28"/>
        <item x="24"/>
        <item x="1"/>
        <item x="34"/>
        <item x="9"/>
        <item x="31"/>
        <item x="10"/>
        <item x="37"/>
        <item x="44"/>
        <item x="39"/>
        <item x="51"/>
        <item x="12"/>
        <item x="33"/>
        <item x="7"/>
        <item x="36"/>
        <item x="21"/>
        <item x="46"/>
        <item x="47"/>
        <item x="22"/>
        <item x="48"/>
        <item x="38"/>
        <item t="default"/>
      </items>
    </pivotField>
    <pivotField multipleItemSelectionAllowed="1" showAll="0"/>
    <pivotField showAll="0"/>
    <pivotField showAll="0"/>
    <pivotField dataField="1" showAll="0"/>
    <pivotField showAll="0"/>
    <pivotField showAll="0"/>
  </pivotFields>
  <rowFields count="1">
    <field x="1"/>
  </rowFields>
  <rowItems count="3">
    <i>
      <x v="6"/>
    </i>
    <i>
      <x v="80"/>
    </i>
    <i t="grand">
      <x/>
    </i>
  </rowItems>
  <colItems count="1">
    <i/>
  </colItems>
  <pageFields count="1">
    <pageField fld="2" item="51" hier="-1"/>
  </pageFields>
  <dataFields count="1">
    <dataField name="Součet z Hodnocení" fld="6" baseField="0" baseItem="0" numFmtId="10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13B17-6C1A-485F-BD1E-C610260F3468}" name="Kontingenční tabulka3" cacheId="35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A78:A93" firstHeaderRow="1" firstDataRow="1" firstDataCol="1" rowPageCount="1" colPageCount="1"/>
  <pivotFields count="9">
    <pivotField showAll="0"/>
    <pivotField axis="axisRow" showAll="0">
      <items count="101">
        <item x="62"/>
        <item x="2"/>
        <item x="32"/>
        <item x="85"/>
        <item x="24"/>
        <item x="0"/>
        <item x="64"/>
        <item x="26"/>
        <item x="27"/>
        <item x="51"/>
        <item x="97"/>
        <item x="81"/>
        <item x="10"/>
        <item x="96"/>
        <item x="82"/>
        <item x="17"/>
        <item x="15"/>
        <item x="49"/>
        <item x="58"/>
        <item x="93"/>
        <item x="38"/>
        <item x="74"/>
        <item x="83"/>
        <item x="92"/>
        <item x="48"/>
        <item x="70"/>
        <item x="30"/>
        <item x="73"/>
        <item x="52"/>
        <item x="23"/>
        <item x="3"/>
        <item x="5"/>
        <item x="33"/>
        <item x="28"/>
        <item x="79"/>
        <item x="22"/>
        <item x="12"/>
        <item x="63"/>
        <item x="54"/>
        <item x="4"/>
        <item x="72"/>
        <item x="31"/>
        <item x="89"/>
        <item x="45"/>
        <item x="50"/>
        <item x="9"/>
        <item x="11"/>
        <item x="13"/>
        <item x="42"/>
        <item x="69"/>
        <item x="86"/>
        <item x="37"/>
        <item x="56"/>
        <item x="61"/>
        <item x="76"/>
        <item x="8"/>
        <item x="43"/>
        <item x="75"/>
        <item x="78"/>
        <item x="16"/>
        <item x="59"/>
        <item x="44"/>
        <item x="18"/>
        <item x="80"/>
        <item x="34"/>
        <item x="29"/>
        <item x="39"/>
        <item x="57"/>
        <item x="14"/>
        <item x="6"/>
        <item x="55"/>
        <item x="68"/>
        <item x="77"/>
        <item x="25"/>
        <item x="71"/>
        <item x="20"/>
        <item x="19"/>
        <item x="46"/>
        <item x="1"/>
        <item x="7"/>
        <item x="91"/>
        <item x="65"/>
        <item x="21"/>
        <item x="60"/>
        <item x="87"/>
        <item x="47"/>
        <item x="99"/>
        <item x="66"/>
        <item x="84"/>
        <item x="40"/>
        <item x="53"/>
        <item x="98"/>
        <item x="94"/>
        <item x="41"/>
        <item x="95"/>
        <item x="90"/>
        <item x="88"/>
        <item x="36"/>
        <item x="67"/>
        <item x="35"/>
        <item t="default"/>
      </items>
    </pivotField>
    <pivotField showAll="0"/>
    <pivotField axis="axisPage" multipleItemSelectionAllowed="1" showAll="0">
      <items count="20">
        <item h="1" x="10"/>
        <item x="2"/>
        <item x="13"/>
        <item x="8"/>
        <item h="1" x="16"/>
        <item h="1" x="1"/>
        <item h="1" x="11"/>
        <item h="1" x="12"/>
        <item h="1" x="6"/>
        <item x="9"/>
        <item h="1" x="15"/>
        <item h="1" x="0"/>
        <item h="1" x="3"/>
        <item h="1" x="17"/>
        <item h="1" x="18"/>
        <item h="1" x="7"/>
        <item h="1" x="4"/>
        <item h="1" x="5"/>
        <item h="1" x="14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15">
    <i>
      <x v="4"/>
    </i>
    <i>
      <x v="6"/>
    </i>
    <i>
      <x v="9"/>
    </i>
    <i>
      <x v="11"/>
    </i>
    <i>
      <x v="24"/>
    </i>
    <i>
      <x v="32"/>
    </i>
    <i>
      <x v="45"/>
    </i>
    <i>
      <x v="51"/>
    </i>
    <i>
      <x v="57"/>
    </i>
    <i>
      <x v="72"/>
    </i>
    <i>
      <x v="88"/>
    </i>
    <i>
      <x v="89"/>
    </i>
    <i>
      <x v="92"/>
    </i>
    <i>
      <x v="99"/>
    </i>
    <i t="grand">
      <x/>
    </i>
  </rowItems>
  <colItems count="1">
    <i/>
  </colItems>
  <pageFields count="1">
    <pageField fld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F54100-40A7-440D-89A1-7EC849021C09}" name="Kontingenční tabulka2" cacheId="35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A65:A72" firstHeaderRow="1" firstDataRow="1" firstDataCol="1" rowPageCount="1" colPageCount="1"/>
  <pivotFields count="9">
    <pivotField showAll="0"/>
    <pivotField axis="axisRow" showAll="0">
      <items count="101">
        <item x="35"/>
        <item x="67"/>
        <item x="36"/>
        <item x="88"/>
        <item x="90"/>
        <item x="95"/>
        <item x="41"/>
        <item x="94"/>
        <item x="98"/>
        <item x="53"/>
        <item x="40"/>
        <item x="84"/>
        <item x="66"/>
        <item x="99"/>
        <item x="47"/>
        <item x="87"/>
        <item x="60"/>
        <item x="21"/>
        <item x="65"/>
        <item x="91"/>
        <item x="7"/>
        <item x="1"/>
        <item x="46"/>
        <item x="19"/>
        <item x="20"/>
        <item x="71"/>
        <item x="25"/>
        <item x="77"/>
        <item x="68"/>
        <item x="55"/>
        <item x="6"/>
        <item x="14"/>
        <item x="57"/>
        <item x="39"/>
        <item x="29"/>
        <item x="34"/>
        <item x="80"/>
        <item x="18"/>
        <item x="44"/>
        <item x="59"/>
        <item x="16"/>
        <item x="78"/>
        <item x="75"/>
        <item x="43"/>
        <item x="8"/>
        <item x="76"/>
        <item x="61"/>
        <item x="56"/>
        <item x="37"/>
        <item x="86"/>
        <item x="69"/>
        <item x="42"/>
        <item x="13"/>
        <item x="11"/>
        <item x="9"/>
        <item x="50"/>
        <item x="45"/>
        <item x="89"/>
        <item x="31"/>
        <item x="72"/>
        <item x="4"/>
        <item x="54"/>
        <item x="63"/>
        <item x="12"/>
        <item x="22"/>
        <item x="79"/>
        <item x="28"/>
        <item x="33"/>
        <item x="5"/>
        <item x="3"/>
        <item x="23"/>
        <item x="52"/>
        <item x="73"/>
        <item x="30"/>
        <item x="70"/>
        <item x="48"/>
        <item x="92"/>
        <item x="83"/>
        <item x="74"/>
        <item x="38"/>
        <item x="93"/>
        <item x="58"/>
        <item x="49"/>
        <item x="15"/>
        <item x="17"/>
        <item x="82"/>
        <item x="96"/>
        <item x="10"/>
        <item x="81"/>
        <item x="97"/>
        <item x="51"/>
        <item x="27"/>
        <item x="26"/>
        <item x="64"/>
        <item x="0"/>
        <item x="24"/>
        <item x="85"/>
        <item x="32"/>
        <item x="2"/>
        <item x="62"/>
        <item t="default"/>
      </items>
    </pivotField>
    <pivotField axis="axisPage" showAll="0">
      <items count="53">
        <item x="29"/>
        <item x="41"/>
        <item x="50"/>
        <item x="45"/>
        <item x="6"/>
        <item x="43"/>
        <item x="17"/>
        <item x="14"/>
        <item x="13"/>
        <item x="30"/>
        <item x="5"/>
        <item x="23"/>
        <item x="11"/>
        <item x="3"/>
        <item x="26"/>
        <item x="42"/>
        <item x="19"/>
        <item x="27"/>
        <item x="15"/>
        <item x="49"/>
        <item x="25"/>
        <item x="32"/>
        <item x="20"/>
        <item x="40"/>
        <item x="16"/>
        <item x="18"/>
        <item x="35"/>
        <item x="8"/>
        <item x="4"/>
        <item x="0"/>
        <item x="2"/>
        <item x="28"/>
        <item x="24"/>
        <item x="1"/>
        <item x="34"/>
        <item x="9"/>
        <item x="31"/>
        <item x="10"/>
        <item x="37"/>
        <item x="44"/>
        <item x="39"/>
        <item x="51"/>
        <item x="12"/>
        <item x="33"/>
        <item x="7"/>
        <item x="36"/>
        <item x="21"/>
        <item x="46"/>
        <item x="47"/>
        <item x="22"/>
        <item x="48"/>
        <item x="3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 v="3"/>
    </i>
    <i>
      <x v="29"/>
    </i>
    <i>
      <x v="37"/>
    </i>
    <i>
      <x v="54"/>
    </i>
    <i>
      <x v="71"/>
    </i>
    <i>
      <x v="98"/>
    </i>
    <i t="grand">
      <x/>
    </i>
  </rowItems>
  <colItems count="1">
    <i/>
  </colItems>
  <pageFields count="1">
    <pageField fld="2" item="3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8D4183-7FC3-4EAB-B5F5-799ACE802CD0}" name="Kontingenční tabulka1" cacheId="35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A3:B56" firstHeaderRow="1" firstDataRow="1" firstDataCol="1"/>
  <pivotFields count="9">
    <pivotField dataField="1" showAll="0"/>
    <pivotField showAll="0"/>
    <pivotField axis="axisRow" showAll="0">
      <items count="53">
        <item x="29"/>
        <item x="41"/>
        <item x="50"/>
        <item x="45"/>
        <item x="6"/>
        <item x="43"/>
        <item x="17"/>
        <item x="14"/>
        <item x="13"/>
        <item x="30"/>
        <item x="5"/>
        <item x="23"/>
        <item x="11"/>
        <item x="3"/>
        <item x="26"/>
        <item x="42"/>
        <item x="19"/>
        <item x="27"/>
        <item x="15"/>
        <item x="49"/>
        <item x="25"/>
        <item x="32"/>
        <item x="20"/>
        <item x="40"/>
        <item x="16"/>
        <item x="18"/>
        <item x="35"/>
        <item x="8"/>
        <item x="4"/>
        <item x="0"/>
        <item x="2"/>
        <item x="28"/>
        <item x="24"/>
        <item x="1"/>
        <item x="34"/>
        <item x="9"/>
        <item x="31"/>
        <item x="10"/>
        <item x="37"/>
        <item x="44"/>
        <item x="39"/>
        <item x="51"/>
        <item x="12"/>
        <item x="33"/>
        <item x="7"/>
        <item x="36"/>
        <item x="21"/>
        <item x="46"/>
        <item x="47"/>
        <item x="22"/>
        <item x="48"/>
        <item x="3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dataFields count="1">
    <dataField name="Počet z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7090EC-2D7D-4FA9-9B75-918A94878CBD}" autoFormatId="16" applyNumberFormats="0" applyBorderFormats="0" applyFontFormats="0" applyPatternFormats="0" applyAlignmentFormats="0" applyWidthHeightFormats="0">
  <queryTableRefresh nextId="16">
    <queryTableFields count="9">
      <queryTableField id="1" name="ID" tableColumnId="1"/>
      <queryTableField id="2" name="Název filmu" tableColumnId="2"/>
      <queryTableField id="3" name="Rok" tableColumnId="3"/>
      <queryTableField id="4" name="Země" tableColumnId="4"/>
      <queryTableField id="5" name="Žánr" tableColumnId="5"/>
      <queryTableField id="6" name="Režisér" tableColumnId="6"/>
      <queryTableField id="12" name="Hodnocení" tableColumnId="11"/>
      <queryTableField id="13" name="Počet hodnocení" tableColumnId="12"/>
      <queryTableField id="9" name="Herc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8FCAA0-71A2-41A0-B17F-AB9E37D05F6D}" name="Tabulka_ExternalData_1" displayName="Tabulka_ExternalData_1" ref="A1:I101" tableType="queryTable" totalsRowShown="0">
  <autoFilter ref="A1:I101" xr:uid="{018FCAA0-71A2-41A0-B17F-AB9E37D05F6D}">
    <filterColumn colId="3">
      <filters>
        <filter val="USA / Velká Británie"/>
        <filter val="Velká Británie / USA"/>
      </filters>
    </filterColumn>
  </autoFilter>
  <tableColumns count="9">
    <tableColumn id="1" xr3:uid="{8161187C-AB2D-4EEF-AB3D-EB373A8A9CBA}" uniqueName="1" name="ID" queryTableFieldId="1"/>
    <tableColumn id="2" xr3:uid="{6F2C85B6-BC20-4EB8-B004-DC21B9FD6D12}" uniqueName="2" name="Název filmu" queryTableFieldId="2" dataDxfId="5"/>
    <tableColumn id="3" xr3:uid="{59E0E7C3-0176-4E0D-B295-04610C2EABDE}" uniqueName="3" name="Rok" queryTableFieldId="3"/>
    <tableColumn id="4" xr3:uid="{9BDC084B-1B97-47F0-8660-A2AECD5760A0}" uniqueName="4" name="Země" queryTableFieldId="4" dataDxfId="4"/>
    <tableColumn id="5" xr3:uid="{83BC3525-6DA5-4F1C-BAFC-296AB25315E7}" uniqueName="5" name="Žánr" queryTableFieldId="5" dataDxfId="3"/>
    <tableColumn id="6" xr3:uid="{A1AFD1D4-1250-480F-9AD8-FBC10AD7D345}" uniqueName="6" name="Režisér" queryTableFieldId="6" dataDxfId="2"/>
    <tableColumn id="11" xr3:uid="{98076169-3AA8-4378-9220-7D29F2D253A4}" uniqueName="11" name="Hodnocení" queryTableFieldId="12" dataDxfId="1"/>
    <tableColumn id="12" xr3:uid="{659D0ED8-6C16-4909-9308-C071BB48F09E}" uniqueName="12" name="Počet hodnocení" queryTableFieldId="13"/>
    <tableColumn id="9" xr3:uid="{C06808EC-ED10-4EAC-BB6A-7350BABD674E}" uniqueName="9" name="Herci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3757-6255-44A5-8780-B422BD65D85C}">
  <dimension ref="A1:K103"/>
  <sheetViews>
    <sheetView workbookViewId="0">
      <selection activeCell="D68" sqref="D68:D92"/>
    </sheetView>
  </sheetViews>
  <sheetFormatPr defaultRowHeight="14.5" x14ac:dyDescent="0.35"/>
  <cols>
    <col min="1" max="1" width="4.90625" bestFit="1" customWidth="1"/>
    <col min="2" max="2" width="37" bestFit="1" customWidth="1"/>
    <col min="3" max="3" width="6.26953125" bestFit="1" customWidth="1"/>
    <col min="4" max="4" width="24.26953125" bestFit="1" customWidth="1"/>
    <col min="5" max="5" width="23.6328125" bestFit="1" customWidth="1"/>
    <col min="6" max="6" width="30.54296875" bestFit="1" customWidth="1"/>
    <col min="7" max="7" width="12.08984375" style="2" bestFit="1" customWidth="1"/>
    <col min="8" max="8" width="17.1796875" bestFit="1" customWidth="1"/>
    <col min="9" max="9" width="35.90625" bestFit="1" customWidth="1"/>
    <col min="10" max="10" width="10.54296875" bestFit="1" customWidth="1"/>
    <col min="11" max="12" width="35.90625" bestFit="1" customWidth="1"/>
  </cols>
  <sheetData>
    <row r="1" spans="1:9" x14ac:dyDescent="0.35">
      <c r="A1" t="s">
        <v>0</v>
      </c>
      <c r="B1" t="s">
        <v>336</v>
      </c>
      <c r="C1" t="s">
        <v>337</v>
      </c>
      <c r="D1" t="s">
        <v>1</v>
      </c>
      <c r="E1" t="s">
        <v>2</v>
      </c>
      <c r="F1" t="s">
        <v>338</v>
      </c>
      <c r="G1" s="2" t="s">
        <v>3</v>
      </c>
      <c r="H1" t="s">
        <v>339</v>
      </c>
      <c r="I1" t="s">
        <v>4</v>
      </c>
    </row>
    <row r="2" spans="1:9" hidden="1" x14ac:dyDescent="0.35">
      <c r="A2">
        <v>1</v>
      </c>
      <c r="B2" s="1" t="s">
        <v>5</v>
      </c>
      <c r="C2">
        <v>1994</v>
      </c>
      <c r="D2" s="1" t="s">
        <v>6</v>
      </c>
      <c r="E2" s="1" t="s">
        <v>7</v>
      </c>
      <c r="F2" s="1" t="s">
        <v>8</v>
      </c>
      <c r="G2" s="2">
        <v>0.95399999999999996</v>
      </c>
      <c r="H2">
        <v>113416</v>
      </c>
      <c r="I2" s="1" t="s">
        <v>9</v>
      </c>
    </row>
    <row r="3" spans="1:9" hidden="1" x14ac:dyDescent="0.35">
      <c r="A3">
        <v>2</v>
      </c>
      <c r="B3" s="1" t="s">
        <v>10</v>
      </c>
      <c r="C3">
        <v>1994</v>
      </c>
      <c r="D3" s="1" t="s">
        <v>6</v>
      </c>
      <c r="E3" s="1" t="s">
        <v>11</v>
      </c>
      <c r="F3" s="1" t="s">
        <v>12</v>
      </c>
      <c r="G3" s="2">
        <v>0.94399999999999995</v>
      </c>
      <c r="H3">
        <v>128776</v>
      </c>
      <c r="I3" s="1" t="s">
        <v>13</v>
      </c>
    </row>
    <row r="4" spans="1:9" hidden="1" x14ac:dyDescent="0.35">
      <c r="A4">
        <v>3</v>
      </c>
      <c r="B4" s="1" t="s">
        <v>14</v>
      </c>
      <c r="C4">
        <v>1999</v>
      </c>
      <c r="D4" s="1" t="s">
        <v>6</v>
      </c>
      <c r="E4" s="1" t="s">
        <v>15</v>
      </c>
      <c r="F4" s="1" t="s">
        <v>8</v>
      </c>
      <c r="G4" s="2">
        <v>0.92900000000000005</v>
      </c>
      <c r="H4">
        <v>109616</v>
      </c>
      <c r="I4" s="1" t="s">
        <v>16</v>
      </c>
    </row>
    <row r="5" spans="1:9" hidden="1" x14ac:dyDescent="0.35">
      <c r="A5">
        <v>4</v>
      </c>
      <c r="B5" s="1" t="s">
        <v>17</v>
      </c>
      <c r="C5">
        <v>1995</v>
      </c>
      <c r="D5" s="1" t="s">
        <v>6</v>
      </c>
      <c r="E5" s="1" t="s">
        <v>18</v>
      </c>
      <c r="F5" s="1" t="s">
        <v>19</v>
      </c>
      <c r="G5" s="2">
        <v>0.92400000000000004</v>
      </c>
      <c r="H5">
        <v>99166</v>
      </c>
      <c r="I5" s="1" t="s">
        <v>20</v>
      </c>
    </row>
    <row r="6" spans="1:9" hidden="1" x14ac:dyDescent="0.35">
      <c r="A6">
        <v>5</v>
      </c>
      <c r="B6" s="1" t="s">
        <v>21</v>
      </c>
      <c r="C6">
        <v>1975</v>
      </c>
      <c r="D6" s="1" t="s">
        <v>6</v>
      </c>
      <c r="E6" s="1" t="s">
        <v>22</v>
      </c>
      <c r="F6" s="1" t="s">
        <v>23</v>
      </c>
      <c r="G6" s="2">
        <v>0.92400000000000004</v>
      </c>
      <c r="H6">
        <v>81646</v>
      </c>
      <c r="I6" s="1" t="s">
        <v>24</v>
      </c>
    </row>
    <row r="7" spans="1:9" hidden="1" x14ac:dyDescent="0.35">
      <c r="A7">
        <v>6</v>
      </c>
      <c r="B7" s="1" t="s">
        <v>25</v>
      </c>
      <c r="C7">
        <v>1993</v>
      </c>
      <c r="D7" s="1" t="s">
        <v>6</v>
      </c>
      <c r="E7" s="1" t="s">
        <v>26</v>
      </c>
      <c r="F7" s="1" t="s">
        <v>27</v>
      </c>
      <c r="G7" s="2">
        <v>0.92400000000000004</v>
      </c>
      <c r="H7">
        <v>75839</v>
      </c>
      <c r="I7" s="1" t="s">
        <v>28</v>
      </c>
    </row>
    <row r="8" spans="1:9" hidden="1" x14ac:dyDescent="0.35">
      <c r="A8">
        <v>7</v>
      </c>
      <c r="B8" s="1" t="s">
        <v>29</v>
      </c>
      <c r="C8">
        <v>1972</v>
      </c>
      <c r="D8" s="1" t="s">
        <v>6</v>
      </c>
      <c r="E8" s="1" t="s">
        <v>7</v>
      </c>
      <c r="F8" s="1" t="s">
        <v>30</v>
      </c>
      <c r="G8" s="2">
        <v>0.91800000000000004</v>
      </c>
      <c r="H8">
        <v>7195</v>
      </c>
      <c r="I8" s="1" t="s">
        <v>31</v>
      </c>
    </row>
    <row r="9" spans="1:9" hidden="1" x14ac:dyDescent="0.35">
      <c r="A9">
        <v>8</v>
      </c>
      <c r="B9" s="1" t="s">
        <v>32</v>
      </c>
      <c r="C9">
        <v>1957</v>
      </c>
      <c r="D9" s="1" t="s">
        <v>6</v>
      </c>
      <c r="E9" s="1" t="s">
        <v>7</v>
      </c>
      <c r="F9" s="1" t="s">
        <v>33</v>
      </c>
      <c r="G9" s="2">
        <v>0.91400000000000003</v>
      </c>
      <c r="H9">
        <v>38552</v>
      </c>
      <c r="I9" s="1" t="s">
        <v>34</v>
      </c>
    </row>
    <row r="10" spans="1:9" hidden="1" x14ac:dyDescent="0.35">
      <c r="A10">
        <v>9</v>
      </c>
      <c r="B10" s="1" t="s">
        <v>35</v>
      </c>
      <c r="C10">
        <v>2011</v>
      </c>
      <c r="D10" s="1" t="s">
        <v>36</v>
      </c>
      <c r="E10" s="1" t="s">
        <v>37</v>
      </c>
      <c r="F10" s="1" t="s">
        <v>38</v>
      </c>
      <c r="G10" s="2">
        <v>0.91300000000000003</v>
      </c>
      <c r="H10">
        <v>81720</v>
      </c>
      <c r="I10" s="1" t="s">
        <v>39</v>
      </c>
    </row>
    <row r="11" spans="1:9" hidden="1" x14ac:dyDescent="0.35">
      <c r="A11">
        <v>10</v>
      </c>
      <c r="B11" s="1" t="s">
        <v>40</v>
      </c>
      <c r="C11">
        <v>1999</v>
      </c>
      <c r="D11" s="1" t="s">
        <v>41</v>
      </c>
      <c r="E11" s="1" t="s">
        <v>37</v>
      </c>
      <c r="F11" s="1" t="s">
        <v>42</v>
      </c>
      <c r="G11" s="2">
        <v>0.91200000000000003</v>
      </c>
      <c r="H11">
        <v>115809</v>
      </c>
      <c r="I11" s="1" t="s">
        <v>43</v>
      </c>
    </row>
    <row r="12" spans="1:9" hidden="1" x14ac:dyDescent="0.35">
      <c r="A12">
        <v>11</v>
      </c>
      <c r="B12" s="1" t="s">
        <v>44</v>
      </c>
      <c r="C12">
        <v>1991</v>
      </c>
      <c r="D12" s="1" t="s">
        <v>45</v>
      </c>
      <c r="E12" s="1" t="s">
        <v>46</v>
      </c>
      <c r="F12" s="1" t="s">
        <v>47</v>
      </c>
      <c r="G12" s="2">
        <v>0.91</v>
      </c>
      <c r="H12">
        <v>82562</v>
      </c>
      <c r="I12" s="1" t="s">
        <v>48</v>
      </c>
    </row>
    <row r="13" spans="1:9" hidden="1" x14ac:dyDescent="0.35">
      <c r="A13">
        <v>12</v>
      </c>
      <c r="B13" s="1" t="s">
        <v>49</v>
      </c>
      <c r="C13">
        <v>2001</v>
      </c>
      <c r="D13" s="1" t="s">
        <v>50</v>
      </c>
      <c r="E13" s="1" t="s">
        <v>51</v>
      </c>
      <c r="F13" s="1" t="s">
        <v>52</v>
      </c>
      <c r="G13" s="2">
        <v>0.90700000000000003</v>
      </c>
      <c r="H13">
        <v>112799</v>
      </c>
      <c r="I13" s="1" t="s">
        <v>53</v>
      </c>
    </row>
    <row r="14" spans="1:9" hidden="1" x14ac:dyDescent="0.35">
      <c r="A14">
        <v>13</v>
      </c>
      <c r="B14" s="1" t="s">
        <v>54</v>
      </c>
      <c r="C14">
        <v>1994</v>
      </c>
      <c r="D14" s="1" t="s">
        <v>6</v>
      </c>
      <c r="E14" s="1" t="s">
        <v>55</v>
      </c>
      <c r="F14" s="1" t="s">
        <v>56</v>
      </c>
      <c r="G14" s="2">
        <v>0.90800000000000003</v>
      </c>
      <c r="H14">
        <v>108569</v>
      </c>
      <c r="I14" s="1" t="s">
        <v>57</v>
      </c>
    </row>
    <row r="15" spans="1:9" hidden="1" x14ac:dyDescent="0.35">
      <c r="A15">
        <v>14</v>
      </c>
      <c r="B15" s="1" t="s">
        <v>58</v>
      </c>
      <c r="C15">
        <v>2003</v>
      </c>
      <c r="D15" s="1" t="s">
        <v>50</v>
      </c>
      <c r="E15" s="1" t="s">
        <v>51</v>
      </c>
      <c r="F15" s="1" t="s">
        <v>52</v>
      </c>
      <c r="G15" s="2">
        <v>0.90700000000000003</v>
      </c>
      <c r="H15">
        <v>104909</v>
      </c>
      <c r="I15" s="1" t="s">
        <v>59</v>
      </c>
    </row>
    <row r="16" spans="1:9" hidden="1" x14ac:dyDescent="0.35">
      <c r="A16">
        <v>15</v>
      </c>
      <c r="B16" s="1" t="s">
        <v>60</v>
      </c>
      <c r="C16">
        <v>1974</v>
      </c>
      <c r="D16" s="1" t="s">
        <v>6</v>
      </c>
      <c r="E16" s="1" t="s">
        <v>7</v>
      </c>
      <c r="F16" s="1" t="s">
        <v>30</v>
      </c>
      <c r="G16" s="2">
        <v>0.90700000000000003</v>
      </c>
      <c r="H16">
        <v>49436</v>
      </c>
      <c r="I16" s="1" t="s">
        <v>61</v>
      </c>
    </row>
    <row r="17" spans="1:9" x14ac:dyDescent="0.35">
      <c r="A17">
        <v>16</v>
      </c>
      <c r="B17" s="1" t="s">
        <v>62</v>
      </c>
      <c r="C17">
        <v>2008</v>
      </c>
      <c r="D17" s="1" t="s">
        <v>63</v>
      </c>
      <c r="E17" s="1" t="s">
        <v>64</v>
      </c>
      <c r="F17" s="1" t="s">
        <v>65</v>
      </c>
      <c r="G17" s="2">
        <v>0.90500000000000003</v>
      </c>
      <c r="H17">
        <v>99776</v>
      </c>
      <c r="I17" s="1" t="s">
        <v>66</v>
      </c>
    </row>
    <row r="18" spans="1:9" hidden="1" x14ac:dyDescent="0.35">
      <c r="A18">
        <v>17</v>
      </c>
      <c r="B18" s="1" t="s">
        <v>67</v>
      </c>
      <c r="C18">
        <v>1991</v>
      </c>
      <c r="D18" s="1" t="s">
        <v>6</v>
      </c>
      <c r="E18" s="1" t="s">
        <v>18</v>
      </c>
      <c r="F18" s="1" t="s">
        <v>68</v>
      </c>
      <c r="G18" s="2">
        <v>0.90500000000000003</v>
      </c>
      <c r="H18">
        <v>85907</v>
      </c>
      <c r="I18" s="1" t="s">
        <v>69</v>
      </c>
    </row>
    <row r="19" spans="1:9" hidden="1" x14ac:dyDescent="0.35">
      <c r="A19">
        <v>18</v>
      </c>
      <c r="B19" s="1" t="s">
        <v>70</v>
      </c>
      <c r="C19">
        <v>1968</v>
      </c>
      <c r="D19" s="1" t="s">
        <v>71</v>
      </c>
      <c r="E19" s="1" t="s">
        <v>72</v>
      </c>
      <c r="F19" s="1" t="s">
        <v>73</v>
      </c>
      <c r="G19" s="2">
        <v>0.90500000000000003</v>
      </c>
      <c r="H19">
        <v>53304</v>
      </c>
      <c r="I19" s="1" t="s">
        <v>74</v>
      </c>
    </row>
    <row r="20" spans="1:9" hidden="1" x14ac:dyDescent="0.35">
      <c r="A20">
        <v>19</v>
      </c>
      <c r="B20" s="1" t="s">
        <v>75</v>
      </c>
      <c r="C20">
        <v>1999</v>
      </c>
      <c r="D20" s="1" t="s">
        <v>6</v>
      </c>
      <c r="E20" s="1" t="s">
        <v>46</v>
      </c>
      <c r="F20" s="1" t="s">
        <v>76</v>
      </c>
      <c r="G20" s="2">
        <v>0.90300000000000002</v>
      </c>
      <c r="H20">
        <v>109955</v>
      </c>
      <c r="I20" s="1" t="s">
        <v>77</v>
      </c>
    </row>
    <row r="21" spans="1:9" hidden="1" x14ac:dyDescent="0.35">
      <c r="A21">
        <v>20</v>
      </c>
      <c r="B21" s="1" t="s">
        <v>78</v>
      </c>
      <c r="C21">
        <v>2008</v>
      </c>
      <c r="D21" s="1" t="s">
        <v>79</v>
      </c>
      <c r="E21" s="1" t="s">
        <v>22</v>
      </c>
      <c r="F21" s="1" t="s">
        <v>80</v>
      </c>
      <c r="G21" s="2">
        <v>0.90300000000000002</v>
      </c>
      <c r="H21">
        <v>76943</v>
      </c>
      <c r="I21" s="1" t="s">
        <v>81</v>
      </c>
    </row>
    <row r="22" spans="1:9" hidden="1" x14ac:dyDescent="0.35">
      <c r="A22">
        <v>21</v>
      </c>
      <c r="B22" s="1" t="s">
        <v>82</v>
      </c>
      <c r="C22">
        <v>1966</v>
      </c>
      <c r="D22" s="1" t="s">
        <v>71</v>
      </c>
      <c r="E22" s="1" t="s">
        <v>72</v>
      </c>
      <c r="F22" s="1" t="s">
        <v>73</v>
      </c>
      <c r="G22" s="2">
        <v>0.9</v>
      </c>
      <c r="H22">
        <v>3790</v>
      </c>
      <c r="I22" s="1" t="s">
        <v>83</v>
      </c>
    </row>
    <row r="23" spans="1:9" hidden="1" x14ac:dyDescent="0.35">
      <c r="A23">
        <v>22</v>
      </c>
      <c r="B23" s="1" t="s">
        <v>84</v>
      </c>
      <c r="C23">
        <v>1981</v>
      </c>
      <c r="D23" s="1" t="s">
        <v>6</v>
      </c>
      <c r="E23" s="1" t="s">
        <v>85</v>
      </c>
      <c r="F23" s="1" t="s">
        <v>27</v>
      </c>
      <c r="G23" s="2">
        <v>0.89900000000000002</v>
      </c>
      <c r="H23">
        <v>74598</v>
      </c>
      <c r="I23" s="1" t="s">
        <v>86</v>
      </c>
    </row>
    <row r="24" spans="1:9" hidden="1" x14ac:dyDescent="0.35">
      <c r="A24">
        <v>23</v>
      </c>
      <c r="B24" s="1" t="s">
        <v>87</v>
      </c>
      <c r="C24">
        <v>1988</v>
      </c>
      <c r="D24" s="1" t="s">
        <v>6</v>
      </c>
      <c r="E24" s="1" t="s">
        <v>88</v>
      </c>
      <c r="F24" s="1" t="s">
        <v>89</v>
      </c>
      <c r="G24" s="2">
        <v>0.89800000000000002</v>
      </c>
      <c r="H24">
        <v>75248</v>
      </c>
      <c r="I24" s="1" t="s">
        <v>90</v>
      </c>
    </row>
    <row r="25" spans="1:9" hidden="1" x14ac:dyDescent="0.35">
      <c r="A25">
        <v>24</v>
      </c>
      <c r="B25" s="1" t="s">
        <v>91</v>
      </c>
      <c r="C25">
        <v>1960</v>
      </c>
      <c r="D25" s="1" t="s">
        <v>6</v>
      </c>
      <c r="E25" s="1" t="s">
        <v>92</v>
      </c>
      <c r="F25" s="1" t="s">
        <v>93</v>
      </c>
      <c r="G25" s="2">
        <v>0.89800000000000002</v>
      </c>
      <c r="H25">
        <v>49544</v>
      </c>
      <c r="I25" s="1" t="s">
        <v>94</v>
      </c>
    </row>
    <row r="26" spans="1:9" hidden="1" x14ac:dyDescent="0.35">
      <c r="A26">
        <v>25</v>
      </c>
      <c r="B26" s="1" t="s">
        <v>95</v>
      </c>
      <c r="C26">
        <v>1960</v>
      </c>
      <c r="D26" s="1" t="s">
        <v>96</v>
      </c>
      <c r="E26" s="1" t="s">
        <v>97</v>
      </c>
      <c r="F26" s="1" t="s">
        <v>98</v>
      </c>
      <c r="G26" s="2">
        <v>0.89800000000000002</v>
      </c>
      <c r="H26">
        <v>32365</v>
      </c>
      <c r="I26" s="1" t="s">
        <v>99</v>
      </c>
    </row>
    <row r="27" spans="1:9" hidden="1" x14ac:dyDescent="0.35">
      <c r="A27">
        <v>26</v>
      </c>
      <c r="B27" s="1" t="s">
        <v>100</v>
      </c>
      <c r="C27">
        <v>1989</v>
      </c>
      <c r="D27" s="1" t="s">
        <v>6</v>
      </c>
      <c r="E27" s="1" t="s">
        <v>85</v>
      </c>
      <c r="F27" s="1" t="s">
        <v>27</v>
      </c>
      <c r="G27" s="2">
        <v>0.89700000000000002</v>
      </c>
      <c r="H27">
        <v>75752</v>
      </c>
      <c r="I27" s="1" t="s">
        <v>101</v>
      </c>
    </row>
    <row r="28" spans="1:9" x14ac:dyDescent="0.35">
      <c r="A28">
        <v>27</v>
      </c>
      <c r="B28" s="1" t="s">
        <v>102</v>
      </c>
      <c r="C28">
        <v>1979</v>
      </c>
      <c r="D28" s="1" t="s">
        <v>63</v>
      </c>
      <c r="E28" s="1" t="s">
        <v>103</v>
      </c>
      <c r="F28" s="1" t="s">
        <v>104</v>
      </c>
      <c r="G28" s="2">
        <v>0.89700000000000002</v>
      </c>
      <c r="H28">
        <v>73532</v>
      </c>
      <c r="I28" s="1" t="s">
        <v>105</v>
      </c>
    </row>
    <row r="29" spans="1:9" x14ac:dyDescent="0.35">
      <c r="A29">
        <v>28</v>
      </c>
      <c r="B29" s="1" t="s">
        <v>106</v>
      </c>
      <c r="C29">
        <v>1986</v>
      </c>
      <c r="D29" s="1" t="s">
        <v>63</v>
      </c>
      <c r="E29" s="1" t="s">
        <v>107</v>
      </c>
      <c r="F29" s="1" t="s">
        <v>47</v>
      </c>
      <c r="G29" s="2">
        <v>0.89600000000000002</v>
      </c>
      <c r="H29">
        <v>60988</v>
      </c>
      <c r="I29" s="1" t="s">
        <v>108</v>
      </c>
    </row>
    <row r="30" spans="1:9" x14ac:dyDescent="0.35">
      <c r="A30">
        <v>29</v>
      </c>
      <c r="B30" s="1" t="s">
        <v>109</v>
      </c>
      <c r="C30">
        <v>2013</v>
      </c>
      <c r="D30" s="1" t="s">
        <v>63</v>
      </c>
      <c r="E30" s="1" t="s">
        <v>110</v>
      </c>
      <c r="F30" s="1" t="s">
        <v>111</v>
      </c>
      <c r="G30" s="2">
        <v>0.89600000000000002</v>
      </c>
      <c r="H30">
        <v>60641</v>
      </c>
      <c r="I30" s="1" t="s">
        <v>112</v>
      </c>
    </row>
    <row r="31" spans="1:9" hidden="1" x14ac:dyDescent="0.35">
      <c r="A31">
        <v>30</v>
      </c>
      <c r="B31" s="1" t="s">
        <v>113</v>
      </c>
      <c r="C31">
        <v>2019</v>
      </c>
      <c r="D31" s="1" t="s">
        <v>45</v>
      </c>
      <c r="E31" s="1" t="s">
        <v>110</v>
      </c>
      <c r="F31" s="1" t="s">
        <v>114</v>
      </c>
      <c r="G31" s="2">
        <v>0.89700000000000002</v>
      </c>
      <c r="H31">
        <v>30193</v>
      </c>
      <c r="I31" s="1" t="s">
        <v>115</v>
      </c>
    </row>
    <row r="32" spans="1:9" hidden="1" x14ac:dyDescent="0.35">
      <c r="A32">
        <v>31</v>
      </c>
      <c r="B32" s="1" t="s">
        <v>116</v>
      </c>
      <c r="C32">
        <v>1988</v>
      </c>
      <c r="D32" s="1" t="s">
        <v>6</v>
      </c>
      <c r="E32" s="1" t="s">
        <v>117</v>
      </c>
      <c r="F32" s="1" t="s">
        <v>118</v>
      </c>
      <c r="G32" s="2">
        <v>0.89500000000000002</v>
      </c>
      <c r="H32">
        <v>70936</v>
      </c>
      <c r="I32" s="1" t="s">
        <v>119</v>
      </c>
    </row>
    <row r="33" spans="1:9" hidden="1" x14ac:dyDescent="0.35">
      <c r="A33">
        <v>32</v>
      </c>
      <c r="B33" s="1" t="s">
        <v>120</v>
      </c>
      <c r="C33">
        <v>1973</v>
      </c>
      <c r="D33" s="1" t="s">
        <v>6</v>
      </c>
      <c r="E33" s="1" t="s">
        <v>11</v>
      </c>
      <c r="F33" s="1" t="s">
        <v>121</v>
      </c>
      <c r="G33" s="2">
        <v>0.89500000000000002</v>
      </c>
      <c r="H33">
        <v>33597</v>
      </c>
      <c r="I33" s="1" t="s">
        <v>122</v>
      </c>
    </row>
    <row r="34" spans="1:9" hidden="1" x14ac:dyDescent="0.35">
      <c r="A34">
        <v>33</v>
      </c>
      <c r="B34" s="1" t="s">
        <v>123</v>
      </c>
      <c r="C34">
        <v>1998</v>
      </c>
      <c r="D34" s="1" t="s">
        <v>6</v>
      </c>
      <c r="E34" s="1" t="s">
        <v>97</v>
      </c>
      <c r="F34" s="1" t="s">
        <v>27</v>
      </c>
      <c r="G34" s="2">
        <v>0.89300000000000002</v>
      </c>
      <c r="H34">
        <v>85551</v>
      </c>
      <c r="I34" s="1" t="s">
        <v>124</v>
      </c>
    </row>
    <row r="35" spans="1:9" hidden="1" x14ac:dyDescent="0.35">
      <c r="A35">
        <v>34</v>
      </c>
      <c r="B35" s="1" t="s">
        <v>125</v>
      </c>
      <c r="C35">
        <v>1984</v>
      </c>
      <c r="D35" s="1" t="s">
        <v>96</v>
      </c>
      <c r="E35" s="1" t="s">
        <v>126</v>
      </c>
      <c r="F35" s="1" t="s">
        <v>127</v>
      </c>
      <c r="G35" s="2">
        <v>0.89200000000000002</v>
      </c>
      <c r="H35">
        <v>807</v>
      </c>
      <c r="I35" s="1" t="s">
        <v>128</v>
      </c>
    </row>
    <row r="36" spans="1:9" hidden="1" x14ac:dyDescent="0.35">
      <c r="A36">
        <v>35</v>
      </c>
      <c r="B36" s="1" t="s">
        <v>129</v>
      </c>
      <c r="C36">
        <v>1994</v>
      </c>
      <c r="D36" s="1" t="s">
        <v>36</v>
      </c>
      <c r="E36" s="1" t="s">
        <v>7</v>
      </c>
      <c r="F36" s="1" t="s">
        <v>130</v>
      </c>
      <c r="G36" s="2">
        <v>0.89200000000000002</v>
      </c>
      <c r="H36">
        <v>65259</v>
      </c>
      <c r="I36" s="1" t="s">
        <v>131</v>
      </c>
    </row>
    <row r="37" spans="1:9" hidden="1" x14ac:dyDescent="0.35">
      <c r="A37">
        <v>36</v>
      </c>
      <c r="B37" s="1" t="s">
        <v>132</v>
      </c>
      <c r="C37">
        <v>1976</v>
      </c>
      <c r="D37" s="1" t="s">
        <v>96</v>
      </c>
      <c r="E37" s="1" t="s">
        <v>133</v>
      </c>
      <c r="F37" s="1" t="s">
        <v>134</v>
      </c>
      <c r="G37" s="2">
        <v>0.89100000000000001</v>
      </c>
      <c r="H37">
        <v>83438</v>
      </c>
      <c r="I37" s="1" t="s">
        <v>135</v>
      </c>
    </row>
    <row r="38" spans="1:9" hidden="1" x14ac:dyDescent="0.35">
      <c r="A38">
        <v>37</v>
      </c>
      <c r="B38" s="1" t="s">
        <v>136</v>
      </c>
      <c r="C38">
        <v>1984</v>
      </c>
      <c r="D38" s="1" t="s">
        <v>6</v>
      </c>
      <c r="E38" s="1" t="s">
        <v>110</v>
      </c>
      <c r="F38" s="1" t="s">
        <v>23</v>
      </c>
      <c r="G38" s="2">
        <v>0.89100000000000001</v>
      </c>
      <c r="H38">
        <v>55665</v>
      </c>
      <c r="I38" s="1" t="s">
        <v>137</v>
      </c>
    </row>
    <row r="39" spans="1:9" hidden="1" x14ac:dyDescent="0.35">
      <c r="A39">
        <v>38</v>
      </c>
      <c r="B39" s="1" t="s">
        <v>138</v>
      </c>
      <c r="C39">
        <v>1991</v>
      </c>
      <c r="D39" s="1" t="s">
        <v>96</v>
      </c>
      <c r="E39" s="1" t="s">
        <v>37</v>
      </c>
      <c r="F39" s="1" t="s">
        <v>139</v>
      </c>
      <c r="G39" s="2">
        <v>0.89</v>
      </c>
      <c r="H39">
        <v>85125</v>
      </c>
      <c r="I39" s="1" t="s">
        <v>140</v>
      </c>
    </row>
    <row r="40" spans="1:9" hidden="1" x14ac:dyDescent="0.35">
      <c r="A40">
        <v>39</v>
      </c>
      <c r="B40" s="1" t="s">
        <v>141</v>
      </c>
      <c r="C40">
        <v>1980</v>
      </c>
      <c r="D40" s="1" t="s">
        <v>6</v>
      </c>
      <c r="E40" s="1" t="s">
        <v>142</v>
      </c>
      <c r="F40" s="1" t="s">
        <v>143</v>
      </c>
      <c r="G40" s="2">
        <v>0.89</v>
      </c>
      <c r="H40">
        <v>69420</v>
      </c>
      <c r="I40" s="1" t="s">
        <v>144</v>
      </c>
    </row>
    <row r="41" spans="1:9" hidden="1" x14ac:dyDescent="0.35">
      <c r="A41">
        <v>40</v>
      </c>
      <c r="B41" s="1" t="s">
        <v>145</v>
      </c>
      <c r="C41">
        <v>1997</v>
      </c>
      <c r="D41" s="1" t="s">
        <v>6</v>
      </c>
      <c r="E41" s="1" t="s">
        <v>7</v>
      </c>
      <c r="F41" s="1" t="s">
        <v>146</v>
      </c>
      <c r="G41" s="2">
        <v>0.88900000000000001</v>
      </c>
      <c r="H41">
        <v>39855</v>
      </c>
      <c r="I41" s="1" t="s">
        <v>147</v>
      </c>
    </row>
    <row r="42" spans="1:9" hidden="1" x14ac:dyDescent="0.35">
      <c r="A42">
        <v>41</v>
      </c>
      <c r="B42" s="1" t="s">
        <v>148</v>
      </c>
      <c r="C42">
        <v>1939</v>
      </c>
      <c r="D42" s="1" t="s">
        <v>149</v>
      </c>
      <c r="E42" s="1" t="s">
        <v>133</v>
      </c>
      <c r="F42" s="1" t="s">
        <v>150</v>
      </c>
      <c r="G42" s="2">
        <v>0.89</v>
      </c>
      <c r="H42">
        <v>39780</v>
      </c>
      <c r="I42" s="1" t="s">
        <v>151</v>
      </c>
    </row>
    <row r="43" spans="1:9" hidden="1" x14ac:dyDescent="0.35">
      <c r="A43">
        <v>42</v>
      </c>
      <c r="B43" s="1" t="s">
        <v>152</v>
      </c>
      <c r="C43">
        <v>1969</v>
      </c>
      <c r="D43" s="1" t="s">
        <v>6</v>
      </c>
      <c r="E43" s="1" t="s">
        <v>153</v>
      </c>
      <c r="F43" s="1" t="s">
        <v>121</v>
      </c>
      <c r="G43" s="2">
        <v>0.88900000000000001</v>
      </c>
      <c r="H43">
        <v>31918</v>
      </c>
      <c r="I43" s="1" t="s">
        <v>122</v>
      </c>
    </row>
    <row r="44" spans="1:9" hidden="1" x14ac:dyDescent="0.35">
      <c r="A44">
        <v>43</v>
      </c>
      <c r="B44" s="1" t="s">
        <v>154</v>
      </c>
      <c r="C44">
        <v>2002</v>
      </c>
      <c r="D44" s="1" t="s">
        <v>50</v>
      </c>
      <c r="E44" s="1" t="s">
        <v>51</v>
      </c>
      <c r="F44" s="1" t="s">
        <v>52</v>
      </c>
      <c r="G44" s="2">
        <v>0.88800000000000001</v>
      </c>
      <c r="H44">
        <v>102371</v>
      </c>
      <c r="I44" s="1" t="s">
        <v>53</v>
      </c>
    </row>
    <row r="45" spans="1:9" hidden="1" x14ac:dyDescent="0.35">
      <c r="A45">
        <v>44</v>
      </c>
      <c r="B45" s="1" t="s">
        <v>155</v>
      </c>
      <c r="C45">
        <v>1985</v>
      </c>
      <c r="D45" s="1" t="s">
        <v>6</v>
      </c>
      <c r="E45" s="1" t="s">
        <v>156</v>
      </c>
      <c r="F45" s="1" t="s">
        <v>12</v>
      </c>
      <c r="G45" s="2">
        <v>0.88800000000000001</v>
      </c>
      <c r="H45">
        <v>68738</v>
      </c>
      <c r="I45" s="1" t="s">
        <v>157</v>
      </c>
    </row>
    <row r="46" spans="1:9" hidden="1" x14ac:dyDescent="0.35">
      <c r="A46">
        <v>45</v>
      </c>
      <c r="B46" s="1" t="s">
        <v>158</v>
      </c>
      <c r="C46">
        <v>2002</v>
      </c>
      <c r="D46" s="1" t="s">
        <v>159</v>
      </c>
      <c r="E46" s="1" t="s">
        <v>55</v>
      </c>
      <c r="F46" s="1" t="s">
        <v>160</v>
      </c>
      <c r="G46" s="2">
        <v>0.88700000000000001</v>
      </c>
      <c r="H46">
        <v>42183</v>
      </c>
      <c r="I46" s="1" t="s">
        <v>161</v>
      </c>
    </row>
    <row r="47" spans="1:9" x14ac:dyDescent="0.35">
      <c r="A47">
        <v>46</v>
      </c>
      <c r="B47" s="1" t="s">
        <v>162</v>
      </c>
      <c r="C47">
        <v>2010</v>
      </c>
      <c r="D47" s="1" t="s">
        <v>63</v>
      </c>
      <c r="E47" s="1" t="s">
        <v>46</v>
      </c>
      <c r="F47" s="1" t="s">
        <v>65</v>
      </c>
      <c r="G47" s="2">
        <v>0.88600000000000001</v>
      </c>
      <c r="H47">
        <v>99441</v>
      </c>
      <c r="I47" s="1" t="s">
        <v>163</v>
      </c>
    </row>
    <row r="48" spans="1:9" x14ac:dyDescent="0.35">
      <c r="A48">
        <v>47</v>
      </c>
      <c r="B48" s="1" t="s">
        <v>164</v>
      </c>
      <c r="C48">
        <v>2000</v>
      </c>
      <c r="D48" s="1" t="s">
        <v>63</v>
      </c>
      <c r="E48" s="1" t="s">
        <v>165</v>
      </c>
      <c r="F48" s="1" t="s">
        <v>104</v>
      </c>
      <c r="G48" s="2">
        <v>0.88600000000000001</v>
      </c>
      <c r="H48">
        <v>90309</v>
      </c>
      <c r="I48" s="1" t="s">
        <v>166</v>
      </c>
    </row>
    <row r="49" spans="1:9" hidden="1" x14ac:dyDescent="0.35">
      <c r="A49">
        <v>48</v>
      </c>
      <c r="B49" s="1" t="s">
        <v>167</v>
      </c>
      <c r="C49">
        <v>2001</v>
      </c>
      <c r="D49" s="1" t="s">
        <v>6</v>
      </c>
      <c r="E49" s="1" t="s">
        <v>110</v>
      </c>
      <c r="F49" s="1" t="s">
        <v>111</v>
      </c>
      <c r="G49" s="2">
        <v>0.88600000000000001</v>
      </c>
      <c r="H49">
        <v>57273</v>
      </c>
      <c r="I49" s="1" t="s">
        <v>168</v>
      </c>
    </row>
    <row r="50" spans="1:9" hidden="1" x14ac:dyDescent="0.35">
      <c r="A50">
        <v>49</v>
      </c>
      <c r="B50" s="1" t="s">
        <v>169</v>
      </c>
      <c r="C50">
        <v>1968</v>
      </c>
      <c r="D50" s="1" t="s">
        <v>96</v>
      </c>
      <c r="E50" s="1" t="s">
        <v>170</v>
      </c>
      <c r="F50" s="1" t="s">
        <v>171</v>
      </c>
      <c r="G50" s="2">
        <v>0.88500000000000001</v>
      </c>
      <c r="H50">
        <v>55270</v>
      </c>
      <c r="I50" s="1" t="s">
        <v>172</v>
      </c>
    </row>
    <row r="51" spans="1:9" x14ac:dyDescent="0.35">
      <c r="A51">
        <v>50</v>
      </c>
      <c r="B51" s="1" t="s">
        <v>173</v>
      </c>
      <c r="C51">
        <v>1990</v>
      </c>
      <c r="D51" s="1" t="s">
        <v>63</v>
      </c>
      <c r="E51" s="1" t="s">
        <v>174</v>
      </c>
      <c r="F51" s="1" t="s">
        <v>175</v>
      </c>
      <c r="G51" s="2">
        <v>0.88500000000000001</v>
      </c>
      <c r="H51">
        <v>48584</v>
      </c>
      <c r="I51" s="1" t="s">
        <v>176</v>
      </c>
    </row>
    <row r="52" spans="1:9" hidden="1" x14ac:dyDescent="0.35">
      <c r="A52">
        <v>51</v>
      </c>
      <c r="B52" s="1" t="s">
        <v>177</v>
      </c>
      <c r="C52">
        <v>2002</v>
      </c>
      <c r="D52" s="1" t="s">
        <v>178</v>
      </c>
      <c r="E52" s="1" t="s">
        <v>110</v>
      </c>
      <c r="F52" s="1" t="s">
        <v>179</v>
      </c>
      <c r="G52" s="2">
        <v>0.88500000000000001</v>
      </c>
      <c r="H52">
        <v>58730</v>
      </c>
      <c r="I52" s="1" t="s">
        <v>180</v>
      </c>
    </row>
    <row r="53" spans="1:9" hidden="1" x14ac:dyDescent="0.35">
      <c r="A53">
        <v>52</v>
      </c>
      <c r="B53" s="1" t="s">
        <v>181</v>
      </c>
      <c r="C53">
        <v>1985</v>
      </c>
      <c r="D53" s="1" t="s">
        <v>96</v>
      </c>
      <c r="E53" s="1" t="s">
        <v>133</v>
      </c>
      <c r="F53" s="1" t="s">
        <v>182</v>
      </c>
      <c r="G53" s="2">
        <v>0.88400000000000001</v>
      </c>
      <c r="H53">
        <v>83516</v>
      </c>
      <c r="I53" s="1" t="s">
        <v>183</v>
      </c>
    </row>
    <row r="54" spans="1:9" hidden="1" x14ac:dyDescent="0.35">
      <c r="A54">
        <v>53</v>
      </c>
      <c r="B54" s="1" t="s">
        <v>184</v>
      </c>
      <c r="C54">
        <v>1999</v>
      </c>
      <c r="D54" s="1" t="s">
        <v>6</v>
      </c>
      <c r="E54" s="1" t="s">
        <v>185</v>
      </c>
      <c r="F54" s="1" t="s">
        <v>186</v>
      </c>
      <c r="G54" s="2">
        <v>0.88200000000000001</v>
      </c>
      <c r="H54">
        <v>76491</v>
      </c>
      <c r="I54" s="1" t="s">
        <v>187</v>
      </c>
    </row>
    <row r="55" spans="1:9" hidden="1" x14ac:dyDescent="0.35">
      <c r="A55">
        <v>54</v>
      </c>
      <c r="B55" s="1" t="s">
        <v>188</v>
      </c>
      <c r="C55">
        <v>1995</v>
      </c>
      <c r="D55" s="1" t="s">
        <v>45</v>
      </c>
      <c r="E55" s="1" t="s">
        <v>7</v>
      </c>
      <c r="F55" s="1" t="s">
        <v>189</v>
      </c>
      <c r="G55" s="2">
        <v>0.88200000000000001</v>
      </c>
      <c r="H55">
        <v>35709</v>
      </c>
      <c r="I55" s="1" t="s">
        <v>190</v>
      </c>
    </row>
    <row r="56" spans="1:9" hidden="1" x14ac:dyDescent="0.35">
      <c r="A56">
        <v>55</v>
      </c>
      <c r="B56" s="1" t="s">
        <v>191</v>
      </c>
      <c r="C56">
        <v>2010</v>
      </c>
      <c r="D56" s="1" t="s">
        <v>6</v>
      </c>
      <c r="E56" s="1" t="s">
        <v>192</v>
      </c>
      <c r="F56" s="1" t="s">
        <v>189</v>
      </c>
      <c r="G56" s="2">
        <v>0.88100000000000001</v>
      </c>
      <c r="H56">
        <v>79476</v>
      </c>
      <c r="I56" s="1" t="s">
        <v>193</v>
      </c>
    </row>
    <row r="57" spans="1:9" hidden="1" x14ac:dyDescent="0.35">
      <c r="A57">
        <v>56</v>
      </c>
      <c r="B57" s="1" t="s">
        <v>194</v>
      </c>
      <c r="C57">
        <v>1999</v>
      </c>
      <c r="D57" s="1" t="s">
        <v>79</v>
      </c>
      <c r="E57" s="1" t="s">
        <v>185</v>
      </c>
      <c r="F57" s="1" t="s">
        <v>19</v>
      </c>
      <c r="G57" s="2">
        <v>0.88100000000000001</v>
      </c>
      <c r="H57">
        <v>78127</v>
      </c>
      <c r="I57" s="1" t="s">
        <v>195</v>
      </c>
    </row>
    <row r="58" spans="1:9" hidden="1" x14ac:dyDescent="0.35">
      <c r="A58">
        <v>57</v>
      </c>
      <c r="B58" s="1" t="s">
        <v>196</v>
      </c>
      <c r="C58">
        <v>2012</v>
      </c>
      <c r="D58" s="1" t="s">
        <v>6</v>
      </c>
      <c r="E58" s="1" t="s">
        <v>92</v>
      </c>
      <c r="F58" s="1" t="s">
        <v>56</v>
      </c>
      <c r="G58" s="2">
        <v>0.88200000000000001</v>
      </c>
      <c r="H58">
        <v>76258</v>
      </c>
      <c r="I58" s="1" t="s">
        <v>197</v>
      </c>
    </row>
    <row r="59" spans="1:9" hidden="1" x14ac:dyDescent="0.35">
      <c r="A59">
        <v>58</v>
      </c>
      <c r="B59" s="1" t="s">
        <v>198</v>
      </c>
      <c r="C59">
        <v>1998</v>
      </c>
      <c r="D59" s="1" t="s">
        <v>6</v>
      </c>
      <c r="E59" s="1" t="s">
        <v>7</v>
      </c>
      <c r="F59" s="1" t="s">
        <v>199</v>
      </c>
      <c r="G59" s="2">
        <v>0.88100000000000001</v>
      </c>
      <c r="H59">
        <v>59331</v>
      </c>
      <c r="I59" s="1" t="s">
        <v>200</v>
      </c>
    </row>
    <row r="60" spans="1:9" hidden="1" x14ac:dyDescent="0.35">
      <c r="A60">
        <v>59</v>
      </c>
      <c r="B60" s="1" t="s">
        <v>201</v>
      </c>
      <c r="C60">
        <v>1995</v>
      </c>
      <c r="D60" s="1" t="s">
        <v>6</v>
      </c>
      <c r="E60" s="1" t="s">
        <v>26</v>
      </c>
      <c r="F60" s="1" t="s">
        <v>202</v>
      </c>
      <c r="G60" s="2">
        <v>0.88</v>
      </c>
      <c r="H60">
        <v>72811</v>
      </c>
      <c r="I60" s="1" t="s">
        <v>203</v>
      </c>
    </row>
    <row r="61" spans="1:9" hidden="1" x14ac:dyDescent="0.35">
      <c r="A61">
        <v>60</v>
      </c>
      <c r="B61" s="1" t="s">
        <v>204</v>
      </c>
      <c r="C61">
        <v>2004</v>
      </c>
      <c r="D61" s="1" t="s">
        <v>6</v>
      </c>
      <c r="E61" s="1" t="s">
        <v>205</v>
      </c>
      <c r="F61" s="1" t="s">
        <v>80</v>
      </c>
      <c r="G61" s="2">
        <v>0.88</v>
      </c>
      <c r="H61">
        <v>59457</v>
      </c>
      <c r="I61" s="1" t="s">
        <v>206</v>
      </c>
    </row>
    <row r="62" spans="1:9" hidden="1" x14ac:dyDescent="0.35">
      <c r="A62">
        <v>61</v>
      </c>
      <c r="B62" s="1" t="s">
        <v>207</v>
      </c>
      <c r="C62">
        <v>1997</v>
      </c>
      <c r="D62" s="1" t="s">
        <v>6</v>
      </c>
      <c r="E62" s="1" t="s">
        <v>208</v>
      </c>
      <c r="F62" s="1" t="s">
        <v>209</v>
      </c>
      <c r="G62" s="2">
        <v>0.88</v>
      </c>
      <c r="H62">
        <v>52342</v>
      </c>
      <c r="I62" s="1" t="s">
        <v>210</v>
      </c>
    </row>
    <row r="63" spans="1:9" hidden="1" x14ac:dyDescent="0.35">
      <c r="A63">
        <v>62</v>
      </c>
      <c r="B63" s="1" t="s">
        <v>211</v>
      </c>
      <c r="C63">
        <v>1995</v>
      </c>
      <c r="D63" s="1" t="s">
        <v>6</v>
      </c>
      <c r="E63" s="1" t="s">
        <v>64</v>
      </c>
      <c r="F63" s="1" t="s">
        <v>212</v>
      </c>
      <c r="G63" s="2">
        <v>0.88100000000000001</v>
      </c>
      <c r="H63">
        <v>35636</v>
      </c>
      <c r="I63" s="1" t="s">
        <v>213</v>
      </c>
    </row>
    <row r="64" spans="1:9" hidden="1" x14ac:dyDescent="0.35">
      <c r="A64">
        <v>63</v>
      </c>
      <c r="B64" s="1" t="s">
        <v>214</v>
      </c>
      <c r="C64">
        <v>1997</v>
      </c>
      <c r="D64" s="1" t="s">
        <v>215</v>
      </c>
      <c r="E64" s="1" t="s">
        <v>216</v>
      </c>
      <c r="F64" s="1" t="s">
        <v>217</v>
      </c>
      <c r="G64" s="2">
        <v>0.879</v>
      </c>
      <c r="H64">
        <v>37875</v>
      </c>
      <c r="I64" s="1" t="s">
        <v>218</v>
      </c>
    </row>
    <row r="65" spans="1:9" hidden="1" x14ac:dyDescent="0.35">
      <c r="A65">
        <v>64</v>
      </c>
      <c r="B65" s="1" t="s">
        <v>219</v>
      </c>
      <c r="C65">
        <v>1960</v>
      </c>
      <c r="D65" s="1" t="s">
        <v>6</v>
      </c>
      <c r="E65" s="1" t="s">
        <v>220</v>
      </c>
      <c r="F65" s="1" t="s">
        <v>221</v>
      </c>
      <c r="G65" s="2">
        <v>0.879</v>
      </c>
      <c r="H65">
        <v>35640</v>
      </c>
      <c r="I65" s="1" t="s">
        <v>222</v>
      </c>
    </row>
    <row r="66" spans="1:9" hidden="1" x14ac:dyDescent="0.35">
      <c r="A66">
        <v>65</v>
      </c>
      <c r="B66" s="1" t="s">
        <v>223</v>
      </c>
      <c r="C66">
        <v>2024</v>
      </c>
      <c r="D66" s="1" t="s">
        <v>224</v>
      </c>
      <c r="E66" s="1" t="s">
        <v>185</v>
      </c>
      <c r="F66" s="1" t="s">
        <v>225</v>
      </c>
      <c r="G66" s="2">
        <v>0.88</v>
      </c>
      <c r="H66">
        <v>11598</v>
      </c>
      <c r="I66" s="1" t="s">
        <v>226</v>
      </c>
    </row>
    <row r="67" spans="1:9" x14ac:dyDescent="0.35">
      <c r="A67">
        <v>66</v>
      </c>
      <c r="B67" s="1" t="s">
        <v>227</v>
      </c>
      <c r="C67">
        <v>2006</v>
      </c>
      <c r="D67" s="1" t="s">
        <v>63</v>
      </c>
      <c r="E67" s="1" t="s">
        <v>192</v>
      </c>
      <c r="F67" s="1" t="s">
        <v>65</v>
      </c>
      <c r="G67" s="2">
        <v>0.879</v>
      </c>
      <c r="H67">
        <v>79540</v>
      </c>
      <c r="I67" s="1" t="s">
        <v>228</v>
      </c>
    </row>
    <row r="68" spans="1:9" x14ac:dyDescent="0.35">
      <c r="A68">
        <v>67</v>
      </c>
      <c r="B68" s="1" t="s">
        <v>229</v>
      </c>
      <c r="C68">
        <v>1986</v>
      </c>
      <c r="D68" s="1" t="s">
        <v>230</v>
      </c>
      <c r="E68" s="1" t="s">
        <v>97</v>
      </c>
      <c r="F68" s="1" t="s">
        <v>231</v>
      </c>
      <c r="G68" s="2">
        <v>0.878</v>
      </c>
      <c r="H68">
        <v>4189</v>
      </c>
      <c r="I68" s="1" t="s">
        <v>232</v>
      </c>
    </row>
    <row r="69" spans="1:9" hidden="1" x14ac:dyDescent="0.35">
      <c r="A69">
        <v>68</v>
      </c>
      <c r="B69" s="1" t="s">
        <v>233</v>
      </c>
      <c r="C69">
        <v>1976</v>
      </c>
      <c r="D69" s="1" t="s">
        <v>36</v>
      </c>
      <c r="E69" s="1" t="s">
        <v>234</v>
      </c>
      <c r="F69" s="1" t="s">
        <v>235</v>
      </c>
      <c r="G69" s="2">
        <v>0.878</v>
      </c>
      <c r="H69">
        <v>3012</v>
      </c>
      <c r="I69" s="1" t="s">
        <v>236</v>
      </c>
    </row>
    <row r="70" spans="1:9" hidden="1" x14ac:dyDescent="0.35">
      <c r="A70">
        <v>69</v>
      </c>
      <c r="B70" s="1" t="s">
        <v>237</v>
      </c>
      <c r="C70">
        <v>2019</v>
      </c>
      <c r="D70" s="1" t="s">
        <v>238</v>
      </c>
      <c r="E70" s="1" t="s">
        <v>234</v>
      </c>
      <c r="F70" s="1" t="s">
        <v>239</v>
      </c>
      <c r="G70" s="2">
        <v>0.879</v>
      </c>
      <c r="H70">
        <v>11428</v>
      </c>
      <c r="I70" s="1" t="s">
        <v>240</v>
      </c>
    </row>
    <row r="71" spans="1:9" x14ac:dyDescent="0.35">
      <c r="A71">
        <v>70</v>
      </c>
      <c r="B71" s="1" t="s">
        <v>241</v>
      </c>
      <c r="C71">
        <v>1980</v>
      </c>
      <c r="D71" s="1" t="s">
        <v>230</v>
      </c>
      <c r="E71" s="1" t="s">
        <v>242</v>
      </c>
      <c r="F71" s="1" t="s">
        <v>243</v>
      </c>
      <c r="G71" s="2">
        <v>0.878</v>
      </c>
      <c r="H71">
        <v>54290</v>
      </c>
      <c r="I71" s="1" t="s">
        <v>244</v>
      </c>
    </row>
    <row r="72" spans="1:9" hidden="1" x14ac:dyDescent="0.35">
      <c r="A72">
        <v>71</v>
      </c>
      <c r="B72" s="1" t="s">
        <v>245</v>
      </c>
      <c r="C72">
        <v>1987</v>
      </c>
      <c r="D72" s="1" t="s">
        <v>6</v>
      </c>
      <c r="E72" s="1" t="s">
        <v>246</v>
      </c>
      <c r="F72" s="1" t="s">
        <v>247</v>
      </c>
      <c r="G72" s="2">
        <v>0.877</v>
      </c>
      <c r="H72">
        <v>53719</v>
      </c>
      <c r="I72" s="1" t="s">
        <v>248</v>
      </c>
    </row>
    <row r="73" spans="1:9" hidden="1" x14ac:dyDescent="0.35">
      <c r="A73">
        <v>72</v>
      </c>
      <c r="B73" s="1" t="s">
        <v>249</v>
      </c>
      <c r="C73">
        <v>2012</v>
      </c>
      <c r="D73" s="1" t="s">
        <v>250</v>
      </c>
      <c r="E73" s="1" t="s">
        <v>22</v>
      </c>
      <c r="F73" s="1" t="s">
        <v>251</v>
      </c>
      <c r="G73" s="2">
        <v>0.877</v>
      </c>
      <c r="H73">
        <v>32594</v>
      </c>
      <c r="I73" s="1" t="s">
        <v>252</v>
      </c>
    </row>
    <row r="74" spans="1:9" hidden="1" x14ac:dyDescent="0.35">
      <c r="A74">
        <v>73</v>
      </c>
      <c r="B74" s="1" t="s">
        <v>253</v>
      </c>
      <c r="C74">
        <v>1953</v>
      </c>
      <c r="D74" s="1" t="s">
        <v>6</v>
      </c>
      <c r="E74" s="1" t="s">
        <v>216</v>
      </c>
      <c r="F74" s="1" t="s">
        <v>254</v>
      </c>
      <c r="G74" s="2">
        <v>0.877</v>
      </c>
      <c r="H74">
        <v>26387</v>
      </c>
      <c r="I74" s="1" t="s">
        <v>255</v>
      </c>
    </row>
    <row r="75" spans="1:9" hidden="1" x14ac:dyDescent="0.35">
      <c r="A75">
        <v>74</v>
      </c>
      <c r="B75" s="1" t="s">
        <v>256</v>
      </c>
      <c r="C75">
        <v>2001</v>
      </c>
      <c r="D75" s="1" t="s">
        <v>6</v>
      </c>
      <c r="E75" s="1" t="s">
        <v>234</v>
      </c>
      <c r="F75" s="1" t="s">
        <v>257</v>
      </c>
      <c r="G75" s="2">
        <v>0.876</v>
      </c>
      <c r="H75">
        <v>100771</v>
      </c>
      <c r="I75" s="1" t="s">
        <v>258</v>
      </c>
    </row>
    <row r="76" spans="1:9" hidden="1" x14ac:dyDescent="0.35">
      <c r="A76">
        <v>75</v>
      </c>
      <c r="B76" s="1" t="s">
        <v>259</v>
      </c>
      <c r="C76">
        <v>1977</v>
      </c>
      <c r="D76" s="1" t="s">
        <v>6</v>
      </c>
      <c r="E76" s="1" t="s">
        <v>142</v>
      </c>
      <c r="F76" s="1" t="s">
        <v>260</v>
      </c>
      <c r="G76" s="2">
        <v>0.877</v>
      </c>
      <c r="H76">
        <v>70604</v>
      </c>
      <c r="I76" s="1" t="s">
        <v>144</v>
      </c>
    </row>
    <row r="77" spans="1:9" hidden="1" x14ac:dyDescent="0.35">
      <c r="A77">
        <v>76</v>
      </c>
      <c r="B77" s="1" t="s">
        <v>261</v>
      </c>
      <c r="C77">
        <v>1976</v>
      </c>
      <c r="D77" s="1" t="s">
        <v>96</v>
      </c>
      <c r="E77" s="1" t="s">
        <v>262</v>
      </c>
      <c r="F77" s="1" t="s">
        <v>182</v>
      </c>
      <c r="G77" s="2">
        <v>0.876</v>
      </c>
      <c r="H77">
        <v>66179</v>
      </c>
      <c r="I77" s="1" t="s">
        <v>263</v>
      </c>
    </row>
    <row r="78" spans="1:9" hidden="1" x14ac:dyDescent="0.35">
      <c r="A78">
        <v>77</v>
      </c>
      <c r="B78" s="1" t="s">
        <v>264</v>
      </c>
      <c r="C78">
        <v>1959</v>
      </c>
      <c r="D78" s="1" t="s">
        <v>6</v>
      </c>
      <c r="E78" s="1" t="s">
        <v>265</v>
      </c>
      <c r="F78" s="1" t="s">
        <v>266</v>
      </c>
      <c r="G78" s="2">
        <v>0.876</v>
      </c>
      <c r="H78">
        <v>37554</v>
      </c>
      <c r="I78" s="1" t="s">
        <v>267</v>
      </c>
    </row>
    <row r="79" spans="1:9" hidden="1" x14ac:dyDescent="0.35">
      <c r="A79">
        <v>78</v>
      </c>
      <c r="B79" s="1" t="s">
        <v>268</v>
      </c>
      <c r="C79">
        <v>1969</v>
      </c>
      <c r="D79" s="1" t="s">
        <v>96</v>
      </c>
      <c r="E79" s="1" t="s">
        <v>26</v>
      </c>
      <c r="F79" s="1" t="s">
        <v>269</v>
      </c>
      <c r="G79" s="2">
        <v>0.876</v>
      </c>
      <c r="H79">
        <v>32482</v>
      </c>
      <c r="I79" s="1" t="s">
        <v>270</v>
      </c>
    </row>
    <row r="80" spans="1:9" hidden="1" x14ac:dyDescent="0.35">
      <c r="A80">
        <v>79</v>
      </c>
      <c r="B80" s="1" t="s">
        <v>271</v>
      </c>
      <c r="C80">
        <v>1973</v>
      </c>
      <c r="D80" s="1" t="s">
        <v>45</v>
      </c>
      <c r="E80" s="1" t="s">
        <v>7</v>
      </c>
      <c r="F80" s="1" t="s">
        <v>272</v>
      </c>
      <c r="G80" s="2">
        <v>0.876</v>
      </c>
      <c r="H80">
        <v>3092</v>
      </c>
      <c r="I80" s="1" t="s">
        <v>273</v>
      </c>
    </row>
    <row r="81" spans="1:9" hidden="1" x14ac:dyDescent="0.35">
      <c r="A81">
        <v>80</v>
      </c>
      <c r="B81" s="1" t="s">
        <v>274</v>
      </c>
      <c r="C81">
        <v>2000</v>
      </c>
      <c r="D81" s="1" t="s">
        <v>6</v>
      </c>
      <c r="E81" s="1" t="s">
        <v>22</v>
      </c>
      <c r="F81" s="1" t="s">
        <v>275</v>
      </c>
      <c r="G81" s="2">
        <v>0.876</v>
      </c>
      <c r="H81">
        <v>6156</v>
      </c>
      <c r="I81" s="1" t="s">
        <v>276</v>
      </c>
    </row>
    <row r="82" spans="1:9" hidden="1" x14ac:dyDescent="0.35">
      <c r="A82">
        <v>81</v>
      </c>
      <c r="B82" s="1" t="s">
        <v>277</v>
      </c>
      <c r="C82">
        <v>1990</v>
      </c>
      <c r="D82" s="1" t="s">
        <v>6</v>
      </c>
      <c r="E82" s="1" t="s">
        <v>7</v>
      </c>
      <c r="F82" s="1" t="s">
        <v>189</v>
      </c>
      <c r="G82" s="2">
        <v>0.875</v>
      </c>
      <c r="H82">
        <v>35114</v>
      </c>
      <c r="I82" s="1" t="s">
        <v>278</v>
      </c>
    </row>
    <row r="83" spans="1:9" hidden="1" x14ac:dyDescent="0.35">
      <c r="A83">
        <v>82</v>
      </c>
      <c r="B83" s="1" t="s">
        <v>279</v>
      </c>
      <c r="C83">
        <v>1939</v>
      </c>
      <c r="D83" s="1" t="s">
        <v>96</v>
      </c>
      <c r="E83" s="1" t="s">
        <v>133</v>
      </c>
      <c r="F83" s="1" t="s">
        <v>280</v>
      </c>
      <c r="G83" s="2">
        <v>0.875</v>
      </c>
      <c r="H83">
        <v>25449</v>
      </c>
      <c r="I83" s="1" t="s">
        <v>281</v>
      </c>
    </row>
    <row r="84" spans="1:9" hidden="1" x14ac:dyDescent="0.35">
      <c r="A84">
        <v>83</v>
      </c>
      <c r="B84" s="1" t="s">
        <v>282</v>
      </c>
      <c r="C84">
        <v>1984</v>
      </c>
      <c r="D84" s="1" t="s">
        <v>283</v>
      </c>
      <c r="E84" s="1" t="s">
        <v>55</v>
      </c>
      <c r="F84" s="1" t="s">
        <v>73</v>
      </c>
      <c r="G84" s="2">
        <v>0.875</v>
      </c>
      <c r="H84">
        <v>23803</v>
      </c>
      <c r="I84" s="1" t="s">
        <v>284</v>
      </c>
    </row>
    <row r="85" spans="1:9" hidden="1" x14ac:dyDescent="0.35">
      <c r="A85">
        <v>84</v>
      </c>
      <c r="B85" s="1" t="s">
        <v>285</v>
      </c>
      <c r="C85">
        <v>2005</v>
      </c>
      <c r="D85" s="1" t="s">
        <v>6</v>
      </c>
      <c r="E85" s="1" t="s">
        <v>286</v>
      </c>
      <c r="F85" s="1" t="s">
        <v>260</v>
      </c>
      <c r="G85" s="2">
        <v>0.874</v>
      </c>
      <c r="H85">
        <v>70317</v>
      </c>
      <c r="I85" s="1" t="s">
        <v>287</v>
      </c>
    </row>
    <row r="86" spans="1:9" hidden="1" x14ac:dyDescent="0.35">
      <c r="A86">
        <v>85</v>
      </c>
      <c r="B86" s="1" t="s">
        <v>288</v>
      </c>
      <c r="C86">
        <v>1955</v>
      </c>
      <c r="D86" s="1" t="s">
        <v>96</v>
      </c>
      <c r="E86" s="1" t="s">
        <v>289</v>
      </c>
      <c r="F86" s="1" t="s">
        <v>290</v>
      </c>
      <c r="G86" s="2">
        <v>0.874</v>
      </c>
      <c r="H86">
        <v>50462</v>
      </c>
      <c r="I86" s="1" t="s">
        <v>291</v>
      </c>
    </row>
    <row r="87" spans="1:9" hidden="1" x14ac:dyDescent="0.35">
      <c r="A87">
        <v>86</v>
      </c>
      <c r="B87" s="1" t="s">
        <v>292</v>
      </c>
      <c r="C87">
        <v>2011</v>
      </c>
      <c r="D87" s="1" t="s">
        <v>6</v>
      </c>
      <c r="E87" s="1" t="s">
        <v>205</v>
      </c>
      <c r="F87" s="1" t="s">
        <v>293</v>
      </c>
      <c r="G87" s="2">
        <v>0.875</v>
      </c>
      <c r="H87">
        <v>429</v>
      </c>
      <c r="I87" s="1" t="s">
        <v>294</v>
      </c>
    </row>
    <row r="88" spans="1:9" hidden="1" x14ac:dyDescent="0.35">
      <c r="A88">
        <v>87</v>
      </c>
      <c r="B88" s="1" t="s">
        <v>295</v>
      </c>
      <c r="C88">
        <v>1995</v>
      </c>
      <c r="D88" s="1" t="s">
        <v>79</v>
      </c>
      <c r="E88" s="1" t="s">
        <v>7</v>
      </c>
      <c r="F88" s="1" t="s">
        <v>296</v>
      </c>
      <c r="G88" s="2">
        <v>0.875</v>
      </c>
      <c r="H88">
        <v>35366</v>
      </c>
      <c r="I88" s="1" t="s">
        <v>297</v>
      </c>
    </row>
    <row r="89" spans="1:9" hidden="1" x14ac:dyDescent="0.35">
      <c r="A89">
        <v>88</v>
      </c>
      <c r="B89" s="1" t="s">
        <v>298</v>
      </c>
      <c r="C89">
        <v>2017</v>
      </c>
      <c r="D89" s="1" t="s">
        <v>6</v>
      </c>
      <c r="E89" s="1" t="s">
        <v>299</v>
      </c>
      <c r="F89" s="1" t="s">
        <v>300</v>
      </c>
      <c r="G89" s="2">
        <v>0.875</v>
      </c>
      <c r="H89">
        <v>27779</v>
      </c>
      <c r="I89" s="1" t="s">
        <v>301</v>
      </c>
    </row>
    <row r="90" spans="1:9" hidden="1" x14ac:dyDescent="0.35">
      <c r="A90">
        <v>89</v>
      </c>
      <c r="B90" s="1" t="s">
        <v>302</v>
      </c>
      <c r="C90">
        <v>1999</v>
      </c>
      <c r="D90" s="1" t="s">
        <v>6</v>
      </c>
      <c r="E90" s="1" t="s">
        <v>22</v>
      </c>
      <c r="F90" s="1" t="s">
        <v>303</v>
      </c>
      <c r="G90" s="2">
        <v>0.873</v>
      </c>
      <c r="H90">
        <v>70468</v>
      </c>
      <c r="I90" s="1" t="s">
        <v>304</v>
      </c>
    </row>
    <row r="91" spans="1:9" x14ac:dyDescent="0.35">
      <c r="A91">
        <v>90</v>
      </c>
      <c r="B91" s="1" t="s">
        <v>305</v>
      </c>
      <c r="C91">
        <v>2000</v>
      </c>
      <c r="D91" s="1" t="s">
        <v>230</v>
      </c>
      <c r="E91" s="1" t="s">
        <v>265</v>
      </c>
      <c r="F91" s="1" t="s">
        <v>306</v>
      </c>
      <c r="G91" s="2">
        <v>0.874</v>
      </c>
      <c r="H91">
        <v>5757</v>
      </c>
      <c r="I91" s="1" t="s">
        <v>307</v>
      </c>
    </row>
    <row r="92" spans="1:9" x14ac:dyDescent="0.35">
      <c r="A92">
        <v>91</v>
      </c>
      <c r="B92" s="1" t="s">
        <v>308</v>
      </c>
      <c r="C92">
        <v>2018</v>
      </c>
      <c r="D92" s="1" t="s">
        <v>230</v>
      </c>
      <c r="E92" s="1" t="s">
        <v>309</v>
      </c>
      <c r="F92" s="1" t="s">
        <v>296</v>
      </c>
      <c r="G92" s="2">
        <v>0.874</v>
      </c>
      <c r="H92">
        <v>49697</v>
      </c>
      <c r="I92" s="1" t="s">
        <v>310</v>
      </c>
    </row>
    <row r="93" spans="1:9" hidden="1" x14ac:dyDescent="0.35">
      <c r="A93">
        <v>92</v>
      </c>
      <c r="B93" s="1" t="s">
        <v>311</v>
      </c>
      <c r="C93">
        <v>2024</v>
      </c>
      <c r="D93" s="1" t="s">
        <v>312</v>
      </c>
      <c r="E93" s="1" t="s">
        <v>313</v>
      </c>
      <c r="F93" s="1" t="s">
        <v>314</v>
      </c>
      <c r="G93" s="2">
        <v>0.873</v>
      </c>
      <c r="H93">
        <v>2211</v>
      </c>
      <c r="I93" s="1" t="s">
        <v>315</v>
      </c>
    </row>
    <row r="94" spans="1:9" hidden="1" x14ac:dyDescent="0.35">
      <c r="A94">
        <v>93</v>
      </c>
      <c r="B94" s="1" t="s">
        <v>316</v>
      </c>
      <c r="C94">
        <v>2023</v>
      </c>
      <c r="D94" s="1" t="s">
        <v>6</v>
      </c>
      <c r="E94" s="1" t="s">
        <v>317</v>
      </c>
      <c r="F94" s="1" t="s">
        <v>318</v>
      </c>
      <c r="G94" s="2">
        <v>0.874</v>
      </c>
      <c r="H94">
        <v>9619</v>
      </c>
      <c r="I94" s="1" t="s">
        <v>319</v>
      </c>
    </row>
    <row r="95" spans="1:9" hidden="1" x14ac:dyDescent="0.35">
      <c r="A95">
        <v>94</v>
      </c>
      <c r="B95" s="1" t="s">
        <v>320</v>
      </c>
      <c r="C95">
        <v>1983</v>
      </c>
      <c r="D95" s="1" t="s">
        <v>6</v>
      </c>
      <c r="E95" s="1" t="s">
        <v>142</v>
      </c>
      <c r="F95" s="1" t="s">
        <v>321</v>
      </c>
      <c r="G95" s="2">
        <v>0.872</v>
      </c>
      <c r="H95">
        <v>64171</v>
      </c>
      <c r="I95" s="1" t="s">
        <v>144</v>
      </c>
    </row>
    <row r="96" spans="1:9" hidden="1" x14ac:dyDescent="0.35">
      <c r="A96">
        <v>95</v>
      </c>
      <c r="B96" s="1" t="s">
        <v>322</v>
      </c>
      <c r="C96">
        <v>1954</v>
      </c>
      <c r="D96" s="1" t="s">
        <v>96</v>
      </c>
      <c r="E96" s="1" t="s">
        <v>126</v>
      </c>
      <c r="F96" s="1" t="s">
        <v>323</v>
      </c>
      <c r="G96" s="2">
        <v>0.872</v>
      </c>
      <c r="H96">
        <v>55738</v>
      </c>
      <c r="I96" s="1" t="s">
        <v>324</v>
      </c>
    </row>
    <row r="97" spans="1:11" hidden="1" x14ac:dyDescent="0.35">
      <c r="A97">
        <v>96</v>
      </c>
      <c r="B97" s="1" t="s">
        <v>325</v>
      </c>
      <c r="C97">
        <v>2007</v>
      </c>
      <c r="D97" s="1" t="s">
        <v>79</v>
      </c>
      <c r="E97" s="1" t="s">
        <v>117</v>
      </c>
      <c r="F97" s="1" t="s">
        <v>326</v>
      </c>
      <c r="G97" s="2">
        <v>0.873</v>
      </c>
      <c r="H97">
        <v>54718</v>
      </c>
      <c r="I97" s="1" t="s">
        <v>327</v>
      </c>
    </row>
    <row r="98" spans="1:11" x14ac:dyDescent="0.35">
      <c r="A98">
        <v>97</v>
      </c>
      <c r="B98" s="1" t="s">
        <v>328</v>
      </c>
      <c r="C98">
        <v>1984</v>
      </c>
      <c r="D98" s="1" t="s">
        <v>63</v>
      </c>
      <c r="E98" s="1" t="s">
        <v>46</v>
      </c>
      <c r="F98" s="1" t="s">
        <v>47</v>
      </c>
      <c r="G98" s="2">
        <v>0.871</v>
      </c>
      <c r="H98">
        <v>74214</v>
      </c>
      <c r="I98" s="1" t="s">
        <v>329</v>
      </c>
    </row>
    <row r="99" spans="1:11" hidden="1" x14ac:dyDescent="0.35">
      <c r="A99">
        <v>98</v>
      </c>
      <c r="B99" s="1" t="s">
        <v>330</v>
      </c>
      <c r="C99">
        <v>1993</v>
      </c>
      <c r="D99" s="1" t="s">
        <v>6</v>
      </c>
      <c r="E99" s="1" t="s">
        <v>117</v>
      </c>
      <c r="F99" s="1" t="s">
        <v>331</v>
      </c>
      <c r="G99" s="2">
        <v>0.871</v>
      </c>
      <c r="H99">
        <v>43144</v>
      </c>
      <c r="I99" s="1" t="s">
        <v>332</v>
      </c>
    </row>
    <row r="100" spans="1:11" hidden="1" x14ac:dyDescent="0.35">
      <c r="A100">
        <v>99</v>
      </c>
      <c r="B100" s="1" t="s">
        <v>333</v>
      </c>
      <c r="C100">
        <v>1990</v>
      </c>
      <c r="D100" s="1" t="s">
        <v>6</v>
      </c>
      <c r="E100" s="1" t="s">
        <v>110</v>
      </c>
      <c r="F100" s="1" t="s">
        <v>334</v>
      </c>
      <c r="G100" s="2">
        <v>0.872</v>
      </c>
      <c r="H100">
        <v>18916</v>
      </c>
      <c r="I100" s="1" t="s">
        <v>335</v>
      </c>
    </row>
    <row r="101" spans="1:11" hidden="1" x14ac:dyDescent="0.35">
      <c r="A101">
        <v>100</v>
      </c>
      <c r="B101" s="1" t="s">
        <v>340</v>
      </c>
      <c r="C101">
        <v>2002</v>
      </c>
      <c r="D101" s="1" t="s">
        <v>312</v>
      </c>
      <c r="E101" s="1" t="s">
        <v>7</v>
      </c>
      <c r="F101" s="1" t="s">
        <v>27</v>
      </c>
      <c r="G101" s="2">
        <v>0.87</v>
      </c>
      <c r="H101">
        <v>83241</v>
      </c>
      <c r="I101" s="1" t="s">
        <v>341</v>
      </c>
    </row>
    <row r="103" spans="1:11" x14ac:dyDescent="0.35">
      <c r="J103" s="5"/>
      <c r="K103" s="5"/>
    </row>
  </sheetData>
  <phoneticPr fontId="1" type="noConversion"/>
  <conditionalFormatting sqref="A1:I10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{4D28CB96-D01F-46A1-9E3F-ACB119C514DF}</x14:id>
        </ext>
      </extLst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28CB96-D01F-46A1-9E3F-ACB119C514D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A1:I101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227B-B95A-4308-9E4D-AB3FEC5BDE26}">
  <dimension ref="A3:C161"/>
  <sheetViews>
    <sheetView tabSelected="1" topLeftCell="A154" workbookViewId="0">
      <selection activeCell="A155" sqref="A155"/>
    </sheetView>
  </sheetViews>
  <sheetFormatPr defaultRowHeight="14.5" x14ac:dyDescent="0.35"/>
  <cols>
    <col min="1" max="1" width="18.6328125" bestFit="1" customWidth="1"/>
    <col min="2" max="2" width="22.453125" bestFit="1" customWidth="1"/>
    <col min="3" max="3" width="17.36328125" bestFit="1" customWidth="1"/>
  </cols>
  <sheetData>
    <row r="3" spans="1:3" x14ac:dyDescent="0.35">
      <c r="A3" s="3" t="s">
        <v>342</v>
      </c>
      <c r="B3" t="s">
        <v>344</v>
      </c>
    </row>
    <row r="4" spans="1:3" x14ac:dyDescent="0.35">
      <c r="A4" s="4">
        <v>1939</v>
      </c>
      <c r="B4" s="1">
        <v>2</v>
      </c>
      <c r="C4" s="4">
        <v>1939</v>
      </c>
    </row>
    <row r="5" spans="1:3" x14ac:dyDescent="0.35">
      <c r="A5" s="4">
        <v>1953</v>
      </c>
      <c r="B5" s="1">
        <v>1</v>
      </c>
      <c r="C5" s="4">
        <v>1953</v>
      </c>
    </row>
    <row r="6" spans="1:3" x14ac:dyDescent="0.35">
      <c r="A6" s="4">
        <v>1954</v>
      </c>
      <c r="B6" s="1">
        <v>1</v>
      </c>
      <c r="C6" s="4">
        <v>1954</v>
      </c>
    </row>
    <row r="7" spans="1:3" x14ac:dyDescent="0.35">
      <c r="A7" s="4">
        <v>1955</v>
      </c>
      <c r="B7" s="1">
        <v>1</v>
      </c>
      <c r="C7" s="4">
        <v>1955</v>
      </c>
    </row>
    <row r="8" spans="1:3" x14ac:dyDescent="0.35">
      <c r="A8" s="4">
        <v>1957</v>
      </c>
      <c r="B8" s="1">
        <v>1</v>
      </c>
      <c r="C8" s="4">
        <v>1957</v>
      </c>
    </row>
    <row r="9" spans="1:3" x14ac:dyDescent="0.35">
      <c r="A9" s="4">
        <v>1959</v>
      </c>
      <c r="B9" s="1">
        <v>1</v>
      </c>
      <c r="C9" s="4">
        <v>1959</v>
      </c>
    </row>
    <row r="10" spans="1:3" x14ac:dyDescent="0.35">
      <c r="A10" s="4">
        <v>1960</v>
      </c>
      <c r="B10" s="1">
        <v>3</v>
      </c>
      <c r="C10" s="4">
        <v>1960</v>
      </c>
    </row>
    <row r="11" spans="1:3" x14ac:dyDescent="0.35">
      <c r="A11" s="4">
        <v>1966</v>
      </c>
      <c r="B11" s="1">
        <v>1</v>
      </c>
      <c r="C11" s="4">
        <v>1966</v>
      </c>
    </row>
    <row r="12" spans="1:3" x14ac:dyDescent="0.35">
      <c r="A12" s="4">
        <v>1968</v>
      </c>
      <c r="B12" s="1">
        <v>2</v>
      </c>
      <c r="C12" s="4">
        <v>1968</v>
      </c>
    </row>
    <row r="13" spans="1:3" x14ac:dyDescent="0.35">
      <c r="A13" s="4">
        <v>1969</v>
      </c>
      <c r="B13" s="1">
        <v>2</v>
      </c>
      <c r="C13" s="4">
        <v>1969</v>
      </c>
    </row>
    <row r="14" spans="1:3" x14ac:dyDescent="0.35">
      <c r="A14" s="4">
        <v>1972</v>
      </c>
      <c r="B14" s="1">
        <v>1</v>
      </c>
      <c r="C14" s="4">
        <v>1972</v>
      </c>
    </row>
    <row r="15" spans="1:3" x14ac:dyDescent="0.35">
      <c r="A15" s="4">
        <v>1973</v>
      </c>
      <c r="B15" s="1">
        <v>2</v>
      </c>
      <c r="C15" s="4">
        <v>1973</v>
      </c>
    </row>
    <row r="16" spans="1:3" x14ac:dyDescent="0.35">
      <c r="A16" s="4">
        <v>1974</v>
      </c>
      <c r="B16" s="1">
        <v>1</v>
      </c>
      <c r="C16" s="4">
        <v>1974</v>
      </c>
    </row>
    <row r="17" spans="1:3" x14ac:dyDescent="0.35">
      <c r="A17" s="4">
        <v>1975</v>
      </c>
      <c r="B17" s="1">
        <v>1</v>
      </c>
      <c r="C17" s="4">
        <v>1975</v>
      </c>
    </row>
    <row r="18" spans="1:3" x14ac:dyDescent="0.35">
      <c r="A18" s="4">
        <v>1976</v>
      </c>
      <c r="B18" s="1">
        <v>3</v>
      </c>
      <c r="C18" s="4">
        <v>1976</v>
      </c>
    </row>
    <row r="19" spans="1:3" x14ac:dyDescent="0.35">
      <c r="A19" s="4">
        <v>1977</v>
      </c>
      <c r="B19" s="1">
        <v>1</v>
      </c>
      <c r="C19" s="4">
        <v>1977</v>
      </c>
    </row>
    <row r="20" spans="1:3" x14ac:dyDescent="0.35">
      <c r="A20" s="4">
        <v>1979</v>
      </c>
      <c r="B20" s="1">
        <v>1</v>
      </c>
      <c r="C20" s="4">
        <v>1979</v>
      </c>
    </row>
    <row r="21" spans="1:3" x14ac:dyDescent="0.35">
      <c r="A21" s="4">
        <v>1980</v>
      </c>
      <c r="B21" s="1">
        <v>2</v>
      </c>
      <c r="C21" s="4">
        <v>1980</v>
      </c>
    </row>
    <row r="22" spans="1:3" x14ac:dyDescent="0.35">
      <c r="A22" s="4">
        <v>1981</v>
      </c>
      <c r="B22" s="1">
        <v>1</v>
      </c>
      <c r="C22" s="4">
        <v>1981</v>
      </c>
    </row>
    <row r="23" spans="1:3" x14ac:dyDescent="0.35">
      <c r="A23" s="4">
        <v>1983</v>
      </c>
      <c r="B23" s="1">
        <v>1</v>
      </c>
      <c r="C23" s="4">
        <v>1983</v>
      </c>
    </row>
    <row r="24" spans="1:3" x14ac:dyDescent="0.35">
      <c r="A24" s="4">
        <v>1984</v>
      </c>
      <c r="B24" s="1">
        <v>4</v>
      </c>
      <c r="C24" s="4">
        <v>1984</v>
      </c>
    </row>
    <row r="25" spans="1:3" x14ac:dyDescent="0.35">
      <c r="A25" s="4">
        <v>1985</v>
      </c>
      <c r="B25" s="1">
        <v>2</v>
      </c>
      <c r="C25" s="4">
        <v>1985</v>
      </c>
    </row>
    <row r="26" spans="1:3" x14ac:dyDescent="0.35">
      <c r="A26" s="4">
        <v>1986</v>
      </c>
      <c r="B26" s="1">
        <v>2</v>
      </c>
      <c r="C26" s="4">
        <v>1986</v>
      </c>
    </row>
    <row r="27" spans="1:3" x14ac:dyDescent="0.35">
      <c r="A27" s="4">
        <v>1987</v>
      </c>
      <c r="B27" s="1">
        <v>1</v>
      </c>
      <c r="C27" s="4">
        <v>1987</v>
      </c>
    </row>
    <row r="28" spans="1:3" x14ac:dyDescent="0.35">
      <c r="A28" s="4">
        <v>1988</v>
      </c>
      <c r="B28" s="1">
        <v>2</v>
      </c>
      <c r="C28" s="4">
        <v>1988</v>
      </c>
    </row>
    <row r="29" spans="1:3" x14ac:dyDescent="0.35">
      <c r="A29" s="4">
        <v>1989</v>
      </c>
      <c r="B29" s="1">
        <v>1</v>
      </c>
      <c r="C29" s="4">
        <v>1989</v>
      </c>
    </row>
    <row r="30" spans="1:3" x14ac:dyDescent="0.35">
      <c r="A30" s="4">
        <v>1990</v>
      </c>
      <c r="B30" s="1">
        <v>3</v>
      </c>
      <c r="C30" s="4">
        <v>1990</v>
      </c>
    </row>
    <row r="31" spans="1:3" x14ac:dyDescent="0.35">
      <c r="A31" s="4">
        <v>1991</v>
      </c>
      <c r="B31" s="1">
        <v>3</v>
      </c>
      <c r="C31" s="4">
        <v>1991</v>
      </c>
    </row>
    <row r="32" spans="1:3" x14ac:dyDescent="0.35">
      <c r="A32" s="4">
        <v>1993</v>
      </c>
      <c r="B32" s="1">
        <v>2</v>
      </c>
      <c r="C32" s="4">
        <v>1993</v>
      </c>
    </row>
    <row r="33" spans="1:3" x14ac:dyDescent="0.35">
      <c r="A33" s="4">
        <v>1994</v>
      </c>
      <c r="B33" s="1">
        <v>4</v>
      </c>
      <c r="C33" s="4">
        <v>1994</v>
      </c>
    </row>
    <row r="34" spans="1:3" x14ac:dyDescent="0.35">
      <c r="A34" s="4">
        <v>1995</v>
      </c>
      <c r="B34" s="1">
        <v>5</v>
      </c>
      <c r="C34" s="4">
        <v>1995</v>
      </c>
    </row>
    <row r="35" spans="1:3" x14ac:dyDescent="0.35">
      <c r="A35" s="4">
        <v>1997</v>
      </c>
      <c r="B35" s="1">
        <v>3</v>
      </c>
      <c r="C35" s="4">
        <v>1997</v>
      </c>
    </row>
    <row r="36" spans="1:3" x14ac:dyDescent="0.35">
      <c r="A36" s="4">
        <v>1998</v>
      </c>
      <c r="B36" s="1">
        <v>2</v>
      </c>
      <c r="C36" s="4">
        <v>1998</v>
      </c>
    </row>
    <row r="37" spans="1:3" x14ac:dyDescent="0.35">
      <c r="A37" s="4">
        <v>1999</v>
      </c>
      <c r="B37" s="1">
        <v>6</v>
      </c>
      <c r="C37" s="4">
        <v>1999</v>
      </c>
    </row>
    <row r="38" spans="1:3" x14ac:dyDescent="0.35">
      <c r="A38" s="4">
        <v>2000</v>
      </c>
      <c r="B38" s="1">
        <v>3</v>
      </c>
      <c r="C38" s="4">
        <v>2000</v>
      </c>
    </row>
    <row r="39" spans="1:3" x14ac:dyDescent="0.35">
      <c r="A39" s="4">
        <v>2001</v>
      </c>
      <c r="B39" s="1">
        <v>3</v>
      </c>
      <c r="C39" s="4">
        <v>2001</v>
      </c>
    </row>
    <row r="40" spans="1:3" x14ac:dyDescent="0.35">
      <c r="A40" s="4">
        <v>2002</v>
      </c>
      <c r="B40" s="1">
        <v>4</v>
      </c>
      <c r="C40" s="4">
        <v>2002</v>
      </c>
    </row>
    <row r="41" spans="1:3" x14ac:dyDescent="0.35">
      <c r="A41" s="4">
        <v>2003</v>
      </c>
      <c r="B41" s="1">
        <v>1</v>
      </c>
      <c r="C41" s="4">
        <v>2003</v>
      </c>
    </row>
    <row r="42" spans="1:3" x14ac:dyDescent="0.35">
      <c r="A42" s="4">
        <v>2004</v>
      </c>
      <c r="B42" s="1">
        <v>1</v>
      </c>
      <c r="C42" s="4">
        <v>2004</v>
      </c>
    </row>
    <row r="43" spans="1:3" x14ac:dyDescent="0.35">
      <c r="A43" s="4">
        <v>2005</v>
      </c>
      <c r="B43" s="1">
        <v>1</v>
      </c>
      <c r="C43" s="4">
        <v>2005</v>
      </c>
    </row>
    <row r="44" spans="1:3" x14ac:dyDescent="0.35">
      <c r="A44" s="4">
        <v>2006</v>
      </c>
      <c r="B44" s="1">
        <v>1</v>
      </c>
      <c r="C44" s="4">
        <v>2006</v>
      </c>
    </row>
    <row r="45" spans="1:3" x14ac:dyDescent="0.35">
      <c r="A45" s="4">
        <v>2007</v>
      </c>
      <c r="B45" s="1">
        <v>1</v>
      </c>
      <c r="C45" s="4">
        <v>2007</v>
      </c>
    </row>
    <row r="46" spans="1:3" x14ac:dyDescent="0.35">
      <c r="A46" s="4">
        <v>2008</v>
      </c>
      <c r="B46" s="1">
        <v>2</v>
      </c>
      <c r="C46" s="4">
        <v>2008</v>
      </c>
    </row>
    <row r="47" spans="1:3" x14ac:dyDescent="0.35">
      <c r="A47" s="4">
        <v>2010</v>
      </c>
      <c r="B47" s="1">
        <v>2</v>
      </c>
      <c r="C47" s="4">
        <v>2010</v>
      </c>
    </row>
    <row r="48" spans="1:3" x14ac:dyDescent="0.35">
      <c r="A48" s="4">
        <v>2011</v>
      </c>
      <c r="B48" s="1">
        <v>2</v>
      </c>
      <c r="C48" s="4">
        <v>2011</v>
      </c>
    </row>
    <row r="49" spans="1:3" x14ac:dyDescent="0.35">
      <c r="A49" s="4">
        <v>2012</v>
      </c>
      <c r="B49" s="1">
        <v>2</v>
      </c>
      <c r="C49" s="4">
        <v>2012</v>
      </c>
    </row>
    <row r="50" spans="1:3" x14ac:dyDescent="0.35">
      <c r="A50" s="4">
        <v>2013</v>
      </c>
      <c r="B50" s="1">
        <v>1</v>
      </c>
      <c r="C50" s="4">
        <v>2013</v>
      </c>
    </row>
    <row r="51" spans="1:3" x14ac:dyDescent="0.35">
      <c r="A51" s="4">
        <v>2017</v>
      </c>
      <c r="B51" s="1">
        <v>1</v>
      </c>
      <c r="C51" s="4">
        <v>2017</v>
      </c>
    </row>
    <row r="52" spans="1:3" x14ac:dyDescent="0.35">
      <c r="A52" s="4">
        <v>2018</v>
      </c>
      <c r="B52" s="1">
        <v>1</v>
      </c>
      <c r="C52" s="4">
        <v>2018</v>
      </c>
    </row>
    <row r="53" spans="1:3" x14ac:dyDescent="0.35">
      <c r="A53" s="4">
        <v>2019</v>
      </c>
      <c r="B53" s="1">
        <v>2</v>
      </c>
      <c r="C53" s="4">
        <v>2019</v>
      </c>
    </row>
    <row r="54" spans="1:3" x14ac:dyDescent="0.35">
      <c r="A54" s="4">
        <v>2023</v>
      </c>
      <c r="B54" s="1">
        <v>1</v>
      </c>
      <c r="C54" s="4">
        <v>2023</v>
      </c>
    </row>
    <row r="55" spans="1:3" x14ac:dyDescent="0.35">
      <c r="A55" s="4">
        <v>2024</v>
      </c>
      <c r="B55" s="1">
        <v>2</v>
      </c>
      <c r="C55" s="4">
        <v>2024</v>
      </c>
    </row>
    <row r="56" spans="1:3" x14ac:dyDescent="0.35">
      <c r="A56" s="4" t="s">
        <v>343</v>
      </c>
      <c r="B56" s="1">
        <v>100</v>
      </c>
    </row>
    <row r="58" spans="1:3" x14ac:dyDescent="0.35">
      <c r="A58" t="s">
        <v>345</v>
      </c>
    </row>
    <row r="59" spans="1:3" x14ac:dyDescent="0.35">
      <c r="A59">
        <f>VLOOKUP(B59,$B$4:$C$55,2,0)</f>
        <v>1999</v>
      </c>
      <c r="B59">
        <f>MAX(B4:B55)</f>
        <v>6</v>
      </c>
    </row>
    <row r="62" spans="1:3" x14ac:dyDescent="0.35">
      <c r="C62" s="4"/>
    </row>
    <row r="63" spans="1:3" x14ac:dyDescent="0.35">
      <c r="A63" s="3" t="s">
        <v>337</v>
      </c>
      <c r="B63" s="4">
        <v>1999</v>
      </c>
      <c r="C63" s="4"/>
    </row>
    <row r="64" spans="1:3" x14ac:dyDescent="0.35">
      <c r="C64" s="4"/>
    </row>
    <row r="65" spans="1:3" x14ac:dyDescent="0.35">
      <c r="A65" s="3" t="s">
        <v>342</v>
      </c>
      <c r="C65" s="4"/>
    </row>
    <row r="66" spans="1:3" x14ac:dyDescent="0.35">
      <c r="A66" s="4" t="s">
        <v>302</v>
      </c>
      <c r="C66" s="4"/>
    </row>
    <row r="67" spans="1:3" x14ac:dyDescent="0.35">
      <c r="A67" s="4" t="s">
        <v>194</v>
      </c>
      <c r="C67" s="4"/>
    </row>
    <row r="68" spans="1:3" x14ac:dyDescent="0.35">
      <c r="A68" s="4" t="s">
        <v>75</v>
      </c>
      <c r="C68" s="4"/>
    </row>
    <row r="69" spans="1:3" x14ac:dyDescent="0.35">
      <c r="A69" s="4" t="s">
        <v>40</v>
      </c>
      <c r="C69" s="4"/>
    </row>
    <row r="70" spans="1:3" x14ac:dyDescent="0.35">
      <c r="A70" s="4" t="s">
        <v>184</v>
      </c>
      <c r="C70" s="4"/>
    </row>
    <row r="71" spans="1:3" x14ac:dyDescent="0.35">
      <c r="A71" s="4" t="s">
        <v>14</v>
      </c>
      <c r="C71" s="4"/>
    </row>
    <row r="72" spans="1:3" x14ac:dyDescent="0.35">
      <c r="A72" s="4" t="s">
        <v>343</v>
      </c>
      <c r="C72" s="4"/>
    </row>
    <row r="73" spans="1:3" x14ac:dyDescent="0.35">
      <c r="C73" s="4"/>
    </row>
    <row r="74" spans="1:3" x14ac:dyDescent="0.35">
      <c r="A74" s="4" t="s">
        <v>349</v>
      </c>
      <c r="C74" s="4"/>
    </row>
    <row r="75" spans="1:3" x14ac:dyDescent="0.35">
      <c r="C75" s="4"/>
    </row>
    <row r="76" spans="1:3" x14ac:dyDescent="0.35">
      <c r="A76" s="3" t="s">
        <v>1</v>
      </c>
      <c r="B76" t="s">
        <v>346</v>
      </c>
      <c r="C76" s="4"/>
    </row>
    <row r="77" spans="1:3" x14ac:dyDescent="0.35">
      <c r="C77" s="4"/>
    </row>
    <row r="78" spans="1:3" x14ac:dyDescent="0.35">
      <c r="A78" s="3" t="s">
        <v>342</v>
      </c>
      <c r="C78" s="4"/>
    </row>
    <row r="79" spans="1:3" x14ac:dyDescent="0.35">
      <c r="A79" s="4" t="s">
        <v>95</v>
      </c>
      <c r="C79" s="4"/>
    </row>
    <row r="80" spans="1:3" x14ac:dyDescent="0.35">
      <c r="A80" s="4" t="s">
        <v>223</v>
      </c>
      <c r="C80" s="4"/>
    </row>
    <row r="81" spans="1:3" x14ac:dyDescent="0.35">
      <c r="A81" s="4" t="s">
        <v>181</v>
      </c>
      <c r="C81" s="4"/>
    </row>
    <row r="82" spans="1:3" x14ac:dyDescent="0.35">
      <c r="A82" s="4" t="s">
        <v>279</v>
      </c>
      <c r="C82" s="4"/>
    </row>
    <row r="83" spans="1:3" x14ac:dyDescent="0.35">
      <c r="A83" s="4" t="s">
        <v>169</v>
      </c>
      <c r="C83" s="4"/>
    </row>
    <row r="84" spans="1:3" x14ac:dyDescent="0.35">
      <c r="A84" s="4" t="s">
        <v>125</v>
      </c>
      <c r="C84" s="4"/>
    </row>
    <row r="85" spans="1:3" x14ac:dyDescent="0.35">
      <c r="A85" s="4" t="s">
        <v>40</v>
      </c>
      <c r="C85" s="4"/>
    </row>
    <row r="86" spans="1:3" x14ac:dyDescent="0.35">
      <c r="A86" s="4" t="s">
        <v>138</v>
      </c>
      <c r="C86" s="4"/>
    </row>
    <row r="87" spans="1:3" x14ac:dyDescent="0.35">
      <c r="A87" s="4" t="s">
        <v>261</v>
      </c>
      <c r="C87" s="4"/>
    </row>
    <row r="88" spans="1:3" x14ac:dyDescent="0.35">
      <c r="A88" s="4" t="s">
        <v>268</v>
      </c>
      <c r="C88" s="4"/>
    </row>
    <row r="89" spans="1:3" x14ac:dyDescent="0.35">
      <c r="A89" s="4" t="s">
        <v>288</v>
      </c>
      <c r="C89" s="4"/>
    </row>
    <row r="90" spans="1:3" x14ac:dyDescent="0.35">
      <c r="A90" s="4" t="s">
        <v>148</v>
      </c>
      <c r="C90" s="4"/>
    </row>
    <row r="91" spans="1:3" x14ac:dyDescent="0.35">
      <c r="A91" s="4" t="s">
        <v>322</v>
      </c>
      <c r="C91" s="4"/>
    </row>
    <row r="92" spans="1:3" x14ac:dyDescent="0.35">
      <c r="A92" s="4" t="s">
        <v>132</v>
      </c>
      <c r="C92" s="4"/>
    </row>
    <row r="93" spans="1:3" x14ac:dyDescent="0.35">
      <c r="A93" s="4" t="s">
        <v>343</v>
      </c>
      <c r="C93" s="4"/>
    </row>
    <row r="94" spans="1:3" x14ac:dyDescent="0.35">
      <c r="C94" s="4"/>
    </row>
    <row r="95" spans="1:3" x14ac:dyDescent="0.35">
      <c r="A95" s="4" t="s">
        <v>350</v>
      </c>
      <c r="C95" s="4"/>
    </row>
    <row r="96" spans="1:3" x14ac:dyDescent="0.35">
      <c r="A96">
        <f>COUNTIF(data!C21:C101,2024)</f>
        <v>2</v>
      </c>
      <c r="C96" s="4"/>
    </row>
    <row r="97" spans="1:3" x14ac:dyDescent="0.35">
      <c r="A97" s="4"/>
      <c r="C97" s="4"/>
    </row>
    <row r="98" spans="1:3" x14ac:dyDescent="0.35">
      <c r="C98" s="4"/>
    </row>
    <row r="99" spans="1:3" x14ac:dyDescent="0.35">
      <c r="A99" s="3" t="s">
        <v>337</v>
      </c>
      <c r="B99" s="4">
        <v>2024</v>
      </c>
      <c r="C99" s="4"/>
    </row>
    <row r="100" spans="1:3" x14ac:dyDescent="0.35">
      <c r="C100" s="4"/>
    </row>
    <row r="101" spans="1:3" x14ac:dyDescent="0.35">
      <c r="A101" s="3" t="s">
        <v>342</v>
      </c>
      <c r="B101" t="s">
        <v>347</v>
      </c>
      <c r="C101" s="4"/>
    </row>
    <row r="102" spans="1:3" x14ac:dyDescent="0.35">
      <c r="A102" s="4" t="s">
        <v>223</v>
      </c>
      <c r="B102" s="2">
        <v>0.88</v>
      </c>
      <c r="C102" s="4"/>
    </row>
    <row r="103" spans="1:3" x14ac:dyDescent="0.35">
      <c r="A103" s="4" t="s">
        <v>311</v>
      </c>
      <c r="B103" s="2">
        <v>0.873</v>
      </c>
      <c r="C103" s="4"/>
    </row>
    <row r="104" spans="1:3" x14ac:dyDescent="0.35">
      <c r="A104" s="4" t="s">
        <v>343</v>
      </c>
      <c r="B104" s="2">
        <v>1.7530000000000001</v>
      </c>
      <c r="C104" s="4"/>
    </row>
    <row r="105" spans="1:3" x14ac:dyDescent="0.35">
      <c r="C105" s="4"/>
    </row>
    <row r="106" spans="1:3" x14ac:dyDescent="0.35">
      <c r="A106" s="4" t="s">
        <v>351</v>
      </c>
      <c r="C106" s="4"/>
    </row>
    <row r="107" spans="1:3" x14ac:dyDescent="0.35">
      <c r="C107" s="4"/>
    </row>
    <row r="108" spans="1:3" x14ac:dyDescent="0.35">
      <c r="A108" s="3" t="s">
        <v>338</v>
      </c>
      <c r="B108" t="s">
        <v>27</v>
      </c>
    </row>
    <row r="110" spans="1:3" x14ac:dyDescent="0.35">
      <c r="A110" s="3" t="s">
        <v>342</v>
      </c>
      <c r="B110" t="s">
        <v>347</v>
      </c>
    </row>
    <row r="111" spans="1:3" x14ac:dyDescent="0.35">
      <c r="A111" s="4" t="s">
        <v>123</v>
      </c>
      <c r="B111" s="2">
        <v>0.89300000000000002</v>
      </c>
    </row>
    <row r="112" spans="1:3" x14ac:dyDescent="0.35">
      <c r="A112" s="4" t="s">
        <v>25</v>
      </c>
      <c r="B112" s="2">
        <v>0.92400000000000004</v>
      </c>
    </row>
    <row r="113" spans="1:2" x14ac:dyDescent="0.35">
      <c r="A113" s="4" t="s">
        <v>100</v>
      </c>
      <c r="B113" s="2">
        <v>0.89700000000000002</v>
      </c>
    </row>
    <row r="114" spans="1:2" x14ac:dyDescent="0.35">
      <c r="A114" s="4" t="s">
        <v>84</v>
      </c>
      <c r="B114" s="2">
        <v>0.89900000000000002</v>
      </c>
    </row>
    <row r="115" spans="1:2" x14ac:dyDescent="0.35">
      <c r="A115" s="4" t="s">
        <v>340</v>
      </c>
      <c r="B115" s="2">
        <v>0.87</v>
      </c>
    </row>
    <row r="116" spans="1:2" x14ac:dyDescent="0.35">
      <c r="A116" s="4" t="s">
        <v>343</v>
      </c>
      <c r="B116" s="2">
        <v>4.4830000000000005</v>
      </c>
    </row>
    <row r="126" spans="1:2" x14ac:dyDescent="0.35">
      <c r="A126" t="s">
        <v>352</v>
      </c>
    </row>
    <row r="128" spans="1:2" x14ac:dyDescent="0.35">
      <c r="A128" s="3" t="s">
        <v>2</v>
      </c>
      <c r="B128" t="s">
        <v>346</v>
      </c>
    </row>
    <row r="130" spans="1:3" x14ac:dyDescent="0.35">
      <c r="A130" s="3" t="s">
        <v>1</v>
      </c>
      <c r="B130" s="3" t="s">
        <v>336</v>
      </c>
    </row>
    <row r="131" spans="1:3" x14ac:dyDescent="0.35">
      <c r="A131" t="s">
        <v>63</v>
      </c>
      <c r="B131" t="s">
        <v>102</v>
      </c>
    </row>
    <row r="132" spans="1:3" x14ac:dyDescent="0.35">
      <c r="A132" t="s">
        <v>96</v>
      </c>
      <c r="B132" t="s">
        <v>169</v>
      </c>
    </row>
    <row r="133" spans="1:3" x14ac:dyDescent="0.35">
      <c r="A133" t="s">
        <v>6</v>
      </c>
      <c r="B133" t="s">
        <v>219</v>
      </c>
    </row>
    <row r="134" spans="1:3" x14ac:dyDescent="0.35">
      <c r="A134" t="s">
        <v>230</v>
      </c>
      <c r="B134" t="s">
        <v>241</v>
      </c>
    </row>
    <row r="135" spans="1:3" x14ac:dyDescent="0.35">
      <c r="A135" t="s">
        <v>343</v>
      </c>
    </row>
    <row r="137" spans="1:3" x14ac:dyDescent="0.35">
      <c r="A137" t="s">
        <v>353</v>
      </c>
    </row>
    <row r="141" spans="1:3" x14ac:dyDescent="0.35">
      <c r="A141" s="3" t="s">
        <v>336</v>
      </c>
      <c r="B141" t="s">
        <v>348</v>
      </c>
      <c r="C141" t="s">
        <v>347</v>
      </c>
    </row>
    <row r="142" spans="1:3" x14ac:dyDescent="0.35">
      <c r="A142" t="s">
        <v>311</v>
      </c>
      <c r="B142" s="1">
        <v>220</v>
      </c>
      <c r="C142" s="6">
        <v>0.873</v>
      </c>
    </row>
    <row r="143" spans="1:3" x14ac:dyDescent="0.35">
      <c r="A143" t="s">
        <v>292</v>
      </c>
      <c r="B143" s="1">
        <v>428</v>
      </c>
      <c r="C143" s="6">
        <v>0.875</v>
      </c>
    </row>
    <row r="144" spans="1:3" x14ac:dyDescent="0.35">
      <c r="A144" t="s">
        <v>125</v>
      </c>
      <c r="B144" s="1">
        <v>805</v>
      </c>
      <c r="C144" s="6">
        <v>0.89200000000000002</v>
      </c>
    </row>
    <row r="145" spans="1:3" x14ac:dyDescent="0.35">
      <c r="A145" t="s">
        <v>233</v>
      </c>
      <c r="B145" s="1">
        <v>3011</v>
      </c>
      <c r="C145" s="6">
        <v>0.878</v>
      </c>
    </row>
    <row r="146" spans="1:3" x14ac:dyDescent="0.35">
      <c r="A146" t="s">
        <v>271</v>
      </c>
      <c r="B146" s="1">
        <v>3091</v>
      </c>
      <c r="C146" s="6">
        <v>0.876</v>
      </c>
    </row>
    <row r="147" spans="1:3" x14ac:dyDescent="0.35">
      <c r="A147" t="s">
        <v>343</v>
      </c>
      <c r="B147" s="1">
        <v>7555</v>
      </c>
      <c r="C147" s="2">
        <v>4.3940000000000001</v>
      </c>
    </row>
    <row r="154" spans="1:3" x14ac:dyDescent="0.35">
      <c r="A154" t="s">
        <v>354</v>
      </c>
    </row>
    <row r="156" spans="1:3" x14ac:dyDescent="0.35">
      <c r="A156" s="3" t="s">
        <v>4</v>
      </c>
      <c r="B156" t="s">
        <v>346</v>
      </c>
    </row>
    <row r="158" spans="1:3" x14ac:dyDescent="0.35">
      <c r="A158" s="3" t="s">
        <v>336</v>
      </c>
      <c r="B158" t="s">
        <v>348</v>
      </c>
      <c r="C158" t="s">
        <v>347</v>
      </c>
    </row>
    <row r="159" spans="1:3" x14ac:dyDescent="0.35">
      <c r="A159" t="s">
        <v>328</v>
      </c>
      <c r="B159" s="1">
        <v>74213</v>
      </c>
      <c r="C159" s="2">
        <v>0.871</v>
      </c>
    </row>
    <row r="160" spans="1:3" x14ac:dyDescent="0.35">
      <c r="A160" t="s">
        <v>44</v>
      </c>
      <c r="B160" s="1">
        <v>82561</v>
      </c>
      <c r="C160" s="2">
        <v>0.91</v>
      </c>
    </row>
    <row r="161" spans="1:3" x14ac:dyDescent="0.35">
      <c r="A161" t="s">
        <v>343</v>
      </c>
      <c r="B161" s="1">
        <v>156774</v>
      </c>
      <c r="C161" s="2">
        <v>1.7810000000000001</v>
      </c>
    </row>
  </sheetData>
  <pageMargins left="0.7" right="0.7" top="0.78740157499999996" bottom="0.78740157499999996" header="0.3" footer="0.3"/>
  <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FF46D-A0AA-4355-A8A9-3BB32FF26E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výstup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Šíp</dc:creator>
  <cp:lastModifiedBy>Martin Šíp</cp:lastModifiedBy>
  <dcterms:created xsi:type="dcterms:W3CDTF">2025-01-25T14:16:56Z</dcterms:created>
  <dcterms:modified xsi:type="dcterms:W3CDTF">2025-01-25T19:52:13Z</dcterms:modified>
</cp:coreProperties>
</file>