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llunaab.sharepoint.com/teams/SKG0017/Delade dokument/General/Arbetsdokument/Månadsrapportering/2022/8. December/"/>
    </mc:Choice>
  </mc:AlternateContent>
  <xr:revisionPtr revIDLastSave="8" documentId="8_{6EF3A04F-1FD1-495D-9AD7-8B0AACD51F01}" xr6:coauthVersionLast="47" xr6:coauthVersionMax="47" xr10:uidLastSave="{23944C33-A4A9-4400-A8EA-660B7330ADAC}"/>
  <bookViews>
    <workbookView xWindow="-110" yWindow="-110" windowWidth="19420" windowHeight="10420" xr2:uid="{00000000-000D-0000-FFFF-FFFF00000000}"/>
  </bookViews>
  <sheets>
    <sheet name="results" sheetId="1" r:id="rId1"/>
    <sheet name="filter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3" i="1"/>
</calcChain>
</file>

<file path=xl/sharedStrings.xml><?xml version="1.0" encoding="utf-8"?>
<sst xmlns="http://schemas.openxmlformats.org/spreadsheetml/2006/main" count="98" uniqueCount="59">
  <si>
    <t>Eurofins uppdragskod</t>
  </si>
  <si>
    <t>Ankomstdatum</t>
  </si>
  <si>
    <t>Eurofins provnummer</t>
  </si>
  <si>
    <t>Provpunkt</t>
  </si>
  <si>
    <t>Syrgashalt enl Winkler</t>
  </si>
  <si>
    <t/>
  </si>
  <si>
    <t>pH i vatten</t>
  </si>
  <si>
    <t>Fosfatfosfor i recipientvatten</t>
  </si>
  <si>
    <t>Totalfosfor i bräckt och salt vatten</t>
  </si>
  <si>
    <t>Nitrat+Nitrit-kväve i vatten</t>
  </si>
  <si>
    <t>Ammonium-kväve i recvatten µg/l</t>
  </si>
  <si>
    <t>Kväve total i bräckt och salt vatten</t>
  </si>
  <si>
    <t>Alkalinitet i vatten</t>
  </si>
  <si>
    <t>Ammonium-kväve i recipientvatten filtrerat</t>
  </si>
  <si>
    <t>Fosfatfosfor i vatten, filtrerat</t>
  </si>
  <si>
    <t>Konduktivitet, salinitet och densitet i vatten.</t>
  </si>
  <si>
    <t>Nitrat+Nitrit-kväve, filtrerat</t>
  </si>
  <si>
    <t>Vattentemperatur</t>
  </si>
  <si>
    <t>Syre (O2) - (mg/l)</t>
  </si>
  <si>
    <t>Syremättnad - (%)</t>
  </si>
  <si>
    <t>pH</t>
  </si>
  <si>
    <t>Temperatur vid pH-mätning - (°C)</t>
  </si>
  <si>
    <t>Fosfatfosfor (PO4-P) - (µg/l)</t>
  </si>
  <si>
    <t>Fosfor P - (µg/l)</t>
  </si>
  <si>
    <t>Nitrat+Nitrit nitrogen - (µg/l)</t>
  </si>
  <si>
    <t>Ammoniumkväve (NH4-N) - (µg/l)</t>
  </si>
  <si>
    <t>Total-kväve - (µg/l)</t>
  </si>
  <si>
    <t>Alkalinitet - (mekv/l)</t>
  </si>
  <si>
    <t>Ammonium-nitrogen, filtrerat - (µg/l)</t>
  </si>
  <si>
    <t>Fosfatfosfor, filtrerat - (µg/l)</t>
  </si>
  <si>
    <t>Konduktivitet - (mS/m)</t>
  </si>
  <si>
    <t>Nitrat+Nitrit nitrogen, filtrerat - (µg/l)</t>
  </si>
  <si>
    <t>Vattentemperatur vid provtagning - (°C)</t>
  </si>
  <si>
    <t>EUSEUP-00149636</t>
  </si>
  <si>
    <t>177-2022-12151699</t>
  </si>
  <si>
    <t>&lt; 0</t>
  </si>
  <si>
    <t>177-2022-12151700</t>
  </si>
  <si>
    <t>177-2022-12151701</t>
  </si>
  <si>
    <t>177-2022-12151702</t>
  </si>
  <si>
    <t>177-2022-12151703</t>
  </si>
  <si>
    <t>177-2022-12151704</t>
  </si>
  <si>
    <t>177-2022-12151705</t>
  </si>
  <si>
    <t>Från</t>
  </si>
  <si>
    <t>2022-12-13</t>
  </si>
  <si>
    <t>till</t>
  </si>
  <si>
    <t>2023-01-12</t>
  </si>
  <si>
    <t>Kund</t>
  </si>
  <si>
    <t>All</t>
  </si>
  <si>
    <t>Parametrar</t>
  </si>
  <si>
    <t>Projekt</t>
  </si>
  <si>
    <t>Riktvärden för jämförelse</t>
  </si>
  <si>
    <t>Severity</t>
  </si>
  <si>
    <t>Parametersortering</t>
  </si>
  <si>
    <t>Edsviken månadsrapportering flik 1</t>
  </si>
  <si>
    <t>Provets status</t>
  </si>
  <si>
    <t>Sammanfoga resultat per test</t>
  </si>
  <si>
    <t>False</t>
  </si>
  <si>
    <t>Djup</t>
  </si>
  <si>
    <t>Skogsvik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</si>
</sst>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topLeftCell="D1" workbookViewId="0">
      <selection activeCell="I3" sqref="I3:I9"/>
    </sheetView>
  </sheetViews>
  <sheetFormatPr defaultRowHeight="14.5" x14ac:dyDescent="0.35"/>
  <cols>
    <col min="1" max="5" width="25" customWidth="1"/>
    <col min="6" max="6" width="16.1796875" bestFit="1" customWidth="1"/>
    <col min="7" max="7" width="26.7265625" customWidth="1"/>
    <col min="8" max="8" width="25" customWidth="1"/>
    <col min="9" max="9" width="3.36328125" bestFit="1" customWidth="1"/>
    <col min="10" max="10" width="25" customWidth="1"/>
    <col min="11" max="21" width="50" customWidth="1"/>
  </cols>
  <sheetData>
    <row r="1" spans="1:21" ht="15.5" x14ac:dyDescent="0.35">
      <c r="A1" s="4" t="s">
        <v>0</v>
      </c>
      <c r="B1" s="4" t="s">
        <v>1</v>
      </c>
      <c r="C1" s="4" t="s">
        <v>2</v>
      </c>
      <c r="D1" s="4" t="s">
        <v>3</v>
      </c>
      <c r="E1" s="1"/>
      <c r="F1" s="4" t="s">
        <v>4</v>
      </c>
      <c r="G1" s="4"/>
      <c r="H1" s="4" t="s">
        <v>5</v>
      </c>
      <c r="I1" s="4" t="s">
        <v>6</v>
      </c>
      <c r="J1" s="4" t="s">
        <v>5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ht="15.5" x14ac:dyDescent="0.35">
      <c r="A2" s="4" t="s">
        <v>5</v>
      </c>
      <c r="B2" s="4" t="s">
        <v>5</v>
      </c>
      <c r="C2" s="4" t="s">
        <v>5</v>
      </c>
      <c r="D2" s="4" t="s">
        <v>5</v>
      </c>
      <c r="E2" s="1" t="s">
        <v>57</v>
      </c>
      <c r="F2" s="1" t="s">
        <v>18</v>
      </c>
      <c r="G2" s="1"/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35">
      <c r="A3" t="s">
        <v>33</v>
      </c>
      <c r="B3" s="2">
        <v>44910</v>
      </c>
      <c r="C3" t="s">
        <v>34</v>
      </c>
      <c r="D3" t="s">
        <v>58</v>
      </c>
      <c r="E3">
        <v>0.5</v>
      </c>
      <c r="F3" s="3">
        <v>11.6</v>
      </c>
      <c r="G3" s="5">
        <f>F3*0.7</f>
        <v>8.1199999999999992</v>
      </c>
      <c r="H3" s="3">
        <v>79</v>
      </c>
      <c r="I3" s="3">
        <v>7.9</v>
      </c>
      <c r="J3" s="3">
        <v>18.899999999999999</v>
      </c>
      <c r="K3" s="3">
        <v>35</v>
      </c>
      <c r="L3" s="3">
        <v>54</v>
      </c>
      <c r="M3" s="3">
        <v>290</v>
      </c>
      <c r="N3" s="3">
        <v>62</v>
      </c>
      <c r="O3" s="3">
        <v>710</v>
      </c>
      <c r="P3" s="3">
        <v>1.5</v>
      </c>
      <c r="Q3" s="3">
        <v>60</v>
      </c>
      <c r="R3" s="3">
        <v>31</v>
      </c>
      <c r="S3" s="3">
        <v>568</v>
      </c>
      <c r="T3" s="3">
        <v>280</v>
      </c>
      <c r="U3" s="3" t="s">
        <v>35</v>
      </c>
    </row>
    <row r="4" spans="1:21" x14ac:dyDescent="0.35">
      <c r="A4" t="s">
        <v>33</v>
      </c>
      <c r="B4" s="2">
        <v>44910</v>
      </c>
      <c r="C4" t="s">
        <v>36</v>
      </c>
      <c r="D4" t="s">
        <v>58</v>
      </c>
      <c r="E4">
        <v>3</v>
      </c>
      <c r="F4" s="3">
        <v>7.3</v>
      </c>
      <c r="G4" s="5">
        <f t="shared" ref="G4:G9" si="0">F4*0.7</f>
        <v>5.1099999999999994</v>
      </c>
      <c r="H4" s="3">
        <v>56</v>
      </c>
      <c r="I4" t="s">
        <v>5</v>
      </c>
      <c r="J4" t="s">
        <v>5</v>
      </c>
      <c r="K4" s="3">
        <v>41</v>
      </c>
      <c r="L4" s="3">
        <v>54</v>
      </c>
      <c r="M4" s="3">
        <v>320</v>
      </c>
      <c r="N4" s="3">
        <v>17</v>
      </c>
      <c r="O4" s="3">
        <v>660</v>
      </c>
      <c r="P4" t="s">
        <v>5</v>
      </c>
      <c r="Q4" s="3">
        <v>17</v>
      </c>
      <c r="R4" s="3">
        <v>39</v>
      </c>
      <c r="S4" s="3">
        <v>666</v>
      </c>
      <c r="T4" s="3">
        <v>320</v>
      </c>
      <c r="U4" s="3">
        <v>4.3</v>
      </c>
    </row>
    <row r="5" spans="1:21" x14ac:dyDescent="0.35">
      <c r="A5" t="s">
        <v>33</v>
      </c>
      <c r="B5" s="2">
        <v>44910</v>
      </c>
      <c r="C5" t="s">
        <v>37</v>
      </c>
      <c r="D5" t="s">
        <v>58</v>
      </c>
      <c r="E5">
        <v>6</v>
      </c>
      <c r="F5" s="3">
        <v>5.8</v>
      </c>
      <c r="G5" s="5">
        <f t="shared" si="0"/>
        <v>4.0599999999999996</v>
      </c>
      <c r="H5" s="3">
        <v>46</v>
      </c>
      <c r="I5" t="s">
        <v>5</v>
      </c>
      <c r="J5" t="s">
        <v>5</v>
      </c>
      <c r="K5" s="3">
        <v>45</v>
      </c>
      <c r="L5" s="3">
        <v>60</v>
      </c>
      <c r="M5" s="3">
        <v>340</v>
      </c>
      <c r="N5" s="3">
        <v>11</v>
      </c>
      <c r="O5" s="3">
        <v>680</v>
      </c>
      <c r="P5" t="s">
        <v>5</v>
      </c>
      <c r="Q5" s="3">
        <v>11</v>
      </c>
      <c r="R5" s="3">
        <v>44</v>
      </c>
      <c r="S5" s="3">
        <v>694</v>
      </c>
      <c r="T5" s="3">
        <v>340</v>
      </c>
      <c r="U5" s="3">
        <v>5.4</v>
      </c>
    </row>
    <row r="6" spans="1:21" x14ac:dyDescent="0.35">
      <c r="A6" t="s">
        <v>33</v>
      </c>
      <c r="B6" s="2">
        <v>44910</v>
      </c>
      <c r="C6" t="s">
        <v>38</v>
      </c>
      <c r="D6" t="s">
        <v>58</v>
      </c>
      <c r="E6">
        <v>9</v>
      </c>
      <c r="F6" s="3">
        <v>4.7</v>
      </c>
      <c r="G6" s="5">
        <f t="shared" si="0"/>
        <v>3.29</v>
      </c>
      <c r="H6" s="3">
        <v>38</v>
      </c>
      <c r="I6" t="s">
        <v>5</v>
      </c>
      <c r="J6" t="s">
        <v>5</v>
      </c>
      <c r="K6" s="3">
        <v>51</v>
      </c>
      <c r="L6" s="3">
        <v>65</v>
      </c>
      <c r="M6" s="3">
        <v>360</v>
      </c>
      <c r="N6" s="3">
        <v>9.5</v>
      </c>
      <c r="O6" s="3">
        <v>720</v>
      </c>
      <c r="P6" t="s">
        <v>5</v>
      </c>
      <c r="Q6" s="3">
        <v>9.5</v>
      </c>
      <c r="R6" s="3">
        <v>50</v>
      </c>
      <c r="S6" s="3">
        <v>709</v>
      </c>
      <c r="T6" s="3">
        <v>360</v>
      </c>
      <c r="U6" s="3">
        <v>5.8</v>
      </c>
    </row>
    <row r="7" spans="1:21" x14ac:dyDescent="0.35">
      <c r="A7" t="s">
        <v>33</v>
      </c>
      <c r="B7" s="2">
        <v>44910</v>
      </c>
      <c r="C7" t="s">
        <v>39</v>
      </c>
      <c r="D7" t="s">
        <v>58</v>
      </c>
      <c r="E7">
        <v>12</v>
      </c>
      <c r="F7" s="3">
        <v>4.4000000000000004</v>
      </c>
      <c r="G7" s="5">
        <f t="shared" si="0"/>
        <v>3.08</v>
      </c>
      <c r="H7" s="3">
        <v>35</v>
      </c>
      <c r="I7" t="s">
        <v>5</v>
      </c>
      <c r="J7" t="s">
        <v>5</v>
      </c>
      <c r="K7" s="3">
        <v>52</v>
      </c>
      <c r="L7" s="3">
        <v>69</v>
      </c>
      <c r="M7" s="3">
        <v>370</v>
      </c>
      <c r="N7" s="3">
        <v>11</v>
      </c>
      <c r="O7" s="3">
        <v>700</v>
      </c>
      <c r="P7" t="s">
        <v>5</v>
      </c>
      <c r="Q7" s="3">
        <v>10</v>
      </c>
      <c r="R7" s="3">
        <v>51</v>
      </c>
      <c r="S7" s="3">
        <v>714</v>
      </c>
      <c r="T7" s="3">
        <v>370</v>
      </c>
      <c r="U7" s="3">
        <v>5.5</v>
      </c>
    </row>
    <row r="8" spans="1:21" x14ac:dyDescent="0.35">
      <c r="A8" t="s">
        <v>33</v>
      </c>
      <c r="B8" s="2">
        <v>44910</v>
      </c>
      <c r="C8" t="s">
        <v>40</v>
      </c>
      <c r="D8" t="s">
        <v>58</v>
      </c>
      <c r="E8">
        <v>15</v>
      </c>
      <c r="F8" s="3">
        <v>4.5</v>
      </c>
      <c r="G8" s="5">
        <f t="shared" si="0"/>
        <v>3.15</v>
      </c>
      <c r="H8" s="3">
        <v>36</v>
      </c>
      <c r="I8" t="s">
        <v>5</v>
      </c>
      <c r="J8" t="s">
        <v>5</v>
      </c>
      <c r="K8" s="3">
        <v>52</v>
      </c>
      <c r="L8" s="3">
        <v>67</v>
      </c>
      <c r="M8" s="3">
        <v>370</v>
      </c>
      <c r="N8" s="3">
        <v>8.9</v>
      </c>
      <c r="O8" s="3">
        <v>740</v>
      </c>
      <c r="P8" t="s">
        <v>5</v>
      </c>
      <c r="Q8" s="3">
        <v>8.8000000000000007</v>
      </c>
      <c r="R8" s="3">
        <v>51</v>
      </c>
      <c r="S8" s="3">
        <v>715</v>
      </c>
      <c r="T8" s="3">
        <v>370</v>
      </c>
      <c r="U8" s="3">
        <v>6</v>
      </c>
    </row>
    <row r="9" spans="1:21" x14ac:dyDescent="0.35">
      <c r="A9" t="s">
        <v>33</v>
      </c>
      <c r="B9" s="2">
        <v>44910</v>
      </c>
      <c r="C9" t="s">
        <v>41</v>
      </c>
      <c r="D9" t="s">
        <v>58</v>
      </c>
      <c r="E9">
        <v>17</v>
      </c>
      <c r="F9" s="3">
        <v>4</v>
      </c>
      <c r="G9" s="5">
        <f t="shared" si="0"/>
        <v>2.8</v>
      </c>
      <c r="H9" s="3">
        <v>32</v>
      </c>
      <c r="I9" s="3">
        <v>7.6</v>
      </c>
      <c r="J9" s="3">
        <v>18.600000000000001</v>
      </c>
      <c r="K9" s="3">
        <v>56</v>
      </c>
      <c r="L9" s="3">
        <v>76</v>
      </c>
      <c r="M9" s="3">
        <v>410</v>
      </c>
      <c r="N9" s="3">
        <v>13</v>
      </c>
      <c r="O9" s="3">
        <v>780</v>
      </c>
      <c r="P9" s="3">
        <v>1.4</v>
      </c>
      <c r="Q9" s="3">
        <v>12</v>
      </c>
      <c r="R9" s="3">
        <v>55</v>
      </c>
      <c r="S9" s="3">
        <v>714</v>
      </c>
      <c r="T9" s="3">
        <v>410</v>
      </c>
      <c r="U9" s="3">
        <v>6.1</v>
      </c>
    </row>
  </sheetData>
  <mergeCells count="6">
    <mergeCell ref="F1:H1"/>
    <mergeCell ref="I1:J1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4.5" x14ac:dyDescent="0.35"/>
  <sheetData>
    <row r="1" spans="1:2" ht="15.5" x14ac:dyDescent="0.35">
      <c r="A1" s="1" t="s">
        <v>42</v>
      </c>
      <c r="B1" t="s">
        <v>43</v>
      </c>
    </row>
    <row r="2" spans="1:2" ht="15.5" x14ac:dyDescent="0.35">
      <c r="A2" s="1" t="s">
        <v>44</v>
      </c>
      <c r="B2" t="s">
        <v>45</v>
      </c>
    </row>
    <row r="3" spans="1:2" ht="15.5" x14ac:dyDescent="0.35">
      <c r="A3" s="1" t="s">
        <v>46</v>
      </c>
      <c r="B3" t="s">
        <v>47</v>
      </c>
    </row>
    <row r="4" spans="1:2" ht="15.5" x14ac:dyDescent="0.35">
      <c r="A4" s="1" t="s">
        <v>3</v>
      </c>
      <c r="B4" t="s">
        <v>47</v>
      </c>
    </row>
    <row r="5" spans="1:2" ht="15.5" x14ac:dyDescent="0.35">
      <c r="A5" s="1" t="s">
        <v>48</v>
      </c>
      <c r="B5" t="s">
        <v>47</v>
      </c>
    </row>
    <row r="6" spans="1:2" ht="15.5" x14ac:dyDescent="0.35">
      <c r="A6" s="1" t="s">
        <v>49</v>
      </c>
      <c r="B6" t="s">
        <v>47</v>
      </c>
    </row>
    <row r="7" spans="1:2" ht="15.5" x14ac:dyDescent="0.35">
      <c r="A7" s="1" t="s">
        <v>50</v>
      </c>
      <c r="B7" t="s">
        <v>51</v>
      </c>
    </row>
    <row r="8" spans="1:2" ht="15.5" x14ac:dyDescent="0.35">
      <c r="A8" s="1" t="s">
        <v>52</v>
      </c>
      <c r="B8" t="s">
        <v>53</v>
      </c>
    </row>
    <row r="9" spans="1:2" ht="15.5" x14ac:dyDescent="0.35">
      <c r="A9" s="1" t="s">
        <v>54</v>
      </c>
      <c r="B9" t="s">
        <v>47</v>
      </c>
    </row>
    <row r="10" spans="1:2" ht="15.5" x14ac:dyDescent="0.35">
      <c r="A10" s="1" t="s">
        <v>2</v>
      </c>
      <c r="B10" t="s">
        <v>5</v>
      </c>
    </row>
    <row r="11" spans="1:2" ht="15.5" x14ac:dyDescent="0.35">
      <c r="A11" s="1" t="s">
        <v>55</v>
      </c>
      <c r="B1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226bab-2dd1-492a-af9e-0ea68565f3cb">
      <Terms xmlns="http://schemas.microsoft.com/office/infopath/2007/PartnerControls"/>
    </lcf76f155ced4ddcb4097134ff3c332f>
    <TaxCatchAll xmlns="d6fd809a-534b-4136-9d15-974c5e4b3b7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39F66EDD1D37147BFD4AC4C670FB2BF" ma:contentTypeVersion="9" ma:contentTypeDescription="Skapa ett nytt dokument." ma:contentTypeScope="" ma:versionID="dc0dc5175d1b4bc7f33f80ca446e19aa">
  <xsd:schema xmlns:xsd="http://www.w3.org/2001/XMLSchema" xmlns:xs="http://www.w3.org/2001/XMLSchema" xmlns:p="http://schemas.microsoft.com/office/2006/metadata/properties" xmlns:ns2="05226bab-2dd1-492a-af9e-0ea68565f3cb" xmlns:ns3="d6fd809a-534b-4136-9d15-974c5e4b3b76" targetNamespace="http://schemas.microsoft.com/office/2006/metadata/properties" ma:root="true" ma:fieldsID="f6fbeaaf2338b92ed3eacf95036fa2bc" ns2:_="" ns3:_="">
    <xsd:import namespace="05226bab-2dd1-492a-af9e-0ea68565f3cb"/>
    <xsd:import namespace="d6fd809a-534b-4136-9d15-974c5e4b3b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226bab-2dd1-492a-af9e-0ea68565f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eringar" ma:readOnly="false" ma:fieldId="{5cf76f15-5ced-4ddc-b409-7134ff3c332f}" ma:taxonomyMulti="true" ma:sspId="c4310783-f236-42b2-989c-e6481120b0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fd809a-534b-4136-9d15-974c5e4b3b7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9c014a-c7c0-4174-a376-1df5cf78c48d}" ma:internalName="TaxCatchAll" ma:showField="CatchAllData" ma:web="d6fd809a-534b-4136-9d15-974c5e4b3b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01B4F9-9853-4993-BCE2-EAD42B194188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05226bab-2dd1-492a-af9e-0ea68565f3cb"/>
    <ds:schemaRef ds:uri="d6fd809a-534b-4136-9d15-974c5e4b3b76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1608C0F-862F-40C9-A66F-F248BE31F6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9C33C2-990F-4615-993E-0D02D14BDF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226bab-2dd1-492a-af9e-0ea68565f3cb"/>
    <ds:schemaRef ds:uri="d6fd809a-534b-4136-9d15-974c5e4b3b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results</vt:lpstr>
      <vt:lpstr>filter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Eurofins OnLine</dc:creator>
  <cp:lastModifiedBy>Sofia Kling</cp:lastModifiedBy>
  <dcterms:created xsi:type="dcterms:W3CDTF">2023-01-12T11:30:56Z</dcterms:created>
  <dcterms:modified xsi:type="dcterms:W3CDTF">2023-01-16T13:11:56Z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0x010100C39F66EDD1D37147BFD4AC4C670FB2BF</vt:lpwstr>
  </property>
  <property fmtid="{D5CDD505-2E9C-101B-9397-08002B2CF9AE}" pid="3" name="MediaServiceImageTags">
    <vt:lpwstr/>
  </property>
</Properties>
</file>