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ig_tail"/>
  <workbookPr/>
  <bookViews>
    <workbookView activeTab="1" xWindow="240" yWindow="60" windowWidth="0" windowHeight="0" tabRatio="500"/>
  </bookViews>
  <sheets>
    <sheet name="Uppsala_Alingsås" sheetId="1" r:id="rId4"/>
    <sheet name="Härlunda_Alingsås" sheetId="2" r:id="rId5"/>
  </sheets>
  <calcPr calcOnSave="0"/>
  <extLst>
    <ext uri="smNativeData">
      <pm:revision xmlns:pm="smNativeData" day="1591007229" val="974" rev="124" revOS="4" revMin="124" revMax="0"/>
      <pm:docPrefs xmlns:pm="smNativeData" id="1591007229" fixedDigits="0" showNotice="1" showProtection="1" showFrameBounds="1" autoChart="1" recalcOnPrint="1" recalcOnCopy="1" compatTextArt="1" tab="567" useDefinedPrintRange="1" printArea="currentSheet"/>
      <pm:compatibility xmlns:pm="smNativeData" id="1591007229"/>
      <pm:defCurrency xmlns:pm="smNativeData" id="1591007229"/>
    </ext>
  </extLst>
</workbook>
</file>

<file path=xl/sharedStrings.xml><?xml version="1.0" encoding="utf-8"?>
<sst xmlns="http://schemas.openxmlformats.org/spreadsheetml/2006/main" count="51" uniqueCount="21">
  <si>
    <t>Timpris</t>
  </si>
  <si>
    <t>Vattenprov_uppskattad_kostnad</t>
  </si>
  <si>
    <t>Antal Prov</t>
  </si>
  <si>
    <t>Kostnad</t>
  </si>
  <si>
    <t>Antal Resor</t>
  </si>
  <si>
    <t>Summa</t>
  </si>
  <si>
    <t>Mil</t>
  </si>
  <si>
    <t>Mil ersättning</t>
  </si>
  <si>
    <t>Summa resa</t>
  </si>
  <si>
    <t>Logi/Traktamnt Dagar</t>
  </si>
  <si>
    <t>Traktamente</t>
  </si>
  <si>
    <t>Hotel</t>
  </si>
  <si>
    <t>Restid tur och retur / timmar</t>
  </si>
  <si>
    <t>Provtagning</t>
  </si>
  <si>
    <t>Inlämning av prov</t>
  </si>
  <si>
    <t>Per resa</t>
  </si>
  <si>
    <t>Lönekostnader</t>
  </si>
  <si>
    <t>Kemi</t>
  </si>
  <si>
    <t>Lön</t>
  </si>
  <si>
    <t>Resa</t>
  </si>
  <si>
    <t>Logi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</si>
</sst>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10072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100722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10072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072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0072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59100722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view="normal" workbookViewId="0">
      <selection activeCell="B22" sqref="B22"/>
    </sheetView>
  </sheetViews>
  <sheetFormatPr baseColWidth="9" defaultColWidth="10.000000" defaultRowHeight="13.45"/>
  <cols>
    <col min="1" max="1" width="28.621622" customWidth="1"/>
    <col min="2" max="2" width="12.540541" customWidth="1"/>
    <col min="3" max="3" width="16.234234" customWidth="1"/>
    <col min="4" max="4" width="11.522523" customWidth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700</v>
      </c>
      <c r="B2">
        <f>140+180+140+235+1105+135+125+150+140</f>
        <v>2350</v>
      </c>
      <c r="C2" t="n">
        <v>5</v>
      </c>
      <c r="D2">
        <f>C2*B2</f>
        <v>11750</v>
      </c>
    </row>
    <row r="3" spans="1:4">
      <c r="A3" s="3" t="s">
        <v>4</v>
      </c>
      <c r="B3" t="n">
        <v>1850</v>
      </c>
      <c r="C3" t="n">
        <v>22</v>
      </c>
      <c r="D3">
        <f>C3*B3</f>
        <v>40700</v>
      </c>
    </row>
    <row r="4" spans="1:4">
      <c r="A4" t="n">
        <v>5</v>
      </c>
      <c r="B4" t="n">
        <v>350</v>
      </c>
      <c r="C4" t="n">
        <v>14</v>
      </c>
      <c r="D4">
        <f>C4*B4</f>
        <v>4900</v>
      </c>
    </row>
    <row r="6" spans="2:4">
      <c r="B6" t="s">
        <v>5</v>
      </c>
      <c r="D6">
        <f>SUM(D2:D4)</f>
        <v>57350</v>
      </c>
    </row>
    <row r="9" spans="2:5">
      <c r="B9" s="1" t="s">
        <v>6</v>
      </c>
      <c r="C9" s="1" t="s">
        <v>7</v>
      </c>
      <c r="D9" s="1" t="s">
        <v>8</v>
      </c>
      <c r="E9" s="1" t="s">
        <v>5</v>
      </c>
    </row>
    <row r="10" spans="2:5">
      <c r="B10" t="n">
        <v>82</v>
      </c>
      <c r="C10" t="n">
        <v>18</v>
      </c>
      <c r="D10">
        <f>B10*C10</f>
        <v>1476</v>
      </c>
      <c r="E10">
        <f>D10*A4</f>
        <v>7380</v>
      </c>
    </row>
    <row r="13" spans="2:6">
      <c r="B13" s="1" t="s">
        <v>9</v>
      </c>
      <c r="C13" s="1" t="s">
        <v>10</v>
      </c>
      <c r="D13" s="1" t="s">
        <v>11</v>
      </c>
      <c r="E13" s="1" t="s">
        <v>5</v>
      </c>
      <c r="F13" s="2"/>
    </row>
    <row r="14" spans="2:5">
      <c r="B14" t="n">
        <v>5</v>
      </c>
      <c r="C14" t="n">
        <v>230</v>
      </c>
      <c r="D14">
        <f>1200</f>
        <v>1200</v>
      </c>
      <c r="E14">
        <f>(B14*C14)+(B14*D14)</f>
        <v>7150</v>
      </c>
    </row>
    <row r="16" spans="1:4">
      <c r="A16" s="4" t="s">
        <v>12</v>
      </c>
      <c r="B16" s="4" t="s">
        <v>13</v>
      </c>
      <c r="C16" s="4" t="s">
        <v>14</v>
      </c>
      <c r="D16" s="5" t="s">
        <v>5</v>
      </c>
    </row>
    <row r="17" spans="1:4">
      <c r="A17" t="n">
        <v>11</v>
      </c>
      <c r="B17" t="n">
        <v>1</v>
      </c>
      <c r="C17" t="n">
        <v>1</v>
      </c>
      <c r="D17" t="n">
        <v>13</v>
      </c>
    </row>
    <row r="18" spans="2:3">
      <c r="B18" s="1" t="s">
        <v>15</v>
      </c>
      <c r="C18" s="6" t="s">
        <v>5</v>
      </c>
    </row>
    <row r="19" spans="1:3">
      <c r="A19" s="1" t="s">
        <v>16</v>
      </c>
      <c r="B19">
        <f>D17*A2</f>
        <v>9100</v>
      </c>
      <c r="C19">
        <f>B19*A4</f>
        <v>45500</v>
      </c>
    </row>
    <row r="21" spans="1:2">
      <c r="A21" t="s">
        <v>17</v>
      </c>
      <c r="B21">
        <f>D6</f>
        <v>57350</v>
      </c>
    </row>
    <row r="22" spans="1:2">
      <c r="A22" t="s">
        <v>18</v>
      </c>
      <c r="B22">
        <f>C19</f>
        <v>45500</v>
      </c>
    </row>
    <row r="23" spans="1:2">
      <c r="A23" t="s">
        <v>19</v>
      </c>
      <c r="B23">
        <f>E10</f>
        <v>7380</v>
      </c>
    </row>
    <row r="24" spans="1:3">
      <c r="A24" t="s">
        <v>20</v>
      </c>
      <c r="B24">
        <f>E14</f>
        <v>7150</v>
      </c>
      <c r="C24"/>
    </row>
    <row r="25" spans="2:2">
      <c r="B25">
        <f>SUM(B21:B24)</f>
        <v>117380</v>
      </c>
    </row>
  </sheetData>
  <printOptions>
    <extLst>
      <ext uri="smNativeData">
        <pm:pageFlags xmlns:pm="smNativeData" id="15910072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1007229" l="56" r="56" t="56" b="56" borderId="0" fillId="0" vertical="0"/>
        <pm:footer xmlns:pm="smNativeData" id="1591007229" l="56" r="56" t="56" b="56" borderId="0" fillId="0" vertical="2"/>
        <pm:paperBin xmlns:pm="smNativeData" id="1591007229" Id="0" type="0" value="0"/>
        <pm:paperBin xmlns:pm="smNativeData" id="1591007229" Id="1" type="0" value="0"/>
      </ext>
    </extLst>
  </headerFooter>
  <extLst>
    <ext uri="smNativeData">
      <pm:sheetPrefs xmlns:pm="smNativeData" day="15910072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abSelected="1" view="normal" workbookViewId="0">
      <selection activeCell="E10" sqref="E10"/>
    </sheetView>
  </sheetViews>
  <sheetFormatPr baseColWidth="9" defaultColWidth="10.000000" defaultRowHeight="13.45"/>
  <cols>
    <col min="1" max="1" width="25.072072" customWidth="1"/>
    <col min="2" max="2" width="28.621622" customWidth="1"/>
    <col min="3" max="3" width="16.234234" customWidth="1"/>
    <col min="4" max="4" width="11.5225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700</v>
      </c>
      <c r="B2">
        <f>140+180+140+235+1105+135+125+150+140</f>
        <v>2350</v>
      </c>
      <c r="C2" t="n">
        <v>5</v>
      </c>
      <c r="D2">
        <f>C2*B2</f>
        <v>11750</v>
      </c>
    </row>
    <row r="3" spans="1:4">
      <c r="A3" s="1" t="s">
        <v>4</v>
      </c>
      <c r="B3" t="n">
        <v>1850</v>
      </c>
      <c r="C3" t="n">
        <v>22</v>
      </c>
      <c r="D3">
        <f>C3*B3</f>
        <v>40700</v>
      </c>
    </row>
    <row r="4" spans="1:4">
      <c r="A4" t="n">
        <v>5</v>
      </c>
      <c r="B4" t="n">
        <v>350</v>
      </c>
      <c r="C4" t="n">
        <v>14</v>
      </c>
      <c r="D4">
        <f>C4*B4</f>
        <v>4900</v>
      </c>
    </row>
    <row r="5" spans="2:4">
      <c r="B5" s="1" t="s">
        <v>5</v>
      </c>
      <c r="D5">
        <f>SUM(D1:D3)</f>
        <v>52450</v>
      </c>
    </row>
    <row r="9" spans="2:5">
      <c r="B9" s="1" t="s">
        <v>6</v>
      </c>
      <c r="C9" s="1" t="s">
        <v>7</v>
      </c>
      <c r="D9" s="1" t="s">
        <v>8</v>
      </c>
      <c r="E9" s="1" t="s">
        <v>5</v>
      </c>
    </row>
    <row r="10" spans="2:5">
      <c r="B10" t="n">
        <v>17</v>
      </c>
      <c r="C10" t="n">
        <v>18</v>
      </c>
      <c r="D10">
        <f>B10*C10</f>
        <v>306</v>
      </c>
      <c r="E10">
        <f>D10*5</f>
        <v>1530</v>
      </c>
    </row>
    <row r="13" spans="2:6">
      <c r="B13" s="1" t="s">
        <v>9</v>
      </c>
      <c r="C13" s="1" t="s">
        <v>10</v>
      </c>
      <c r="D13" s="1" t="s">
        <v>11</v>
      </c>
      <c r="E13" s="1" t="s">
        <v>5</v>
      </c>
      <c r="F13" s="1"/>
    </row>
    <row r="14" spans="2:5">
      <c r="B14" t="n">
        <v>5</v>
      </c>
      <c r="C14" t="n">
        <v>0</v>
      </c>
      <c r="D14">
        <f>0</f>
        <v>0</v>
      </c>
      <c r="E14">
        <f>(B14*C14)+(B14*D14)</f>
        <v>0</v>
      </c>
    </row>
    <row r="16" spans="1:4">
      <c r="A16" s="1" t="s">
        <v>12</v>
      </c>
      <c r="B16" s="1" t="s">
        <v>13</v>
      </c>
      <c r="C16" s="1" t="s">
        <v>14</v>
      </c>
      <c r="D16" s="1" t="s">
        <v>5</v>
      </c>
    </row>
    <row r="17" spans="1:4">
      <c r="A17" t="n">
        <v>2.5</v>
      </c>
      <c r="B17" t="n">
        <v>1</v>
      </c>
      <c r="C17" t="n">
        <v>1</v>
      </c>
      <c r="D17">
        <f>SUM(A17:C17)</f>
        <v>4.5</v>
      </c>
    </row>
    <row r="18" spans="2:3">
      <c r="B18" s="1" t="s">
        <v>15</v>
      </c>
      <c r="C18" s="1" t="s">
        <v>5</v>
      </c>
    </row>
    <row r="19" spans="1:3">
      <c r="A19" s="1" t="s">
        <v>16</v>
      </c>
      <c r="B19">
        <f>D17*A2</f>
        <v>3150</v>
      </c>
      <c r="C19">
        <f>B19*A4</f>
        <v>15750</v>
      </c>
    </row>
    <row r="21" spans="1:2">
      <c r="A21" t="s">
        <v>17</v>
      </c>
      <c r="B21">
        <f>D5</f>
        <v>52450</v>
      </c>
    </row>
    <row r="22" spans="1:2">
      <c r="A22" t="s">
        <v>18</v>
      </c>
      <c r="B22">
        <f>C19</f>
        <v>15750</v>
      </c>
    </row>
    <row r="23" spans="1:2">
      <c r="A23" t="s">
        <v>19</v>
      </c>
      <c r="B23">
        <f>E14</f>
        <v>0</v>
      </c>
    </row>
    <row r="24" spans="1:2">
      <c r="A24" t="s">
        <v>20</v>
      </c>
      <c r="B24">
        <f>E10</f>
        <v>1530</v>
      </c>
    </row>
    <row r="25" spans="1:2">
      <c r="A25" s="7" t="s">
        <v>5</v>
      </c>
      <c r="B25">
        <f>SUM(B21:B24)</f>
        <v>69730</v>
      </c>
    </row>
  </sheetData>
  <printOptions>
    <extLst>
      <ext uri="smNativeData">
        <pm:pageFlags xmlns:pm="smNativeData" id="159100722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1007229" l="56" r="56" t="56" b="56" borderId="0" fillId="0" vertical="0"/>
        <pm:footer xmlns:pm="smNativeData" id="1591007229" l="56" r="56" t="56" b="56" borderId="0" fillId="0" vertical="2"/>
        <pm:paperBin xmlns:pm="smNativeData" id="1591007229" Id="0" type="0" value="0"/>
        <pm:paperBin xmlns:pm="smNativeData" id="1591007229" Id="1" type="0" value="0"/>
      </ext>
    </extLst>
  </headerFooter>
  <extLst>
    <ext uri="smNativeData">
      <pm:sheetPrefs xmlns:pm="smNativeData" day="15910072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Big_tail</cp:lastModifiedBy>
  <cp:revision>0</cp:revision>
  <dcterms:created xsi:type="dcterms:W3CDTF">2020-06-01T09:01:59Z</dcterms:created>
  <dcterms:modified xsi:type="dcterms:W3CDTF">2020-06-01T10:27:09Z</dcterms:modified>
</cp:coreProperties>
</file>