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Identificación Casos" sheetId="2" r:id="rId5"/>
    <sheet state="visible" name="Control" sheetId="3" r:id="rId6"/>
    <sheet state="hidden" name="Datos del plan" sheetId="4" r:id="rId7"/>
  </sheets>
  <definedNames/>
  <calcPr/>
  <extLst>
    <ext uri="GoogleSheetsCustomDataVersion2">
      <go:sheetsCustomData xmlns:go="http://customooxmlschemas.google.com/" r:id="rId8" roundtripDataChecksum="DOwCI/H15oIXyVAOpnJ9Gq4Oq1ziFZ72jvRLLdlxo44="/>
    </ext>
  </extLst>
</workbook>
</file>

<file path=xl/sharedStrings.xml><?xml version="1.0" encoding="utf-8"?>
<sst xmlns="http://schemas.openxmlformats.org/spreadsheetml/2006/main" count="341" uniqueCount="196">
  <si>
    <t>Plan de pruebas</t>
  </si>
  <si>
    <t xml:space="preserve">Integrantes:
</t>
  </si>
  <si>
    <t>ID</t>
  </si>
  <si>
    <t>Nombre de la prueba</t>
  </si>
  <si>
    <t>Tipo</t>
  </si>
  <si>
    <t>Resultado esperado</t>
  </si>
  <si>
    <t>Resultado obtenido</t>
  </si>
  <si>
    <t>Modulo a probar</t>
  </si>
  <si>
    <t>Resultado</t>
  </si>
  <si>
    <t>Candidato a automatizar</t>
  </si>
  <si>
    <t>Observación</t>
  </si>
  <si>
    <t>Responsable ejecución</t>
  </si>
  <si>
    <t>Complejidad</t>
  </si>
  <si>
    <t>TP-001</t>
  </si>
  <si>
    <t>Login con credenciales válidas</t>
  </si>
  <si>
    <t>Funcional</t>
  </si>
  <si>
    <t>Acceso concedido y redirección al dashboard</t>
  </si>
  <si>
    <t>Pendiente</t>
  </si>
  <si>
    <t>Autenticación</t>
  </si>
  <si>
    <t>No ejecutado</t>
  </si>
  <si>
    <t>Probar también persistencia de sesión</t>
  </si>
  <si>
    <t>X</t>
  </si>
  <si>
    <t>Baja</t>
  </si>
  <si>
    <t>TP-002</t>
  </si>
  <si>
    <t>Login con credenciales inválidas</t>
  </si>
  <si>
    <t>Mensaje de error sin revelar detalle de credenciales</t>
  </si>
  <si>
    <t>Verificar bloqueo tras N intentos</t>
  </si>
  <si>
    <t>TP-003</t>
  </si>
  <si>
    <t>Control de acceso por rol (Admin vs Operador)</t>
  </si>
  <si>
    <t>Stress</t>
  </si>
  <si>
    <t>Rutas y botones restringidos según rol</t>
  </si>
  <si>
    <t>Rutas protegidas en base a rol correctamente.</t>
  </si>
  <si>
    <t>Autorización</t>
  </si>
  <si>
    <t>OK</t>
  </si>
  <si>
    <t>Probar al menos 3 roles</t>
  </si>
  <si>
    <t>Media</t>
  </si>
  <si>
    <t>TP-004</t>
  </si>
  <si>
    <t>Crear producto básico</t>
  </si>
  <si>
    <t>Producto se crea con SKU único</t>
  </si>
  <si>
    <t>Producto creado correctamente con SKU único.</t>
  </si>
  <si>
    <t>Productos</t>
  </si>
  <si>
    <t>Validar unicidad de SKU y campos obligatorios</t>
  </si>
  <si>
    <t>TP-005</t>
  </si>
  <si>
    <t>Editar producto (nombre, unidad, estado)</t>
  </si>
  <si>
    <t>Cambios visibles en listados y detalle</t>
  </si>
  <si>
    <t>Cambios en listados y detalle almacenado y visualizado correctamente.</t>
  </si>
  <si>
    <t>Asegurar auditoría de cambios</t>
  </si>
  <si>
    <t>TP-006</t>
  </si>
  <si>
    <t>Listar productos con paginación</t>
  </si>
  <si>
    <t>Se muestran N ítems por página y navegación correcta</t>
  </si>
  <si>
    <t>Paginación y navegación correctamente desplegada.</t>
  </si>
  <si>
    <t>Validar pageSize y límites</t>
  </si>
  <si>
    <t>TP-007</t>
  </si>
  <si>
    <t>Filtrar productos por bodega y por lote</t>
  </si>
  <si>
    <t>Lista acotada según filtros</t>
  </si>
  <si>
    <t>Lista filtrada correctamente.</t>
  </si>
  <si>
    <t>Productos/Inventario</t>
  </si>
  <si>
    <t>Probar filtros combinados</t>
  </si>
  <si>
    <t>TP-008</t>
  </si>
  <si>
    <t>Crear bodega y ubicación</t>
  </si>
  <si>
    <t>Bodega y ubicaciones quedan disponibles</t>
  </si>
  <si>
    <t>Bodega y ubicación registrados y almacenados correctamente.</t>
  </si>
  <si>
    <t>Bodegas/Ubicaciones</t>
  </si>
  <si>
    <t>Validar formato de códigos</t>
  </si>
  <si>
    <t>TP-009</t>
  </si>
  <si>
    <t>Registrar lote al ingresar stock</t>
  </si>
  <si>
    <t>Lote creado y asociado a producto/ubicación</t>
  </si>
  <si>
    <t>Lotes/Movimientos</t>
  </si>
  <si>
    <t>Campos: lote, vencimiento opcional</t>
  </si>
  <si>
    <t>TP-010</t>
  </si>
  <si>
    <t>Solicitud de material (creación)</t>
  </si>
  <si>
    <t>Solicitud queda en estado “Pendiente”</t>
  </si>
  <si>
    <t>Peticiones</t>
  </si>
  <si>
    <t>Validar cantidades &gt; 0</t>
  </si>
  <si>
    <t>TP-011</t>
  </si>
  <si>
    <t>Aprobación de solicitud</t>
  </si>
  <si>
    <t>Estado pasa a “Aprobada”</t>
  </si>
  <si>
    <t>Probar reglas de aprobación por rol</t>
  </si>
  <si>
    <t>TP-012</t>
  </si>
  <si>
    <t>Rechazo de solicitud</t>
  </si>
  <si>
    <t>Estado pasa a “Rechazada” con motivo</t>
  </si>
  <si>
    <t>Motivo obligatorio</t>
  </si>
  <si>
    <t>TP-013</t>
  </si>
  <si>
    <t>Reserva de stock al preparar pedido</t>
  </si>
  <si>
    <t>UAT</t>
  </si>
  <si>
    <t>Stock reservado por lote sin afectar stock disponible global</t>
  </si>
  <si>
    <t>Preparación/Reserva</t>
  </si>
  <si>
    <t>Usar transacciones</t>
  </si>
  <si>
    <t>TP-014</t>
  </si>
  <si>
    <t>Picking por ubicación</t>
  </si>
  <si>
    <t>Se genera lista de picking ordenada por pasillo/ubicación</t>
  </si>
  <si>
    <t>Preparación</t>
  </si>
  <si>
    <t>Optimización de recorrido</t>
  </si>
  <si>
    <t>TP-015</t>
  </si>
  <si>
    <t>Despacho (movimiento de salida)</t>
  </si>
  <si>
    <t>Kardex registra salida con lote y cantidad</t>
  </si>
  <si>
    <t>Despacho/Kardex</t>
  </si>
  <si>
    <t>Validar comprobante/guía</t>
  </si>
  <si>
    <t>TP-016</t>
  </si>
  <si>
    <t>Recepción en obra (total)</t>
  </si>
  <si>
    <t>Entrada a bodega de obra, kardex actualizado</t>
  </si>
  <si>
    <t>Recepción</t>
  </si>
  <si>
    <t>Verificar bodega destino</t>
  </si>
  <si>
    <t>TP-017</t>
  </si>
  <si>
    <t>Recepción parcial</t>
  </si>
  <si>
    <t>Entrada parcial y saldo pendiente</t>
  </si>
  <si>
    <t>Control de redondeos</t>
  </si>
  <si>
    <t>TP-018</t>
  </si>
  <si>
    <t>Devolución de materiales</t>
  </si>
  <si>
    <t>Movimiento inverso con trazabilidad al lote original</t>
  </si>
  <si>
    <t>Devoluciones</t>
  </si>
  <si>
    <t>Costo promedio no debe alterarse</t>
  </si>
  <si>
    <t>TP-019</t>
  </si>
  <si>
    <t>Movimiento manual con autorización</t>
  </si>
  <si>
    <t>Solo rol autorizado puede ejecutarlo</t>
  </si>
  <si>
    <t>Solo rol autorizado ejecuta/autoriza.</t>
  </si>
  <si>
    <t>Movimientos</t>
  </si>
  <si>
    <t>Exigir motivo/auditoría</t>
  </si>
  <si>
    <t>TP-020</t>
  </si>
  <si>
    <t>Recalcular costo promedio por lote</t>
  </si>
  <si>
    <t>Costo promedio actualizado según fórmula definida</t>
  </si>
  <si>
    <t>Costo recalculado correctamente.</t>
  </si>
  <si>
    <t>Costos</t>
  </si>
  <si>
    <t>Probar múltiplas entradas</t>
  </si>
  <si>
    <t>Alta</t>
  </si>
  <si>
    <t>TP-021</t>
  </si>
  <si>
    <t>Kardex por producto/bodega</t>
  </si>
  <si>
    <t>Secuencia de entradas/salidas consistente</t>
  </si>
  <si>
    <t>Entradas/salidas consistentes.</t>
  </si>
  <si>
    <t>Reportes/Kardex</t>
  </si>
  <si>
    <t>Orden por fecha/folio</t>
  </si>
  <si>
    <t>TP-022</t>
  </si>
  <si>
    <t>Reporte de stock por bodega y lote</t>
  </si>
  <si>
    <t>Saldos correctos por bodega/ubicación/lote</t>
  </si>
  <si>
    <t>Reportes representan los datos correctamente.</t>
  </si>
  <si>
    <t>Reportes</t>
  </si>
  <si>
    <t>Cruce con BD</t>
  </si>
  <si>
    <t>TP-023</t>
  </si>
  <si>
    <t>Alerta de bajo stock</t>
  </si>
  <si>
    <t>Notificación visible/email cuando stock &lt; umbral</t>
  </si>
  <si>
    <t>Notificación visible debajo de umbral.</t>
  </si>
  <si>
    <t>Alertas</t>
  </si>
  <si>
    <t>Configurable por producto/bodega</t>
  </si>
  <si>
    <t>TP-024</t>
  </si>
  <si>
    <t>Concurrencia: dos reservas simultáneas</t>
  </si>
  <si>
    <t>No se sobre-reserva</t>
  </si>
  <si>
    <t>Sobre-reserva.</t>
  </si>
  <si>
    <t>NOK</t>
  </si>
  <si>
    <t>Bloqueos/optimistic locking</t>
  </si>
  <si>
    <t>TP-025</t>
  </si>
  <si>
    <t>Permisos: operador no ve “Administración”</t>
  </si>
  <si>
    <t>Menús y rutas ocultos/bloqueados</t>
  </si>
  <si>
    <t>Menus/rutas protegidas no visibles para operadores.</t>
  </si>
  <si>
    <t>UI/Autorización</t>
  </si>
  <si>
    <t>Probar acceso directo por URL</t>
  </si>
  <si>
    <t>TP-026</t>
  </si>
  <si>
    <t>Validación de payload API (crear producto)</t>
  </si>
  <si>
    <t>400 con errores descriptivos</t>
  </si>
  <si>
    <t>Error 400 y verbose en respuesta.</t>
  </si>
  <si>
    <t>API</t>
  </si>
  <si>
    <t>Contract tests con Swagger</t>
  </si>
  <si>
    <t>TP-027</t>
  </si>
  <si>
    <t>Paginación API estable (límite y orden)</t>
  </si>
  <si>
    <t>Respeta page/pageSize/sortDir</t>
  </si>
  <si>
    <t>Límites respetados.</t>
  </si>
  <si>
    <t>Probar límites extremos</t>
  </si>
  <si>
    <t>TP-028</t>
  </si>
  <si>
    <t>Búsqueda por SKU/nombre</t>
  </si>
  <si>
    <t>Coincidencias relevantes</t>
  </si>
  <si>
    <t>Búsqueda realizada correctamente.</t>
  </si>
  <si>
    <t>Probar acentos/mayúsculas</t>
  </si>
  <si>
    <t>TP-029</t>
  </si>
  <si>
    <t>Tiempo de respuesta /productos (N=1000)</t>
  </si>
  <si>
    <t>Rendimiento</t>
  </si>
  <si>
    <t>&lt; 500 ms en entorno local</t>
  </si>
  <si>
    <t>Tiempos de respuesta bajo umbrales establecidos.</t>
  </si>
  <si>
    <t>API/Performance</t>
  </si>
  <si>
    <t>Métricas repetibles</t>
  </si>
  <si>
    <t>TP-030</t>
  </si>
  <si>
    <t>Carga inicial del dashboard</t>
  </si>
  <si>
    <t>&lt; 2 s con datos semilla</t>
  </si>
  <si>
    <t>Frontend/Performance</t>
  </si>
  <si>
    <t>Lazy load donde aplique</t>
  </si>
  <si>
    <t>Casos</t>
  </si>
  <si>
    <t>Bloqueado</t>
  </si>
  <si>
    <t>Obsoleto</t>
  </si>
  <si>
    <t>Total de casos</t>
  </si>
  <si>
    <t>% de  avance</t>
  </si>
  <si>
    <t>Total casos que ejecuto cada integrante del equipo</t>
  </si>
  <si>
    <t>Total Casos</t>
  </si>
  <si>
    <t>SI</t>
  </si>
  <si>
    <t>No Funcional</t>
  </si>
  <si>
    <t>NO</t>
  </si>
  <si>
    <t>Código</t>
  </si>
  <si>
    <t>End to End</t>
  </si>
  <si>
    <t>Carga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</si>
</sst>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sz val="24.0"/>
      <color theme="1"/>
      <name val="Calibri"/>
    </font>
    <font/>
    <font>
      <color theme="1"/>
      <name val="Calibri"/>
      <scheme val="minor"/>
    </font>
    <font>
      <sz val="11.0"/>
      <color rgb="FF000000"/>
      <name val="Inconsolata"/>
    </font>
    <font>
      <sz val="20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</fills>
  <borders count="29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left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7" fillId="2" fontId="1" numFmtId="0" xfId="0" applyAlignment="1" applyBorder="1" applyFont="1">
      <alignment horizontal="left" readingOrder="0" shrinkToFit="0" vertical="top" wrapText="1"/>
    </xf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quotePrefix="1" borderId="13" fillId="3" fontId="1" numFmtId="0" xfId="0" applyAlignment="1" applyBorder="1" applyFill="1" applyFont="1">
      <alignment horizontal="center"/>
    </xf>
    <xf borderId="13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13" fillId="3" fontId="1" numFmtId="0" xfId="0" applyBorder="1" applyFont="1"/>
    <xf borderId="14" fillId="3" fontId="1" numFmtId="0" xfId="0" applyBorder="1" applyFont="1"/>
    <xf borderId="13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Font="1"/>
    <xf borderId="16" fillId="4" fontId="4" numFmtId="1" xfId="0" applyAlignment="1" applyBorder="1" applyFill="1" applyFont="1" applyNumberFormat="1">
      <alignment readingOrder="0"/>
    </xf>
    <xf borderId="16" fillId="4" fontId="1" numFmtId="0" xfId="0" applyAlignment="1" applyBorder="1" applyFont="1">
      <alignment vertical="bottom"/>
    </xf>
    <xf borderId="16" fillId="4" fontId="1" numFmtId="0" xfId="0" applyAlignment="1" applyBorder="1" applyFont="1">
      <alignment readingOrder="0" shrinkToFit="0" vertical="center" wrapText="1"/>
    </xf>
    <xf borderId="16" fillId="4" fontId="1" numFmtId="0" xfId="0" applyAlignment="1" applyBorder="1" applyFont="1">
      <alignment shrinkToFit="0" vertical="center" wrapText="1"/>
    </xf>
    <xf borderId="17" fillId="4" fontId="1" numFmtId="0" xfId="0" applyAlignment="1" applyBorder="1" applyFont="1">
      <alignment readingOrder="0" shrinkToFit="0" vertical="center" wrapText="1"/>
    </xf>
    <xf borderId="16" fillId="3" fontId="1" numFmtId="0" xfId="0" applyAlignment="1" applyBorder="1" applyFont="1">
      <alignment readingOrder="0"/>
    </xf>
    <xf borderId="1" fillId="3" fontId="1" numFmtId="0" xfId="0" applyBorder="1" applyFont="1"/>
    <xf borderId="16" fillId="4" fontId="1" numFmtId="0" xfId="0" applyAlignment="1" applyBorder="1" applyFont="1">
      <alignment readingOrder="0" vertical="bottom"/>
    </xf>
    <xf borderId="16" fillId="4" fontId="4" numFmtId="0" xfId="0" applyBorder="1" applyFont="1"/>
    <xf borderId="1" fillId="2" fontId="1" numFmtId="0" xfId="0" applyAlignment="1" applyBorder="1" applyFont="1">
      <alignment horizontal="center"/>
    </xf>
    <xf borderId="1" fillId="3" fontId="5" numFmtId="0" xfId="0" applyBorder="1" applyFont="1"/>
    <xf borderId="13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vertical="center"/>
    </xf>
    <xf borderId="16" fillId="2" fontId="1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vertical="center"/>
    </xf>
    <xf borderId="21" fillId="0" fontId="3" numFmtId="0" xfId="0" applyBorder="1" applyFont="1"/>
    <xf borderId="15" fillId="2" fontId="6" numFmtId="164" xfId="0" applyAlignment="1" applyBorder="1" applyFont="1" applyNumberFormat="1">
      <alignment horizontal="center" vertical="center"/>
    </xf>
    <xf borderId="22" fillId="0" fontId="3" numFmtId="0" xfId="0" applyBorder="1" applyFont="1"/>
    <xf borderId="13" fillId="2" fontId="6" numFmtId="9" xfId="0" applyAlignment="1" applyBorder="1" applyFont="1" applyNumberForma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7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shrinkToFit="0" vertical="center" wrapText="1"/>
    </xf>
    <xf borderId="25" fillId="0" fontId="3" numFmtId="0" xfId="0" applyBorder="1" applyFont="1"/>
    <xf borderId="20" fillId="2" fontId="1" numFmtId="0" xfId="0" applyBorder="1" applyFont="1"/>
    <xf borderId="14" fillId="2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16" fillId="2" fontId="1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Avance del proceso de ejecución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Control!$C$6:$C$10</c:f>
            </c:strRef>
          </c:cat>
          <c:val>
            <c:numRef>
              <c:f>Control!$D$6:$D$10</c:f>
              <c:numCache/>
            </c:numRef>
          </c:val>
        </c:ser>
        <c:axId val="1544970267"/>
        <c:axId val="1521748301"/>
      </c:barChart>
      <c:catAx>
        <c:axId val="15449702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21748301"/>
      </c:catAx>
      <c:valAx>
        <c:axId val="15217483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4970267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casos que ejecuto cada integrante del equipo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76A5A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Control!$E$36:$E$39</c:f>
            </c:strRef>
          </c:cat>
          <c:val>
            <c:numRef>
              <c:f>Control!$F$36:$F$39</c:f>
              <c:numCache/>
            </c:numRef>
          </c:val>
        </c:ser>
        <c:ser>
          <c:idx val="1"/>
          <c:order val="1"/>
          <c:cat>
            <c:strRef>
              <c:f>Control!$E$36:$E$39</c:f>
            </c:strRef>
          </c:cat>
          <c:val>
            <c:numRef>
              <c:f>Control!$G$36:$G$39</c:f>
              <c:numCache/>
            </c:numRef>
          </c:val>
        </c:ser>
        <c:axId val="1972116455"/>
        <c:axId val="2079623514"/>
      </c:barChart>
      <c:catAx>
        <c:axId val="1972116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79623514"/>
      </c:catAx>
      <c:valAx>
        <c:axId val="2079623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72116455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</xdr:row>
      <xdr:rowOff>28575</xdr:rowOff>
    </xdr:from>
    <xdr:ext cx="4314825" cy="2714625"/>
    <xdr:graphicFrame>
      <xdr:nvGraphicFramePr>
        <xdr:cNvPr id="335810445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762000</xdr:colOff>
      <xdr:row>19</xdr:row>
      <xdr:rowOff>171450</xdr:rowOff>
    </xdr:from>
    <xdr:ext cx="4429125" cy="2571750"/>
    <xdr:graphicFrame>
      <xdr:nvGraphicFramePr>
        <xdr:cNvPr id="195171050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.29"/>
    <col customWidth="1" min="4" max="10" width="9.43"/>
    <col customWidth="1" min="11" max="12" width="3.29"/>
    <col customWidth="1" min="13" max="25" width="10.71"/>
  </cols>
  <sheetData>
    <row r="1" ht="14.25" customHeight="1">
      <c r="A1" s="1">
        <v>1.0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5"/>
      <c r="C3" s="2"/>
      <c r="D3" s="3"/>
      <c r="E3" s="3"/>
      <c r="F3" s="3"/>
      <c r="G3" s="3"/>
      <c r="H3" s="3"/>
      <c r="I3" s="3"/>
      <c r="J3" s="3"/>
      <c r="K3" s="4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5"/>
      <c r="C4" s="5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5"/>
      <c r="C5" s="5"/>
      <c r="D5" s="1"/>
      <c r="E5" s="1"/>
      <c r="F5" s="1"/>
      <c r="G5" s="1"/>
      <c r="H5" s="1"/>
      <c r="I5" s="1"/>
      <c r="J5" s="1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5"/>
      <c r="C6" s="5"/>
      <c r="D6" s="1"/>
      <c r="E6" s="7" t="s">
        <v>0</v>
      </c>
      <c r="F6" s="8"/>
      <c r="G6" s="8"/>
      <c r="H6" s="8"/>
      <c r="I6" s="8"/>
      <c r="J6" s="1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5"/>
      <c r="C7" s="5"/>
      <c r="D7" s="1"/>
      <c r="E7" s="9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5"/>
      <c r="C8" s="5"/>
      <c r="D8" s="1"/>
      <c r="E8" s="9"/>
      <c r="J8" s="1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5"/>
      <c r="C9" s="5"/>
      <c r="D9" s="1"/>
      <c r="E9" s="9"/>
      <c r="J9" s="1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5"/>
      <c r="C10" s="5"/>
      <c r="D10" s="1"/>
      <c r="E10" s="9"/>
      <c r="J10" s="1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5"/>
      <c r="C11" s="5"/>
      <c r="D11" s="1"/>
      <c r="E11" s="1"/>
      <c r="F11" s="1"/>
      <c r="G11" s="1"/>
      <c r="H11" s="1"/>
      <c r="I11" s="1"/>
      <c r="J11" s="1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5"/>
      <c r="C12" s="5"/>
      <c r="D12" s="1"/>
      <c r="E12" s="1"/>
      <c r="F12" s="1"/>
      <c r="G12" s="1"/>
      <c r="H12" s="1"/>
      <c r="I12" s="1"/>
      <c r="J12" s="1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5"/>
      <c r="C13" s="5"/>
      <c r="D13" s="1"/>
      <c r="E13" s="1"/>
      <c r="F13" s="1"/>
      <c r="G13" s="1"/>
      <c r="H13" s="1"/>
      <c r="I13" s="1"/>
      <c r="J13" s="1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5"/>
      <c r="C14" s="5"/>
      <c r="D14" s="1"/>
      <c r="E14" s="1"/>
      <c r="F14" s="1"/>
      <c r="G14" s="1"/>
      <c r="H14" s="1"/>
      <c r="I14" s="1"/>
      <c r="J14" s="1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5"/>
      <c r="C15" s="5"/>
      <c r="D15" s="1"/>
      <c r="E15" s="1"/>
      <c r="F15" s="1"/>
      <c r="G15" s="1"/>
      <c r="H15" s="1"/>
      <c r="I15" s="1"/>
      <c r="J15" s="1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5"/>
      <c r="C16" s="5"/>
      <c r="D16" s="1"/>
      <c r="E16" s="1"/>
      <c r="F16" s="1"/>
      <c r="G16" s="1"/>
      <c r="H16" s="1"/>
      <c r="I16" s="1"/>
      <c r="J16" s="1"/>
      <c r="K16" s="6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5"/>
      <c r="C17" s="5"/>
      <c r="D17" s="1"/>
      <c r="E17" s="1"/>
      <c r="F17" s="1"/>
      <c r="G17" s="1"/>
      <c r="H17" s="1"/>
      <c r="I17" s="1"/>
      <c r="J17" s="1"/>
      <c r="K17" s="6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5"/>
      <c r="C18" s="5"/>
      <c r="D18" s="1"/>
      <c r="E18" s="1"/>
      <c r="F18" s="1"/>
      <c r="G18" s="1"/>
      <c r="H18" s="1"/>
      <c r="I18" s="1"/>
      <c r="J18" s="1"/>
      <c r="K18" s="6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5"/>
      <c r="C19" s="5"/>
      <c r="D19" s="1"/>
      <c r="E19" s="1"/>
      <c r="F19" s="1"/>
      <c r="G19" s="1"/>
      <c r="H19" s="1"/>
      <c r="I19" s="1"/>
      <c r="J19" s="1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5"/>
      <c r="C20" s="5"/>
      <c r="D20" s="1"/>
      <c r="E20" s="1"/>
      <c r="F20" s="1"/>
      <c r="G20" s="1"/>
      <c r="H20" s="1"/>
      <c r="I20" s="1"/>
      <c r="J20" s="1"/>
      <c r="K20" s="6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5"/>
      <c r="C21" s="5"/>
      <c r="D21" s="1"/>
      <c r="E21" s="1"/>
      <c r="F21" s="1"/>
      <c r="G21" s="1"/>
      <c r="H21" s="1"/>
      <c r="I21" s="1"/>
      <c r="J21" s="1"/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5"/>
      <c r="C22" s="5"/>
      <c r="D22" s="1"/>
      <c r="E22" s="1"/>
      <c r="F22" s="1"/>
      <c r="G22" s="1"/>
      <c r="H22" s="1"/>
      <c r="I22" s="1"/>
      <c r="J22" s="1"/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5"/>
      <c r="C23" s="5"/>
      <c r="D23" s="1"/>
      <c r="E23" s="1"/>
      <c r="F23" s="1"/>
      <c r="G23" s="1"/>
      <c r="H23" s="1"/>
      <c r="I23" s="1"/>
      <c r="J23" s="1"/>
      <c r="K23" s="6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5"/>
      <c r="C24" s="5"/>
      <c r="D24" s="1"/>
      <c r="E24" s="1"/>
      <c r="F24" s="1"/>
      <c r="G24" s="1"/>
      <c r="H24" s="1"/>
      <c r="I24" s="1"/>
      <c r="J24" s="1"/>
      <c r="K24" s="6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5"/>
      <c r="C25" s="5"/>
      <c r="D25" s="1"/>
      <c r="E25" s="1"/>
      <c r="F25" s="1"/>
      <c r="G25" s="1"/>
      <c r="H25" s="1"/>
      <c r="I25" s="1"/>
      <c r="J25" s="1"/>
      <c r="K25" s="6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5"/>
      <c r="C26" s="5"/>
      <c r="D26" s="1"/>
      <c r="E26" s="1"/>
      <c r="F26" s="1"/>
      <c r="G26" s="1"/>
      <c r="H26" s="1"/>
      <c r="I26" s="1"/>
      <c r="J26" s="1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5"/>
      <c r="C27" s="5"/>
      <c r="D27" s="1"/>
      <c r="E27" s="1"/>
      <c r="F27" s="1"/>
      <c r="G27" s="1"/>
      <c r="H27" s="1"/>
      <c r="I27" s="1"/>
      <c r="J27" s="1"/>
      <c r="K27" s="6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5"/>
      <c r="C28" s="5"/>
      <c r="D28" s="1"/>
      <c r="E28" s="1"/>
      <c r="F28" s="1"/>
      <c r="G28" s="1"/>
      <c r="H28" s="1"/>
      <c r="I28" s="1"/>
      <c r="J28" s="1"/>
      <c r="K28" s="6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5"/>
      <c r="C29" s="5"/>
      <c r="D29" s="1"/>
      <c r="E29" s="1"/>
      <c r="F29" s="1"/>
      <c r="G29" s="1"/>
      <c r="H29" s="1"/>
      <c r="I29" s="1"/>
      <c r="J29" s="1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5"/>
      <c r="C30" s="5"/>
      <c r="D30" s="1"/>
      <c r="E30" s="1"/>
      <c r="F30" s="1"/>
      <c r="G30" s="1"/>
      <c r="H30" s="1"/>
      <c r="I30" s="1"/>
      <c r="J30" s="1"/>
      <c r="K30" s="6"/>
      <c r="L30" s="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5"/>
      <c r="C31" s="5"/>
      <c r="D31" s="1"/>
      <c r="E31" s="1"/>
      <c r="F31" s="1"/>
      <c r="G31" s="1"/>
      <c r="H31" s="1"/>
      <c r="I31" s="1"/>
      <c r="J31" s="1"/>
      <c r="K31" s="6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5"/>
      <c r="C32" s="5"/>
      <c r="D32" s="1"/>
      <c r="E32" s="1"/>
      <c r="F32" s="1"/>
      <c r="G32" s="1"/>
      <c r="H32" s="1"/>
      <c r="I32" s="1"/>
      <c r="J32" s="1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5"/>
      <c r="C33" s="5"/>
      <c r="D33" s="1"/>
      <c r="E33" s="1"/>
      <c r="F33" s="1"/>
      <c r="G33" s="1"/>
      <c r="H33" s="1"/>
      <c r="I33" s="1"/>
      <c r="J33" s="1"/>
      <c r="K33" s="6"/>
      <c r="L33" s="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5"/>
      <c r="C34" s="5"/>
      <c r="D34" s="1"/>
      <c r="E34" s="1"/>
      <c r="F34" s="1"/>
      <c r="G34" s="1"/>
      <c r="H34" s="1"/>
      <c r="I34" s="1"/>
      <c r="J34" s="1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5"/>
      <c r="C35" s="5"/>
      <c r="D35" s="1"/>
      <c r="E35" s="10" t="s">
        <v>1</v>
      </c>
      <c r="F35" s="8"/>
      <c r="G35" s="8"/>
      <c r="H35" s="8"/>
      <c r="I35" s="8"/>
      <c r="J35" s="1"/>
      <c r="K35" s="6"/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5"/>
      <c r="C36" s="5"/>
      <c r="D36" s="1"/>
      <c r="E36" s="9"/>
      <c r="J36" s="1"/>
      <c r="K36" s="6"/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5"/>
      <c r="C37" s="5"/>
      <c r="D37" s="1"/>
      <c r="E37" s="9"/>
      <c r="J37" s="1"/>
      <c r="K37" s="6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5"/>
      <c r="C38" s="5"/>
      <c r="D38" s="1"/>
      <c r="E38" s="9"/>
      <c r="J38" s="1"/>
      <c r="K38" s="6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5"/>
      <c r="C39" s="5"/>
      <c r="D39" s="1"/>
      <c r="E39" s="9"/>
      <c r="J39" s="1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5"/>
      <c r="C40" s="5"/>
      <c r="D40" s="1"/>
      <c r="E40" s="1"/>
      <c r="F40" s="1"/>
      <c r="G40" s="1"/>
      <c r="H40" s="1"/>
      <c r="I40" s="1"/>
      <c r="J40" s="1"/>
      <c r="K40" s="6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5"/>
      <c r="C41" s="5"/>
      <c r="D41" s="1"/>
      <c r="E41" s="1"/>
      <c r="F41" s="1"/>
      <c r="G41" s="1"/>
      <c r="H41" s="1"/>
      <c r="I41" s="1"/>
      <c r="J41" s="1"/>
      <c r="K41" s="6"/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5"/>
      <c r="C42" s="5"/>
      <c r="D42" s="1"/>
      <c r="E42" s="1"/>
      <c r="F42" s="1"/>
      <c r="G42" s="1"/>
      <c r="H42" s="1"/>
      <c r="I42" s="1"/>
      <c r="J42" s="1"/>
      <c r="K42" s="6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5"/>
      <c r="C43" s="11"/>
      <c r="D43" s="12"/>
      <c r="E43" s="12"/>
      <c r="F43" s="12"/>
      <c r="G43" s="12"/>
      <c r="H43" s="12"/>
      <c r="I43" s="12"/>
      <c r="J43" s="12"/>
      <c r="K43" s="13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6:I10"/>
    <mergeCell ref="E35:I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4.14"/>
    <col customWidth="1" min="3" max="3" width="16.0"/>
    <col customWidth="1" min="4" max="4" width="59.57"/>
    <col customWidth="1" min="5" max="5" width="57.0"/>
    <col customWidth="1" min="6" max="6" width="40.86"/>
    <col customWidth="1" min="7" max="7" width="18.29"/>
    <col customWidth="1" min="8" max="8" width="24.14"/>
    <col customWidth="1" min="9" max="9" width="63.0"/>
    <col customWidth="1" min="10" max="10" width="23.43"/>
    <col customWidth="1" min="11" max="11" width="17.0"/>
  </cols>
  <sheetData>
    <row r="1" ht="14.25" customHeight="1">
      <c r="A1" s="14" t="s">
        <v>2</v>
      </c>
      <c r="B1" s="15" t="s">
        <v>3</v>
      </c>
      <c r="C1" s="16" t="s">
        <v>4</v>
      </c>
      <c r="D1" s="15" t="s">
        <v>5</v>
      </c>
      <c r="E1" s="15" t="s">
        <v>6</v>
      </c>
      <c r="F1" s="17" t="s">
        <v>7</v>
      </c>
      <c r="G1" s="18" t="s">
        <v>8</v>
      </c>
      <c r="H1" s="19" t="s">
        <v>9</v>
      </c>
      <c r="I1" s="19" t="s">
        <v>10</v>
      </c>
      <c r="J1" s="20" t="s">
        <v>11</v>
      </c>
      <c r="K1" s="21" t="s">
        <v>12</v>
      </c>
      <c r="L1" s="22"/>
    </row>
    <row r="2" ht="14.25" customHeight="1">
      <c r="A2" s="23" t="s">
        <v>13</v>
      </c>
      <c r="B2" s="24" t="s">
        <v>14</v>
      </c>
      <c r="C2" s="25" t="s">
        <v>15</v>
      </c>
      <c r="D2" s="24" t="s">
        <v>16</v>
      </c>
      <c r="E2" s="24" t="s">
        <v>17</v>
      </c>
      <c r="F2" s="24" t="s">
        <v>18</v>
      </c>
      <c r="G2" s="25" t="s">
        <v>19</v>
      </c>
      <c r="H2" s="26"/>
      <c r="I2" s="24" t="s">
        <v>20</v>
      </c>
      <c r="J2" s="27" t="s">
        <v>21</v>
      </c>
      <c r="K2" s="28" t="s">
        <v>22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>
      <c r="A3" s="23" t="s">
        <v>23</v>
      </c>
      <c r="B3" s="24" t="s">
        <v>24</v>
      </c>
      <c r="C3" s="25" t="s">
        <v>15</v>
      </c>
      <c r="D3" s="24" t="s">
        <v>25</v>
      </c>
      <c r="E3" s="24" t="s">
        <v>17</v>
      </c>
      <c r="F3" s="24" t="s">
        <v>18</v>
      </c>
      <c r="G3" s="25" t="s">
        <v>19</v>
      </c>
      <c r="H3" s="26"/>
      <c r="I3" s="24" t="s">
        <v>26</v>
      </c>
      <c r="J3" s="27" t="s">
        <v>21</v>
      </c>
      <c r="K3" s="28" t="s">
        <v>22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>
      <c r="A4" s="23" t="s">
        <v>27</v>
      </c>
      <c r="B4" s="24" t="s">
        <v>28</v>
      </c>
      <c r="C4" s="25" t="s">
        <v>29</v>
      </c>
      <c r="D4" s="24" t="s">
        <v>30</v>
      </c>
      <c r="E4" s="30" t="s">
        <v>31</v>
      </c>
      <c r="F4" s="24" t="s">
        <v>32</v>
      </c>
      <c r="G4" s="25" t="s">
        <v>33</v>
      </c>
      <c r="H4" s="26"/>
      <c r="I4" s="24" t="s">
        <v>34</v>
      </c>
      <c r="J4" s="27" t="s">
        <v>21</v>
      </c>
      <c r="K4" s="28" t="s">
        <v>35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>
      <c r="A5" s="23" t="s">
        <v>36</v>
      </c>
      <c r="B5" s="24" t="s">
        <v>37</v>
      </c>
      <c r="C5" s="25" t="s">
        <v>15</v>
      </c>
      <c r="D5" s="24" t="s">
        <v>38</v>
      </c>
      <c r="E5" s="30" t="s">
        <v>39</v>
      </c>
      <c r="F5" s="24" t="s">
        <v>40</v>
      </c>
      <c r="G5" s="25" t="s">
        <v>33</v>
      </c>
      <c r="H5" s="26"/>
      <c r="I5" s="24" t="s">
        <v>41</v>
      </c>
      <c r="J5" s="27" t="s">
        <v>21</v>
      </c>
      <c r="K5" s="28" t="s">
        <v>22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23" t="s">
        <v>42</v>
      </c>
      <c r="B6" s="24" t="s">
        <v>43</v>
      </c>
      <c r="C6" s="25" t="s">
        <v>15</v>
      </c>
      <c r="D6" s="24" t="s">
        <v>44</v>
      </c>
      <c r="E6" s="30" t="s">
        <v>45</v>
      </c>
      <c r="F6" s="24" t="s">
        <v>40</v>
      </c>
      <c r="G6" s="25" t="s">
        <v>33</v>
      </c>
      <c r="H6" s="26"/>
      <c r="I6" s="24" t="s">
        <v>46</v>
      </c>
      <c r="J6" s="27" t="s">
        <v>21</v>
      </c>
      <c r="K6" s="28" t="s">
        <v>22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23" t="s">
        <v>47</v>
      </c>
      <c r="B7" s="24" t="s">
        <v>48</v>
      </c>
      <c r="C7" s="25" t="s">
        <v>15</v>
      </c>
      <c r="D7" s="24" t="s">
        <v>49</v>
      </c>
      <c r="E7" s="30" t="s">
        <v>50</v>
      </c>
      <c r="F7" s="24" t="s">
        <v>40</v>
      </c>
      <c r="G7" s="25" t="s">
        <v>33</v>
      </c>
      <c r="H7" s="26"/>
      <c r="I7" s="24" t="s">
        <v>51</v>
      </c>
      <c r="J7" s="27" t="s">
        <v>21</v>
      </c>
      <c r="K7" s="28" t="s">
        <v>22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23" t="s">
        <v>52</v>
      </c>
      <c r="B8" s="24" t="s">
        <v>53</v>
      </c>
      <c r="C8" s="25" t="s">
        <v>15</v>
      </c>
      <c r="D8" s="24" t="s">
        <v>54</v>
      </c>
      <c r="E8" s="30" t="s">
        <v>55</v>
      </c>
      <c r="F8" s="24" t="s">
        <v>56</v>
      </c>
      <c r="G8" s="25" t="s">
        <v>33</v>
      </c>
      <c r="H8" s="26"/>
      <c r="I8" s="24" t="s">
        <v>57</v>
      </c>
      <c r="J8" s="27" t="s">
        <v>21</v>
      </c>
      <c r="K8" s="28" t="s">
        <v>35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23" t="s">
        <v>58</v>
      </c>
      <c r="B9" s="24" t="s">
        <v>59</v>
      </c>
      <c r="C9" s="25" t="s">
        <v>15</v>
      </c>
      <c r="D9" s="24" t="s">
        <v>60</v>
      </c>
      <c r="E9" s="30" t="s">
        <v>61</v>
      </c>
      <c r="F9" s="24" t="s">
        <v>62</v>
      </c>
      <c r="G9" s="25" t="s">
        <v>33</v>
      </c>
      <c r="H9" s="26"/>
      <c r="I9" s="24" t="s">
        <v>63</v>
      </c>
      <c r="J9" s="27" t="s">
        <v>21</v>
      </c>
      <c r="K9" s="28" t="s">
        <v>22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23" t="s">
        <v>64</v>
      </c>
      <c r="B10" s="24" t="s">
        <v>65</v>
      </c>
      <c r="C10" s="25" t="s">
        <v>15</v>
      </c>
      <c r="D10" s="24" t="s">
        <v>66</v>
      </c>
      <c r="E10" s="24" t="s">
        <v>17</v>
      </c>
      <c r="F10" s="24" t="s">
        <v>67</v>
      </c>
      <c r="G10" s="25" t="s">
        <v>19</v>
      </c>
      <c r="H10" s="26"/>
      <c r="I10" s="24" t="s">
        <v>68</v>
      </c>
      <c r="J10" s="27" t="s">
        <v>21</v>
      </c>
      <c r="K10" s="28" t="s">
        <v>35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75" customHeight="1">
      <c r="A11" s="23" t="s">
        <v>69</v>
      </c>
      <c r="B11" s="24" t="s">
        <v>70</v>
      </c>
      <c r="C11" s="25" t="s">
        <v>15</v>
      </c>
      <c r="D11" s="24" t="s">
        <v>71</v>
      </c>
      <c r="E11" s="24" t="s">
        <v>17</v>
      </c>
      <c r="F11" s="24" t="s">
        <v>72</v>
      </c>
      <c r="G11" s="25" t="s">
        <v>19</v>
      </c>
      <c r="H11" s="26"/>
      <c r="I11" s="24" t="s">
        <v>73</v>
      </c>
      <c r="J11" s="27" t="s">
        <v>21</v>
      </c>
      <c r="K11" s="28" t="s">
        <v>22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3.5" customHeight="1">
      <c r="A12" s="23" t="s">
        <v>74</v>
      </c>
      <c r="B12" s="24" t="s">
        <v>75</v>
      </c>
      <c r="C12" s="25" t="s">
        <v>15</v>
      </c>
      <c r="D12" s="24" t="s">
        <v>76</v>
      </c>
      <c r="E12" s="24" t="s">
        <v>17</v>
      </c>
      <c r="F12" s="24" t="s">
        <v>72</v>
      </c>
      <c r="G12" s="25" t="s">
        <v>19</v>
      </c>
      <c r="H12" s="26"/>
      <c r="I12" s="24" t="s">
        <v>77</v>
      </c>
      <c r="J12" s="27" t="s">
        <v>21</v>
      </c>
      <c r="K12" s="28" t="s">
        <v>22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23" t="s">
        <v>78</v>
      </c>
      <c r="B13" s="24" t="s">
        <v>79</v>
      </c>
      <c r="C13" s="25" t="s">
        <v>15</v>
      </c>
      <c r="D13" s="24" t="s">
        <v>80</v>
      </c>
      <c r="E13" s="24" t="s">
        <v>17</v>
      </c>
      <c r="F13" s="24" t="s">
        <v>72</v>
      </c>
      <c r="G13" s="25" t="s">
        <v>19</v>
      </c>
      <c r="H13" s="26"/>
      <c r="I13" s="24" t="s">
        <v>81</v>
      </c>
      <c r="J13" s="27" t="s">
        <v>21</v>
      </c>
      <c r="K13" s="28" t="s">
        <v>22</v>
      </c>
    </row>
    <row r="14" ht="14.25" customHeight="1">
      <c r="A14" s="23" t="s">
        <v>82</v>
      </c>
      <c r="B14" s="24" t="s">
        <v>83</v>
      </c>
      <c r="C14" s="25" t="s">
        <v>84</v>
      </c>
      <c r="D14" s="24" t="s">
        <v>85</v>
      </c>
      <c r="E14" s="24" t="s">
        <v>17</v>
      </c>
      <c r="F14" s="24" t="s">
        <v>86</v>
      </c>
      <c r="G14" s="25" t="s">
        <v>19</v>
      </c>
      <c r="H14" s="26"/>
      <c r="I14" s="24" t="s">
        <v>87</v>
      </c>
      <c r="J14" s="27" t="s">
        <v>21</v>
      </c>
      <c r="K14" s="28" t="s">
        <v>35</v>
      </c>
    </row>
    <row r="15" ht="14.25" customHeight="1">
      <c r="A15" s="23" t="s">
        <v>88</v>
      </c>
      <c r="B15" s="24" t="s">
        <v>89</v>
      </c>
      <c r="C15" s="25" t="s">
        <v>15</v>
      </c>
      <c r="D15" s="24" t="s">
        <v>90</v>
      </c>
      <c r="E15" s="24" t="s">
        <v>17</v>
      </c>
      <c r="F15" s="24" t="s">
        <v>91</v>
      </c>
      <c r="G15" s="25" t="s">
        <v>19</v>
      </c>
      <c r="H15" s="26"/>
      <c r="I15" s="24" t="s">
        <v>92</v>
      </c>
      <c r="J15" s="27" t="s">
        <v>21</v>
      </c>
      <c r="K15" s="28" t="s">
        <v>35</v>
      </c>
    </row>
    <row r="16" ht="14.25" customHeight="1">
      <c r="A16" s="23" t="s">
        <v>93</v>
      </c>
      <c r="B16" s="24" t="s">
        <v>94</v>
      </c>
      <c r="C16" s="25" t="s">
        <v>84</v>
      </c>
      <c r="D16" s="24" t="s">
        <v>95</v>
      </c>
      <c r="E16" s="24" t="s">
        <v>17</v>
      </c>
      <c r="F16" s="24" t="s">
        <v>96</v>
      </c>
      <c r="G16" s="25" t="s">
        <v>19</v>
      </c>
      <c r="H16" s="26"/>
      <c r="I16" s="24" t="s">
        <v>97</v>
      </c>
      <c r="J16" s="27" t="s">
        <v>21</v>
      </c>
      <c r="K16" s="28" t="s">
        <v>35</v>
      </c>
    </row>
    <row r="17" ht="14.25" customHeight="1">
      <c r="A17" s="23" t="s">
        <v>98</v>
      </c>
      <c r="B17" s="24" t="s">
        <v>99</v>
      </c>
      <c r="C17" s="25" t="s">
        <v>84</v>
      </c>
      <c r="D17" s="24" t="s">
        <v>100</v>
      </c>
      <c r="E17" s="24" t="s">
        <v>17</v>
      </c>
      <c r="F17" s="24" t="s">
        <v>101</v>
      </c>
      <c r="G17" s="25" t="s">
        <v>19</v>
      </c>
      <c r="H17" s="26"/>
      <c r="I17" s="24" t="s">
        <v>102</v>
      </c>
      <c r="J17" s="27" t="s">
        <v>21</v>
      </c>
      <c r="K17" s="28" t="s">
        <v>35</v>
      </c>
    </row>
    <row r="18" ht="14.25" customHeight="1">
      <c r="A18" s="23" t="s">
        <v>103</v>
      </c>
      <c r="B18" s="24" t="s">
        <v>104</v>
      </c>
      <c r="C18" s="25" t="s">
        <v>84</v>
      </c>
      <c r="D18" s="24" t="s">
        <v>105</v>
      </c>
      <c r="E18" s="24" t="s">
        <v>17</v>
      </c>
      <c r="F18" s="24" t="s">
        <v>101</v>
      </c>
      <c r="G18" s="25" t="s">
        <v>19</v>
      </c>
      <c r="H18" s="26"/>
      <c r="I18" s="24" t="s">
        <v>106</v>
      </c>
      <c r="J18" s="27" t="s">
        <v>21</v>
      </c>
      <c r="K18" s="28" t="s">
        <v>35</v>
      </c>
    </row>
    <row r="19" ht="14.25" customHeight="1">
      <c r="A19" s="23" t="s">
        <v>107</v>
      </c>
      <c r="B19" s="24" t="s">
        <v>108</v>
      </c>
      <c r="C19" s="25" t="s">
        <v>84</v>
      </c>
      <c r="D19" s="24" t="s">
        <v>109</v>
      </c>
      <c r="E19" s="24" t="s">
        <v>17</v>
      </c>
      <c r="F19" s="24" t="s">
        <v>110</v>
      </c>
      <c r="G19" s="25" t="s">
        <v>19</v>
      </c>
      <c r="H19" s="26"/>
      <c r="I19" s="24" t="s">
        <v>111</v>
      </c>
      <c r="J19" s="27" t="s">
        <v>21</v>
      </c>
      <c r="K19" s="28" t="s">
        <v>35</v>
      </c>
    </row>
    <row r="20" ht="14.25" customHeight="1">
      <c r="A20" s="23" t="s">
        <v>112</v>
      </c>
      <c r="B20" s="24" t="s">
        <v>113</v>
      </c>
      <c r="C20" s="25" t="s">
        <v>29</v>
      </c>
      <c r="D20" s="24" t="s">
        <v>114</v>
      </c>
      <c r="E20" s="30" t="s">
        <v>115</v>
      </c>
      <c r="F20" s="24" t="s">
        <v>116</v>
      </c>
      <c r="G20" s="25" t="s">
        <v>33</v>
      </c>
      <c r="H20" s="26"/>
      <c r="I20" s="24" t="s">
        <v>117</v>
      </c>
      <c r="J20" s="27" t="s">
        <v>21</v>
      </c>
      <c r="K20" s="28" t="s">
        <v>35</v>
      </c>
    </row>
    <row r="21" ht="14.25" customHeight="1">
      <c r="A21" s="23" t="s">
        <v>118</v>
      </c>
      <c r="B21" s="24" t="s">
        <v>119</v>
      </c>
      <c r="C21" s="25" t="s">
        <v>15</v>
      </c>
      <c r="D21" s="24" t="s">
        <v>120</v>
      </c>
      <c r="E21" s="30" t="s">
        <v>121</v>
      </c>
      <c r="F21" s="24" t="s">
        <v>122</v>
      </c>
      <c r="G21" s="25" t="s">
        <v>33</v>
      </c>
      <c r="H21" s="26"/>
      <c r="I21" s="31" t="s">
        <v>123</v>
      </c>
      <c r="J21" s="27" t="s">
        <v>21</v>
      </c>
      <c r="K21" s="28" t="s">
        <v>124</v>
      </c>
    </row>
    <row r="22" ht="14.25" customHeight="1">
      <c r="A22" s="23" t="s">
        <v>125</v>
      </c>
      <c r="B22" s="24" t="s">
        <v>126</v>
      </c>
      <c r="C22" s="25" t="s">
        <v>15</v>
      </c>
      <c r="D22" s="24" t="s">
        <v>127</v>
      </c>
      <c r="E22" s="30" t="s">
        <v>128</v>
      </c>
      <c r="F22" s="24" t="s">
        <v>129</v>
      </c>
      <c r="G22" s="25" t="s">
        <v>33</v>
      </c>
      <c r="H22" s="26"/>
      <c r="I22" s="24" t="s">
        <v>130</v>
      </c>
      <c r="J22" s="27" t="s">
        <v>21</v>
      </c>
      <c r="K22" s="28" t="s">
        <v>22</v>
      </c>
    </row>
    <row r="23" ht="14.25" customHeight="1">
      <c r="A23" s="23" t="s">
        <v>131</v>
      </c>
      <c r="B23" s="24" t="s">
        <v>132</v>
      </c>
      <c r="C23" s="25" t="s">
        <v>15</v>
      </c>
      <c r="D23" s="24" t="s">
        <v>133</v>
      </c>
      <c r="E23" s="30" t="s">
        <v>134</v>
      </c>
      <c r="F23" s="24" t="s">
        <v>135</v>
      </c>
      <c r="G23" s="25" t="s">
        <v>33</v>
      </c>
      <c r="H23" s="26"/>
      <c r="I23" s="24" t="s">
        <v>136</v>
      </c>
      <c r="J23" s="27" t="s">
        <v>21</v>
      </c>
      <c r="K23" s="28" t="s">
        <v>35</v>
      </c>
    </row>
    <row r="24" ht="14.25" customHeight="1">
      <c r="A24" s="23" t="s">
        <v>137</v>
      </c>
      <c r="B24" s="24" t="s">
        <v>138</v>
      </c>
      <c r="C24" s="25" t="s">
        <v>15</v>
      </c>
      <c r="D24" s="24" t="s">
        <v>139</v>
      </c>
      <c r="E24" s="30" t="s">
        <v>140</v>
      </c>
      <c r="F24" s="24" t="s">
        <v>141</v>
      </c>
      <c r="G24" s="25" t="s">
        <v>33</v>
      </c>
      <c r="H24" s="26"/>
      <c r="I24" s="24" t="s">
        <v>142</v>
      </c>
      <c r="J24" s="27" t="s">
        <v>21</v>
      </c>
      <c r="K24" s="28" t="s">
        <v>35</v>
      </c>
    </row>
    <row r="25" ht="14.25" customHeight="1">
      <c r="A25" s="23" t="s">
        <v>143</v>
      </c>
      <c r="B25" s="24" t="s">
        <v>144</v>
      </c>
      <c r="C25" s="25" t="s">
        <v>84</v>
      </c>
      <c r="D25" s="24" t="s">
        <v>145</v>
      </c>
      <c r="E25" s="30" t="s">
        <v>146</v>
      </c>
      <c r="F25" s="24" t="s">
        <v>86</v>
      </c>
      <c r="G25" s="25" t="s">
        <v>147</v>
      </c>
      <c r="H25" s="26"/>
      <c r="I25" s="24" t="s">
        <v>148</v>
      </c>
      <c r="J25" s="27" t="s">
        <v>21</v>
      </c>
      <c r="K25" s="28" t="s">
        <v>124</v>
      </c>
    </row>
    <row r="26" ht="14.25" customHeight="1">
      <c r="A26" s="23" t="s">
        <v>149</v>
      </c>
      <c r="B26" s="24" t="s">
        <v>150</v>
      </c>
      <c r="C26" s="25" t="s">
        <v>29</v>
      </c>
      <c r="D26" s="24" t="s">
        <v>151</v>
      </c>
      <c r="E26" s="30" t="s">
        <v>152</v>
      </c>
      <c r="F26" s="24" t="s">
        <v>153</v>
      </c>
      <c r="G26" s="25" t="s">
        <v>33</v>
      </c>
      <c r="H26" s="26"/>
      <c r="I26" s="24" t="s">
        <v>154</v>
      </c>
      <c r="J26" s="27" t="s">
        <v>21</v>
      </c>
      <c r="K26" s="28" t="s">
        <v>22</v>
      </c>
    </row>
    <row r="27" ht="14.25" customHeight="1">
      <c r="A27" s="23" t="s">
        <v>155</v>
      </c>
      <c r="B27" s="24" t="s">
        <v>156</v>
      </c>
      <c r="C27" s="25" t="s">
        <v>29</v>
      </c>
      <c r="D27" s="24" t="s">
        <v>157</v>
      </c>
      <c r="E27" s="30" t="s">
        <v>158</v>
      </c>
      <c r="F27" s="24" t="s">
        <v>159</v>
      </c>
      <c r="G27" s="25" t="s">
        <v>33</v>
      </c>
      <c r="H27" s="26"/>
      <c r="I27" s="24" t="s">
        <v>160</v>
      </c>
      <c r="J27" s="27" t="s">
        <v>21</v>
      </c>
      <c r="K27" s="28" t="s">
        <v>22</v>
      </c>
    </row>
    <row r="28" ht="14.25" customHeight="1">
      <c r="A28" s="23" t="s">
        <v>161</v>
      </c>
      <c r="B28" s="24" t="s">
        <v>162</v>
      </c>
      <c r="C28" s="25" t="s">
        <v>15</v>
      </c>
      <c r="D28" s="24" t="s">
        <v>163</v>
      </c>
      <c r="E28" s="30" t="s">
        <v>164</v>
      </c>
      <c r="F28" s="24" t="s">
        <v>159</v>
      </c>
      <c r="G28" s="25" t="s">
        <v>33</v>
      </c>
      <c r="H28" s="26"/>
      <c r="I28" s="24" t="s">
        <v>165</v>
      </c>
      <c r="J28" s="27" t="s">
        <v>21</v>
      </c>
      <c r="K28" s="28" t="s">
        <v>22</v>
      </c>
    </row>
    <row r="29" ht="14.25" customHeight="1">
      <c r="A29" s="23" t="s">
        <v>166</v>
      </c>
      <c r="B29" s="24" t="s">
        <v>167</v>
      </c>
      <c r="C29" s="25" t="s">
        <v>15</v>
      </c>
      <c r="D29" s="24" t="s">
        <v>168</v>
      </c>
      <c r="E29" s="30" t="s">
        <v>169</v>
      </c>
      <c r="F29" s="24" t="s">
        <v>40</v>
      </c>
      <c r="G29" s="25" t="s">
        <v>33</v>
      </c>
      <c r="H29" s="26"/>
      <c r="I29" s="24" t="s">
        <v>170</v>
      </c>
      <c r="J29" s="27" t="s">
        <v>21</v>
      </c>
      <c r="K29" s="28" t="s">
        <v>22</v>
      </c>
    </row>
    <row r="30" ht="14.25" customHeight="1">
      <c r="A30" s="23" t="s">
        <v>171</v>
      </c>
      <c r="B30" s="24" t="s">
        <v>172</v>
      </c>
      <c r="C30" s="25" t="s">
        <v>173</v>
      </c>
      <c r="D30" s="24" t="s">
        <v>174</v>
      </c>
      <c r="E30" s="30" t="s">
        <v>175</v>
      </c>
      <c r="F30" s="24" t="s">
        <v>176</v>
      </c>
      <c r="G30" s="25" t="s">
        <v>33</v>
      </c>
      <c r="H30" s="26"/>
      <c r="I30" s="24" t="s">
        <v>177</v>
      </c>
      <c r="J30" s="27" t="s">
        <v>21</v>
      </c>
      <c r="K30" s="28" t="s">
        <v>35</v>
      </c>
    </row>
    <row r="31" ht="14.25" customHeight="1">
      <c r="A31" s="23" t="s">
        <v>178</v>
      </c>
      <c r="B31" s="24" t="s">
        <v>179</v>
      </c>
      <c r="C31" s="25" t="s">
        <v>173</v>
      </c>
      <c r="D31" s="24" t="s">
        <v>180</v>
      </c>
      <c r="E31" s="30" t="s">
        <v>175</v>
      </c>
      <c r="F31" s="24" t="s">
        <v>181</v>
      </c>
      <c r="G31" s="25" t="s">
        <v>33</v>
      </c>
      <c r="H31" s="26"/>
      <c r="I31" s="24" t="s">
        <v>182</v>
      </c>
      <c r="J31" s="27" t="s">
        <v>21</v>
      </c>
      <c r="K31" s="28" t="s">
        <v>35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ataValidations>
    <dataValidation type="list" allowBlank="1" showErrorMessage="1" sqref="G2:G31">
      <formula1>'Datos del plan'!$B$1:$B$5</formula1>
    </dataValidation>
    <dataValidation type="list" allowBlank="1" showErrorMessage="1" sqref="K2:K31">
      <formula1>'Datos del plan'!$C$1:$C$3</formula1>
    </dataValidation>
    <dataValidation type="list" allowBlank="1" showErrorMessage="1" sqref="C2:C31">
      <formula1>'Datos del plan'!$A$1:$A$8</formula1>
    </dataValidation>
    <dataValidation type="list" allowBlank="1" showErrorMessage="1" sqref="H2:H31">
      <formula1>'Datos del plan'!$D$1:$D$2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6.14"/>
    <col customWidth="1" min="4" max="4" width="11.57"/>
    <col customWidth="1" min="5" max="5" width="4.86"/>
    <col customWidth="1" min="6" max="6" width="17.0"/>
    <col customWidth="1" min="7" max="11" width="10.71"/>
    <col customWidth="1" min="12" max="12" width="5.43"/>
    <col customWidth="1" min="13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s="1"/>
    </row>
    <row r="2" ht="14.25" customHeight="1">
      <c r="A2" s="1"/>
      <c r="B2" s="32"/>
      <c r="C2" s="32"/>
      <c r="D2" s="3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Z2" s="1"/>
    </row>
    <row r="3" ht="14.25" customHeight="1">
      <c r="A3" s="1"/>
      <c r="B3" s="32"/>
      <c r="C3" s="32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Z3" s="1"/>
    </row>
    <row r="4" ht="14.25" customHeight="1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3"/>
      <c r="Q5" s="1"/>
      <c r="R5" s="1"/>
      <c r="Z5" s="1"/>
    </row>
    <row r="6" ht="14.25" customHeight="1">
      <c r="A6" s="1"/>
      <c r="B6" s="34" t="s">
        <v>183</v>
      </c>
      <c r="C6" s="35" t="s">
        <v>33</v>
      </c>
      <c r="D6" s="36">
        <f>COUNTIF('Identificación Casos'!G2:G12,Control!C6)</f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3"/>
      <c r="Q6" s="1"/>
      <c r="R6" s="1"/>
      <c r="Z6" s="1"/>
    </row>
    <row r="7" ht="14.25" customHeight="1">
      <c r="A7" s="1"/>
      <c r="B7" s="37"/>
      <c r="C7" s="35" t="s">
        <v>147</v>
      </c>
      <c r="D7" s="36">
        <f>COUNTIF('Identificación Casos'!G2:G12,Control!C7)</f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Z7" s="1"/>
    </row>
    <row r="8" ht="14.25" customHeight="1">
      <c r="A8" s="1"/>
      <c r="B8" s="37"/>
      <c r="C8" s="35" t="s">
        <v>19</v>
      </c>
      <c r="D8" s="36">
        <f>COUNTIF('Identificación Casos'!$G$2:G34,C8)</f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Z8" s="1"/>
    </row>
    <row r="9" ht="14.25" customHeight="1">
      <c r="A9" s="1"/>
      <c r="B9" s="37"/>
      <c r="C9" s="35" t="s">
        <v>184</v>
      </c>
      <c r="D9" s="36">
        <f>COUNTIF('Identificación Casos'!$G$2:G35,C9)</f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33"/>
      <c r="P9" s="1"/>
      <c r="Q9" s="1"/>
      <c r="R9" s="1"/>
      <c r="Z9" s="1"/>
    </row>
    <row r="10" ht="14.25" customHeight="1">
      <c r="A10" s="1"/>
      <c r="B10" s="38"/>
      <c r="C10" s="35" t="s">
        <v>185</v>
      </c>
      <c r="D10" s="36">
        <f>COUNTIF('Identificación Casos'!$G$2:G36,C10)</f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Z10" s="1"/>
    </row>
    <row r="11" ht="14.25" customHeight="1">
      <c r="A11" s="1"/>
      <c r="B11" s="39"/>
      <c r="C11" s="39"/>
      <c r="D11" s="4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Z11" s="1"/>
    </row>
    <row r="12" ht="14.25" customHeight="1">
      <c r="A12" s="1"/>
      <c r="B12" s="39"/>
      <c r="C12" s="39"/>
      <c r="D12" s="4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Z12" s="1"/>
    </row>
    <row r="13" ht="14.25" customHeight="1">
      <c r="A13" s="1"/>
      <c r="B13" s="41" t="s">
        <v>186</v>
      </c>
      <c r="C13" s="42"/>
      <c r="D13" s="36">
        <f>COUNTIF('Identificación Casos'!A2:A32,"*")</f>
        <v>30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Z13" s="1"/>
    </row>
    <row r="14" ht="14.25" customHeight="1">
      <c r="A14" s="1"/>
      <c r="B14" s="39"/>
      <c r="C14" s="39"/>
      <c r="D14" s="3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Z14" s="1"/>
    </row>
    <row r="15" ht="14.25" customHeight="1">
      <c r="A15" s="1"/>
      <c r="B15" s="39"/>
      <c r="C15" s="39"/>
      <c r="D15" s="3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Z15" s="1"/>
    </row>
    <row r="16" ht="14.25" customHeight="1">
      <c r="A16" s="1"/>
      <c r="B16" s="43" t="s">
        <v>187</v>
      </c>
      <c r="C16" s="44"/>
      <c r="D16" s="45">
        <f>SUM(D6+D7+D9+D10)/D13</f>
        <v>0.2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Z16" s="1"/>
    </row>
    <row r="17" ht="14.25" customHeight="1">
      <c r="A17" s="1"/>
      <c r="B17" s="46"/>
      <c r="C17" s="47"/>
      <c r="D17" s="3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48"/>
      <c r="N20" s="8"/>
      <c r="O20" s="1"/>
      <c r="P20" s="1"/>
      <c r="Q20" s="1"/>
      <c r="R20" s="1"/>
      <c r="Z20" s="1"/>
    </row>
    <row r="21" ht="14.25" customHeight="1">
      <c r="A21" s="1"/>
      <c r="B21" s="33"/>
      <c r="C21" s="1"/>
      <c r="D21" s="1"/>
      <c r="E21" s="1"/>
      <c r="F21" s="1"/>
      <c r="G21" s="1"/>
      <c r="H21" s="1"/>
      <c r="I21" s="1"/>
      <c r="J21" s="1"/>
      <c r="K21" s="1"/>
      <c r="L21" s="1"/>
      <c r="M21" s="9"/>
      <c r="O21" s="1"/>
      <c r="P21" s="1"/>
      <c r="Q21" s="1"/>
      <c r="R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R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R23" s="1"/>
    </row>
    <row r="24" ht="14.25" customHeight="1">
      <c r="A24" s="1"/>
      <c r="D24" s="1"/>
      <c r="E24" s="1"/>
      <c r="F24" s="1"/>
      <c r="G24" s="1"/>
      <c r="H24" s="1"/>
      <c r="I24" s="1"/>
      <c r="J24" s="1"/>
      <c r="R24" s="1"/>
    </row>
    <row r="25" ht="14.25" customHeight="1">
      <c r="A25" s="1"/>
      <c r="D25" s="1"/>
      <c r="E25" s="1"/>
      <c r="F25" s="1"/>
      <c r="G25" s="1"/>
      <c r="H25" s="1"/>
      <c r="I25" s="1"/>
      <c r="J25" s="1"/>
      <c r="R25" s="1"/>
    </row>
    <row r="26" ht="14.25" customHeight="1">
      <c r="A26" s="1"/>
      <c r="D26" s="1"/>
      <c r="E26" s="1"/>
      <c r="F26" s="1"/>
      <c r="G26" s="1"/>
      <c r="H26" s="1"/>
      <c r="I26" s="1"/>
      <c r="J26" s="1"/>
      <c r="R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49" t="s">
        <v>188</v>
      </c>
      <c r="C36" s="50"/>
      <c r="D36" s="44"/>
      <c r="E36" s="51"/>
      <c r="F36" s="42"/>
      <c r="G36" s="52">
        <f>COUNTIF('Identificación Casos'!J2:J1000,E36)</f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53"/>
      <c r="D37" s="54"/>
      <c r="E37" s="51"/>
      <c r="F37" s="42"/>
      <c r="G37" s="52">
        <f>COUNTIF('Identificación Casos'!J3:J1001,E37)</f>
        <v>0</v>
      </c>
      <c r="H37" s="22"/>
      <c r="I37" s="22"/>
      <c r="J37" s="22"/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3"/>
      <c r="D38" s="54"/>
      <c r="E38" s="51"/>
      <c r="F38" s="42"/>
      <c r="G38" s="52">
        <f>COUNTIF('Identificación Casos'!J4:J1002,E38)</f>
        <v>0</v>
      </c>
      <c r="H38" s="22"/>
      <c r="I38" s="22"/>
      <c r="J38" s="22"/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46"/>
      <c r="C39" s="55"/>
      <c r="D39" s="47"/>
      <c r="E39" s="51"/>
      <c r="F39" s="42"/>
      <c r="G39" s="56">
        <f>COUNTIF('Identificación Casos'!J5:J1003,E39)</f>
        <v>0</v>
      </c>
      <c r="H39" s="22"/>
      <c r="I39" s="22"/>
      <c r="J39" s="22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H40" s="22"/>
      <c r="I40" s="22"/>
      <c r="J40" s="22"/>
      <c r="K40" s="2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F41" s="57" t="s">
        <v>189</v>
      </c>
      <c r="G41" s="22">
        <f>SUM(G36:G39)</f>
        <v>0</v>
      </c>
      <c r="H41" s="22"/>
      <c r="I41" s="22"/>
      <c r="J41" s="2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22"/>
      <c r="I42" s="22"/>
      <c r="J42" s="2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37:F37"/>
    <mergeCell ref="E38:F38"/>
    <mergeCell ref="B6:B10"/>
    <mergeCell ref="B13:C13"/>
    <mergeCell ref="B16:C17"/>
    <mergeCell ref="D16:D17"/>
    <mergeCell ref="M20:N21"/>
    <mergeCell ref="B36:D39"/>
    <mergeCell ref="E36:F36"/>
    <mergeCell ref="E39:F3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43"/>
    <col customWidth="1" min="3" max="3" width="6.29"/>
    <col customWidth="1" min="4" max="6" width="10.71"/>
  </cols>
  <sheetData>
    <row r="1" ht="14.25" customHeight="1">
      <c r="A1" s="22" t="s">
        <v>15</v>
      </c>
      <c r="B1" s="22" t="s">
        <v>33</v>
      </c>
      <c r="C1" s="57" t="s">
        <v>22</v>
      </c>
      <c r="D1" s="57" t="s">
        <v>190</v>
      </c>
    </row>
    <row r="2" ht="14.25" customHeight="1">
      <c r="A2" s="22" t="s">
        <v>191</v>
      </c>
      <c r="B2" s="22" t="s">
        <v>147</v>
      </c>
      <c r="C2" s="57" t="s">
        <v>35</v>
      </c>
      <c r="D2" s="57" t="s">
        <v>192</v>
      </c>
    </row>
    <row r="3" ht="14.25" customHeight="1">
      <c r="A3" s="22" t="s">
        <v>84</v>
      </c>
      <c r="B3" s="22" t="s">
        <v>19</v>
      </c>
      <c r="C3" s="57" t="s">
        <v>124</v>
      </c>
    </row>
    <row r="4" ht="14.25" customHeight="1">
      <c r="A4" s="22" t="s">
        <v>193</v>
      </c>
      <c r="B4" s="22" t="s">
        <v>184</v>
      </c>
    </row>
    <row r="5" ht="14.25" customHeight="1">
      <c r="A5" s="22" t="s">
        <v>194</v>
      </c>
      <c r="B5" s="22" t="s">
        <v>185</v>
      </c>
    </row>
    <row r="6" ht="14.25" customHeight="1">
      <c r="A6" s="22" t="s">
        <v>29</v>
      </c>
    </row>
    <row r="7" ht="14.25" customHeight="1">
      <c r="A7" s="22" t="s">
        <v>173</v>
      </c>
    </row>
    <row r="8" ht="14.25" customHeight="1">
      <c r="A8" s="22" t="s">
        <v>195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2022-11-12T13:19:55Z</dcterms:created>
  <dc:creator>Guzman Bozo, Jorge</dc:creator>
</cp:coreProperties>
</file>