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ar.martinaj\OneDrive - LUTECH SPA\Desktop\"/>
    </mc:Choice>
  </mc:AlternateContent>
  <xr:revisionPtr revIDLastSave="0" documentId="13_ncr:1_{42E689A9-C953-4208-94DB-B8D78A093C56}" xr6:coauthVersionLast="47" xr6:coauthVersionMax="47" xr10:uidLastSave="{00000000-0000-0000-0000-000000000000}"/>
  <bookViews>
    <workbookView xWindow="-110" yWindow="-110" windowWidth="19420" windowHeight="10300" activeTab="2" xr2:uid="{036A31CA-46FE-4410-95C4-C821176667A2}"/>
  </bookViews>
  <sheets>
    <sheet name="Resources" sheetId="1" r:id="rId1"/>
    <sheet name="Shifts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l="1"/>
  <c r="B2" i="3" s="1" a="1"/>
  <c r="B2" i="3" s="1"/>
  <c r="C2" i="3" l="1" a="1"/>
  <c r="C2" i="3" s="1"/>
  <c r="D2" i="3" s="1" a="1"/>
  <c r="D2" i="3" s="1"/>
  <c r="B14" i="3" l="1"/>
  <c r="B16" i="3"/>
  <c r="B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<sst xmlns="http://schemas.openxmlformats.org/spreadsheetml/2006/main" count="68" uniqueCount="38">
  <si>
    <t>Employee Name</t>
  </si>
  <si>
    <t>Role</t>
  </si>
  <si>
    <t>Time Slot</t>
  </si>
  <si>
    <t>Mon</t>
  </si>
  <si>
    <t>Tue</t>
  </si>
  <si>
    <t>Wed</t>
  </si>
  <si>
    <t>Thu</t>
  </si>
  <si>
    <t>Fri</t>
  </si>
  <si>
    <t>Sat</t>
  </si>
  <si>
    <t>Sun</t>
  </si>
  <si>
    <t>Operator</t>
  </si>
  <si>
    <t>Total Hours</t>
  </si>
  <si>
    <t>Target Hours</t>
  </si>
  <si>
    <t>Status</t>
  </si>
  <si>
    <t>Name</t>
  </si>
  <si>
    <t>Visar Martinaj</t>
  </si>
  <si>
    <t>Team Lead</t>
  </si>
  <si>
    <t>John Doe</t>
  </si>
  <si>
    <t>Herobrine</t>
  </si>
  <si>
    <t>Steve</t>
  </si>
  <si>
    <t>Melinda</t>
  </si>
  <si>
    <t>1st Shift (08:00-17:00)</t>
  </si>
  <si>
    <t>2nd Shift (11:00-20:00</t>
  </si>
  <si>
    <t>3rd Shift (14:00-23:00)</t>
  </si>
  <si>
    <t>Goku</t>
  </si>
  <si>
    <t>Miri</t>
  </si>
  <si>
    <t>Sum</t>
  </si>
  <si>
    <t>Average</t>
  </si>
  <si>
    <t>Running Total</t>
  </si>
  <si>
    <t>Count</t>
  </si>
  <si>
    <t>Liria</t>
  </si>
  <si>
    <t>Ben</t>
  </si>
  <si>
    <t>On Target</t>
  </si>
  <si>
    <t>Over Target</t>
  </si>
  <si>
    <t>Under Target</t>
  </si>
  <si>
    <t>Floor Manager</t>
  </si>
  <si>
    <t>CEO</t>
  </si>
  <si>
    <t>IT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</si>
</sst>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8" tint="0.3999755851924192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NumberFormat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NumberFormat="1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NumberFormat="1" applyFont="1" applyBorder="1"/>
    <xf numFmtId="0" fontId="0" fillId="3" borderId="4" xfId="0" applyNumberFormat="1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4" borderId="10" xfId="0" applyFont="1" applyFill="1" applyBorder="1"/>
    <xf numFmtId="0" fontId="0" fillId="0" borderId="10" xfId="0" applyFont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0" borderId="0" xfId="0" applyFont="1" applyBorder="1"/>
    <xf numFmtId="0" fontId="0" fillId="0" borderId="13" xfId="0" applyFont="1" applyBorder="1"/>
    <xf numFmtId="0" fontId="3" fillId="5" borderId="10" xfId="0" applyFont="1" applyFill="1" applyBorder="1"/>
    <xf numFmtId="0" fontId="3" fillId="0" borderId="10" xfId="0" applyFont="1" applyBorder="1"/>
    <xf numFmtId="0" fontId="1" fillId="5" borderId="1" xfId="1" applyFill="1"/>
  </cellXfs>
  <cellStyles count="2">
    <cellStyle name="Heading 2" xfId="1" builtinId="17"/>
    <cellStyle name="Normal" xfId="0" builtinId="0"/>
  </cellStyles>
  <dxfs count="3">
    <dxf>
      <font>
        <color theme="0"/>
      </font>
      <numFmt numFmtId="30" formatCode="@"/>
      <fill>
        <patternFill patternType="solid">
          <fgColor auto="1"/>
          <bgColor rgb="FF7A0000"/>
        </patternFill>
      </fill>
    </dxf>
    <dxf>
      <font>
        <color auto="1"/>
      </font>
      <fill>
        <patternFill patternType="solid">
          <fgColor auto="1"/>
          <bgColor theme="9" tint="0.59996337778862885"/>
        </patternFill>
      </fill>
    </dxf>
    <dxf>
      <font>
        <color auto="1"/>
      </font>
      <fill>
        <patternFill patternType="solid">
          <fgColor auto="1"/>
          <bgColor theme="5" tint="0.59996337778862885"/>
        </patternFill>
      </fill>
    </dxf>
  </dxfs>
  <tableStyles count="0" defaultTableStyle="TableStyleMedium2" defaultPivotStyle="PivotStyleLight16"/>
  <colors>
    <mruColors>
      <color rgb="FF7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Hours / Target Hours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Total 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Summary!$A$2:$A$10</c:f>
              <c:strCache>
                <c:ptCount val="9"/>
                <c:pt idx="0">
                  <c:v>Visar Martinaj</c:v>
                </c:pt>
                <c:pt idx="1">
                  <c:v>John Doe</c:v>
                </c:pt>
                <c:pt idx="2">
                  <c:v>Herobrine</c:v>
                </c:pt>
                <c:pt idx="3">
                  <c:v>Steve</c:v>
                </c:pt>
                <c:pt idx="4">
                  <c:v>Melinda</c:v>
                </c:pt>
                <c:pt idx="5">
                  <c:v>Goku</c:v>
                </c:pt>
                <c:pt idx="6">
                  <c:v>Miri</c:v>
                </c:pt>
                <c:pt idx="7">
                  <c:v>Liria</c:v>
                </c:pt>
                <c:pt idx="8">
                  <c:v>Ben</c:v>
                </c:pt>
              </c:strCache>
            </c:strRef>
          </c:cat>
          <c:val>
            <c:numRef>
              <c:f>Summary!$B$2:$B$10</c:f>
              <c:numCache>
                <c:formatCode>General</c:formatCode>
                <c:ptCount val="9"/>
                <c:pt idx="0">
                  <c:v>24</c:v>
                </c:pt>
                <c:pt idx="1">
                  <c:v>40</c:v>
                </c:pt>
                <c:pt idx="2">
                  <c:v>8</c:v>
                </c:pt>
                <c:pt idx="3">
                  <c:v>24</c:v>
                </c:pt>
                <c:pt idx="4">
                  <c:v>24</c:v>
                </c:pt>
                <c:pt idx="5">
                  <c:v>8</c:v>
                </c:pt>
                <c:pt idx="6">
                  <c:v>8</c:v>
                </c:pt>
                <c:pt idx="7">
                  <c:v>32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4-4487-B15C-4911441A4E9A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Target 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Summary!$A$2:$A$10</c:f>
              <c:strCache>
                <c:ptCount val="9"/>
                <c:pt idx="0">
                  <c:v>Visar Martinaj</c:v>
                </c:pt>
                <c:pt idx="1">
                  <c:v>John Doe</c:v>
                </c:pt>
                <c:pt idx="2">
                  <c:v>Herobrine</c:v>
                </c:pt>
                <c:pt idx="3">
                  <c:v>Steve</c:v>
                </c:pt>
                <c:pt idx="4">
                  <c:v>Melinda</c:v>
                </c:pt>
                <c:pt idx="5">
                  <c:v>Goku</c:v>
                </c:pt>
                <c:pt idx="6">
                  <c:v>Miri</c:v>
                </c:pt>
                <c:pt idx="7">
                  <c:v>Liria</c:v>
                </c:pt>
                <c:pt idx="8">
                  <c:v>Ben</c:v>
                </c:pt>
              </c:strCache>
            </c:strRef>
          </c:cat>
          <c:val>
            <c:numRef>
              <c:f>Summary!$C$2:$C$10</c:f>
              <c:numCache>
                <c:formatCode>General</c:formatCode>
                <c:ptCount val="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D4-4487-B15C-4911441A4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29457535"/>
        <c:axId val="571571791"/>
        <c:axId val="0"/>
      </c:bar3DChart>
      <c:catAx>
        <c:axId val="20294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71791"/>
        <c:crosses val="autoZero"/>
        <c:auto val="1"/>
        <c:lblAlgn val="ctr"/>
        <c:lblOffset val="100"/>
        <c:noMultiLvlLbl val="0"/>
      </c:catAx>
      <c:valAx>
        <c:axId val="57157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45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Brakedown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Summary!$A$14:$A$16</c:f>
              <c:strCache>
                <c:ptCount val="3"/>
                <c:pt idx="0">
                  <c:v>On Target</c:v>
                </c:pt>
                <c:pt idx="1">
                  <c:v>Over Target</c:v>
                </c:pt>
                <c:pt idx="2">
                  <c:v>Under Target</c:v>
                </c:pt>
              </c:strCache>
            </c:strRef>
          </c:cat>
          <c:val>
            <c:numRef>
              <c:f>Summary!$B$14:$B$16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7-4A25-9354-C21C23655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</xdr:colOff>
      <xdr:row>0</xdr:row>
      <xdr:rowOff>107950</xdr:rowOff>
    </xdr:from>
    <xdr:to>
      <xdr:col>11</xdr:col>
      <xdr:colOff>463550</xdr:colOff>
      <xdr:row>15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96A510-25D5-474F-BBB6-FBDE6018E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552824</xdr:colOff>
      <xdr:row>0</xdr:row>
      <xdr:rowOff>115047</xdr:rowOff>
    </xdr:from>
    <xdr:to>
      <xdr:col>19</xdr:col>
      <xdr:colOff>224118</xdr:colOff>
      <xdr:row>15</xdr:row>
      <xdr:rowOff>56776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A713D4-4425-BBD4-AD89-851011682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8ACB97-5937-4B08-8730-F601DA9E40D5}" name="Table15" displayName="Table15" ref="A1:C10" totalsRowShown="0">
  <autoFilter ref="A1:C10" xr:uid="{988ACB97-5937-4B08-8730-F601DA9E40D5}"/>
  <tableColumns count="3">
    <tableColumn id="1" xr3:uid="{850529A2-1342-4E6E-A335-2DD3C7CBD148}" name="Name"/>
    <tableColumn id="2" xr3:uid="{C1F68E7B-5C5D-42C4-88AF-7C1A15F903A8}" name="Role"/>
    <tableColumn id="3" xr3:uid="{85A55499-FE9F-491A-92D8-539529230A43}" name="Target 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9186-EF4A-4DE5-82C4-C6FA9B193F59}">
  <dimension ref="A1:C10"/>
  <sheetViews>
    <sheetView workbookViewId="0">
      <selection activeCell="G15" sqref="G15"/>
    </sheetView>
  </sheetViews>
  <sheetFormatPr defaultRowHeight="14.5" x14ac:dyDescent="0.35"/>
  <cols>
    <col min="1" max="1" width="18.90625" bestFit="1" customWidth="1"/>
    <col min="2" max="2" width="12.26953125" bestFit="1" customWidth="1"/>
    <col min="3" max="3" width="22.36328125" bestFit="1" customWidth="1"/>
  </cols>
  <sheetData>
    <row r="1" spans="1:3" x14ac:dyDescent="0.35">
      <c r="A1" t="s">
        <v>14</v>
      </c>
      <c r="B1" t="s">
        <v>1</v>
      </c>
      <c r="C1" t="s">
        <v>12</v>
      </c>
    </row>
    <row r="2" spans="1:3" x14ac:dyDescent="0.35">
      <c r="A2" t="s">
        <v>15</v>
      </c>
      <c r="B2" t="s">
        <v>16</v>
      </c>
      <c r="C2">
        <v>32</v>
      </c>
    </row>
    <row r="3" spans="1:3" x14ac:dyDescent="0.35">
      <c r="A3" t="s">
        <v>17</v>
      </c>
      <c r="B3" t="s">
        <v>35</v>
      </c>
      <c r="C3">
        <v>32</v>
      </c>
    </row>
    <row r="4" spans="1:3" x14ac:dyDescent="0.35">
      <c r="A4" t="s">
        <v>18</v>
      </c>
      <c r="B4" t="s">
        <v>36</v>
      </c>
      <c r="C4">
        <v>32</v>
      </c>
    </row>
    <row r="5" spans="1:3" x14ac:dyDescent="0.35">
      <c r="A5" t="s">
        <v>19</v>
      </c>
      <c r="B5" t="s">
        <v>37</v>
      </c>
      <c r="C5">
        <v>32</v>
      </c>
    </row>
    <row r="6" spans="1:3" x14ac:dyDescent="0.35">
      <c r="A6" t="s">
        <v>20</v>
      </c>
      <c r="B6" t="s">
        <v>10</v>
      </c>
      <c r="C6">
        <v>32</v>
      </c>
    </row>
    <row r="7" spans="1:3" x14ac:dyDescent="0.35">
      <c r="A7" t="s">
        <v>24</v>
      </c>
      <c r="B7" t="s">
        <v>10</v>
      </c>
      <c r="C7">
        <v>32</v>
      </c>
    </row>
    <row r="8" spans="1:3" x14ac:dyDescent="0.35">
      <c r="A8" t="s">
        <v>25</v>
      </c>
      <c r="B8" t="s">
        <v>10</v>
      </c>
      <c r="C8">
        <v>32</v>
      </c>
    </row>
    <row r="9" spans="1:3" x14ac:dyDescent="0.35">
      <c r="A9" t="s">
        <v>30</v>
      </c>
      <c r="B9" t="s">
        <v>10</v>
      </c>
      <c r="C9">
        <v>32</v>
      </c>
    </row>
    <row r="10" spans="1:3" x14ac:dyDescent="0.35">
      <c r="A10" t="s">
        <v>31</v>
      </c>
      <c r="B10" t="s">
        <v>10</v>
      </c>
      <c r="C10">
        <v>32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55D9-B0F3-44D2-80EB-2FCADBFDA28B}">
  <dimension ref="A1:H4"/>
  <sheetViews>
    <sheetView workbookViewId="0">
      <selection activeCell="H8" sqref="H8"/>
    </sheetView>
  </sheetViews>
  <sheetFormatPr defaultRowHeight="14.5" x14ac:dyDescent="0.35"/>
  <cols>
    <col min="1" max="1" width="20.6328125" bestFit="1" customWidth="1"/>
    <col min="2" max="6" width="12" bestFit="1" customWidth="1"/>
    <col min="7" max="8" width="10.7265625" bestFit="1" customWidth="1"/>
  </cols>
  <sheetData>
    <row r="1" spans="1:8" ht="17.5" thickBot="1" x14ac:dyDescent="0.45">
      <c r="A1" s="24" t="s">
        <v>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</row>
    <row r="2" spans="1:8" ht="15" thickTop="1" x14ac:dyDescent="0.35">
      <c r="A2" s="23" t="s">
        <v>21</v>
      </c>
      <c r="B2" s="20" t="s">
        <v>15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15</v>
      </c>
      <c r="H2" s="21" t="s">
        <v>17</v>
      </c>
    </row>
    <row r="3" spans="1:8" x14ac:dyDescent="0.35">
      <c r="A3" s="22" t="s">
        <v>22</v>
      </c>
      <c r="B3" s="18" t="s">
        <v>30</v>
      </c>
      <c r="C3" s="18" t="s">
        <v>17</v>
      </c>
      <c r="D3" s="18" t="s">
        <v>25</v>
      </c>
      <c r="E3" s="18" t="s">
        <v>17</v>
      </c>
      <c r="F3" s="18" t="s">
        <v>20</v>
      </c>
      <c r="G3" s="18" t="s">
        <v>24</v>
      </c>
      <c r="H3" s="19" t="s">
        <v>19</v>
      </c>
    </row>
    <row r="4" spans="1:8" x14ac:dyDescent="0.35">
      <c r="A4" s="23" t="s">
        <v>23</v>
      </c>
      <c r="B4" s="14" t="s">
        <v>15</v>
      </c>
      <c r="C4" s="14" t="s">
        <v>17</v>
      </c>
      <c r="D4" s="14" t="s">
        <v>30</v>
      </c>
      <c r="E4" s="14" t="s">
        <v>19</v>
      </c>
      <c r="F4" s="14" t="s">
        <v>30</v>
      </c>
      <c r="G4" s="14" t="s">
        <v>30</v>
      </c>
      <c r="H4" s="15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1786EA-CFBE-4679-80A2-5C93EE3A3888}">
          <x14:formula1>
            <xm:f>Resources!$A$2:$A$99</xm:f>
          </x14:formula1>
          <xm:sqref>B5:H5</xm:sqref>
        </x14:dataValidation>
        <x14:dataValidation type="list" allowBlank="1" showInputMessage="1" showErrorMessage="1" xr:uid="{A718C9FD-7CE4-43D0-BE72-229BF6BE3190}">
          <x14:formula1>
            <xm:f>Resources!$A$2:$A$20</xm:f>
          </x14:formula1>
          <xm:sqref>B2:H4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3149-AD20-4ABF-832D-7F1185909FFB}">
  <dimension ref="A1:D211"/>
  <sheetViews>
    <sheetView tabSelected="1" zoomScale="85" zoomScaleNormal="85" workbookViewId="0">
      <selection activeCell="L17" sqref="L17"/>
    </sheetView>
  </sheetViews>
  <sheetFormatPr defaultRowHeight="14.5" x14ac:dyDescent="0.35"/>
  <cols>
    <col min="1" max="1" width="16.6328125" bestFit="1" customWidth="1"/>
    <col min="2" max="2" width="12.453125" bestFit="1" customWidth="1"/>
    <col min="3" max="3" width="13.453125" bestFit="1" customWidth="1"/>
    <col min="4" max="4" width="8.453125" style="3" bestFit="1" customWidth="1"/>
  </cols>
  <sheetData>
    <row r="1" spans="1:4" x14ac:dyDescent="0.35">
      <c r="A1" s="4" t="s">
        <v>0</v>
      </c>
      <c r="B1" s="5" t="s">
        <v>11</v>
      </c>
      <c r="C1" s="5" t="s">
        <v>12</v>
      </c>
      <c r="D1" s="6" t="s">
        <v>13</v>
      </c>
    </row>
    <row r="2" spans="1:4" x14ac:dyDescent="0.35">
      <c r="A2" s="7" t="str" cm="1">
        <f t="array" ref="A2:A10">_xlfn.UNIQUE(_xlfn._xlws.FILTER(Resources!A2:A100, Resources!A2:A100&lt;&gt;""))</f>
        <v>Visar Martinaj</v>
      </c>
      <c r="B2" s="8" cm="1">
        <f t="array" ref="B2:B10">COUNTIF(Shifts!$B$2:$H$100,_xlfn.ANCHORARRAY( A2)) * 8</f>
        <v>24</v>
      </c>
      <c r="C2" s="8" cm="1">
        <f t="array" ref="C2:C10">IFERROR(_xlfn.XLOOKUP(TRIM(_xlfn.ANCHORARRAY(A2)), Resources!A:A, Resources!C:C), "")</f>
        <v>32</v>
      </c>
      <c r="D2" s="9" t="str" cm="1">
        <f t="array" ref="D2:D10">IF(_xlfn.ANCHORARRAY(B2)&lt;_xlfn.ANCHORARRAY(C2),"Under",IF(_xlfn.ANCHORARRAY(B2)&gt;_xlfn.ANCHORARRAY(C2),"Over","On Target"))</f>
        <v>Under</v>
      </c>
    </row>
    <row r="3" spans="1:4" x14ac:dyDescent="0.35">
      <c r="A3" s="10" t="str">
        <v>John Doe</v>
      </c>
      <c r="B3" s="11">
        <v>40</v>
      </c>
      <c r="C3" s="11">
        <v>32</v>
      </c>
      <c r="D3" s="12" t="str">
        <v>Over</v>
      </c>
    </row>
    <row r="4" spans="1:4" x14ac:dyDescent="0.35">
      <c r="A4" s="7" t="str">
        <v>Herobrine</v>
      </c>
      <c r="B4" s="8">
        <v>8</v>
      </c>
      <c r="C4" s="8">
        <v>32</v>
      </c>
      <c r="D4" s="9" t="str">
        <v>Under</v>
      </c>
    </row>
    <row r="5" spans="1:4" x14ac:dyDescent="0.35">
      <c r="A5" s="10" t="str">
        <v>Steve</v>
      </c>
      <c r="B5" s="11">
        <v>24</v>
      </c>
      <c r="C5" s="11">
        <v>32</v>
      </c>
      <c r="D5" s="12" t="str">
        <v>Under</v>
      </c>
    </row>
    <row r="6" spans="1:4" x14ac:dyDescent="0.35">
      <c r="A6" s="7" t="str">
        <v>Melinda</v>
      </c>
      <c r="B6" s="8">
        <v>24</v>
      </c>
      <c r="C6" s="8">
        <v>32</v>
      </c>
      <c r="D6" s="9" t="str">
        <v>Under</v>
      </c>
    </row>
    <row r="7" spans="1:4" x14ac:dyDescent="0.35">
      <c r="A7" s="10" t="str">
        <v>Goku</v>
      </c>
      <c r="B7" s="11">
        <v>8</v>
      </c>
      <c r="C7" s="11">
        <v>32</v>
      </c>
      <c r="D7" s="12" t="str">
        <v>Under</v>
      </c>
    </row>
    <row r="8" spans="1:4" x14ac:dyDescent="0.35">
      <c r="A8" s="7" t="str">
        <v>Miri</v>
      </c>
      <c r="B8" s="8">
        <v>8</v>
      </c>
      <c r="C8" s="8">
        <v>32</v>
      </c>
      <c r="D8" s="9" t="str">
        <v>Under</v>
      </c>
    </row>
    <row r="9" spans="1:4" x14ac:dyDescent="0.35">
      <c r="A9" s="10" t="str">
        <v>Liria</v>
      </c>
      <c r="B9" s="11">
        <v>32</v>
      </c>
      <c r="C9" s="11">
        <v>32</v>
      </c>
      <c r="D9" s="12" t="str">
        <v>On Target</v>
      </c>
    </row>
    <row r="10" spans="1:4" x14ac:dyDescent="0.35">
      <c r="A10" s="1" t="str">
        <v>Ben</v>
      </c>
      <c r="B10" s="2">
        <v>0</v>
      </c>
      <c r="C10" s="2">
        <v>32</v>
      </c>
      <c r="D10" s="13" t="str">
        <v>Under</v>
      </c>
    </row>
    <row r="11" spans="1:4" x14ac:dyDescent="0.35">
      <c r="D11"/>
    </row>
    <row r="12" spans="1:4" x14ac:dyDescent="0.35">
      <c r="D12"/>
    </row>
    <row r="13" spans="1:4" x14ac:dyDescent="0.35">
      <c r="D13"/>
    </row>
    <row r="14" spans="1:4" x14ac:dyDescent="0.35">
      <c r="A14" s="16" t="s">
        <v>32</v>
      </c>
      <c r="B14" s="16">
        <f>COUNTIF(D1:D100, "On Target")</f>
        <v>1</v>
      </c>
      <c r="D14"/>
    </row>
    <row r="15" spans="1:4" x14ac:dyDescent="0.35">
      <c r="A15" s="17" t="s">
        <v>33</v>
      </c>
      <c r="B15" s="17">
        <f>COUNTIF(D1:D100, "Over")</f>
        <v>1</v>
      </c>
      <c r="D15"/>
    </row>
    <row r="16" spans="1:4" x14ac:dyDescent="0.35">
      <c r="A16" s="16" t="s">
        <v>34</v>
      </c>
      <c r="B16" s="16">
        <f>COUNTIF(D1:D100, "Under")</f>
        <v>7</v>
      </c>
      <c r="D16"/>
    </row>
    <row r="17" spans="4:4" x14ac:dyDescent="0.35">
      <c r="D17"/>
    </row>
    <row r="18" spans="4:4" x14ac:dyDescent="0.35">
      <c r="D18"/>
    </row>
    <row r="19" spans="4:4" x14ac:dyDescent="0.35">
      <c r="D19"/>
    </row>
    <row r="20" spans="4:4" x14ac:dyDescent="0.35">
      <c r="D20"/>
    </row>
    <row r="21" spans="4:4" x14ac:dyDescent="0.35">
      <c r="D21"/>
    </row>
    <row r="22" spans="4:4" x14ac:dyDescent="0.35">
      <c r="D22"/>
    </row>
    <row r="23" spans="4:4" x14ac:dyDescent="0.35">
      <c r="D23"/>
    </row>
    <row r="24" spans="4:4" x14ac:dyDescent="0.35">
      <c r="D24"/>
    </row>
    <row r="25" spans="4:4" x14ac:dyDescent="0.35">
      <c r="D25"/>
    </row>
    <row r="26" spans="4:4" x14ac:dyDescent="0.35">
      <c r="D26"/>
    </row>
    <row r="27" spans="4:4" x14ac:dyDescent="0.35">
      <c r="D27"/>
    </row>
    <row r="28" spans="4:4" x14ac:dyDescent="0.35">
      <c r="D28"/>
    </row>
    <row r="29" spans="4:4" x14ac:dyDescent="0.35">
      <c r="D29"/>
    </row>
    <row r="30" spans="4:4" x14ac:dyDescent="0.35">
      <c r="D30"/>
    </row>
    <row r="31" spans="4:4" x14ac:dyDescent="0.35">
      <c r="D31"/>
    </row>
    <row r="32" spans="4:4" x14ac:dyDescent="0.35">
      <c r="D32"/>
    </row>
    <row r="33" spans="4:4" x14ac:dyDescent="0.35">
      <c r="D33"/>
    </row>
    <row r="34" spans="4:4" x14ac:dyDescent="0.35">
      <c r="D34"/>
    </row>
    <row r="35" spans="4:4" x14ac:dyDescent="0.35">
      <c r="D35"/>
    </row>
    <row r="36" spans="4:4" x14ac:dyDescent="0.35">
      <c r="D36"/>
    </row>
    <row r="37" spans="4:4" x14ac:dyDescent="0.35">
      <c r="D37"/>
    </row>
    <row r="38" spans="4:4" x14ac:dyDescent="0.35">
      <c r="D38"/>
    </row>
    <row r="39" spans="4:4" x14ac:dyDescent="0.35">
      <c r="D39"/>
    </row>
    <row r="40" spans="4:4" x14ac:dyDescent="0.35">
      <c r="D40"/>
    </row>
    <row r="41" spans="4:4" x14ac:dyDescent="0.35">
      <c r="D41"/>
    </row>
    <row r="42" spans="4:4" x14ac:dyDescent="0.35">
      <c r="D42"/>
    </row>
    <row r="43" spans="4:4" x14ac:dyDescent="0.35">
      <c r="D43"/>
    </row>
    <row r="44" spans="4:4" x14ac:dyDescent="0.35">
      <c r="D44"/>
    </row>
    <row r="45" spans="4:4" x14ac:dyDescent="0.35">
      <c r="D45"/>
    </row>
    <row r="46" spans="4:4" x14ac:dyDescent="0.35">
      <c r="D46"/>
    </row>
    <row r="47" spans="4:4" x14ac:dyDescent="0.35">
      <c r="D47"/>
    </row>
    <row r="48" spans="4:4" x14ac:dyDescent="0.35">
      <c r="D48"/>
    </row>
    <row r="49" spans="4:4" x14ac:dyDescent="0.35">
      <c r="D49"/>
    </row>
    <row r="50" spans="4:4" x14ac:dyDescent="0.35">
      <c r="D50"/>
    </row>
    <row r="51" spans="4:4" x14ac:dyDescent="0.35">
      <c r="D51"/>
    </row>
    <row r="52" spans="4:4" x14ac:dyDescent="0.35">
      <c r="D52"/>
    </row>
    <row r="53" spans="4:4" x14ac:dyDescent="0.35">
      <c r="D53"/>
    </row>
    <row r="54" spans="4:4" x14ac:dyDescent="0.35">
      <c r="D54"/>
    </row>
    <row r="55" spans="4:4" x14ac:dyDescent="0.35">
      <c r="D55"/>
    </row>
    <row r="56" spans="4:4" x14ac:dyDescent="0.35">
      <c r="D56"/>
    </row>
    <row r="57" spans="4:4" x14ac:dyDescent="0.35">
      <c r="D57"/>
    </row>
    <row r="58" spans="4:4" x14ac:dyDescent="0.35">
      <c r="D58"/>
    </row>
    <row r="59" spans="4:4" x14ac:dyDescent="0.35">
      <c r="D59"/>
    </row>
    <row r="60" spans="4:4" x14ac:dyDescent="0.35">
      <c r="D60"/>
    </row>
    <row r="61" spans="4:4" x14ac:dyDescent="0.35">
      <c r="D61"/>
    </row>
    <row r="62" spans="4:4" x14ac:dyDescent="0.35">
      <c r="D62"/>
    </row>
    <row r="63" spans="4:4" x14ac:dyDescent="0.35">
      <c r="D63"/>
    </row>
    <row r="64" spans="4:4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  <row r="117" spans="4:4" x14ac:dyDescent="0.35">
      <c r="D117"/>
    </row>
    <row r="118" spans="4:4" x14ac:dyDescent="0.35">
      <c r="D118"/>
    </row>
    <row r="119" spans="4:4" x14ac:dyDescent="0.35">
      <c r="D119"/>
    </row>
    <row r="120" spans="4:4" x14ac:dyDescent="0.35">
      <c r="D120"/>
    </row>
    <row r="121" spans="4:4" x14ac:dyDescent="0.35">
      <c r="D121"/>
    </row>
    <row r="122" spans="4:4" x14ac:dyDescent="0.35">
      <c r="D122"/>
    </row>
    <row r="123" spans="4:4" x14ac:dyDescent="0.35">
      <c r="D123"/>
    </row>
    <row r="124" spans="4:4" x14ac:dyDescent="0.35">
      <c r="D124"/>
    </row>
    <row r="125" spans="4:4" x14ac:dyDescent="0.35">
      <c r="D125"/>
    </row>
    <row r="126" spans="4:4" x14ac:dyDescent="0.35">
      <c r="D126"/>
    </row>
    <row r="127" spans="4:4" x14ac:dyDescent="0.35">
      <c r="D127"/>
    </row>
    <row r="128" spans="4:4" x14ac:dyDescent="0.35">
      <c r="D128"/>
    </row>
    <row r="129" spans="4:4" x14ac:dyDescent="0.35">
      <c r="D129"/>
    </row>
    <row r="130" spans="4:4" x14ac:dyDescent="0.35">
      <c r="D130"/>
    </row>
    <row r="131" spans="4:4" x14ac:dyDescent="0.35">
      <c r="D131"/>
    </row>
    <row r="132" spans="4:4" x14ac:dyDescent="0.35">
      <c r="D132"/>
    </row>
    <row r="133" spans="4:4" x14ac:dyDescent="0.35">
      <c r="D133"/>
    </row>
    <row r="134" spans="4:4" x14ac:dyDescent="0.35">
      <c r="D134"/>
    </row>
    <row r="135" spans="4:4" x14ac:dyDescent="0.35">
      <c r="D135"/>
    </row>
    <row r="136" spans="4:4" x14ac:dyDescent="0.35">
      <c r="D136"/>
    </row>
    <row r="137" spans="4:4" x14ac:dyDescent="0.35">
      <c r="D137"/>
    </row>
    <row r="138" spans="4:4" x14ac:dyDescent="0.35">
      <c r="D138"/>
    </row>
    <row r="139" spans="4:4" x14ac:dyDescent="0.35">
      <c r="D139"/>
    </row>
    <row r="140" spans="4:4" x14ac:dyDescent="0.35">
      <c r="D140"/>
    </row>
    <row r="141" spans="4:4" x14ac:dyDescent="0.35">
      <c r="D141"/>
    </row>
    <row r="142" spans="4:4" x14ac:dyDescent="0.35">
      <c r="D142"/>
    </row>
    <row r="143" spans="4:4" x14ac:dyDescent="0.35">
      <c r="D143"/>
    </row>
    <row r="144" spans="4:4" x14ac:dyDescent="0.35">
      <c r="D144"/>
    </row>
    <row r="145" spans="4:4" x14ac:dyDescent="0.35">
      <c r="D145"/>
    </row>
    <row r="146" spans="4:4" x14ac:dyDescent="0.35">
      <c r="D146"/>
    </row>
    <row r="147" spans="4:4" x14ac:dyDescent="0.35">
      <c r="D147"/>
    </row>
    <row r="148" spans="4:4" x14ac:dyDescent="0.35">
      <c r="D148"/>
    </row>
    <row r="149" spans="4:4" x14ac:dyDescent="0.35">
      <c r="D149"/>
    </row>
    <row r="150" spans="4:4" x14ac:dyDescent="0.35">
      <c r="D150"/>
    </row>
    <row r="151" spans="4:4" x14ac:dyDescent="0.35">
      <c r="D151"/>
    </row>
    <row r="152" spans="4:4" x14ac:dyDescent="0.35">
      <c r="D152"/>
    </row>
    <row r="153" spans="4:4" x14ac:dyDescent="0.35">
      <c r="D153"/>
    </row>
    <row r="154" spans="4:4" x14ac:dyDescent="0.35">
      <c r="D154"/>
    </row>
    <row r="155" spans="4:4" x14ac:dyDescent="0.35">
      <c r="D155"/>
    </row>
    <row r="156" spans="4:4" x14ac:dyDescent="0.35">
      <c r="D156"/>
    </row>
    <row r="157" spans="4:4" x14ac:dyDescent="0.35">
      <c r="D157"/>
    </row>
    <row r="158" spans="4:4" x14ac:dyDescent="0.35">
      <c r="D158"/>
    </row>
    <row r="159" spans="4:4" x14ac:dyDescent="0.35">
      <c r="D159"/>
    </row>
    <row r="160" spans="4:4" x14ac:dyDescent="0.35">
      <c r="D160"/>
    </row>
    <row r="161" spans="4:4" x14ac:dyDescent="0.35">
      <c r="D161"/>
    </row>
    <row r="162" spans="4:4" x14ac:dyDescent="0.35">
      <c r="D162"/>
    </row>
    <row r="163" spans="4:4" x14ac:dyDescent="0.35">
      <c r="D163"/>
    </row>
    <row r="164" spans="4:4" x14ac:dyDescent="0.35">
      <c r="D164"/>
    </row>
    <row r="165" spans="4:4" x14ac:dyDescent="0.35">
      <c r="D165"/>
    </row>
    <row r="166" spans="4:4" x14ac:dyDescent="0.35">
      <c r="D166"/>
    </row>
    <row r="167" spans="4:4" x14ac:dyDescent="0.35">
      <c r="D167"/>
    </row>
    <row r="168" spans="4:4" x14ac:dyDescent="0.35">
      <c r="D168"/>
    </row>
    <row r="169" spans="4:4" x14ac:dyDescent="0.35">
      <c r="D169"/>
    </row>
    <row r="170" spans="4:4" x14ac:dyDescent="0.35">
      <c r="D170"/>
    </row>
    <row r="171" spans="4:4" x14ac:dyDescent="0.35">
      <c r="D171"/>
    </row>
    <row r="172" spans="4:4" x14ac:dyDescent="0.35">
      <c r="D172"/>
    </row>
    <row r="173" spans="4:4" x14ac:dyDescent="0.35">
      <c r="D173"/>
    </row>
    <row r="174" spans="4:4" x14ac:dyDescent="0.35">
      <c r="D174"/>
    </row>
    <row r="175" spans="4:4" x14ac:dyDescent="0.35">
      <c r="D175"/>
    </row>
    <row r="176" spans="4:4" x14ac:dyDescent="0.35">
      <c r="D176"/>
    </row>
    <row r="177" spans="4:4" x14ac:dyDescent="0.35">
      <c r="D177"/>
    </row>
    <row r="178" spans="4:4" x14ac:dyDescent="0.35">
      <c r="D178"/>
    </row>
    <row r="179" spans="4:4" x14ac:dyDescent="0.35">
      <c r="D179"/>
    </row>
    <row r="180" spans="4:4" x14ac:dyDescent="0.35">
      <c r="D180"/>
    </row>
    <row r="181" spans="4:4" x14ac:dyDescent="0.35">
      <c r="D181"/>
    </row>
    <row r="182" spans="4:4" x14ac:dyDescent="0.35">
      <c r="D182"/>
    </row>
    <row r="183" spans="4:4" x14ac:dyDescent="0.35">
      <c r="D183"/>
    </row>
    <row r="184" spans="4:4" x14ac:dyDescent="0.35">
      <c r="D184"/>
    </row>
    <row r="185" spans="4:4" x14ac:dyDescent="0.35">
      <c r="D185"/>
    </row>
    <row r="186" spans="4:4" x14ac:dyDescent="0.35">
      <c r="D186"/>
    </row>
    <row r="187" spans="4:4" x14ac:dyDescent="0.35">
      <c r="D187"/>
    </row>
    <row r="188" spans="4:4" x14ac:dyDescent="0.35">
      <c r="D188"/>
    </row>
    <row r="189" spans="4:4" x14ac:dyDescent="0.35">
      <c r="D189"/>
    </row>
    <row r="190" spans="4:4" x14ac:dyDescent="0.35">
      <c r="D190"/>
    </row>
    <row r="191" spans="4:4" x14ac:dyDescent="0.35">
      <c r="D191"/>
    </row>
    <row r="192" spans="4:4" x14ac:dyDescent="0.35">
      <c r="D192"/>
    </row>
    <row r="193" spans="4:4" x14ac:dyDescent="0.35">
      <c r="D193"/>
    </row>
    <row r="194" spans="4:4" x14ac:dyDescent="0.35">
      <c r="D194"/>
    </row>
    <row r="195" spans="4:4" x14ac:dyDescent="0.35">
      <c r="D195"/>
    </row>
    <row r="196" spans="4:4" x14ac:dyDescent="0.35">
      <c r="D196"/>
    </row>
    <row r="197" spans="4:4" x14ac:dyDescent="0.35">
      <c r="D197"/>
    </row>
    <row r="198" spans="4:4" x14ac:dyDescent="0.35">
      <c r="D198"/>
    </row>
    <row r="199" spans="4:4" x14ac:dyDescent="0.35">
      <c r="D199"/>
    </row>
    <row r="200" spans="4:4" x14ac:dyDescent="0.35">
      <c r="D200"/>
    </row>
    <row r="201" spans="4:4" x14ac:dyDescent="0.35">
      <c r="D201"/>
    </row>
    <row r="202" spans="4:4" x14ac:dyDescent="0.35">
      <c r="D202"/>
    </row>
    <row r="203" spans="4:4" x14ac:dyDescent="0.35">
      <c r="D203"/>
    </row>
    <row r="204" spans="4:4" x14ac:dyDescent="0.35">
      <c r="D204"/>
    </row>
    <row r="205" spans="4:4" x14ac:dyDescent="0.35">
      <c r="D205"/>
    </row>
    <row r="206" spans="4:4" x14ac:dyDescent="0.35">
      <c r="D206"/>
    </row>
    <row r="207" spans="4:4" x14ac:dyDescent="0.35">
      <c r="D207"/>
    </row>
    <row r="208" spans="4:4" x14ac:dyDescent="0.35">
      <c r="D208"/>
    </row>
    <row r="209" spans="4:4" x14ac:dyDescent="0.35">
      <c r="D209"/>
    </row>
    <row r="210" spans="4:4" x14ac:dyDescent="0.35">
      <c r="D210"/>
    </row>
    <row r="211" spans="4:4" x14ac:dyDescent="0.35">
      <c r="D211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Shifts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Visar Martinaj</dc:creator>
  <cp:lastModifiedBy>Visar Martinaj</cp:lastModifiedBy>
  <dcterms:created xsi:type="dcterms:W3CDTF">2025-08-28T14:55:02Z</dcterms:created>
  <dcterms:modified xsi:type="dcterms:W3CDTF">2025-08-29T06:54:20Z</dcterms:modified>
</cp:coreProperties>
</file>