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martine/Desktop/"/>
    </mc:Choice>
  </mc:AlternateContent>
  <xr:revisionPtr revIDLastSave="0" documentId="8_{9864AA74-974B-7240-984E-4E523D89F959}" xr6:coauthVersionLast="47" xr6:coauthVersionMax="47" xr10:uidLastSave="{00000000-0000-0000-0000-000000000000}"/>
  <bookViews>
    <workbookView xWindow="0" yWindow="500" windowWidth="28800" windowHeight="15880" activeTab="1" xr2:uid="{BC978480-0E87-9946-A353-638941BB1E77}"/>
  </bookViews>
  <sheets>
    <sheet name="C-level_letter" sheetId="10" r:id="rId1"/>
    <sheet name="Dashboard 1" sheetId="2" r:id="rId2"/>
    <sheet name="Dashboard 2" sheetId="8" r:id="rId3"/>
    <sheet name="References" sheetId="4" r:id="rId4"/>
  </sheets>
  <definedNames>
    <definedName name="_xlchart.v5.0" hidden="1">'Dashboard 1'!$T$13:$T$19</definedName>
    <definedName name="_xlchart.v5.1" hidden="1">'Dashboard 1'!$U$13:$U$19</definedName>
    <definedName name="_xlnm.Print_Area" localSheetId="0">'C-level_letter'!$A$1:$M$60</definedName>
    <definedName name="_xlnm.Print_Area" localSheetId="1">'Dashboard 1'!$A$1:$M$60</definedName>
    <definedName name="_xlnm.Print_Area" localSheetId="2">'Dashboard 2'!$A$1:$M$60</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41" i="8" l="1"/>
  <c r="X40" i="8" s="1"/>
  <c r="X39" i="8" s="1"/>
  <c r="V33" i="8"/>
  <c r="X32" i="8" s="1"/>
  <c r="X31" i="8" l="1"/>
  <c r="AH5" i="8" l="1"/>
  <c r="AH4" i="8"/>
  <c r="AF6" i="8"/>
  <c r="AH6" i="8" s="1"/>
  <c r="AD83" i="2"/>
  <c r="AD84" i="2"/>
  <c r="AC81" i="2"/>
  <c r="AC82" i="2"/>
  <c r="AC83" i="2"/>
  <c r="AC84" i="2"/>
  <c r="AC80" i="2"/>
</calcChain>
</file>

<file path=xl/sharedStrings.xml><?xml version="1.0" encoding="utf-8"?>
<sst xmlns="http://schemas.openxmlformats.org/spreadsheetml/2006/main" count="172" uniqueCount="102">
  <si>
    <t>Revenue</t>
  </si>
  <si>
    <t>Uber Eats</t>
  </si>
  <si>
    <t>DoorDash</t>
  </si>
  <si>
    <t>Uber eats</t>
  </si>
  <si>
    <t>Doordash</t>
  </si>
  <si>
    <t>Postmates</t>
  </si>
  <si>
    <t>Grubhub</t>
  </si>
  <si>
    <t>Company</t>
  </si>
  <si>
    <t>Market Share</t>
  </si>
  <si>
    <t>Q2 (2020)</t>
  </si>
  <si>
    <t>Q1 (2019)</t>
  </si>
  <si>
    <t>Q2 (2019)</t>
  </si>
  <si>
    <t>Q3 (2019)</t>
  </si>
  <si>
    <t>Q4 (2019)</t>
  </si>
  <si>
    <t>Q3 (2020)</t>
  </si>
  <si>
    <t>Q4 (2020)</t>
  </si>
  <si>
    <t>Q1 (2020)</t>
  </si>
  <si>
    <t xml:space="preserve">List of References </t>
  </si>
  <si>
    <t>The focus of this dashboard</t>
  </si>
  <si>
    <t>Year</t>
  </si>
  <si>
    <t>Users</t>
  </si>
  <si>
    <t>4 million</t>
  </si>
  <si>
    <t>10 million</t>
  </si>
  <si>
    <t>20 million</t>
  </si>
  <si>
    <t>Other</t>
  </si>
  <si>
    <t>UberEats</t>
  </si>
  <si>
    <t>San Francisco</t>
  </si>
  <si>
    <t>Los Angeles</t>
  </si>
  <si>
    <t>Philadelphia</t>
  </si>
  <si>
    <t>Phoenix</t>
  </si>
  <si>
    <t>Houston</t>
  </si>
  <si>
    <t>New York City</t>
  </si>
  <si>
    <t>Chicago</t>
  </si>
  <si>
    <t>Boston</t>
  </si>
  <si>
    <t>Dallas-Fort Worth</t>
  </si>
  <si>
    <t>Washington DC</t>
  </si>
  <si>
    <t>Atlanta</t>
  </si>
  <si>
    <t>Miami</t>
  </si>
  <si>
    <t>Market Share in Selected Cities in the USA</t>
  </si>
  <si>
    <t>Others</t>
  </si>
  <si>
    <t>Food Delivery Market Share in the US</t>
  </si>
  <si>
    <t>US Food Delivery Users</t>
  </si>
  <si>
    <t>Market Share Development</t>
  </si>
  <si>
    <t>Marketing</t>
  </si>
  <si>
    <t>G&amp;A + R&amp;D</t>
  </si>
  <si>
    <t>Profits/Losses</t>
  </si>
  <si>
    <t>How much does it cost Uber Eats to deliver a $40 food order?</t>
  </si>
  <si>
    <t>Loss from operation</t>
  </si>
  <si>
    <t>Uber</t>
  </si>
  <si>
    <t>Loss from operations</t>
  </si>
  <si>
    <t>−3023</t>
  </si>
  <si>
    <t>−4080</t>
  </si>
  <si>
    <t>−3033</t>
  </si>
  <si>
    <t>−8596</t>
  </si>
  <si>
    <t>−616</t>
  </si>
  <si>
    <t>−6946</t>
  </si>
  <si>
    <t>−436</t>
  </si>
  <si>
    <t xml:space="preserve">US Food Delivery Users. millions
</t>
  </si>
  <si>
    <t>Estimate from market share and total us users</t>
  </si>
  <si>
    <t>US Food Delivery Users. millions</t>
  </si>
  <si>
    <t xml:space="preserve">US Food Delivery Users
</t>
  </si>
  <si>
    <t>Market share</t>
  </si>
  <si>
    <t>US Revenue</t>
  </si>
  <si>
    <t>US Food Delivery Revenue</t>
  </si>
  <si>
    <t>In Millions</t>
  </si>
  <si>
    <t>Average Sales Per Customer (Q3 2021)</t>
  </si>
  <si>
    <t>Gross Bookings</t>
  </si>
  <si>
    <t xml:space="preserve">World </t>
  </si>
  <si>
    <t>US</t>
  </si>
  <si>
    <t>Total Orders (Q3 2021)</t>
  </si>
  <si>
    <t>Avr Sale</t>
  </si>
  <si>
    <t>Chipotle</t>
  </si>
  <si>
    <t>Cost Difference For The Same order (Including $3.04 tip)</t>
  </si>
  <si>
    <t>Delivery Fee</t>
  </si>
  <si>
    <t>With Pass</t>
  </si>
  <si>
    <t>Dot Spaceing</t>
  </si>
  <si>
    <t>Same Order Customer Cost</t>
  </si>
  <si>
    <t>Financial Meassures</t>
  </si>
  <si>
    <t>Customer and Service Data</t>
  </si>
  <si>
    <t>Breakdown of a $40 food order</t>
  </si>
  <si>
    <t>Meal Cost</t>
  </si>
  <si>
    <t>Resurants Cut</t>
  </si>
  <si>
    <t>Driver Incentive</t>
  </si>
  <si>
    <t>Fulfilling Cost</t>
  </si>
  <si>
    <t>Price Reduction with Membership</t>
  </si>
  <si>
    <t>Category</t>
  </si>
  <si>
    <t>Pointer</t>
  </si>
  <si>
    <t>Poor</t>
  </si>
  <si>
    <t>Thickness</t>
  </si>
  <si>
    <t>Good</t>
  </si>
  <si>
    <t>Reset</t>
  </si>
  <si>
    <t>Excelent</t>
  </si>
  <si>
    <t>Total</t>
  </si>
  <si>
    <t xml:space="preserve">Total </t>
  </si>
  <si>
    <t>Bad</t>
  </si>
  <si>
    <t>Customer Lojality (% of clients using other service)</t>
  </si>
  <si>
    <t xml:space="preserve">Delivery Time </t>
  </si>
  <si>
    <t>Food Quality:</t>
  </si>
  <si>
    <t xml:space="preserve">  Good</t>
  </si>
  <si>
    <t>Users in the US (in millons)</t>
  </si>
  <si>
    <t xml:space="preserve">World Wide Revenue </t>
  </si>
  <si>
    <t>Market Share in Selected US Cities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</si>
</sst>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NOK&quot;\ * #,##0.00_-;\-&quot;NOK&quot;\ * #,##0.00_-;_-&quot;NOK&quot;\ * &quot;-&quot;??_-;_-@_-"/>
    <numFmt numFmtId="164" formatCode="_(* #,##0_);_(* \(#,##0\);_(* &quot;-&quot;??_);_(@_)"/>
    <numFmt numFmtId="165" formatCode="[$-F800]dddd\,\ mmmm\ dd\,\ yyyy"/>
    <numFmt numFmtId="166" formatCode="_-[$$-409]* #,##0.00_ ;_-[$$-409]* \-#,##0.00\ ;_-[$$-409]* &quot;-&quot;??_ ;_-@_ "/>
    <numFmt numFmtId="167" formatCode="[$-409]mmm\-yy;@"/>
    <numFmt numFmtId="168" formatCode="0.0000"/>
  </numFmts>
  <fonts count="26" x14ac:knownFonts="1">
    <font>
      <sz val="12"/>
      <color theme="1"/>
      <name val="Trebuchet MS"/>
      <family val="2"/>
      <scheme val="minor"/>
    </font>
    <font>
      <sz val="12"/>
      <color theme="1"/>
      <name val="Trebuchet MS"/>
      <family val="2"/>
      <scheme val="minor"/>
    </font>
    <font>
      <b/>
      <sz val="12"/>
      <color theme="1"/>
      <name val="Trebuchet MS"/>
      <family val="2"/>
      <scheme val="minor"/>
    </font>
    <font>
      <sz val="14"/>
      <color theme="1"/>
      <name val="Trebuchet MS"/>
      <family val="2"/>
      <scheme val="minor"/>
    </font>
    <font>
      <b/>
      <sz val="11"/>
      <color theme="1"/>
      <name val="Trebuchet MS"/>
      <family val="2"/>
      <scheme val="minor"/>
    </font>
    <font>
      <sz val="8"/>
      <name val="Trebuchet MS"/>
      <family val="2"/>
      <scheme val="minor"/>
    </font>
    <font>
      <sz val="11"/>
      <color theme="0"/>
      <name val="Avenir Book"/>
      <family val="2"/>
    </font>
    <font>
      <b/>
      <sz val="11"/>
      <color theme="0"/>
      <name val="Avenir Book"/>
      <family val="2"/>
    </font>
    <font>
      <sz val="12"/>
      <color theme="0"/>
      <name val="Avenir Book"/>
      <family val="2"/>
    </font>
    <font>
      <sz val="12"/>
      <color theme="1"/>
      <name val="Avenir Book"/>
      <family val="2"/>
    </font>
    <font>
      <b/>
      <sz val="11"/>
      <color theme="1"/>
      <name val="Avenir Book"/>
      <family val="2"/>
    </font>
    <font>
      <sz val="12"/>
      <color rgb="FF000000"/>
      <name val="Arial"/>
      <family val="2"/>
    </font>
    <font>
      <u/>
      <sz val="12"/>
      <color theme="10"/>
      <name val="Trebuchet MS"/>
      <family val="2"/>
      <scheme val="minor"/>
    </font>
    <font>
      <sz val="15"/>
      <color theme="1"/>
      <name val="Times New Roman"/>
      <family val="1"/>
    </font>
    <font>
      <sz val="36"/>
      <color theme="1"/>
      <name val="Times New Roman"/>
      <family val="1"/>
    </font>
    <font>
      <i/>
      <sz val="14"/>
      <color theme="1"/>
      <name val="Trebuchet MS"/>
      <family val="2"/>
      <scheme val="minor"/>
    </font>
    <font>
      <sz val="10"/>
      <color theme="1"/>
      <name val="Arial"/>
      <family val="2"/>
    </font>
    <font>
      <sz val="16"/>
      <color rgb="FFBDC1C6"/>
      <name val="Arial"/>
      <family val="2"/>
    </font>
    <font>
      <sz val="12"/>
      <color theme="0"/>
      <name val="Trebuchet MS"/>
      <family val="2"/>
      <scheme val="minor"/>
    </font>
    <font>
      <b/>
      <sz val="12"/>
      <color theme="1"/>
      <name val="Avenir Book"/>
      <family val="2"/>
    </font>
    <font>
      <b/>
      <sz val="10"/>
      <color theme="1"/>
      <name val="Arial"/>
      <family val="2"/>
    </font>
    <font>
      <b/>
      <sz val="10"/>
      <color rgb="FF000000"/>
      <name val="Arial"/>
      <family val="2"/>
    </font>
    <font>
      <sz val="10"/>
      <color rgb="FF000000"/>
      <name val="Arial"/>
      <family val="2"/>
    </font>
    <font>
      <b/>
      <sz val="10"/>
      <color rgb="FF262626"/>
      <name val="Arial"/>
      <family val="2"/>
    </font>
    <font>
      <sz val="20"/>
      <color theme="1"/>
      <name val="Avenir Book"/>
      <family val="2"/>
    </font>
    <font>
      <b/>
      <sz val="20"/>
      <color theme="1"/>
      <name val="Avenir Book"/>
      <family val="2"/>
    </font>
  </fonts>
  <fills count="9">
    <fill>
      <patternFill patternType="none"/>
    </fill>
    <fill>
      <patternFill patternType="gray125"/>
    </fill>
    <fill>
      <patternFill patternType="solid">
        <fgColor theme="2"/>
        <bgColor indexed="64"/>
      </patternFill>
    </fill>
    <fill>
      <patternFill patternType="solid">
        <fgColor rgb="FF073245"/>
        <bgColor indexed="64"/>
      </patternFill>
    </fill>
    <fill>
      <patternFill patternType="solid">
        <fgColor rgb="FF073245"/>
        <bgColor rgb="FF000000"/>
      </patternFill>
    </fill>
    <fill>
      <patternFill patternType="solid">
        <fgColor theme="2" tint="-0.749992370372631"/>
        <bgColor indexed="64"/>
      </patternFill>
    </fill>
    <fill>
      <patternFill patternType="solid">
        <fgColor rgb="FF1A2A2F"/>
        <bgColor indexed="64"/>
      </patternFill>
    </fill>
    <fill>
      <patternFill patternType="solid">
        <fgColor rgb="FF1A2A2F"/>
        <bgColor rgb="FF000000"/>
      </patternFill>
    </fill>
    <fill>
      <patternFill patternType="solid">
        <fgColor theme="2" tint="-9.9978637043366805E-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22" fillId="0" borderId="0"/>
  </cellStyleXfs>
  <cellXfs count="112">
    <xf numFmtId="0" fontId="0" fillId="0" borderId="0" xfId="0"/>
    <xf numFmtId="0" fontId="3" fillId="0" borderId="0" xfId="0" applyFont="1" applyBorder="1"/>
    <xf numFmtId="0" fontId="4" fillId="0" borderId="0" xfId="0" applyFon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0" applyFont="1"/>
    <xf numFmtId="0" fontId="9" fillId="0" borderId="0" xfId="0" applyFont="1"/>
    <xf numFmtId="0" fontId="12" fillId="0" borderId="0" xfId="3"/>
    <xf numFmtId="0" fontId="0" fillId="0" borderId="0" xfId="0" applyBorder="1"/>
    <xf numFmtId="0" fontId="14" fillId="0" borderId="0" xfId="0" applyFont="1"/>
    <xf numFmtId="0" fontId="2" fillId="0" borderId="0" xfId="0" applyFont="1" applyBorder="1"/>
    <xf numFmtId="0" fontId="3" fillId="0" borderId="0" xfId="0" applyFont="1" applyFill="1" applyBorder="1"/>
    <xf numFmtId="0" fontId="0" fillId="0" borderId="0" xfId="0" applyFill="1"/>
    <xf numFmtId="0" fontId="15" fillId="0" borderId="0" xfId="0" applyFont="1" applyBorder="1"/>
    <xf numFmtId="0" fontId="16" fillId="0" borderId="0" xfId="0" applyFont="1"/>
    <xf numFmtId="0" fontId="12" fillId="0" borderId="0" xfId="3" applyBorder="1"/>
    <xf numFmtId="0" fontId="0" fillId="0" borderId="12" xfId="0" applyBorder="1"/>
    <xf numFmtId="0" fontId="6" fillId="0" borderId="0" xfId="0" applyFont="1" applyFill="1" applyAlignment="1">
      <alignment horizontal="centerContinuous" vertical="center"/>
    </xf>
    <xf numFmtId="0" fontId="6" fillId="3" borderId="0" xfId="0" applyFont="1" applyFill="1" applyAlignment="1">
      <alignment horizontal="centerContinuous" vertical="center"/>
    </xf>
    <xf numFmtId="0" fontId="0" fillId="0" borderId="17" xfId="0" applyBorder="1"/>
    <xf numFmtId="0" fontId="6" fillId="5" borderId="0" xfId="0" applyFont="1" applyFill="1" applyAlignment="1">
      <alignment horizontal="centerContinuous" vertical="center"/>
    </xf>
    <xf numFmtId="0" fontId="9" fillId="5" borderId="0" xfId="0" applyFont="1" applyFill="1" applyAlignment="1">
      <alignment horizontal="centerContinuous" vertical="center"/>
    </xf>
    <xf numFmtId="166" fontId="0" fillId="0" borderId="0" xfId="0" applyNumberFormat="1"/>
    <xf numFmtId="0" fontId="10" fillId="0" borderId="0" xfId="0" applyFont="1" applyFill="1" applyAlignment="1">
      <alignment horizontal="centerContinuous" vertical="center"/>
    </xf>
    <xf numFmtId="0" fontId="6" fillId="4" borderId="0" xfId="0" applyFont="1" applyFill="1" applyAlignment="1">
      <alignment vertical="center"/>
    </xf>
    <xf numFmtId="0" fontId="6" fillId="3" borderId="0" xfId="0" applyFont="1" applyFill="1" applyAlignment="1">
      <alignment vertical="center"/>
    </xf>
    <xf numFmtId="0" fontId="8" fillId="0" borderId="0" xfId="0" applyFont="1" applyFill="1" applyAlignment="1">
      <alignment vertical="center"/>
    </xf>
    <xf numFmtId="0" fontId="0" fillId="0" borderId="0" xfId="0" applyFill="1" applyBorder="1"/>
    <xf numFmtId="0" fontId="6" fillId="6" borderId="0" xfId="0" applyFont="1" applyFill="1" applyAlignment="1">
      <alignment horizontal="centerContinuous" vertical="center"/>
    </xf>
    <xf numFmtId="0" fontId="7" fillId="6" borderId="0" xfId="0" applyFont="1" applyFill="1" applyAlignment="1">
      <alignment horizontal="centerContinuous" vertical="center"/>
    </xf>
    <xf numFmtId="0" fontId="8" fillId="6" borderId="0" xfId="0" applyFont="1" applyFill="1" applyAlignment="1">
      <alignment horizontal="centerContinuous" vertical="center"/>
    </xf>
    <xf numFmtId="0" fontId="16" fillId="0" borderId="0" xfId="0" applyFont="1" applyBorder="1"/>
    <xf numFmtId="0" fontId="11" fillId="0" borderId="0" xfId="0" applyFont="1" applyBorder="1"/>
    <xf numFmtId="0" fontId="0" fillId="2" borderId="0" xfId="0" applyFill="1"/>
    <xf numFmtId="0" fontId="16" fillId="0" borderId="0" xfId="0" applyFont="1" applyFill="1" applyBorder="1"/>
    <xf numFmtId="0" fontId="20" fillId="2" borderId="0" xfId="0" applyFont="1" applyFill="1" applyBorder="1"/>
    <xf numFmtId="0" fontId="16" fillId="2" borderId="0" xfId="0" applyFont="1" applyFill="1" applyBorder="1"/>
    <xf numFmtId="0" fontId="16" fillId="2" borderId="0" xfId="0" applyFont="1" applyFill="1"/>
    <xf numFmtId="165" fontId="16" fillId="0" borderId="0" xfId="0" applyNumberFormat="1" applyFont="1" applyBorder="1"/>
    <xf numFmtId="14" fontId="16" fillId="0" borderId="0" xfId="0" applyNumberFormat="1" applyFont="1" applyBorder="1"/>
    <xf numFmtId="14" fontId="16" fillId="0" borderId="0" xfId="0" applyNumberFormat="1" applyFont="1"/>
    <xf numFmtId="0" fontId="16" fillId="0" borderId="0" xfId="1" applyNumberFormat="1" applyFont="1" applyBorder="1"/>
    <xf numFmtId="0" fontId="16" fillId="0" borderId="0" xfId="1" applyNumberFormat="1" applyFont="1"/>
    <xf numFmtId="0" fontId="21" fillId="2" borderId="0" xfId="0" applyFont="1" applyFill="1" applyBorder="1"/>
    <xf numFmtId="0" fontId="22" fillId="0" borderId="0" xfId="0" applyFont="1" applyBorder="1"/>
    <xf numFmtId="10" fontId="22" fillId="0" borderId="0" xfId="0" applyNumberFormat="1" applyFont="1" applyBorder="1"/>
    <xf numFmtId="9" fontId="16" fillId="0" borderId="0" xfId="2" applyFont="1" applyBorder="1"/>
    <xf numFmtId="10" fontId="16" fillId="0" borderId="0" xfId="0" applyNumberFormat="1" applyFont="1" applyBorder="1"/>
    <xf numFmtId="0" fontId="22" fillId="2" borderId="0" xfId="0" applyFont="1" applyFill="1" applyBorder="1"/>
    <xf numFmtId="9" fontId="16" fillId="0" borderId="0" xfId="0" applyNumberFormat="1" applyFont="1" applyBorder="1"/>
    <xf numFmtId="0" fontId="16" fillId="0" borderId="0" xfId="0" applyFont="1" applyBorder="1" applyAlignment="1">
      <alignment horizontal="right"/>
    </xf>
    <xf numFmtId="0" fontId="16" fillId="0" borderId="0" xfId="0" applyFont="1" applyAlignment="1">
      <alignment horizontal="right"/>
    </xf>
    <xf numFmtId="0" fontId="20" fillId="0" borderId="0" xfId="0" applyFont="1"/>
    <xf numFmtId="9" fontId="16" fillId="0" borderId="0" xfId="2" applyFont="1"/>
    <xf numFmtId="0" fontId="23" fillId="2" borderId="0" xfId="0" applyFont="1" applyFill="1" applyBorder="1"/>
    <xf numFmtId="0" fontId="16" fillId="2" borderId="0" xfId="0" applyFont="1" applyFill="1" applyBorder="1" applyAlignment="1">
      <alignment wrapText="1"/>
    </xf>
    <xf numFmtId="0" fontId="0" fillId="2" borderId="0" xfId="0" applyFill="1" applyAlignment="1">
      <alignment wrapText="1"/>
    </xf>
    <xf numFmtId="166" fontId="0" fillId="2" borderId="0" xfId="0" applyNumberFormat="1" applyFill="1"/>
    <xf numFmtId="0" fontId="0" fillId="2" borderId="17" xfId="0" applyFill="1" applyBorder="1"/>
    <xf numFmtId="0" fontId="2" fillId="0" borderId="0" xfId="0" applyFont="1" applyFill="1" applyBorder="1"/>
    <xf numFmtId="0" fontId="0" fillId="0" borderId="0" xfId="0" applyFont="1" applyFill="1" applyBorder="1"/>
    <xf numFmtId="166" fontId="16" fillId="0" borderId="0" xfId="0" applyNumberFormat="1" applyFont="1" applyBorder="1"/>
    <xf numFmtId="166" fontId="16" fillId="0" borderId="0" xfId="0" applyNumberFormat="1" applyFont="1"/>
    <xf numFmtId="9" fontId="0" fillId="0" borderId="17" xfId="0" applyNumberFormat="1" applyBorder="1"/>
    <xf numFmtId="0" fontId="24" fillId="2" borderId="0" xfId="0" applyFont="1" applyFill="1"/>
    <xf numFmtId="0" fontId="9" fillId="2" borderId="0" xfId="0" applyFont="1" applyFill="1"/>
    <xf numFmtId="0" fontId="25" fillId="2" borderId="0" xfId="0" applyFont="1" applyFill="1"/>
    <xf numFmtId="167" fontId="21" fillId="8" borderId="9" xfId="4" applyNumberFormat="1" applyFont="1" applyFill="1" applyBorder="1"/>
    <xf numFmtId="168" fontId="21" fillId="8" borderId="10" xfId="4" applyNumberFormat="1" applyFont="1" applyFill="1" applyBorder="1"/>
    <xf numFmtId="0" fontId="0" fillId="8" borderId="10" xfId="0" applyFill="1" applyBorder="1"/>
    <xf numFmtId="2" fontId="21" fillId="8" borderId="11" xfId="4" applyNumberFormat="1" applyFont="1" applyFill="1" applyBorder="1"/>
    <xf numFmtId="0" fontId="11" fillId="0" borderId="12" xfId="0" applyFont="1" applyBorder="1"/>
    <xf numFmtId="0" fontId="1" fillId="0" borderId="13" xfId="0" applyFont="1" applyBorder="1"/>
    <xf numFmtId="0" fontId="11" fillId="0" borderId="14" xfId="0" applyFont="1" applyBorder="1"/>
    <xf numFmtId="1" fontId="11" fillId="0" borderId="15" xfId="0" applyNumberFormat="1" applyFont="1" applyBorder="1"/>
    <xf numFmtId="0" fontId="1" fillId="0" borderId="15" xfId="0" applyFont="1" applyBorder="1"/>
    <xf numFmtId="0" fontId="1" fillId="0" borderId="16" xfId="0" applyFont="1" applyBorder="1"/>
    <xf numFmtId="1" fontId="1" fillId="0" borderId="13" xfId="0" applyNumberFormat="1" applyFont="1" applyBorder="1"/>
    <xf numFmtId="0" fontId="19" fillId="0" borderId="0" xfId="0" applyFont="1"/>
    <xf numFmtId="0" fontId="11" fillId="0" borderId="9" xfId="0" applyFont="1" applyBorder="1"/>
    <xf numFmtId="1" fontId="11" fillId="0" borderId="10" xfId="0" applyNumberFormat="1" applyFont="1" applyBorder="1"/>
    <xf numFmtId="0" fontId="1" fillId="0" borderId="10" xfId="0" applyFont="1" applyBorder="1"/>
    <xf numFmtId="0" fontId="1" fillId="0" borderId="11" xfId="0" applyFont="1" applyBorder="1"/>
    <xf numFmtId="1" fontId="11" fillId="0" borderId="0" xfId="0" applyNumberFormat="1" applyFont="1" applyBorder="1"/>
    <xf numFmtId="0" fontId="1" fillId="0" borderId="0" xfId="0" applyFont="1" applyBorder="1"/>
    <xf numFmtId="9" fontId="16" fillId="0" borderId="0" xfId="0" applyNumberFormat="1" applyFont="1"/>
    <xf numFmtId="0" fontId="16" fillId="2" borderId="0" xfId="0" applyFont="1" applyFill="1" applyBorder="1" applyAlignment="1"/>
    <xf numFmtId="0" fontId="16" fillId="2" borderId="0" xfId="0" applyFont="1" applyFill="1" applyAlignment="1"/>
    <xf numFmtId="0" fontId="13" fillId="0" borderId="0" xfId="0" applyFont="1" applyBorder="1"/>
    <xf numFmtId="0" fontId="17" fillId="0" borderId="0" xfId="0" applyFont="1" applyBorder="1"/>
    <xf numFmtId="0" fontId="25" fillId="2" borderId="0" xfId="0" applyFont="1" applyFill="1" applyBorder="1"/>
    <xf numFmtId="0" fontId="19" fillId="2" borderId="0" xfId="0" applyFont="1" applyFill="1" applyBorder="1"/>
    <xf numFmtId="0" fontId="6" fillId="6" borderId="0" xfId="0" applyFont="1" applyFill="1" applyBorder="1" applyAlignment="1">
      <alignment horizontal="centerContinuous" vertical="center"/>
    </xf>
    <xf numFmtId="0" fontId="7" fillId="6" borderId="0" xfId="0" applyFont="1" applyFill="1" applyBorder="1" applyAlignment="1">
      <alignment horizontal="centerContinuous" vertical="center"/>
    </xf>
    <xf numFmtId="0" fontId="8" fillId="6" borderId="0" xfId="0" applyFont="1" applyFill="1" applyBorder="1" applyAlignment="1">
      <alignment horizontal="centerContinuous" vertical="center"/>
    </xf>
    <xf numFmtId="0" fontId="9" fillId="6" borderId="0" xfId="0" applyFont="1" applyFill="1" applyBorder="1" applyAlignment="1">
      <alignment horizontal="centerContinuous" vertical="center"/>
    </xf>
    <xf numFmtId="0" fontId="6" fillId="7" borderId="0" xfId="0" applyFont="1" applyFill="1" applyBorder="1" applyAlignment="1">
      <alignment horizontal="centerContinuous" vertical="center"/>
    </xf>
    <xf numFmtId="0" fontId="8" fillId="0" borderId="0" xfId="0" applyFont="1" applyFill="1" applyBorder="1" applyAlignment="1">
      <alignment horizontal="centerContinuous" vertical="center"/>
    </xf>
    <xf numFmtId="0" fontId="0" fillId="6" borderId="0" xfId="0" applyFill="1" applyBorder="1" applyAlignment="1">
      <alignment horizontal="center" vertical="center"/>
    </xf>
    <xf numFmtId="0" fontId="6" fillId="6" borderId="0" xfId="0" applyFont="1" applyFill="1" applyBorder="1" applyAlignment="1">
      <alignment horizontal="center" vertical="center"/>
    </xf>
    <xf numFmtId="0" fontId="18" fillId="6" borderId="0" xfId="0" applyFont="1" applyFill="1" applyBorder="1" applyAlignment="1">
      <alignment horizontal="center" vertical="center"/>
    </xf>
    <xf numFmtId="0" fontId="10" fillId="0" borderId="0" xfId="0" applyFont="1" applyBorder="1" applyAlignment="1">
      <alignment horizontal="centerContinuous" vertical="center"/>
    </xf>
    <xf numFmtId="0" fontId="4" fillId="0" borderId="0" xfId="0" applyFont="1" applyBorder="1"/>
    <xf numFmtId="0" fontId="9" fillId="0" borderId="0" xfId="0" applyFont="1" applyBorder="1"/>
    <xf numFmtId="164" fontId="0" fillId="0" borderId="0" xfId="0" applyNumberFormat="1" applyBorder="1"/>
  </cellXfs>
  <cellStyles count="5">
    <cellStyle name="Currency" xfId="1" builtinId="4"/>
    <cellStyle name="Hyperlink" xfId="3" builtinId="8"/>
    <cellStyle name="Normal" xfId="0" builtinId="0"/>
    <cellStyle name="Normal 2" xfId="4" xr:uid="{878CB375-17A4-394D-8A33-2829BF666F7F}"/>
    <cellStyle name="Per cent" xfId="2" builtinId="5"/>
  </cellStyles>
  <dxfs count="0"/>
  <tableStyles count="0" defaultTableStyle="TableStyleMedium2" defaultPivotStyle="PivotStyleLight16"/>
  <colors>
    <mruColors>
      <color rgb="FF5AAE07"/>
      <color rgb="FFBE4329"/>
      <color rgb="FFC49426"/>
      <color rgb="FF87C072"/>
      <color rgb="FF28733A"/>
      <color rgb="FFBFAF3D"/>
      <color rgb="FFC3935B"/>
      <color rgb="FFFA7462"/>
      <color rgb="FF1A2A2F"/>
      <color rgb="FFB0EB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rgbClr val="F42F0D"/>
            </a:solidFill>
          </c:spPr>
          <c:dPt>
            <c:idx val="0"/>
            <c:bubble3D val="0"/>
            <c:spPr>
              <a:solidFill>
                <a:srgbClr val="5AAE07"/>
              </a:solidFill>
              <a:ln w="19050">
                <a:solidFill>
                  <a:schemeClr val="lt1"/>
                </a:solidFill>
              </a:ln>
              <a:effectLst/>
            </c:spPr>
            <c:extLst>
              <c:ext xmlns:c16="http://schemas.microsoft.com/office/drawing/2014/chart" uri="{C3380CC4-5D6E-409C-BE32-E72D297353CC}">
                <c16:uniqueId val="{00000002-0A11-4A44-B947-B6BFF6E35FFD}"/>
              </c:ext>
            </c:extLst>
          </c:dPt>
          <c:dPt>
            <c:idx val="1"/>
            <c:bubble3D val="0"/>
            <c:spPr>
              <a:solidFill>
                <a:srgbClr val="FA7462"/>
              </a:solidFill>
              <a:ln w="19050">
                <a:solidFill>
                  <a:schemeClr val="lt1"/>
                </a:solidFill>
              </a:ln>
              <a:effectLst/>
            </c:spPr>
            <c:extLst>
              <c:ext xmlns:c16="http://schemas.microsoft.com/office/drawing/2014/chart" uri="{C3380CC4-5D6E-409C-BE32-E72D297353CC}">
                <c16:uniqueId val="{00000003-C577-5143-A9D1-B4CAC27D982F}"/>
              </c:ext>
            </c:extLst>
          </c:dPt>
          <c:dPt>
            <c:idx val="2"/>
            <c:bubble3D val="0"/>
            <c:spPr>
              <a:solidFill>
                <a:schemeClr val="bg2"/>
              </a:solidFill>
              <a:ln w="19050">
                <a:solidFill>
                  <a:schemeClr val="lt1"/>
                </a:solidFill>
              </a:ln>
              <a:effectLst/>
            </c:spPr>
            <c:extLst>
              <c:ext xmlns:c16="http://schemas.microsoft.com/office/drawing/2014/chart" uri="{C3380CC4-5D6E-409C-BE32-E72D297353CC}">
                <c16:uniqueId val="{00000003-0A11-4A44-B947-B6BFF6E35FFD}"/>
              </c:ext>
            </c:extLst>
          </c:dPt>
          <c:dPt>
            <c:idx val="3"/>
            <c:bubble3D val="0"/>
            <c:spPr>
              <a:solidFill>
                <a:srgbClr val="70911C"/>
              </a:solidFill>
              <a:ln w="19050">
                <a:solidFill>
                  <a:schemeClr val="lt1"/>
                </a:solidFill>
              </a:ln>
              <a:effectLst/>
            </c:spPr>
            <c:extLst>
              <c:ext xmlns:c16="http://schemas.microsoft.com/office/drawing/2014/chart" uri="{C3380CC4-5D6E-409C-BE32-E72D297353CC}">
                <c16:uniqueId val="{00000004-0A11-4A44-B947-B6BFF6E35FFD}"/>
              </c:ext>
            </c:extLst>
          </c:dPt>
          <c:dPt>
            <c:idx val="4"/>
            <c:bubble3D val="0"/>
            <c:spPr>
              <a:solidFill>
                <a:srgbClr val="E9303B"/>
              </a:solidFill>
              <a:ln w="19050">
                <a:solidFill>
                  <a:schemeClr val="lt1"/>
                </a:solidFill>
              </a:ln>
              <a:effectLst/>
            </c:spPr>
            <c:extLst>
              <c:ext xmlns:c16="http://schemas.microsoft.com/office/drawing/2014/chart" uri="{C3380CC4-5D6E-409C-BE32-E72D297353CC}">
                <c16:uniqueId val="{00000005-0A11-4A44-B947-B6BFF6E35FFD}"/>
              </c:ext>
            </c:extLst>
          </c:dPt>
          <c:cat>
            <c:strRef>
              <c:f>'Dashboard 1'!$X$13:$X$17</c:f>
              <c:strCache>
                <c:ptCount val="3"/>
                <c:pt idx="0">
                  <c:v>Uber eats</c:v>
                </c:pt>
                <c:pt idx="1">
                  <c:v>Doordash</c:v>
                </c:pt>
                <c:pt idx="2">
                  <c:v>Others</c:v>
                </c:pt>
              </c:strCache>
            </c:strRef>
          </c:cat>
          <c:val>
            <c:numRef>
              <c:f>'Dashboard 1'!$Y$13:$Y$17</c:f>
              <c:numCache>
                <c:formatCode>0.00%</c:formatCode>
                <c:ptCount val="5"/>
                <c:pt idx="0">
                  <c:v>0.23</c:v>
                </c:pt>
                <c:pt idx="1">
                  <c:v>0.56000000000000005</c:v>
                </c:pt>
                <c:pt idx="2" formatCode="0%">
                  <c:v>0.21000000000000002</c:v>
                </c:pt>
              </c:numCache>
            </c:numRef>
          </c:val>
          <c:extLst>
            <c:ext xmlns:c16="http://schemas.microsoft.com/office/drawing/2014/chart" uri="{C3380CC4-5D6E-409C-BE32-E72D297353CC}">
              <c16:uniqueId val="{00000000-0A11-4A44-B947-B6BFF6E35FFD}"/>
            </c:ext>
          </c:extLst>
        </c:ser>
        <c:dLbls>
          <c:showLegendKey val="0"/>
          <c:showVal val="0"/>
          <c:showCatName val="0"/>
          <c:showSerName val="0"/>
          <c:showPercent val="0"/>
          <c:showBubbleSize val="0"/>
          <c:showLeaderLines val="1"/>
        </c:dLbls>
        <c:firstSliceAng val="231"/>
      </c:pieChart>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'Dashboard 2'!$AF$3</c:f>
              <c:strCache>
                <c:ptCount val="1"/>
              </c:strCache>
            </c:strRef>
          </c:tx>
          <c:spPr>
            <a:ln w="38100" cap="rnd">
              <a:noFill/>
              <a:round/>
            </a:ln>
            <a:effectLst/>
          </c:spPr>
          <c:marker>
            <c:symbol val="circle"/>
            <c:size val="5"/>
            <c:spPr>
              <a:solidFill>
                <a:schemeClr val="bg2">
                  <a:lumMod val="25000"/>
                </a:schemeClr>
              </a:solidFill>
              <a:ln w="127000">
                <a:solidFill>
                  <a:schemeClr val="bg2">
                    <a:lumMod val="25000"/>
                  </a:schemeClr>
                </a:solidFill>
              </a:ln>
              <a:effectLst/>
            </c:spPr>
          </c:marker>
          <c:xVal>
            <c:numRef>
              <c:f>'Dashboard 2'!$AF$4:$AF$6</c:f>
              <c:numCache>
                <c:formatCode>_-[$$-409]* #\ ##0.00_ ;_-[$$-409]* \-#\ ##0.00\ ;_-[$$-409]* "-"??_ ;_-@_ </c:formatCode>
                <c:ptCount val="3"/>
                <c:pt idx="0">
                  <c:v>18.350000000000001</c:v>
                </c:pt>
                <c:pt idx="1">
                  <c:v>23.31</c:v>
                </c:pt>
                <c:pt idx="2">
                  <c:v>20.18</c:v>
                </c:pt>
              </c:numCache>
            </c:numRef>
          </c:xVal>
          <c:yVal>
            <c:numRef>
              <c:f>'Dashboard 2'!$AI$4:$AI$6</c:f>
              <c:numCache>
                <c:formatCode>General</c:formatCode>
                <c:ptCount val="3"/>
                <c:pt idx="0">
                  <c:v>1</c:v>
                </c:pt>
                <c:pt idx="1">
                  <c:v>2</c:v>
                </c:pt>
                <c:pt idx="2">
                  <c:v>3</c:v>
                </c:pt>
              </c:numCache>
            </c:numRef>
          </c:yVal>
          <c:smooth val="0"/>
          <c:extLst>
            <c:ext xmlns:c16="http://schemas.microsoft.com/office/drawing/2014/chart" uri="{C3380CC4-5D6E-409C-BE32-E72D297353CC}">
              <c16:uniqueId val="{00000000-5B1D-874B-B9E1-7757BCF2514D}"/>
            </c:ext>
          </c:extLst>
        </c:ser>
        <c:ser>
          <c:idx val="1"/>
          <c:order val="1"/>
          <c:tx>
            <c:strRef>
              <c:f>'Dashboard 2'!$AH$3</c:f>
              <c:strCache>
                <c:ptCount val="1"/>
                <c:pt idx="0">
                  <c:v>With Pass</c:v>
                </c:pt>
              </c:strCache>
            </c:strRef>
          </c:tx>
          <c:spPr>
            <a:ln w="25400" cap="rnd">
              <a:noFill/>
              <a:round/>
            </a:ln>
            <a:effectLst/>
          </c:spPr>
          <c:marker>
            <c:symbol val="circle"/>
            <c:size val="5"/>
            <c:spPr>
              <a:solidFill>
                <a:schemeClr val="bg2">
                  <a:lumMod val="50000"/>
                </a:schemeClr>
              </a:solidFill>
              <a:ln w="190500">
                <a:solidFill>
                  <a:schemeClr val="bg2">
                    <a:lumMod val="75000"/>
                  </a:schemeClr>
                </a:solidFill>
              </a:ln>
              <a:effectLst/>
            </c:spPr>
          </c:marker>
          <c:xVal>
            <c:numRef>
              <c:f>'Dashboard 2'!$AH$4:$AH$6</c:f>
              <c:numCache>
                <c:formatCode>_-[$$-409]* #\ ##0.00_ ;_-[$$-409]* \-#\ ##0.00\ ;_-[$$-409]* "-"??_ ;_-@_ </c:formatCode>
                <c:ptCount val="3"/>
                <c:pt idx="0">
                  <c:v>18.350000000000001</c:v>
                </c:pt>
                <c:pt idx="1">
                  <c:v>17.878999999999998</c:v>
                </c:pt>
                <c:pt idx="2">
                  <c:v>17.189999999999998</c:v>
                </c:pt>
              </c:numCache>
            </c:numRef>
          </c:xVal>
          <c:yVal>
            <c:numRef>
              <c:f>'Dashboard 2'!$AI$4:$AI$6</c:f>
              <c:numCache>
                <c:formatCode>General</c:formatCode>
                <c:ptCount val="3"/>
                <c:pt idx="0">
                  <c:v>1</c:v>
                </c:pt>
                <c:pt idx="1">
                  <c:v>2</c:v>
                </c:pt>
                <c:pt idx="2">
                  <c:v>3</c:v>
                </c:pt>
              </c:numCache>
            </c:numRef>
          </c:yVal>
          <c:smooth val="0"/>
          <c:extLst>
            <c:ext xmlns:c16="http://schemas.microsoft.com/office/drawing/2014/chart" uri="{C3380CC4-5D6E-409C-BE32-E72D297353CC}">
              <c16:uniqueId val="{00000003-5B1D-874B-B9E1-7757BCF2514D}"/>
            </c:ext>
          </c:extLst>
        </c:ser>
        <c:dLbls>
          <c:showLegendKey val="0"/>
          <c:showVal val="0"/>
          <c:showCatName val="0"/>
          <c:showSerName val="0"/>
          <c:showPercent val="0"/>
          <c:showBubbleSize val="0"/>
        </c:dLbls>
        <c:axId val="1341087423"/>
        <c:axId val="1341089071"/>
      </c:scatterChart>
      <c:valAx>
        <c:axId val="1341087423"/>
        <c:scaling>
          <c:orientation val="minMax"/>
        </c:scaling>
        <c:delete val="0"/>
        <c:axPos val="b"/>
        <c:numFmt formatCode="_-[$$-409]* #\ ##0.00_ ;_-[$$-409]* \-#\ ##0.0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1341089071"/>
        <c:crosses val="autoZero"/>
        <c:crossBetween val="midCat"/>
      </c:valAx>
      <c:valAx>
        <c:axId val="13410890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41087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
          <c:y val="0"/>
          <c:w val="0.97070924812930803"/>
          <c:h val="0.97763497211291384"/>
        </c:manualLayout>
      </c:layout>
      <c:bubbleChart>
        <c:varyColors val="0"/>
        <c:ser>
          <c:idx val="0"/>
          <c:order val="0"/>
          <c:tx>
            <c:strRef>
              <c:f>'Dashboard 2'!$U$23</c:f>
              <c:strCache>
                <c:ptCount val="1"/>
                <c:pt idx="0">
                  <c:v>Uber Eats</c:v>
                </c:pt>
              </c:strCache>
            </c:strRef>
          </c:tx>
          <c:spPr>
            <a:solidFill>
              <a:srgbClr val="5AAE0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 2'!$V$25:$X$25</c:f>
              <c:numCache>
                <c:formatCode>General</c:formatCode>
                <c:ptCount val="3"/>
                <c:pt idx="0">
                  <c:v>0.5</c:v>
                </c:pt>
                <c:pt idx="1">
                  <c:v>1</c:v>
                </c:pt>
                <c:pt idx="2">
                  <c:v>2</c:v>
                </c:pt>
              </c:numCache>
            </c:numRef>
          </c:xVal>
          <c:yVal>
            <c:numRef>
              <c:f>'Dashboard 2'!$V$23:$X$23</c:f>
              <c:numCache>
                <c:formatCode>0%</c:formatCode>
                <c:ptCount val="3"/>
                <c:pt idx="0">
                  <c:v>0.24</c:v>
                </c:pt>
                <c:pt idx="1">
                  <c:v>0.39</c:v>
                </c:pt>
              </c:numCache>
            </c:numRef>
          </c:yVal>
          <c:bubbleSize>
            <c:numRef>
              <c:f>'Dashboard 2'!$V$23:$X$23</c:f>
              <c:numCache>
                <c:formatCode>0%</c:formatCode>
                <c:ptCount val="3"/>
                <c:pt idx="0">
                  <c:v>0.24</c:v>
                </c:pt>
                <c:pt idx="1">
                  <c:v>0.39</c:v>
                </c:pt>
              </c:numCache>
            </c:numRef>
          </c:bubbleSize>
          <c:bubble3D val="0"/>
          <c:extLst>
            <c:ext xmlns:c16="http://schemas.microsoft.com/office/drawing/2014/chart" uri="{C3380CC4-5D6E-409C-BE32-E72D297353CC}">
              <c16:uniqueId val="{00000000-025C-BF44-8C6C-59E82B4A64B3}"/>
            </c:ext>
          </c:extLst>
        </c:ser>
        <c:ser>
          <c:idx val="1"/>
          <c:order val="1"/>
          <c:tx>
            <c:strRef>
              <c:f>'Dashboard 2'!$U$24</c:f>
              <c:strCache>
                <c:ptCount val="1"/>
                <c:pt idx="0">
                  <c:v>Doordash</c:v>
                </c:pt>
              </c:strCache>
            </c:strRef>
          </c:tx>
          <c:spPr>
            <a:solidFill>
              <a:srgbClr val="FA7462"/>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Book" panose="02000503020000020003" pitchFamily="2" charset="0"/>
                    <a:ea typeface="+mn-ea"/>
                    <a:cs typeface="+mn-cs"/>
                  </a:defRPr>
                </a:pPr>
                <a:endParaRPr lang="en-N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'Dashboard 2'!$V$26:$X$26</c:f>
              <c:numCache>
                <c:formatCode>General</c:formatCode>
                <c:ptCount val="3"/>
                <c:pt idx="0">
                  <c:v>1.5</c:v>
                </c:pt>
                <c:pt idx="1">
                  <c:v>2</c:v>
                </c:pt>
                <c:pt idx="2">
                  <c:v>2</c:v>
                </c:pt>
              </c:numCache>
            </c:numRef>
          </c:xVal>
          <c:yVal>
            <c:numRef>
              <c:f>'Dashboard 2'!$V$24:$X$24</c:f>
              <c:numCache>
                <c:formatCode>General</c:formatCode>
                <c:ptCount val="3"/>
                <c:pt idx="0" formatCode="0%">
                  <c:v>0.22</c:v>
                </c:pt>
                <c:pt idx="2" formatCode="0%">
                  <c:v>0.21</c:v>
                </c:pt>
              </c:numCache>
            </c:numRef>
          </c:yVal>
          <c:bubbleSize>
            <c:numRef>
              <c:f>'Dashboard 2'!$V$24:$X$24</c:f>
              <c:numCache>
                <c:formatCode>General</c:formatCode>
                <c:ptCount val="3"/>
                <c:pt idx="0" formatCode="0%">
                  <c:v>0.22</c:v>
                </c:pt>
                <c:pt idx="2" formatCode="0%">
                  <c:v>0.21</c:v>
                </c:pt>
              </c:numCache>
            </c:numRef>
          </c:bubbleSize>
          <c:bubble3D val="0"/>
          <c:extLst>
            <c:ext xmlns:c16="http://schemas.microsoft.com/office/drawing/2014/chart" uri="{C3380CC4-5D6E-409C-BE32-E72D297353CC}">
              <c16:uniqueId val="{00000002-025C-BF44-8C6C-59E82B4A64B3}"/>
            </c:ext>
          </c:extLst>
        </c:ser>
        <c:dLbls>
          <c:dLblPos val="ctr"/>
          <c:showLegendKey val="0"/>
          <c:showVal val="1"/>
          <c:showCatName val="0"/>
          <c:showSerName val="0"/>
          <c:showPercent val="0"/>
          <c:showBubbleSize val="0"/>
        </c:dLbls>
        <c:bubbleScale val="100"/>
        <c:showNegBubbles val="0"/>
        <c:axId val="1830254528"/>
        <c:axId val="1830256176"/>
      </c:bubbleChart>
      <c:valAx>
        <c:axId val="1830254528"/>
        <c:scaling>
          <c:orientation val="minMax"/>
        </c:scaling>
        <c:delete val="1"/>
        <c:axPos val="b"/>
        <c:numFmt formatCode="General" sourceLinked="1"/>
        <c:majorTickMark val="none"/>
        <c:minorTickMark val="none"/>
        <c:tickLblPos val="nextTo"/>
        <c:crossAx val="1830256176"/>
        <c:crosses val="autoZero"/>
        <c:crossBetween val="midCat"/>
      </c:valAx>
      <c:valAx>
        <c:axId val="1830256176"/>
        <c:scaling>
          <c:orientation val="minMax"/>
        </c:scaling>
        <c:delete val="1"/>
        <c:axPos val="l"/>
        <c:numFmt formatCode="0%" sourceLinked="1"/>
        <c:majorTickMark val="none"/>
        <c:minorTickMark val="none"/>
        <c:tickLblPos val="nextTo"/>
        <c:crossAx val="1830254528"/>
        <c:crosses val="autoZero"/>
        <c:crossBetween val="midCat"/>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Entry>
      <c:layout>
        <c:manualLayout>
          <c:xMode val="edge"/>
          <c:yMode val="edge"/>
          <c:x val="0.37924946881639787"/>
          <c:y val="4.0705251917039803E-2"/>
          <c:w val="0.34009477275316857"/>
          <c:h val="6.88931452945780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'Dashboard 2'!$V$36</c:f>
              <c:strCache>
                <c:ptCount val="1"/>
                <c:pt idx="0">
                  <c:v>Category</c:v>
                </c:pt>
              </c:strCache>
            </c:strRef>
          </c:tx>
          <c:dPt>
            <c:idx val="0"/>
            <c:bubble3D val="0"/>
            <c:spPr>
              <a:solidFill>
                <a:srgbClr val="28733A"/>
              </a:solidFill>
              <a:ln w="19050">
                <a:solidFill>
                  <a:schemeClr val="lt1"/>
                </a:solidFill>
              </a:ln>
              <a:effectLst/>
            </c:spPr>
            <c:extLst>
              <c:ext xmlns:c16="http://schemas.microsoft.com/office/drawing/2014/chart" uri="{C3380CC4-5D6E-409C-BE32-E72D297353CC}">
                <c16:uniqueId val="{00000001-1B4E-4C4B-A342-4A7ED9C4E8E9}"/>
              </c:ext>
            </c:extLst>
          </c:dPt>
          <c:dPt>
            <c:idx val="1"/>
            <c:bubble3D val="0"/>
            <c:spPr>
              <a:solidFill>
                <a:srgbClr val="87C072"/>
              </a:solidFill>
              <a:ln w="19050">
                <a:solidFill>
                  <a:schemeClr val="lt1"/>
                </a:solidFill>
              </a:ln>
              <a:effectLst/>
            </c:spPr>
            <c:extLst>
              <c:ext xmlns:c16="http://schemas.microsoft.com/office/drawing/2014/chart" uri="{C3380CC4-5D6E-409C-BE32-E72D297353CC}">
                <c16:uniqueId val="{00000003-1B4E-4C4B-A342-4A7ED9C4E8E9}"/>
              </c:ext>
            </c:extLst>
          </c:dPt>
          <c:dPt>
            <c:idx val="2"/>
            <c:bubble3D val="0"/>
            <c:spPr>
              <a:solidFill>
                <a:srgbClr val="C49426"/>
              </a:solidFill>
              <a:ln w="19050">
                <a:solidFill>
                  <a:schemeClr val="lt1"/>
                </a:solidFill>
              </a:ln>
              <a:effectLst/>
            </c:spPr>
            <c:extLst>
              <c:ext xmlns:c16="http://schemas.microsoft.com/office/drawing/2014/chart" uri="{C3380CC4-5D6E-409C-BE32-E72D297353CC}">
                <c16:uniqueId val="{00000005-1B4E-4C4B-A342-4A7ED9C4E8E9}"/>
              </c:ext>
            </c:extLst>
          </c:dPt>
          <c:dPt>
            <c:idx val="3"/>
            <c:bubble3D val="0"/>
            <c:spPr>
              <a:solidFill>
                <a:srgbClr val="BE4329"/>
              </a:solidFill>
              <a:ln w="19050">
                <a:solidFill>
                  <a:schemeClr val="lt1"/>
                </a:solidFill>
              </a:ln>
              <a:effectLst/>
            </c:spPr>
            <c:extLst>
              <c:ext xmlns:c16="http://schemas.microsoft.com/office/drawing/2014/chart" uri="{C3380CC4-5D6E-409C-BE32-E72D297353CC}">
                <c16:uniqueId val="{00000007-1B4E-4C4B-A342-4A7ED9C4E8E9}"/>
              </c:ext>
            </c:extLst>
          </c:dPt>
          <c:dPt>
            <c:idx val="4"/>
            <c:bubble3D val="0"/>
            <c:spPr>
              <a:noFill/>
              <a:ln w="19050">
                <a:noFill/>
              </a:ln>
              <a:effectLst/>
            </c:spPr>
            <c:extLst>
              <c:ext xmlns:c16="http://schemas.microsoft.com/office/drawing/2014/chart" uri="{C3380CC4-5D6E-409C-BE32-E72D297353CC}">
                <c16:uniqueId val="{00000009-1B4E-4C4B-A342-4A7ED9C4E8E9}"/>
              </c:ext>
            </c:extLst>
          </c:dPt>
          <c:val>
            <c:numRef>
              <c:f>'Dashboard 2'!$V$37:$V$41</c:f>
              <c:numCache>
                <c:formatCode>0</c:formatCode>
                <c:ptCount val="5"/>
                <c:pt idx="0">
                  <c:v>15</c:v>
                </c:pt>
                <c:pt idx="1">
                  <c:v>30</c:v>
                </c:pt>
                <c:pt idx="2">
                  <c:v>15</c:v>
                </c:pt>
                <c:pt idx="3">
                  <c:v>15</c:v>
                </c:pt>
                <c:pt idx="4">
                  <c:v>75</c:v>
                </c:pt>
              </c:numCache>
            </c:numRef>
          </c:val>
          <c:extLst>
            <c:ext xmlns:c16="http://schemas.microsoft.com/office/drawing/2014/chart" uri="{C3380CC4-5D6E-409C-BE32-E72D297353CC}">
              <c16:uniqueId val="{0000000A-1B4E-4C4B-A342-4A7ED9C4E8E9}"/>
            </c:ext>
          </c:extLst>
        </c:ser>
        <c:dLbls>
          <c:showLegendKey val="0"/>
          <c:showVal val="0"/>
          <c:showCatName val="0"/>
          <c:showSerName val="0"/>
          <c:showPercent val="0"/>
          <c:showBubbleSize val="0"/>
          <c:showLeaderLines val="1"/>
        </c:dLbls>
        <c:firstSliceAng val="270"/>
        <c:holeSize val="66"/>
      </c:doughnutChart>
      <c:pieChart>
        <c:varyColors val="1"/>
        <c:ser>
          <c:idx val="1"/>
          <c:order val="1"/>
          <c:tx>
            <c:strRef>
              <c:f>'Dashboard 2'!$X$36</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1B4E-4C4B-A342-4A7ED9C4E8E9}"/>
              </c:ext>
            </c:extLst>
          </c:dPt>
          <c:dPt>
            <c:idx val="1"/>
            <c:bubble3D val="0"/>
            <c:spPr>
              <a:solidFill>
                <a:schemeClr val="tx1"/>
              </a:solidFill>
              <a:ln w="19050">
                <a:noFill/>
              </a:ln>
              <a:effectLst/>
            </c:spPr>
            <c:extLst>
              <c:ext xmlns:c16="http://schemas.microsoft.com/office/drawing/2014/chart" uri="{C3380CC4-5D6E-409C-BE32-E72D297353CC}">
                <c16:uniqueId val="{0000000E-1B4E-4C4B-A342-4A7ED9C4E8E9}"/>
              </c:ext>
            </c:extLst>
          </c:dPt>
          <c:dPt>
            <c:idx val="2"/>
            <c:bubble3D val="0"/>
            <c:spPr>
              <a:noFill/>
              <a:ln w="19050">
                <a:solidFill>
                  <a:schemeClr val="lt1"/>
                </a:solidFill>
              </a:ln>
              <a:effectLst/>
            </c:spPr>
            <c:extLst>
              <c:ext xmlns:c16="http://schemas.microsoft.com/office/drawing/2014/chart" uri="{C3380CC4-5D6E-409C-BE32-E72D297353CC}">
                <c16:uniqueId val="{00000010-1B4E-4C4B-A342-4A7ED9C4E8E9}"/>
              </c:ext>
            </c:extLst>
          </c:dPt>
          <c:dPt>
            <c:idx val="3"/>
            <c:bubble3D val="0"/>
            <c:spPr>
              <a:noFill/>
              <a:ln w="19050">
                <a:noFill/>
              </a:ln>
              <a:effectLst/>
            </c:spPr>
            <c:extLst>
              <c:ext xmlns:c16="http://schemas.microsoft.com/office/drawing/2014/chart" uri="{C3380CC4-5D6E-409C-BE32-E72D297353CC}">
                <c16:uniqueId val="{00000012-1B4E-4C4B-A342-4A7ED9C4E8E9}"/>
              </c:ext>
            </c:extLst>
          </c:dPt>
          <c:val>
            <c:numRef>
              <c:f>'Dashboard 2'!$X$37:$X$40</c:f>
              <c:numCache>
                <c:formatCode>General</c:formatCode>
                <c:ptCount val="4"/>
                <c:pt idx="0">
                  <c:v>30</c:v>
                </c:pt>
                <c:pt idx="1">
                  <c:v>5</c:v>
                </c:pt>
                <c:pt idx="2" formatCode="0">
                  <c:v>40</c:v>
                </c:pt>
                <c:pt idx="3" formatCode="0">
                  <c:v>75</c:v>
                </c:pt>
              </c:numCache>
            </c:numRef>
          </c:val>
          <c:extLst>
            <c:ext xmlns:c16="http://schemas.microsoft.com/office/drawing/2014/chart" uri="{C3380CC4-5D6E-409C-BE32-E72D297353CC}">
              <c16:uniqueId val="{00000013-1B4E-4C4B-A342-4A7ED9C4E8E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79521677832125"/>
          <c:y val="5.8998869012374978E-2"/>
          <c:w val="0.8660301829494903"/>
          <c:h val="0.64397582271114373"/>
        </c:manualLayout>
      </c:layout>
      <c:lineChart>
        <c:grouping val="standard"/>
        <c:varyColors val="0"/>
        <c:ser>
          <c:idx val="0"/>
          <c:order val="0"/>
          <c:tx>
            <c:strRef>
              <c:f>'Dashboard 1'!$X$7</c:f>
              <c:strCache>
                <c:ptCount val="1"/>
                <c:pt idx="0">
                  <c:v>DoorDash</c:v>
                </c:pt>
              </c:strCache>
            </c:strRef>
          </c:tx>
          <c:spPr>
            <a:ln w="28575" cap="rnd">
              <a:solidFill>
                <a:srgbClr val="FA7462"/>
              </a:solidFill>
              <a:round/>
            </a:ln>
            <a:effectLst/>
          </c:spPr>
          <c:marker>
            <c:symbol val="circle"/>
            <c:size val="5"/>
            <c:spPr>
              <a:solidFill>
                <a:srgbClr val="FA7462"/>
              </a:solidFill>
              <a:ln w="9525">
                <a:solidFill>
                  <a:srgbClr val="FA7462"/>
                </a:solidFill>
              </a:ln>
              <a:effectLst/>
            </c:spPr>
          </c:marker>
          <c:cat>
            <c:strRef>
              <c:f>'Dashboard 1'!$Y$6:$AF$6</c:f>
              <c:strCache>
                <c:ptCount val="8"/>
                <c:pt idx="0">
                  <c:v>Q1 (2019)</c:v>
                </c:pt>
                <c:pt idx="1">
                  <c:v>Q2 (2019)</c:v>
                </c:pt>
                <c:pt idx="2">
                  <c:v>Q3 (2019)</c:v>
                </c:pt>
                <c:pt idx="3">
                  <c:v>Q4 (2019)</c:v>
                </c:pt>
                <c:pt idx="4">
                  <c:v>Q1 (2020)</c:v>
                </c:pt>
                <c:pt idx="5">
                  <c:v>Q2 (2020)</c:v>
                </c:pt>
                <c:pt idx="6">
                  <c:v>Q3 (2020)</c:v>
                </c:pt>
                <c:pt idx="7">
                  <c:v>Q4 (2020)</c:v>
                </c:pt>
              </c:strCache>
            </c:strRef>
          </c:cat>
          <c:val>
            <c:numRef>
              <c:f>'Dashboard 1'!$Y$7:$AF$7</c:f>
              <c:numCache>
                <c:formatCode>General</c:formatCode>
                <c:ptCount val="8"/>
                <c:pt idx="0">
                  <c:v>133</c:v>
                </c:pt>
                <c:pt idx="1">
                  <c:v>215</c:v>
                </c:pt>
                <c:pt idx="2">
                  <c:v>239</c:v>
                </c:pt>
                <c:pt idx="3">
                  <c:v>298</c:v>
                </c:pt>
                <c:pt idx="4">
                  <c:v>362</c:v>
                </c:pt>
                <c:pt idx="5">
                  <c:v>675</c:v>
                </c:pt>
                <c:pt idx="6">
                  <c:v>879</c:v>
                </c:pt>
                <c:pt idx="7">
                  <c:v>970</c:v>
                </c:pt>
              </c:numCache>
            </c:numRef>
          </c:val>
          <c:smooth val="0"/>
          <c:extLst>
            <c:ext xmlns:c16="http://schemas.microsoft.com/office/drawing/2014/chart" uri="{C3380CC4-5D6E-409C-BE32-E72D297353CC}">
              <c16:uniqueId val="{00000000-F0F4-3A4A-9C4E-F781427D5A5D}"/>
            </c:ext>
          </c:extLst>
        </c:ser>
        <c:ser>
          <c:idx val="1"/>
          <c:order val="1"/>
          <c:tx>
            <c:strRef>
              <c:f>'Dashboard 1'!$X$8</c:f>
              <c:strCache>
                <c:ptCount val="1"/>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 1'!$Y$6:$AF$6</c:f>
              <c:strCache>
                <c:ptCount val="8"/>
                <c:pt idx="0">
                  <c:v>Q1 (2019)</c:v>
                </c:pt>
                <c:pt idx="1">
                  <c:v>Q2 (2019)</c:v>
                </c:pt>
                <c:pt idx="2">
                  <c:v>Q3 (2019)</c:v>
                </c:pt>
                <c:pt idx="3">
                  <c:v>Q4 (2019)</c:v>
                </c:pt>
                <c:pt idx="4">
                  <c:v>Q1 (2020)</c:v>
                </c:pt>
                <c:pt idx="5">
                  <c:v>Q2 (2020)</c:v>
                </c:pt>
                <c:pt idx="6">
                  <c:v>Q3 (2020)</c:v>
                </c:pt>
                <c:pt idx="7">
                  <c:v>Q4 (2020)</c:v>
                </c:pt>
              </c:strCache>
            </c:strRef>
          </c:cat>
          <c:val>
            <c:numRef>
              <c:f>'Dashboard 1'!$Y$8:$AF$8</c:f>
              <c:numCache>
                <c:formatCode>General</c:formatCode>
                <c:ptCount val="8"/>
              </c:numCache>
            </c:numRef>
          </c:val>
          <c:smooth val="0"/>
          <c:extLst>
            <c:ext xmlns:c16="http://schemas.microsoft.com/office/drawing/2014/chart" uri="{C3380CC4-5D6E-409C-BE32-E72D297353CC}">
              <c16:uniqueId val="{00000001-F0F4-3A4A-9C4E-F781427D5A5D}"/>
            </c:ext>
          </c:extLst>
        </c:ser>
        <c:ser>
          <c:idx val="2"/>
          <c:order val="2"/>
          <c:tx>
            <c:strRef>
              <c:f>'Dashboard 1'!$X$9</c:f>
              <c:strCache>
                <c:ptCount val="1"/>
                <c:pt idx="0">
                  <c:v>Uber Eats</c:v>
                </c:pt>
              </c:strCache>
            </c:strRef>
          </c:tx>
          <c:spPr>
            <a:ln w="28575" cap="rnd">
              <a:solidFill>
                <a:srgbClr val="5AAE07"/>
              </a:solidFill>
              <a:round/>
            </a:ln>
            <a:effectLst/>
          </c:spPr>
          <c:marker>
            <c:symbol val="circle"/>
            <c:size val="5"/>
            <c:spPr>
              <a:solidFill>
                <a:srgbClr val="5AAE07"/>
              </a:solidFill>
              <a:ln w="9525">
                <a:solidFill>
                  <a:srgbClr val="5AAE07"/>
                </a:solidFill>
              </a:ln>
              <a:effectLst/>
            </c:spPr>
          </c:marker>
          <c:cat>
            <c:strRef>
              <c:f>'Dashboard 1'!$Y$6:$AF$6</c:f>
              <c:strCache>
                <c:ptCount val="8"/>
                <c:pt idx="0">
                  <c:v>Q1 (2019)</c:v>
                </c:pt>
                <c:pt idx="1">
                  <c:v>Q2 (2019)</c:v>
                </c:pt>
                <c:pt idx="2">
                  <c:v>Q3 (2019)</c:v>
                </c:pt>
                <c:pt idx="3">
                  <c:v>Q4 (2019)</c:v>
                </c:pt>
                <c:pt idx="4">
                  <c:v>Q1 (2020)</c:v>
                </c:pt>
                <c:pt idx="5">
                  <c:v>Q2 (2020)</c:v>
                </c:pt>
                <c:pt idx="6">
                  <c:v>Q3 (2020)</c:v>
                </c:pt>
                <c:pt idx="7">
                  <c:v>Q4 (2020)</c:v>
                </c:pt>
              </c:strCache>
            </c:strRef>
          </c:cat>
          <c:val>
            <c:numRef>
              <c:f>'Dashboard 1'!$Y$9:$AF$9</c:f>
              <c:numCache>
                <c:formatCode>General</c:formatCode>
                <c:ptCount val="8"/>
                <c:pt idx="0">
                  <c:v>536</c:v>
                </c:pt>
                <c:pt idx="1">
                  <c:v>595</c:v>
                </c:pt>
                <c:pt idx="2">
                  <c:v>645</c:v>
                </c:pt>
                <c:pt idx="3">
                  <c:v>734</c:v>
                </c:pt>
                <c:pt idx="4">
                  <c:v>819</c:v>
                </c:pt>
                <c:pt idx="5">
                  <c:v>1211</c:v>
                </c:pt>
                <c:pt idx="6">
                  <c:v>1451</c:v>
                </c:pt>
                <c:pt idx="7">
                  <c:v>1356</c:v>
                </c:pt>
              </c:numCache>
            </c:numRef>
          </c:val>
          <c:smooth val="0"/>
          <c:extLst>
            <c:ext xmlns:c16="http://schemas.microsoft.com/office/drawing/2014/chart" uri="{C3380CC4-5D6E-409C-BE32-E72D297353CC}">
              <c16:uniqueId val="{00000002-F0F4-3A4A-9C4E-F781427D5A5D}"/>
            </c:ext>
          </c:extLst>
        </c:ser>
        <c:dLbls>
          <c:showLegendKey val="0"/>
          <c:showVal val="0"/>
          <c:showCatName val="0"/>
          <c:showSerName val="0"/>
          <c:showPercent val="0"/>
          <c:showBubbleSize val="0"/>
        </c:dLbls>
        <c:marker val="1"/>
        <c:smooth val="0"/>
        <c:axId val="389405840"/>
        <c:axId val="389407488"/>
      </c:lineChart>
      <c:catAx>
        <c:axId val="38940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89407488"/>
        <c:crosses val="autoZero"/>
        <c:auto val="1"/>
        <c:lblAlgn val="ctr"/>
        <c:lblOffset val="100"/>
        <c:noMultiLvlLbl val="0"/>
      </c:catAx>
      <c:valAx>
        <c:axId val="389407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89405840"/>
        <c:crosses val="autoZero"/>
        <c:crossBetween val="between"/>
      </c:valAx>
      <c:spPr>
        <a:noFill/>
        <a:ln>
          <a:noFill/>
        </a:ln>
        <a:effectLst/>
      </c:spPr>
    </c:plotArea>
    <c:legend>
      <c:legendPos val="b"/>
      <c:legendEntry>
        <c:idx val="1"/>
        <c:delete val="1"/>
      </c:legendEntry>
      <c:legendEntry>
        <c:idx val="2"/>
        <c:txPr>
          <a:bodyPr rot="0" spcFirstLastPara="1" vertOverflow="ellipsis" vert="horz" wrap="square" anchor="ctr" anchorCtr="1"/>
          <a:lstStyle/>
          <a:p>
            <a:pPr>
              <a:defRPr sz="900" b="1"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'Dashboard 1'!$Y$20</c:f>
              <c:strCache>
                <c:ptCount val="1"/>
                <c:pt idx="0">
                  <c:v>UberEats</c:v>
                </c:pt>
              </c:strCache>
            </c:strRef>
          </c:tx>
          <c:spPr>
            <a:solidFill>
              <a:srgbClr val="5AAE07"/>
            </a:solidFill>
            <a:ln>
              <a:solidFill>
                <a:srgbClr val="5AAE07"/>
              </a:solidFill>
            </a:ln>
            <a:effectLst/>
          </c:spPr>
          <c:invertIfNegative val="0"/>
          <c:cat>
            <c:strRef>
              <c:f>'Dashboard 1'!$X$21:$X$32</c:f>
              <c:strCache>
                <c:ptCount val="12"/>
                <c:pt idx="0">
                  <c:v>San Francisco</c:v>
                </c:pt>
                <c:pt idx="1">
                  <c:v>Los Angeles</c:v>
                </c:pt>
                <c:pt idx="2">
                  <c:v>Philadelphia</c:v>
                </c:pt>
                <c:pt idx="3">
                  <c:v>Phoenix</c:v>
                </c:pt>
                <c:pt idx="4">
                  <c:v>Houston</c:v>
                </c:pt>
                <c:pt idx="5">
                  <c:v>New York City</c:v>
                </c:pt>
                <c:pt idx="6">
                  <c:v>Chicago</c:v>
                </c:pt>
                <c:pt idx="7">
                  <c:v>Boston</c:v>
                </c:pt>
                <c:pt idx="8">
                  <c:v>Dallas-Fort Worth</c:v>
                </c:pt>
                <c:pt idx="9">
                  <c:v>Washington DC</c:v>
                </c:pt>
                <c:pt idx="10">
                  <c:v>Atlanta</c:v>
                </c:pt>
                <c:pt idx="11">
                  <c:v>Miami</c:v>
                </c:pt>
              </c:strCache>
            </c:strRef>
          </c:cat>
          <c:val>
            <c:numRef>
              <c:f>'Dashboard 1'!$Y$21:$Y$32</c:f>
              <c:numCache>
                <c:formatCode>General</c:formatCode>
                <c:ptCount val="12"/>
                <c:pt idx="0">
                  <c:v>13</c:v>
                </c:pt>
                <c:pt idx="1">
                  <c:v>17</c:v>
                </c:pt>
                <c:pt idx="2">
                  <c:v>16</c:v>
                </c:pt>
                <c:pt idx="3">
                  <c:v>26</c:v>
                </c:pt>
                <c:pt idx="4">
                  <c:v>28</c:v>
                </c:pt>
                <c:pt idx="5">
                  <c:v>29</c:v>
                </c:pt>
                <c:pt idx="6">
                  <c:v>30</c:v>
                </c:pt>
                <c:pt idx="7">
                  <c:v>30</c:v>
                </c:pt>
                <c:pt idx="8">
                  <c:v>35</c:v>
                </c:pt>
                <c:pt idx="9">
                  <c:v>36</c:v>
                </c:pt>
                <c:pt idx="10">
                  <c:v>41</c:v>
                </c:pt>
                <c:pt idx="11">
                  <c:v>57</c:v>
                </c:pt>
              </c:numCache>
            </c:numRef>
          </c:val>
          <c:extLst>
            <c:ext xmlns:c16="http://schemas.microsoft.com/office/drawing/2014/chart" uri="{C3380CC4-5D6E-409C-BE32-E72D297353CC}">
              <c16:uniqueId val="{00000000-9CC3-8B4B-939F-F21B232A370B}"/>
            </c:ext>
          </c:extLst>
        </c:ser>
        <c:ser>
          <c:idx val="1"/>
          <c:order val="1"/>
          <c:tx>
            <c:strRef>
              <c:f>'Dashboard 1'!$Z$20</c:f>
              <c:strCache>
                <c:ptCount val="1"/>
                <c:pt idx="0">
                  <c:v>DoorDash</c:v>
                </c:pt>
              </c:strCache>
            </c:strRef>
          </c:tx>
          <c:spPr>
            <a:solidFill>
              <a:srgbClr val="FA7462"/>
            </a:solidFill>
            <a:ln>
              <a:solidFill>
                <a:srgbClr val="F42F0D"/>
              </a:solidFill>
            </a:ln>
            <a:effectLst/>
          </c:spPr>
          <c:invertIfNegative val="0"/>
          <c:cat>
            <c:strRef>
              <c:f>'Dashboard 1'!$X$21:$X$32</c:f>
              <c:strCache>
                <c:ptCount val="12"/>
                <c:pt idx="0">
                  <c:v>San Francisco</c:v>
                </c:pt>
                <c:pt idx="1">
                  <c:v>Los Angeles</c:v>
                </c:pt>
                <c:pt idx="2">
                  <c:v>Philadelphia</c:v>
                </c:pt>
                <c:pt idx="3">
                  <c:v>Phoenix</c:v>
                </c:pt>
                <c:pt idx="4">
                  <c:v>Houston</c:v>
                </c:pt>
                <c:pt idx="5">
                  <c:v>New York City</c:v>
                </c:pt>
                <c:pt idx="6">
                  <c:v>Chicago</c:v>
                </c:pt>
                <c:pt idx="7">
                  <c:v>Boston</c:v>
                </c:pt>
                <c:pt idx="8">
                  <c:v>Dallas-Fort Worth</c:v>
                </c:pt>
                <c:pt idx="9">
                  <c:v>Washington DC</c:v>
                </c:pt>
                <c:pt idx="10">
                  <c:v>Atlanta</c:v>
                </c:pt>
                <c:pt idx="11">
                  <c:v>Miami</c:v>
                </c:pt>
              </c:strCache>
            </c:strRef>
          </c:cat>
          <c:val>
            <c:numRef>
              <c:f>'Dashboard 1'!$Z$21:$Z$32</c:f>
              <c:numCache>
                <c:formatCode>General</c:formatCode>
                <c:ptCount val="12"/>
                <c:pt idx="0">
                  <c:v>72</c:v>
                </c:pt>
                <c:pt idx="1">
                  <c:v>46</c:v>
                </c:pt>
                <c:pt idx="2">
                  <c:v>54</c:v>
                </c:pt>
                <c:pt idx="3">
                  <c:v>53</c:v>
                </c:pt>
                <c:pt idx="4">
                  <c:v>63</c:v>
                </c:pt>
                <c:pt idx="5">
                  <c:v>35</c:v>
                </c:pt>
                <c:pt idx="6">
                  <c:v>38</c:v>
                </c:pt>
                <c:pt idx="7">
                  <c:v>36</c:v>
                </c:pt>
                <c:pt idx="8">
                  <c:v>55</c:v>
                </c:pt>
                <c:pt idx="9">
                  <c:v>47</c:v>
                </c:pt>
                <c:pt idx="10">
                  <c:v>45</c:v>
                </c:pt>
                <c:pt idx="11">
                  <c:v>31</c:v>
                </c:pt>
              </c:numCache>
            </c:numRef>
          </c:val>
          <c:extLst>
            <c:ext xmlns:c16="http://schemas.microsoft.com/office/drawing/2014/chart" uri="{C3380CC4-5D6E-409C-BE32-E72D297353CC}">
              <c16:uniqueId val="{00000001-9CC3-8B4B-939F-F21B232A370B}"/>
            </c:ext>
          </c:extLst>
        </c:ser>
        <c:ser>
          <c:idx val="2"/>
          <c:order val="2"/>
          <c:tx>
            <c:strRef>
              <c:f>'Dashboard 1'!$AA$20</c:f>
              <c:strCache>
                <c:ptCount val="1"/>
                <c:pt idx="0">
                  <c:v>Other</c:v>
                </c:pt>
              </c:strCache>
            </c:strRef>
          </c:tx>
          <c:spPr>
            <a:solidFill>
              <a:schemeClr val="bg2">
                <a:lumMod val="90000"/>
                <a:alpha val="49412"/>
              </a:schemeClr>
            </a:solidFill>
            <a:ln>
              <a:noFill/>
            </a:ln>
            <a:effectLst/>
          </c:spPr>
          <c:invertIfNegative val="0"/>
          <c:cat>
            <c:strRef>
              <c:f>'Dashboard 1'!$X$21:$X$32</c:f>
              <c:strCache>
                <c:ptCount val="12"/>
                <c:pt idx="0">
                  <c:v>San Francisco</c:v>
                </c:pt>
                <c:pt idx="1">
                  <c:v>Los Angeles</c:v>
                </c:pt>
                <c:pt idx="2">
                  <c:v>Philadelphia</c:v>
                </c:pt>
                <c:pt idx="3">
                  <c:v>Phoenix</c:v>
                </c:pt>
                <c:pt idx="4">
                  <c:v>Houston</c:v>
                </c:pt>
                <c:pt idx="5">
                  <c:v>New York City</c:v>
                </c:pt>
                <c:pt idx="6">
                  <c:v>Chicago</c:v>
                </c:pt>
                <c:pt idx="7">
                  <c:v>Boston</c:v>
                </c:pt>
                <c:pt idx="8">
                  <c:v>Dallas-Fort Worth</c:v>
                </c:pt>
                <c:pt idx="9">
                  <c:v>Washington DC</c:v>
                </c:pt>
                <c:pt idx="10">
                  <c:v>Atlanta</c:v>
                </c:pt>
                <c:pt idx="11">
                  <c:v>Miami</c:v>
                </c:pt>
              </c:strCache>
            </c:strRef>
          </c:cat>
          <c:val>
            <c:numRef>
              <c:f>'Dashboard 1'!$AA$21:$AA$32</c:f>
              <c:numCache>
                <c:formatCode>General</c:formatCode>
                <c:ptCount val="12"/>
                <c:pt idx="0">
                  <c:v>15</c:v>
                </c:pt>
                <c:pt idx="1">
                  <c:v>37</c:v>
                </c:pt>
                <c:pt idx="2">
                  <c:v>30</c:v>
                </c:pt>
                <c:pt idx="3">
                  <c:v>21</c:v>
                </c:pt>
                <c:pt idx="4">
                  <c:v>9</c:v>
                </c:pt>
                <c:pt idx="5">
                  <c:v>36</c:v>
                </c:pt>
                <c:pt idx="6">
                  <c:v>32</c:v>
                </c:pt>
                <c:pt idx="7">
                  <c:v>34</c:v>
                </c:pt>
                <c:pt idx="8">
                  <c:v>10</c:v>
                </c:pt>
                <c:pt idx="9">
                  <c:v>17</c:v>
                </c:pt>
                <c:pt idx="10">
                  <c:v>14</c:v>
                </c:pt>
                <c:pt idx="11">
                  <c:v>12</c:v>
                </c:pt>
              </c:numCache>
            </c:numRef>
          </c:val>
          <c:extLst>
            <c:ext xmlns:c16="http://schemas.microsoft.com/office/drawing/2014/chart" uri="{C3380CC4-5D6E-409C-BE32-E72D297353CC}">
              <c16:uniqueId val="{00000002-9CC3-8B4B-939F-F21B232A370B}"/>
            </c:ext>
          </c:extLst>
        </c:ser>
        <c:dLbls>
          <c:showLegendKey val="0"/>
          <c:showVal val="0"/>
          <c:showCatName val="0"/>
          <c:showSerName val="0"/>
          <c:showPercent val="0"/>
          <c:showBubbleSize val="0"/>
        </c:dLbls>
        <c:gapWidth val="150"/>
        <c:overlap val="100"/>
        <c:axId val="390926864"/>
        <c:axId val="390958160"/>
      </c:barChart>
      <c:catAx>
        <c:axId val="390926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90958160"/>
        <c:crosses val="autoZero"/>
        <c:auto val="1"/>
        <c:lblAlgn val="ctr"/>
        <c:lblOffset val="100"/>
        <c:noMultiLvlLbl val="0"/>
      </c:catAx>
      <c:valAx>
        <c:axId val="39095816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90926864"/>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1'!$AC$52:$AC$53</c:f>
              <c:strCache>
                <c:ptCount val="2"/>
                <c:pt idx="0">
                  <c:v>Grubhub</c:v>
                </c:pt>
              </c:strCache>
            </c:strRef>
          </c:tx>
          <c:spPr>
            <a:solidFill>
              <a:schemeClr val="bg2"/>
            </a:solidFill>
            <a:ln>
              <a:noFill/>
            </a:ln>
            <a:effectLst/>
          </c:spPr>
          <c:invertIfNegative val="0"/>
          <c:cat>
            <c:numRef>
              <c:f>'Dashboard 1'!$AB$54:$AB$58</c:f>
              <c:numCache>
                <c:formatCode>General</c:formatCode>
                <c:ptCount val="5"/>
                <c:pt idx="0">
                  <c:v>2016</c:v>
                </c:pt>
                <c:pt idx="1">
                  <c:v>2017</c:v>
                </c:pt>
                <c:pt idx="2">
                  <c:v>2018</c:v>
                </c:pt>
                <c:pt idx="3">
                  <c:v>2019</c:v>
                </c:pt>
                <c:pt idx="4">
                  <c:v>2020</c:v>
                </c:pt>
              </c:numCache>
            </c:numRef>
          </c:cat>
          <c:val>
            <c:numRef>
              <c:f>'Dashboard 1'!$AC$54:$AC$58</c:f>
              <c:numCache>
                <c:formatCode>General</c:formatCode>
                <c:ptCount val="5"/>
                <c:pt idx="0">
                  <c:v>52.5</c:v>
                </c:pt>
                <c:pt idx="1">
                  <c:v>40.5</c:v>
                </c:pt>
                <c:pt idx="2">
                  <c:v>29.04</c:v>
                </c:pt>
                <c:pt idx="3">
                  <c:v>19</c:v>
                </c:pt>
                <c:pt idx="4">
                  <c:v>19.98</c:v>
                </c:pt>
              </c:numCache>
            </c:numRef>
          </c:val>
          <c:extLst>
            <c:ext xmlns:c16="http://schemas.microsoft.com/office/drawing/2014/chart" uri="{C3380CC4-5D6E-409C-BE32-E72D297353CC}">
              <c16:uniqueId val="{00000000-6CA0-3C41-926E-EE507C195A5D}"/>
            </c:ext>
          </c:extLst>
        </c:ser>
        <c:ser>
          <c:idx val="1"/>
          <c:order val="1"/>
          <c:tx>
            <c:strRef>
              <c:f>'Dashboard 1'!$AD$52:$AD$53</c:f>
              <c:strCache>
                <c:ptCount val="2"/>
                <c:pt idx="0">
                  <c:v>DoorDash</c:v>
                </c:pt>
              </c:strCache>
            </c:strRef>
          </c:tx>
          <c:spPr>
            <a:solidFill>
              <a:srgbClr val="FA7462"/>
            </a:solidFill>
            <a:ln>
              <a:noFill/>
            </a:ln>
            <a:effectLst/>
          </c:spPr>
          <c:invertIfNegative val="0"/>
          <c:cat>
            <c:numRef>
              <c:f>'Dashboard 1'!$AB$54:$AB$58</c:f>
              <c:numCache>
                <c:formatCode>General</c:formatCode>
                <c:ptCount val="5"/>
                <c:pt idx="0">
                  <c:v>2016</c:v>
                </c:pt>
                <c:pt idx="1">
                  <c:v>2017</c:v>
                </c:pt>
                <c:pt idx="2">
                  <c:v>2018</c:v>
                </c:pt>
                <c:pt idx="3">
                  <c:v>2019</c:v>
                </c:pt>
                <c:pt idx="4">
                  <c:v>2020</c:v>
                </c:pt>
              </c:numCache>
            </c:numRef>
          </c:cat>
          <c:val>
            <c:numRef>
              <c:f>'Dashboard 1'!$AD$54:$AD$58</c:f>
              <c:numCache>
                <c:formatCode>General</c:formatCode>
                <c:ptCount val="5"/>
                <c:pt idx="0">
                  <c:v>3.75</c:v>
                </c:pt>
                <c:pt idx="1">
                  <c:v>6.48</c:v>
                </c:pt>
                <c:pt idx="2">
                  <c:v>13.2</c:v>
                </c:pt>
                <c:pt idx="3">
                  <c:v>28.5</c:v>
                </c:pt>
                <c:pt idx="4">
                  <c:v>49.95</c:v>
                </c:pt>
              </c:numCache>
            </c:numRef>
          </c:val>
          <c:extLst>
            <c:ext xmlns:c16="http://schemas.microsoft.com/office/drawing/2014/chart" uri="{C3380CC4-5D6E-409C-BE32-E72D297353CC}">
              <c16:uniqueId val="{00000001-6CA0-3C41-926E-EE507C195A5D}"/>
            </c:ext>
          </c:extLst>
        </c:ser>
        <c:ser>
          <c:idx val="2"/>
          <c:order val="2"/>
          <c:tx>
            <c:strRef>
              <c:f>'Dashboard 1'!$AE$52:$AE$53</c:f>
              <c:strCache>
                <c:ptCount val="2"/>
                <c:pt idx="0">
                  <c:v>Uber Eats</c:v>
                </c:pt>
              </c:strCache>
            </c:strRef>
          </c:tx>
          <c:spPr>
            <a:solidFill>
              <a:srgbClr val="5AAE07"/>
            </a:solidFill>
            <a:ln>
              <a:noFill/>
            </a:ln>
            <a:effectLst/>
          </c:spPr>
          <c:invertIfNegative val="0"/>
          <c:cat>
            <c:numRef>
              <c:f>'Dashboard 1'!$AB$54:$AB$58</c:f>
              <c:numCache>
                <c:formatCode>General</c:formatCode>
                <c:ptCount val="5"/>
                <c:pt idx="0">
                  <c:v>2016</c:v>
                </c:pt>
                <c:pt idx="1">
                  <c:v>2017</c:v>
                </c:pt>
                <c:pt idx="2">
                  <c:v>2018</c:v>
                </c:pt>
                <c:pt idx="3">
                  <c:v>2019</c:v>
                </c:pt>
                <c:pt idx="4">
                  <c:v>2020</c:v>
                </c:pt>
              </c:numCache>
            </c:numRef>
          </c:cat>
          <c:val>
            <c:numRef>
              <c:f>'Dashboard 1'!$AE$54:$AE$58</c:f>
              <c:numCache>
                <c:formatCode>General</c:formatCode>
                <c:ptCount val="5"/>
                <c:pt idx="0">
                  <c:v>3.75</c:v>
                </c:pt>
                <c:pt idx="1">
                  <c:v>10.53</c:v>
                </c:pt>
                <c:pt idx="2">
                  <c:v>21.12</c:v>
                </c:pt>
                <c:pt idx="3">
                  <c:v>30.4</c:v>
                </c:pt>
                <c:pt idx="4">
                  <c:v>33.300000000000004</c:v>
                </c:pt>
              </c:numCache>
            </c:numRef>
          </c:val>
          <c:extLst>
            <c:ext xmlns:c16="http://schemas.microsoft.com/office/drawing/2014/chart" uri="{C3380CC4-5D6E-409C-BE32-E72D297353CC}">
              <c16:uniqueId val="{00000002-6CA0-3C41-926E-EE507C195A5D}"/>
            </c:ext>
          </c:extLst>
        </c:ser>
        <c:ser>
          <c:idx val="3"/>
          <c:order val="3"/>
          <c:tx>
            <c:strRef>
              <c:f>'Dashboard 1'!$AF$52:$AF$53</c:f>
              <c:strCache>
                <c:ptCount val="2"/>
                <c:pt idx="0">
                  <c:v>Postmates</c:v>
                </c:pt>
              </c:strCache>
            </c:strRef>
          </c:tx>
          <c:spPr>
            <a:solidFill>
              <a:schemeClr val="bg2">
                <a:lumMod val="90000"/>
              </a:schemeClr>
            </a:solidFill>
            <a:ln>
              <a:noFill/>
            </a:ln>
            <a:effectLst/>
          </c:spPr>
          <c:invertIfNegative val="0"/>
          <c:cat>
            <c:numRef>
              <c:f>'Dashboard 1'!$AB$54:$AB$58</c:f>
              <c:numCache>
                <c:formatCode>General</c:formatCode>
                <c:ptCount val="5"/>
                <c:pt idx="0">
                  <c:v>2016</c:v>
                </c:pt>
                <c:pt idx="1">
                  <c:v>2017</c:v>
                </c:pt>
                <c:pt idx="2">
                  <c:v>2018</c:v>
                </c:pt>
                <c:pt idx="3">
                  <c:v>2019</c:v>
                </c:pt>
                <c:pt idx="4">
                  <c:v>2020</c:v>
                </c:pt>
              </c:numCache>
            </c:numRef>
          </c:cat>
          <c:val>
            <c:numRef>
              <c:f>'Dashboard 1'!$AF$54:$AF$58</c:f>
              <c:numCache>
                <c:formatCode>General</c:formatCode>
                <c:ptCount val="5"/>
                <c:pt idx="0">
                  <c:v>2.25</c:v>
                </c:pt>
                <c:pt idx="1">
                  <c:v>10.53</c:v>
                </c:pt>
                <c:pt idx="2">
                  <c:v>7.92</c:v>
                </c:pt>
                <c:pt idx="3">
                  <c:v>10.45</c:v>
                </c:pt>
              </c:numCache>
            </c:numRef>
          </c:val>
          <c:extLst>
            <c:ext xmlns:c16="http://schemas.microsoft.com/office/drawing/2014/chart" uri="{C3380CC4-5D6E-409C-BE32-E72D297353CC}">
              <c16:uniqueId val="{00000003-6CA0-3C41-926E-EE507C195A5D}"/>
            </c:ext>
          </c:extLst>
        </c:ser>
        <c:dLbls>
          <c:showLegendKey val="0"/>
          <c:showVal val="0"/>
          <c:showCatName val="0"/>
          <c:showSerName val="0"/>
          <c:showPercent val="0"/>
          <c:showBubbleSize val="0"/>
        </c:dLbls>
        <c:gapWidth val="219"/>
        <c:overlap val="-27"/>
        <c:axId val="1650605472"/>
        <c:axId val="1242385072"/>
      </c:barChart>
      <c:catAx>
        <c:axId val="165060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O"/>
          </a:p>
        </c:txPr>
        <c:crossAx val="1242385072"/>
        <c:crosses val="autoZero"/>
        <c:auto val="1"/>
        <c:lblAlgn val="ctr"/>
        <c:lblOffset val="100"/>
        <c:noMultiLvlLbl val="0"/>
      </c:catAx>
      <c:valAx>
        <c:axId val="1242385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1650605472"/>
        <c:crosses val="autoZero"/>
        <c:crossBetween val="between"/>
      </c:valAx>
      <c:spPr>
        <a:noFill/>
        <a:ln>
          <a:noFill/>
        </a:ln>
        <a:effectLst/>
      </c:spPr>
    </c:plotArea>
    <c:legend>
      <c:legendPos val="b"/>
      <c:legendEntry>
        <c:idx val="2"/>
        <c:txPr>
          <a:bodyPr rot="0" spcFirstLastPara="1" vertOverflow="ellipsis" vert="horz" wrap="square" anchor="ctr" anchorCtr="1"/>
          <a:lstStyle/>
          <a:p>
            <a:pPr>
              <a:defRPr sz="900" b="1"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230254303831535E-2"/>
          <c:y val="0.14650831224209732"/>
          <c:w val="0.8656118333938525"/>
          <c:h val="0.79021718357616955"/>
        </c:manualLayout>
      </c:layout>
      <c:barChart>
        <c:barDir val="col"/>
        <c:grouping val="clustered"/>
        <c:varyColors val="0"/>
        <c:ser>
          <c:idx val="0"/>
          <c:order val="0"/>
          <c:tx>
            <c:strRef>
              <c:f>'Dashboard 1'!$AC$79</c:f>
              <c:strCache>
                <c:ptCount val="1"/>
                <c:pt idx="0">
                  <c:v>Uber</c:v>
                </c:pt>
              </c:strCache>
            </c:strRef>
          </c:tx>
          <c:spPr>
            <a:solidFill>
              <a:srgbClr val="5AAE07"/>
            </a:solidFill>
            <a:ln>
              <a:solidFill>
                <a:srgbClr val="5AAE07"/>
              </a:solidFill>
            </a:ln>
            <a:effectLst/>
          </c:spPr>
          <c:invertIfNegative val="0"/>
          <c:cat>
            <c:numRef>
              <c:f>'Dashboard 1'!$AB$80:$AB$84</c:f>
              <c:numCache>
                <c:formatCode>General</c:formatCode>
                <c:ptCount val="5"/>
                <c:pt idx="0">
                  <c:v>2016</c:v>
                </c:pt>
                <c:pt idx="1">
                  <c:v>2017</c:v>
                </c:pt>
                <c:pt idx="2">
                  <c:v>2018</c:v>
                </c:pt>
                <c:pt idx="3">
                  <c:v>2019</c:v>
                </c:pt>
                <c:pt idx="4">
                  <c:v>2020</c:v>
                </c:pt>
              </c:numCache>
            </c:numRef>
          </c:cat>
          <c:val>
            <c:numRef>
              <c:f>'Dashboard 1'!$AC$80:$AC$84</c:f>
              <c:numCache>
                <c:formatCode>0%</c:formatCode>
                <c:ptCount val="5"/>
                <c:pt idx="0">
                  <c:v>-0.90563211503894547</c:v>
                </c:pt>
                <c:pt idx="1">
                  <c:v>-0.5512023777357471</c:v>
                </c:pt>
                <c:pt idx="2">
                  <c:v>-0.29071216332790184</c:v>
                </c:pt>
                <c:pt idx="3">
                  <c:v>-0.66123076923076918</c:v>
                </c:pt>
                <c:pt idx="4">
                  <c:v>-0.62357482718376878</c:v>
                </c:pt>
              </c:numCache>
            </c:numRef>
          </c:val>
          <c:extLst>
            <c:ext xmlns:c16="http://schemas.microsoft.com/office/drawing/2014/chart" uri="{C3380CC4-5D6E-409C-BE32-E72D297353CC}">
              <c16:uniqueId val="{00000000-BFE0-F345-A3A9-82C395DE7378}"/>
            </c:ext>
          </c:extLst>
        </c:ser>
        <c:ser>
          <c:idx val="1"/>
          <c:order val="1"/>
          <c:tx>
            <c:strRef>
              <c:f>'Dashboard 1'!$AD$79</c:f>
              <c:strCache>
                <c:ptCount val="1"/>
                <c:pt idx="0">
                  <c:v>DoorDash</c:v>
                </c:pt>
              </c:strCache>
            </c:strRef>
          </c:tx>
          <c:spPr>
            <a:solidFill>
              <a:srgbClr val="FA7462"/>
            </a:solidFill>
            <a:ln>
              <a:noFill/>
            </a:ln>
            <a:effectLst/>
          </c:spPr>
          <c:invertIfNegative val="0"/>
          <c:cat>
            <c:numRef>
              <c:f>'Dashboard 1'!$AB$80:$AB$84</c:f>
              <c:numCache>
                <c:formatCode>General</c:formatCode>
                <c:ptCount val="5"/>
                <c:pt idx="0">
                  <c:v>2016</c:v>
                </c:pt>
                <c:pt idx="1">
                  <c:v>2017</c:v>
                </c:pt>
                <c:pt idx="2">
                  <c:v>2018</c:v>
                </c:pt>
                <c:pt idx="3">
                  <c:v>2019</c:v>
                </c:pt>
                <c:pt idx="4">
                  <c:v>2020</c:v>
                </c:pt>
              </c:numCache>
            </c:numRef>
          </c:cat>
          <c:val>
            <c:numRef>
              <c:f>'Dashboard 1'!$AD$80:$AD$84</c:f>
              <c:numCache>
                <c:formatCode>General</c:formatCode>
                <c:ptCount val="5"/>
                <c:pt idx="3" formatCode="0%">
                  <c:v>-0.69604519774011298</c:v>
                </c:pt>
                <c:pt idx="4" formatCode="0%">
                  <c:v>-0.15107415107415106</c:v>
                </c:pt>
              </c:numCache>
            </c:numRef>
          </c:val>
          <c:extLst>
            <c:ext xmlns:c16="http://schemas.microsoft.com/office/drawing/2014/chart" uri="{C3380CC4-5D6E-409C-BE32-E72D297353CC}">
              <c16:uniqueId val="{00000001-BFE0-F345-A3A9-82C395DE7378}"/>
            </c:ext>
          </c:extLst>
        </c:ser>
        <c:dLbls>
          <c:showLegendKey val="0"/>
          <c:showVal val="0"/>
          <c:showCatName val="0"/>
          <c:showSerName val="0"/>
          <c:showPercent val="0"/>
          <c:showBubbleSize val="0"/>
        </c:dLbls>
        <c:gapWidth val="219"/>
        <c:overlap val="-27"/>
        <c:axId val="1292019040"/>
        <c:axId val="1292020688"/>
      </c:barChart>
      <c:catAx>
        <c:axId val="1292019040"/>
        <c:scaling>
          <c:orientation val="minMax"/>
        </c:scaling>
        <c:delete val="1"/>
        <c:axPos val="b"/>
        <c:numFmt formatCode="General" sourceLinked="1"/>
        <c:majorTickMark val="none"/>
        <c:minorTickMark val="none"/>
        <c:tickLblPos val="nextTo"/>
        <c:crossAx val="1292020688"/>
        <c:crosses val="autoZero"/>
        <c:auto val="1"/>
        <c:lblAlgn val="ctr"/>
        <c:lblOffset val="100"/>
        <c:noMultiLvlLbl val="0"/>
      </c:catAx>
      <c:valAx>
        <c:axId val="129202068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venir Book" panose="02000503020000020003" pitchFamily="2" charset="0"/>
                <a:ea typeface="+mn-ea"/>
                <a:cs typeface="+mn-cs"/>
              </a:defRPr>
            </a:pPr>
            <a:endParaRPr lang="en-NO"/>
          </a:p>
        </c:txPr>
        <c:crossAx val="1292019040"/>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 1'!$T$52</c:f>
              <c:strCache>
                <c:ptCount val="1"/>
                <c:pt idx="0">
                  <c:v>Grubhub</c:v>
                </c:pt>
              </c:strCache>
            </c:strRef>
          </c:tx>
          <c:spPr>
            <a:ln w="28575" cap="rnd">
              <a:solidFill>
                <a:schemeClr val="bg2"/>
              </a:solidFill>
              <a:round/>
            </a:ln>
            <a:effectLst/>
          </c:spPr>
          <c:marker>
            <c:symbol val="circle"/>
            <c:size val="5"/>
            <c:spPr>
              <a:solidFill>
                <a:schemeClr val="bg2"/>
              </a:solidFill>
              <a:ln w="9525">
                <a:solidFill>
                  <a:schemeClr val="accent1"/>
                </a:solidFill>
              </a:ln>
              <a:effectLst/>
            </c:spPr>
          </c:marker>
          <c:cat>
            <c:numRef>
              <c:f>'Dashboard 1'!$S$53:$S$58</c:f>
              <c:numCache>
                <c:formatCode>General</c:formatCode>
                <c:ptCount val="6"/>
                <c:pt idx="0">
                  <c:v>2016</c:v>
                </c:pt>
                <c:pt idx="1">
                  <c:v>2017</c:v>
                </c:pt>
                <c:pt idx="2">
                  <c:v>2018</c:v>
                </c:pt>
                <c:pt idx="3">
                  <c:v>2019</c:v>
                </c:pt>
                <c:pt idx="4">
                  <c:v>2020</c:v>
                </c:pt>
                <c:pt idx="5">
                  <c:v>2021</c:v>
                </c:pt>
              </c:numCache>
            </c:numRef>
          </c:cat>
          <c:val>
            <c:numRef>
              <c:f>'Dashboard 1'!$T$53:$T$58</c:f>
              <c:numCache>
                <c:formatCode>0%</c:formatCode>
                <c:ptCount val="6"/>
                <c:pt idx="0">
                  <c:v>0.7</c:v>
                </c:pt>
                <c:pt idx="1">
                  <c:v>0.5</c:v>
                </c:pt>
                <c:pt idx="2">
                  <c:v>0.33</c:v>
                </c:pt>
                <c:pt idx="3">
                  <c:v>0.2</c:v>
                </c:pt>
                <c:pt idx="4">
                  <c:v>0.18</c:v>
                </c:pt>
                <c:pt idx="5">
                  <c:v>0.16</c:v>
                </c:pt>
              </c:numCache>
            </c:numRef>
          </c:val>
          <c:smooth val="0"/>
          <c:extLst>
            <c:ext xmlns:c16="http://schemas.microsoft.com/office/drawing/2014/chart" uri="{C3380CC4-5D6E-409C-BE32-E72D297353CC}">
              <c16:uniqueId val="{00000000-91DF-9046-BB84-E8123626B0F6}"/>
            </c:ext>
          </c:extLst>
        </c:ser>
        <c:ser>
          <c:idx val="1"/>
          <c:order val="1"/>
          <c:tx>
            <c:strRef>
              <c:f>'Dashboard 1'!$U$52</c:f>
              <c:strCache>
                <c:ptCount val="1"/>
                <c:pt idx="0">
                  <c:v>DoorDash</c:v>
                </c:pt>
              </c:strCache>
            </c:strRef>
          </c:tx>
          <c:spPr>
            <a:ln w="28575" cap="rnd">
              <a:solidFill>
                <a:srgbClr val="FA7462"/>
              </a:solidFill>
              <a:round/>
            </a:ln>
            <a:effectLst/>
          </c:spPr>
          <c:marker>
            <c:symbol val="circle"/>
            <c:size val="5"/>
            <c:spPr>
              <a:solidFill>
                <a:srgbClr val="FA7462"/>
              </a:solidFill>
              <a:ln w="9525">
                <a:solidFill>
                  <a:schemeClr val="accent2"/>
                </a:solidFill>
              </a:ln>
              <a:effectLst/>
            </c:spPr>
          </c:marker>
          <c:cat>
            <c:numRef>
              <c:f>'Dashboard 1'!$S$53:$S$58</c:f>
              <c:numCache>
                <c:formatCode>General</c:formatCode>
                <c:ptCount val="6"/>
                <c:pt idx="0">
                  <c:v>2016</c:v>
                </c:pt>
                <c:pt idx="1">
                  <c:v>2017</c:v>
                </c:pt>
                <c:pt idx="2">
                  <c:v>2018</c:v>
                </c:pt>
                <c:pt idx="3">
                  <c:v>2019</c:v>
                </c:pt>
                <c:pt idx="4">
                  <c:v>2020</c:v>
                </c:pt>
                <c:pt idx="5">
                  <c:v>2021</c:v>
                </c:pt>
              </c:numCache>
            </c:numRef>
          </c:cat>
          <c:val>
            <c:numRef>
              <c:f>'Dashboard 1'!$U$53:$U$58</c:f>
              <c:numCache>
                <c:formatCode>0%</c:formatCode>
                <c:ptCount val="6"/>
                <c:pt idx="0">
                  <c:v>0.05</c:v>
                </c:pt>
                <c:pt idx="1">
                  <c:v>0.08</c:v>
                </c:pt>
                <c:pt idx="2">
                  <c:v>0.15</c:v>
                </c:pt>
                <c:pt idx="3">
                  <c:v>0.3</c:v>
                </c:pt>
                <c:pt idx="4">
                  <c:v>0.45</c:v>
                </c:pt>
                <c:pt idx="5">
                  <c:v>0.56999999999999995</c:v>
                </c:pt>
              </c:numCache>
            </c:numRef>
          </c:val>
          <c:smooth val="0"/>
          <c:extLst>
            <c:ext xmlns:c16="http://schemas.microsoft.com/office/drawing/2014/chart" uri="{C3380CC4-5D6E-409C-BE32-E72D297353CC}">
              <c16:uniqueId val="{00000001-91DF-9046-BB84-E8123626B0F6}"/>
            </c:ext>
          </c:extLst>
        </c:ser>
        <c:ser>
          <c:idx val="2"/>
          <c:order val="2"/>
          <c:tx>
            <c:strRef>
              <c:f>'Dashboard 1'!$V$52</c:f>
              <c:strCache>
                <c:ptCount val="1"/>
                <c:pt idx="0">
                  <c:v>Uber Eats</c:v>
                </c:pt>
              </c:strCache>
            </c:strRef>
          </c:tx>
          <c:spPr>
            <a:ln w="28575" cap="rnd">
              <a:solidFill>
                <a:srgbClr val="5AAE07"/>
              </a:solidFill>
              <a:round/>
            </a:ln>
            <a:effectLst/>
          </c:spPr>
          <c:marker>
            <c:symbol val="circle"/>
            <c:size val="5"/>
            <c:spPr>
              <a:solidFill>
                <a:srgbClr val="5AAE07"/>
              </a:solidFill>
              <a:ln w="9525">
                <a:solidFill>
                  <a:srgbClr val="5AAE07"/>
                </a:solidFill>
              </a:ln>
              <a:effectLst/>
            </c:spPr>
          </c:marker>
          <c:cat>
            <c:numRef>
              <c:f>'Dashboard 1'!$S$53:$S$58</c:f>
              <c:numCache>
                <c:formatCode>General</c:formatCode>
                <c:ptCount val="6"/>
                <c:pt idx="0">
                  <c:v>2016</c:v>
                </c:pt>
                <c:pt idx="1">
                  <c:v>2017</c:v>
                </c:pt>
                <c:pt idx="2">
                  <c:v>2018</c:v>
                </c:pt>
                <c:pt idx="3">
                  <c:v>2019</c:v>
                </c:pt>
                <c:pt idx="4">
                  <c:v>2020</c:v>
                </c:pt>
                <c:pt idx="5">
                  <c:v>2021</c:v>
                </c:pt>
              </c:numCache>
            </c:numRef>
          </c:cat>
          <c:val>
            <c:numRef>
              <c:f>'Dashboard 1'!$V$53:$V$58</c:f>
              <c:numCache>
                <c:formatCode>0%</c:formatCode>
                <c:ptCount val="6"/>
                <c:pt idx="0">
                  <c:v>0.05</c:v>
                </c:pt>
                <c:pt idx="1">
                  <c:v>0.13</c:v>
                </c:pt>
                <c:pt idx="2">
                  <c:v>0.24</c:v>
                </c:pt>
                <c:pt idx="3">
                  <c:v>0.32</c:v>
                </c:pt>
                <c:pt idx="4">
                  <c:v>0.22</c:v>
                </c:pt>
                <c:pt idx="5">
                  <c:v>0.26</c:v>
                </c:pt>
              </c:numCache>
            </c:numRef>
          </c:val>
          <c:smooth val="0"/>
          <c:extLst>
            <c:ext xmlns:c16="http://schemas.microsoft.com/office/drawing/2014/chart" uri="{C3380CC4-5D6E-409C-BE32-E72D297353CC}">
              <c16:uniqueId val="{00000002-91DF-9046-BB84-E8123626B0F6}"/>
            </c:ext>
          </c:extLst>
        </c:ser>
        <c:ser>
          <c:idx val="3"/>
          <c:order val="3"/>
          <c:tx>
            <c:strRef>
              <c:f>'Dashboard 1'!$W$52</c:f>
              <c:strCache>
                <c:ptCount val="1"/>
                <c:pt idx="0">
                  <c:v>Postmates</c:v>
                </c:pt>
              </c:strCache>
            </c:strRef>
          </c:tx>
          <c:spPr>
            <a:ln w="28575" cap="rnd">
              <a:solidFill>
                <a:schemeClr val="bg2">
                  <a:lumMod val="90000"/>
                </a:schemeClr>
              </a:solidFill>
              <a:round/>
            </a:ln>
            <a:effectLst/>
          </c:spPr>
          <c:marker>
            <c:symbol val="circle"/>
            <c:size val="5"/>
            <c:spPr>
              <a:solidFill>
                <a:schemeClr val="bg2">
                  <a:lumMod val="90000"/>
                </a:schemeClr>
              </a:solidFill>
              <a:ln w="9525">
                <a:solidFill>
                  <a:schemeClr val="bg2">
                    <a:lumMod val="90000"/>
                  </a:schemeClr>
                </a:solidFill>
              </a:ln>
              <a:effectLst/>
            </c:spPr>
          </c:marker>
          <c:cat>
            <c:numRef>
              <c:f>'Dashboard 1'!$S$53:$S$58</c:f>
              <c:numCache>
                <c:formatCode>General</c:formatCode>
                <c:ptCount val="6"/>
                <c:pt idx="0">
                  <c:v>2016</c:v>
                </c:pt>
                <c:pt idx="1">
                  <c:v>2017</c:v>
                </c:pt>
                <c:pt idx="2">
                  <c:v>2018</c:v>
                </c:pt>
                <c:pt idx="3">
                  <c:v>2019</c:v>
                </c:pt>
                <c:pt idx="4">
                  <c:v>2020</c:v>
                </c:pt>
                <c:pt idx="5">
                  <c:v>2021</c:v>
                </c:pt>
              </c:numCache>
            </c:numRef>
          </c:cat>
          <c:val>
            <c:numRef>
              <c:f>'Dashboard 1'!$W$53:$W$58</c:f>
              <c:numCache>
                <c:formatCode>0%</c:formatCode>
                <c:ptCount val="6"/>
                <c:pt idx="0">
                  <c:v>0.03</c:v>
                </c:pt>
                <c:pt idx="1">
                  <c:v>0.13</c:v>
                </c:pt>
                <c:pt idx="2">
                  <c:v>0.09</c:v>
                </c:pt>
                <c:pt idx="3">
                  <c:v>0.11</c:v>
                </c:pt>
                <c:pt idx="4">
                  <c:v>0.08</c:v>
                </c:pt>
              </c:numCache>
            </c:numRef>
          </c:val>
          <c:smooth val="0"/>
          <c:extLst>
            <c:ext xmlns:c16="http://schemas.microsoft.com/office/drawing/2014/chart" uri="{C3380CC4-5D6E-409C-BE32-E72D297353CC}">
              <c16:uniqueId val="{00000003-91DF-9046-BB84-E8123626B0F6}"/>
            </c:ext>
          </c:extLst>
        </c:ser>
        <c:dLbls>
          <c:showLegendKey val="0"/>
          <c:showVal val="0"/>
          <c:showCatName val="0"/>
          <c:showSerName val="0"/>
          <c:showPercent val="0"/>
          <c:showBubbleSize val="0"/>
        </c:dLbls>
        <c:marker val="1"/>
        <c:smooth val="0"/>
        <c:axId val="1194305503"/>
        <c:axId val="332862112"/>
      </c:lineChart>
      <c:catAx>
        <c:axId val="119430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32862112"/>
        <c:crosses val="autoZero"/>
        <c:auto val="1"/>
        <c:lblAlgn val="ctr"/>
        <c:lblOffset val="100"/>
        <c:noMultiLvlLbl val="0"/>
      </c:catAx>
      <c:valAx>
        <c:axId val="332862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1194305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rgbClr val="5AAE07"/>
              </a:solidFill>
              <a:ln>
                <a:noFill/>
              </a:ln>
              <a:effectLst/>
            </c:spPr>
            <c:extLst>
              <c:ext xmlns:c16="http://schemas.microsoft.com/office/drawing/2014/chart" uri="{C3380CC4-5D6E-409C-BE32-E72D297353CC}">
                <c16:uniqueId val="{00000002-3F31-AF42-BB58-837F2D7DBBB8}"/>
              </c:ext>
            </c:extLst>
          </c:dPt>
          <c:dPt>
            <c:idx val="1"/>
            <c:invertIfNegative val="0"/>
            <c:bubble3D val="0"/>
            <c:spPr>
              <a:solidFill>
                <a:srgbClr val="FA7462"/>
              </a:solidFill>
              <a:ln>
                <a:noFill/>
              </a:ln>
              <a:effectLst/>
            </c:spPr>
            <c:extLst>
              <c:ext xmlns:c16="http://schemas.microsoft.com/office/drawing/2014/chart" uri="{C3380CC4-5D6E-409C-BE32-E72D297353CC}">
                <c16:uniqueId val="{00000003-3F31-AF42-BB58-837F2D7DBBB8}"/>
              </c:ext>
            </c:extLst>
          </c:dPt>
          <c:dPt>
            <c:idx val="2"/>
            <c:invertIfNegative val="0"/>
            <c:bubble3D val="0"/>
            <c:spPr>
              <a:solidFill>
                <a:schemeClr val="bg2">
                  <a:lumMod val="90000"/>
                </a:schemeClr>
              </a:solidFill>
              <a:ln>
                <a:noFill/>
              </a:ln>
              <a:effectLst/>
            </c:spPr>
            <c:extLst>
              <c:ext xmlns:c16="http://schemas.microsoft.com/office/drawing/2014/chart" uri="{C3380CC4-5D6E-409C-BE32-E72D297353CC}">
                <c16:uniqueId val="{00000004-3F31-AF42-BB58-837F2D7DBBB8}"/>
              </c:ext>
            </c:extLst>
          </c:dPt>
          <c:dPt>
            <c:idx val="3"/>
            <c:invertIfNegative val="0"/>
            <c:bubble3D val="0"/>
            <c:spPr>
              <a:solidFill>
                <a:schemeClr val="bg2"/>
              </a:solidFill>
              <a:ln>
                <a:noFill/>
              </a:ln>
              <a:effectLst/>
            </c:spPr>
            <c:extLst>
              <c:ext xmlns:c16="http://schemas.microsoft.com/office/drawing/2014/chart" uri="{C3380CC4-5D6E-409C-BE32-E72D297353CC}">
                <c16:uniqueId val="{00000005-3F31-AF42-BB58-837F2D7DBBB8}"/>
              </c:ext>
            </c:extLst>
          </c:dPt>
          <c:cat>
            <c:strRef>
              <c:f>'Dashboard 2'!$U$4:$U$7</c:f>
              <c:strCache>
                <c:ptCount val="4"/>
                <c:pt idx="0">
                  <c:v>Uber Eats</c:v>
                </c:pt>
                <c:pt idx="1">
                  <c:v>DoorDash</c:v>
                </c:pt>
                <c:pt idx="2">
                  <c:v>Postmates</c:v>
                </c:pt>
                <c:pt idx="3">
                  <c:v>Grubhub</c:v>
                </c:pt>
              </c:strCache>
            </c:strRef>
          </c:cat>
          <c:val>
            <c:numRef>
              <c:f>'Dashboard 2'!$V$4:$V$7</c:f>
              <c:numCache>
                <c:formatCode>_-[$$-409]* #\ ##0.00_ ;_-[$$-409]* \-#\ ##0.00\ ;_-[$$-409]* "-"??_ ;_-@_ </c:formatCode>
                <c:ptCount val="4"/>
                <c:pt idx="0">
                  <c:v>230</c:v>
                </c:pt>
                <c:pt idx="1">
                  <c:v>302</c:v>
                </c:pt>
                <c:pt idx="2">
                  <c:v>151</c:v>
                </c:pt>
                <c:pt idx="3">
                  <c:v>143</c:v>
                </c:pt>
              </c:numCache>
            </c:numRef>
          </c:val>
          <c:extLst>
            <c:ext xmlns:c16="http://schemas.microsoft.com/office/drawing/2014/chart" uri="{C3380CC4-5D6E-409C-BE32-E72D297353CC}">
              <c16:uniqueId val="{00000000-3F31-AF42-BB58-837F2D7DBBB8}"/>
            </c:ext>
          </c:extLst>
        </c:ser>
        <c:dLbls>
          <c:showLegendKey val="0"/>
          <c:showVal val="0"/>
          <c:showCatName val="0"/>
          <c:showSerName val="0"/>
          <c:showPercent val="0"/>
          <c:showBubbleSize val="0"/>
        </c:dLbls>
        <c:gapWidth val="219"/>
        <c:overlap val="-27"/>
        <c:axId val="389561184"/>
        <c:axId val="389562832"/>
      </c:barChart>
      <c:catAx>
        <c:axId val="3895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89562832"/>
        <c:crosses val="autoZero"/>
        <c:auto val="1"/>
        <c:lblAlgn val="ctr"/>
        <c:lblOffset val="100"/>
        <c:noMultiLvlLbl val="0"/>
      </c:catAx>
      <c:valAx>
        <c:axId val="389562832"/>
        <c:scaling>
          <c:orientation val="minMax"/>
        </c:scaling>
        <c:delete val="0"/>
        <c:axPos val="l"/>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38956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'Dashboard 2'!$V$28</c:f>
              <c:strCache>
                <c:ptCount val="1"/>
                <c:pt idx="0">
                  <c:v>Category</c:v>
                </c:pt>
              </c:strCache>
            </c:strRef>
          </c:tx>
          <c:dPt>
            <c:idx val="0"/>
            <c:bubble3D val="0"/>
            <c:spPr>
              <a:solidFill>
                <a:srgbClr val="28733A"/>
              </a:solidFill>
              <a:ln w="19050">
                <a:solidFill>
                  <a:schemeClr val="lt1"/>
                </a:solidFill>
              </a:ln>
              <a:effectLst/>
            </c:spPr>
            <c:extLst>
              <c:ext xmlns:c16="http://schemas.microsoft.com/office/drawing/2014/chart" uri="{C3380CC4-5D6E-409C-BE32-E72D297353CC}">
                <c16:uniqueId val="{00000001-2425-9B4C-BA35-81E0D9F4C590}"/>
              </c:ext>
            </c:extLst>
          </c:dPt>
          <c:dPt>
            <c:idx val="1"/>
            <c:bubble3D val="0"/>
            <c:spPr>
              <a:solidFill>
                <a:srgbClr val="87C072"/>
              </a:solidFill>
              <a:ln w="19050">
                <a:solidFill>
                  <a:schemeClr val="lt1"/>
                </a:solidFill>
              </a:ln>
              <a:effectLst/>
            </c:spPr>
            <c:extLst>
              <c:ext xmlns:c16="http://schemas.microsoft.com/office/drawing/2014/chart" uri="{C3380CC4-5D6E-409C-BE32-E72D297353CC}">
                <c16:uniqueId val="{00000003-2425-9B4C-BA35-81E0D9F4C590}"/>
              </c:ext>
            </c:extLst>
          </c:dPt>
          <c:dPt>
            <c:idx val="2"/>
            <c:bubble3D val="0"/>
            <c:spPr>
              <a:solidFill>
                <a:srgbClr val="C49426"/>
              </a:solidFill>
              <a:ln w="19050">
                <a:solidFill>
                  <a:schemeClr val="lt1"/>
                </a:solidFill>
              </a:ln>
              <a:effectLst/>
            </c:spPr>
            <c:extLst>
              <c:ext xmlns:c16="http://schemas.microsoft.com/office/drawing/2014/chart" uri="{C3380CC4-5D6E-409C-BE32-E72D297353CC}">
                <c16:uniqueId val="{00000005-2425-9B4C-BA35-81E0D9F4C590}"/>
              </c:ext>
            </c:extLst>
          </c:dPt>
          <c:dPt>
            <c:idx val="3"/>
            <c:bubble3D val="0"/>
            <c:spPr>
              <a:solidFill>
                <a:srgbClr val="BE4329"/>
              </a:solidFill>
              <a:ln w="19050">
                <a:solidFill>
                  <a:schemeClr val="lt1"/>
                </a:solidFill>
              </a:ln>
              <a:effectLst/>
            </c:spPr>
            <c:extLst>
              <c:ext xmlns:c16="http://schemas.microsoft.com/office/drawing/2014/chart" uri="{C3380CC4-5D6E-409C-BE32-E72D297353CC}">
                <c16:uniqueId val="{00000007-2425-9B4C-BA35-81E0D9F4C590}"/>
              </c:ext>
            </c:extLst>
          </c:dPt>
          <c:dPt>
            <c:idx val="4"/>
            <c:bubble3D val="0"/>
            <c:spPr>
              <a:solidFill>
                <a:schemeClr val="bg1"/>
              </a:solidFill>
              <a:ln w="19050">
                <a:solidFill>
                  <a:schemeClr val="lt1"/>
                </a:solidFill>
              </a:ln>
              <a:effectLst/>
            </c:spPr>
            <c:extLst>
              <c:ext xmlns:c16="http://schemas.microsoft.com/office/drawing/2014/chart" uri="{C3380CC4-5D6E-409C-BE32-E72D297353CC}">
                <c16:uniqueId val="{00000009-2425-9B4C-BA35-81E0D9F4C590}"/>
              </c:ext>
            </c:extLst>
          </c:dPt>
          <c:val>
            <c:numRef>
              <c:f>'Dashboard 2'!$V$29:$V$33</c:f>
              <c:numCache>
                <c:formatCode>0</c:formatCode>
                <c:ptCount val="5"/>
                <c:pt idx="0">
                  <c:v>15</c:v>
                </c:pt>
                <c:pt idx="1">
                  <c:v>30</c:v>
                </c:pt>
                <c:pt idx="2">
                  <c:v>15</c:v>
                </c:pt>
                <c:pt idx="3">
                  <c:v>15</c:v>
                </c:pt>
                <c:pt idx="4">
                  <c:v>75</c:v>
                </c:pt>
              </c:numCache>
            </c:numRef>
          </c:val>
          <c:extLst>
            <c:ext xmlns:c16="http://schemas.microsoft.com/office/drawing/2014/chart" uri="{C3380CC4-5D6E-409C-BE32-E72D297353CC}">
              <c16:uniqueId val="{0000000A-2425-9B4C-BA35-81E0D9F4C590}"/>
            </c:ext>
          </c:extLst>
        </c:ser>
        <c:dLbls>
          <c:showLegendKey val="0"/>
          <c:showVal val="0"/>
          <c:showCatName val="0"/>
          <c:showSerName val="0"/>
          <c:showPercent val="0"/>
          <c:showBubbleSize val="0"/>
          <c:showLeaderLines val="1"/>
        </c:dLbls>
        <c:firstSliceAng val="270"/>
        <c:holeSize val="66"/>
      </c:doughnutChart>
      <c:pieChart>
        <c:varyColors val="1"/>
        <c:ser>
          <c:idx val="1"/>
          <c:order val="1"/>
          <c:tx>
            <c:strRef>
              <c:f>'Dashboard 2'!$X$28</c:f>
              <c:strCache>
                <c:ptCount val="1"/>
                <c:pt idx="0">
                  <c:v>Pointer</c:v>
                </c:pt>
              </c:strCache>
            </c:strRef>
          </c:tx>
          <c:dPt>
            <c:idx val="0"/>
            <c:bubble3D val="0"/>
            <c:spPr>
              <a:noFill/>
              <a:ln w="19050">
                <a:solidFill>
                  <a:schemeClr val="lt1"/>
                </a:solidFill>
              </a:ln>
              <a:effectLst/>
            </c:spPr>
            <c:extLst>
              <c:ext xmlns:c16="http://schemas.microsoft.com/office/drawing/2014/chart" uri="{C3380CC4-5D6E-409C-BE32-E72D297353CC}">
                <c16:uniqueId val="{0000000C-2425-9B4C-BA35-81E0D9F4C590}"/>
              </c:ext>
            </c:extLst>
          </c:dPt>
          <c:dPt>
            <c:idx val="1"/>
            <c:bubble3D val="0"/>
            <c:spPr>
              <a:solidFill>
                <a:schemeClr val="tx1"/>
              </a:solidFill>
              <a:ln w="19050">
                <a:noFill/>
              </a:ln>
              <a:effectLst/>
            </c:spPr>
            <c:extLst>
              <c:ext xmlns:c16="http://schemas.microsoft.com/office/drawing/2014/chart" uri="{C3380CC4-5D6E-409C-BE32-E72D297353CC}">
                <c16:uniqueId val="{0000000E-2425-9B4C-BA35-81E0D9F4C590}"/>
              </c:ext>
            </c:extLst>
          </c:dPt>
          <c:dPt>
            <c:idx val="2"/>
            <c:bubble3D val="0"/>
            <c:spPr>
              <a:noFill/>
              <a:ln w="19050">
                <a:solidFill>
                  <a:schemeClr val="lt1"/>
                </a:solidFill>
              </a:ln>
              <a:effectLst/>
            </c:spPr>
            <c:extLst>
              <c:ext xmlns:c16="http://schemas.microsoft.com/office/drawing/2014/chart" uri="{C3380CC4-5D6E-409C-BE32-E72D297353CC}">
                <c16:uniqueId val="{00000010-2425-9B4C-BA35-81E0D9F4C590}"/>
              </c:ext>
            </c:extLst>
          </c:dPt>
          <c:dPt>
            <c:idx val="3"/>
            <c:bubble3D val="0"/>
            <c:spPr>
              <a:noFill/>
              <a:ln w="19050">
                <a:solidFill>
                  <a:schemeClr val="lt1"/>
                </a:solidFill>
              </a:ln>
              <a:effectLst/>
            </c:spPr>
            <c:extLst>
              <c:ext xmlns:c16="http://schemas.microsoft.com/office/drawing/2014/chart" uri="{C3380CC4-5D6E-409C-BE32-E72D297353CC}">
                <c16:uniqueId val="{00000013-2425-9B4C-BA35-81E0D9F4C590}"/>
              </c:ext>
            </c:extLst>
          </c:dPt>
          <c:val>
            <c:numRef>
              <c:f>'Dashboard 2'!$X$29:$X$32</c:f>
              <c:numCache>
                <c:formatCode>General</c:formatCode>
                <c:ptCount val="4"/>
                <c:pt idx="0">
                  <c:v>37</c:v>
                </c:pt>
                <c:pt idx="1">
                  <c:v>5</c:v>
                </c:pt>
                <c:pt idx="2" formatCode="0">
                  <c:v>33</c:v>
                </c:pt>
                <c:pt idx="3" formatCode="0">
                  <c:v>75</c:v>
                </c:pt>
              </c:numCache>
            </c:numRef>
          </c:val>
          <c:extLst>
            <c:ext xmlns:c16="http://schemas.microsoft.com/office/drawing/2014/chart" uri="{C3380CC4-5D6E-409C-BE32-E72D297353CC}">
              <c16:uniqueId val="{00000011-2425-9B4C-BA35-81E0D9F4C590}"/>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bg2"/>
              </a:solidFill>
              <a:ln>
                <a:noFill/>
              </a:ln>
              <a:effectLst/>
            </c:spPr>
            <c:extLst>
              <c:ext xmlns:c16="http://schemas.microsoft.com/office/drawing/2014/chart" uri="{C3380CC4-5D6E-409C-BE32-E72D297353CC}">
                <c16:uniqueId val="{00000002-CCC5-8847-8271-C409ED408EBA}"/>
              </c:ext>
            </c:extLst>
          </c:dPt>
          <c:dPt>
            <c:idx val="1"/>
            <c:invertIfNegative val="0"/>
            <c:bubble3D val="0"/>
            <c:spPr>
              <a:solidFill>
                <a:srgbClr val="5AAE07"/>
              </a:solidFill>
              <a:ln>
                <a:noFill/>
              </a:ln>
              <a:effectLst/>
            </c:spPr>
            <c:extLst>
              <c:ext xmlns:c16="http://schemas.microsoft.com/office/drawing/2014/chart" uri="{C3380CC4-5D6E-409C-BE32-E72D297353CC}">
                <c16:uniqueId val="{00000003-CCC5-8847-8271-C409ED408EBA}"/>
              </c:ext>
            </c:extLst>
          </c:dPt>
          <c:dPt>
            <c:idx val="2"/>
            <c:invertIfNegative val="0"/>
            <c:bubble3D val="0"/>
            <c:spPr>
              <a:solidFill>
                <a:srgbClr val="FA7462"/>
              </a:solidFill>
              <a:ln>
                <a:noFill/>
              </a:ln>
              <a:effectLst/>
            </c:spPr>
            <c:extLst>
              <c:ext xmlns:c16="http://schemas.microsoft.com/office/drawing/2014/chart" uri="{C3380CC4-5D6E-409C-BE32-E72D297353CC}">
                <c16:uniqueId val="{00000004-CCC5-8847-8271-C409ED408EBA}"/>
              </c:ext>
            </c:extLst>
          </c:dPt>
          <c:cat>
            <c:strRef>
              <c:f>'Dashboard 2'!$AE$4:$AE$6</c:f>
              <c:strCache>
                <c:ptCount val="3"/>
                <c:pt idx="0">
                  <c:v>Chipotle</c:v>
                </c:pt>
                <c:pt idx="1">
                  <c:v>Uber Eats</c:v>
                </c:pt>
                <c:pt idx="2">
                  <c:v>Doordash</c:v>
                </c:pt>
              </c:strCache>
            </c:strRef>
          </c:cat>
          <c:val>
            <c:numRef>
              <c:f>'Dashboard 2'!$AF$4:$AF$6</c:f>
              <c:numCache>
                <c:formatCode>_-[$$-409]* #\ ##0.00_ ;_-[$$-409]* \-#\ ##0.00\ ;_-[$$-409]* "-"??_ ;_-@_ </c:formatCode>
                <c:ptCount val="3"/>
                <c:pt idx="0">
                  <c:v>18.350000000000001</c:v>
                </c:pt>
                <c:pt idx="1">
                  <c:v>23.31</c:v>
                </c:pt>
                <c:pt idx="2">
                  <c:v>20.18</c:v>
                </c:pt>
              </c:numCache>
            </c:numRef>
          </c:val>
          <c:extLst>
            <c:ext xmlns:c16="http://schemas.microsoft.com/office/drawing/2014/chart" uri="{C3380CC4-5D6E-409C-BE32-E72D297353CC}">
              <c16:uniqueId val="{00000000-CCC5-8847-8271-C409ED408EBA}"/>
            </c:ext>
          </c:extLst>
        </c:ser>
        <c:dLbls>
          <c:showLegendKey val="0"/>
          <c:showVal val="0"/>
          <c:showCatName val="0"/>
          <c:showSerName val="0"/>
          <c:showPercent val="0"/>
          <c:showBubbleSize val="0"/>
        </c:dLbls>
        <c:gapWidth val="219"/>
        <c:overlap val="-27"/>
        <c:axId val="1961781744"/>
        <c:axId val="1256033327"/>
      </c:barChart>
      <c:catAx>
        <c:axId val="19617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1256033327"/>
        <c:crosses val="autoZero"/>
        <c:auto val="1"/>
        <c:lblAlgn val="ctr"/>
        <c:lblOffset val="100"/>
        <c:noMultiLvlLbl val="0"/>
      </c:catAx>
      <c:valAx>
        <c:axId val="1256033327"/>
        <c:scaling>
          <c:orientation val="minMax"/>
        </c:scaling>
        <c:delete val="0"/>
        <c:axPos val="l"/>
        <c:numFmt formatCode="_-[$$-409]* #\ ##0.00_ ;_-[$$-409]* \-#\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Book" panose="02000503020000020003" pitchFamily="2" charset="0"/>
                <a:ea typeface="+mn-ea"/>
                <a:cs typeface="+mn-cs"/>
              </a:defRPr>
            </a:pPr>
            <a:endParaRPr lang="en-NO"/>
          </a:p>
        </c:txPr>
        <c:crossAx val="1961781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O"/>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val">
        <cx:f>_xlchart.v5.1</cx:f>
      </cx:numDim>
    </cx:data>
  </cx:chartData>
  <cx:chart>
    <cx:plotArea>
      <cx:plotAreaRegion>
        <cx:series layoutId="waterfall" uniqueId="{3A0D742E-434A-2848-A848-8AB7025E2C90}">
          <cx:spPr>
            <a:solidFill>
              <a:schemeClr val="bg2">
                <a:lumMod val="25000"/>
                <a:alpha val="80784"/>
              </a:schemeClr>
            </a:solidFill>
          </cx:spPr>
          <cx:dataPt idx="0">
            <cx:spPr>
              <a:solidFill>
                <a:srgbClr val="CEDBE6">
                  <a:lumMod val="10000"/>
                </a:srgbClr>
              </a:solidFill>
            </cx:spPr>
          </cx:dataPt>
          <cx:dataPt idx="6">
            <cx:spPr>
              <a:solidFill>
                <a:srgbClr val="C00000">
                  <a:alpha val="80784"/>
                </a:srgbClr>
              </a:solidFill>
            </cx:spPr>
          </cx:dataPt>
          <cx:dataLabels pos="outEnd">
            <cx:txPr>
              <a:bodyPr spcFirstLastPara="1" vertOverflow="ellipsis" horzOverflow="overflow" wrap="square" lIns="0" tIns="0" rIns="0" bIns="0" anchor="ctr" anchorCtr="1"/>
              <a:lstStyle/>
              <a:p>
                <a:pPr algn="ctr" rtl="0">
                  <a:defRPr>
                    <a:solidFill>
                      <a:schemeClr val="tx1">
                        <a:lumMod val="50000"/>
                        <a:lumOff val="50000"/>
                      </a:schemeClr>
                    </a:solidFill>
                    <a:latin typeface="Avenir Book" panose="02000503020000020003" pitchFamily="2" charset="0"/>
                    <a:ea typeface="Avenir Book" panose="02000503020000020003" pitchFamily="2" charset="0"/>
                    <a:cs typeface="Avenir Book" panose="02000503020000020003" pitchFamily="2" charset="0"/>
                  </a:defRPr>
                </a:pPr>
                <a:endParaRPr lang="en-GB" sz="900" b="0" i="0" u="none" strike="noStrike" baseline="0">
                  <a:solidFill>
                    <a:schemeClr val="tx1">
                      <a:lumMod val="50000"/>
                      <a:lumOff val="50000"/>
                    </a:schemeClr>
                  </a:solidFill>
                  <a:latin typeface="Avenir Book" panose="02000503020000020003" pitchFamily="2" charset="0"/>
                </a:endParaRPr>
              </a:p>
            </cx:txPr>
            <cx:visibility seriesName="0" categoryName="0" value="1"/>
          </cx:dataLabels>
          <cx:dataId val="0"/>
          <cx:layoutPr>
            <cx:subtotals>
              <cx:idx val="0"/>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tx1">
                    <a:lumMod val="50000"/>
                    <a:lumOff val="50000"/>
                  </a:schemeClr>
                </a:solidFill>
                <a:latin typeface="Avenir Book" panose="02000503020000020003" pitchFamily="2" charset="0"/>
                <a:ea typeface="Avenir Book" panose="02000503020000020003" pitchFamily="2" charset="0"/>
                <a:cs typeface="Avenir Book" panose="02000503020000020003" pitchFamily="2" charset="0"/>
              </a:defRPr>
            </a:pPr>
            <a:endParaRPr lang="en-GB" sz="900" b="0" i="0" u="none" strike="noStrike" baseline="0">
              <a:solidFill>
                <a:schemeClr val="tx1">
                  <a:lumMod val="50000"/>
                  <a:lumOff val="50000"/>
                </a:schemeClr>
              </a:solidFill>
              <a:latin typeface="Avenir Book" panose="02000503020000020003" pitchFamily="2" charset="0"/>
            </a:endParaRPr>
          </a:p>
        </cx:txPr>
      </cx:axis>
      <cx:axis id="1" hidden="1">
        <cx:valScaling/>
        <cx:majorGridlines/>
        <cx:tickLabels/>
      </cx:axis>
    </cx:plotArea>
  </cx:chart>
  <cx:spPr>
    <a:ln>
      <a:noFill/>
    </a:ln>
  </cx:spPr>
  <cx:fmtOvrs>
    <cx:fmtOvr idx="2">
      <cx:spPr>
        <a:solidFill>
          <a:schemeClr val="bg2">
            <a:lumMod val="25000"/>
          </a:schemeClr>
        </a:solidFill>
      </cx:spPr>
    </cx:fmtOvr>
  </cx:fmtOvr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3.jpe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254000</xdr:colOff>
      <xdr:row>8</xdr:row>
      <xdr:rowOff>174977</xdr:rowOff>
    </xdr:from>
    <xdr:to>
      <xdr:col>11</xdr:col>
      <xdr:colOff>643466</xdr:colOff>
      <xdr:row>54</xdr:row>
      <xdr:rowOff>146755</xdr:rowOff>
    </xdr:to>
    <xdr:sp macro="" textlink="">
      <xdr:nvSpPr>
        <xdr:cNvPr id="3" name="TextBox 2">
          <a:extLst>
            <a:ext uri="{FF2B5EF4-FFF2-40B4-BE49-F238E27FC236}">
              <a16:creationId xmlns:a16="http://schemas.microsoft.com/office/drawing/2014/main" id="{CB9F08CC-305C-8647-B806-E9FE39B8D63E}"/>
            </a:ext>
          </a:extLst>
        </xdr:cNvPr>
        <xdr:cNvSpPr txBox="1"/>
      </xdr:nvSpPr>
      <xdr:spPr>
        <a:xfrm>
          <a:off x="1083733" y="2071510"/>
          <a:ext cx="8686800" cy="10893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400" b="0" i="0" u="none" strike="noStrike">
              <a:solidFill>
                <a:schemeClr val="dk1"/>
              </a:solidFill>
              <a:effectLst/>
              <a:latin typeface="Avenir Book" panose="02000503020000020003" pitchFamily="2" charset="0"/>
              <a:ea typeface="+mn-ea"/>
              <a:cs typeface="+mn-cs"/>
            </a:rPr>
            <a:t>Uber Eats USA, is in a difficult position. We are experiencing positive growth, but at a rate slower than the market. We are still the largest food delivery service worldwide, but far from it in the US. The Pandemic saw a huge increase in delivery services at a time when ride sharing dropped dramatically. This should have given us both the driver capacity and the ability to accelerate our growth in this market.</a:t>
          </a:r>
          <a:endParaRPr lang="en-GB" sz="1400" b="0">
            <a:effectLst/>
            <a:latin typeface="Avenir Book" panose="02000503020000020003" pitchFamily="2" charset="0"/>
          </a:endParaRPr>
        </a:p>
        <a:p>
          <a:pPr rtl="0"/>
          <a:br>
            <a:rPr lang="en-GB" sz="1400" b="0">
              <a:effectLst/>
              <a:latin typeface="Avenir Book" panose="02000503020000020003" pitchFamily="2" charset="0"/>
            </a:rPr>
          </a:br>
          <a:r>
            <a:rPr lang="en-GB" sz="1400" b="0" i="0" u="none" strike="noStrike">
              <a:solidFill>
                <a:schemeClr val="dk1"/>
              </a:solidFill>
              <a:effectLst/>
              <a:latin typeface="Avenir Book" panose="02000503020000020003" pitchFamily="2" charset="0"/>
              <a:ea typeface="+mn-ea"/>
              <a:cs typeface="+mn-cs"/>
            </a:rPr>
            <a:t>While we managed to increase our revenue, we lost market share. As the ride-share and food delivery market is still seen as a winner takes all market. Two sided platforms can usually only have one winner and Doordash has an enormous advantage in the US. While Uber Eats is the largest food delivery service and app worldwide, domination and profit does not come from spreading out thin worldwide. But attaining a dominant position in each market is more important.</a:t>
          </a:r>
          <a:endParaRPr lang="en-GB" sz="1400" b="0">
            <a:effectLst/>
            <a:latin typeface="Avenir Book" panose="02000503020000020003" pitchFamily="2" charset="0"/>
          </a:endParaRPr>
        </a:p>
        <a:p>
          <a:pPr rtl="0"/>
          <a:br>
            <a:rPr lang="en-GB" sz="1400" b="0">
              <a:effectLst/>
              <a:latin typeface="Avenir Book" panose="02000503020000020003" pitchFamily="2" charset="0"/>
            </a:rPr>
          </a:br>
          <a:r>
            <a:rPr lang="en-GB" sz="1400" b="0" i="0" u="none" strike="noStrike">
              <a:solidFill>
                <a:schemeClr val="dk1"/>
              </a:solidFill>
              <a:effectLst/>
              <a:latin typeface="Avenir Book" panose="02000503020000020003" pitchFamily="2" charset="0"/>
              <a:ea typeface="+mn-ea"/>
              <a:cs typeface="+mn-cs"/>
            </a:rPr>
            <a:t>The last year Uber Eats has been at a crossroads. The loss of market share and the increasing dominance of DoorDash in the US could have been the first indication that the battle is lost. But DoorDash has made it increasingly clear that they are not only going for the food delivery market, but also other delivery services, starting with grocery and retail items. This is also a market we are focusing on. Doordash is showing us that we can not allow one service to dominate one type of delivery, as the instant delivery market is not divided into several separate markets but one. A Doordash driver can deliver anything, and potentially anyone. Uber can not allow Doordash to win this battle, especially as Doordash is closing in on a profit after operations, while Uber is still experiencing a huge loss after operations.</a:t>
          </a:r>
          <a:endParaRPr lang="en-GB" sz="1400" b="0">
            <a:effectLst/>
            <a:latin typeface="Avenir Book" panose="02000503020000020003" pitchFamily="2" charset="0"/>
          </a:endParaRPr>
        </a:p>
        <a:p>
          <a:pPr rtl="0"/>
          <a:br>
            <a:rPr lang="en-GB" sz="1400" b="0">
              <a:effectLst/>
              <a:latin typeface="Avenir Book" panose="02000503020000020003" pitchFamily="2" charset="0"/>
            </a:rPr>
          </a:br>
          <a:r>
            <a:rPr lang="en-GB" sz="1400" b="0" i="0" u="none" strike="noStrike">
              <a:solidFill>
                <a:schemeClr val="dk1"/>
              </a:solidFill>
              <a:effectLst/>
              <a:latin typeface="Avenir Book" panose="02000503020000020003" pitchFamily="2" charset="0"/>
              <a:ea typeface="+mn-ea"/>
              <a:cs typeface="+mn-cs"/>
            </a:rPr>
            <a:t>Uber does not command a high customer loyalty, Doordash customers are much more loyal to only using Doordash. This might be a large part of the reason as to why Doordash also has the highest revenue per customer. Something that allows them to spend more on customer acquisition, as that customer is worth more to them.</a:t>
          </a:r>
          <a:endParaRPr lang="en-GB" sz="1400" b="0">
            <a:effectLst/>
            <a:latin typeface="Avenir Book" panose="02000503020000020003" pitchFamily="2" charset="0"/>
          </a:endParaRPr>
        </a:p>
        <a:p>
          <a:pPr rtl="0"/>
          <a:br>
            <a:rPr lang="en-GB" sz="1400" b="0">
              <a:effectLst/>
              <a:latin typeface="Avenir Book" panose="02000503020000020003" pitchFamily="2" charset="0"/>
            </a:rPr>
          </a:br>
          <a:r>
            <a:rPr lang="en-GB" sz="1400" b="0" i="0" u="none" strike="noStrike">
              <a:solidFill>
                <a:schemeClr val="dk1"/>
              </a:solidFill>
              <a:effectLst/>
              <a:latin typeface="Avenir Book" panose="02000503020000020003" pitchFamily="2" charset="0"/>
              <a:ea typeface="+mn-ea"/>
              <a:cs typeface="+mn-cs"/>
            </a:rPr>
            <a:t>Many people still go to the individual food service apps to order delivery. There they receive the benefits and promotional offers that belong to their choice of restaurants. This is in the restaurant's interest, as they keep control of the clients' relationship. Getting a way to incorporate the larger food companies apps and sharing information with the restaurants might help Uber Eats become the leading delivery service. While uber eats have been great at finding some exclusive restaurants like starbucks. For someone to get their starbucks rewards, use their starbucks gift cards, they should not have to use the Starbucks app. The goal of a platform has to be to increase the user experience. While Uber has both increased prices and less user benefits for several of the most popular and established brands. The main benefits are the uber eats pass, </a:t>
          </a:r>
          <a:r>
            <a:rPr lang="en-GB" sz="1200" b="0" i="0" u="none" strike="noStrike">
              <a:solidFill>
                <a:schemeClr val="dk1"/>
              </a:solidFill>
              <a:effectLst/>
              <a:latin typeface="Avenir Book" panose="02000503020000020003" pitchFamily="2" charset="0"/>
              <a:ea typeface="+mn-ea"/>
              <a:cs typeface="+mn-cs"/>
            </a:rPr>
            <a:t>and</a:t>
          </a:r>
          <a:r>
            <a:rPr lang="en-GB" sz="1400" b="0" i="0" u="none" strike="noStrike">
              <a:solidFill>
                <a:schemeClr val="dk1"/>
              </a:solidFill>
              <a:effectLst/>
              <a:latin typeface="Avenir Book" panose="02000503020000020003" pitchFamily="2" charset="0"/>
              <a:ea typeface="+mn-ea"/>
              <a:cs typeface="+mn-cs"/>
            </a:rPr>
            <a:t> the variety in one platform, while for many platforms this is the main feature that decides the success of a two sided platform, when the platforms access already established industries with strong brand names, they need something more. Uber Eats must make sure that they provide the better option for ordering, not only service vise, but also financially.</a:t>
          </a:r>
          <a:endParaRPr lang="en-GB" sz="1400" b="0">
            <a:effectLst/>
            <a:latin typeface="Avenir Book" panose="02000503020000020003" pitchFamily="2" charset="0"/>
          </a:endParaRPr>
        </a:p>
        <a:p>
          <a:br>
            <a:rPr lang="en-GB" sz="1400"/>
          </a:br>
          <a:br>
            <a:rPr lang="en-GB" sz="1200" b="0" i="0" u="none" strike="noStrike">
              <a:solidFill>
                <a:schemeClr val="dk1"/>
              </a:solidFill>
              <a:effectLst/>
              <a:latin typeface="Avenir Book" panose="02000503020000020003" pitchFamily="2" charset="0"/>
              <a:ea typeface="+mn-ea"/>
              <a:cs typeface="Times New Roman" panose="02020603050405020304" pitchFamily="18" charset="0"/>
            </a:rPr>
          </a:br>
          <a:r>
            <a:rPr lang="en-GB" sz="1400" b="0" i="0" u="none" strike="noStrike">
              <a:solidFill>
                <a:schemeClr val="dk1"/>
              </a:solidFill>
              <a:effectLst/>
              <a:latin typeface="Avenir Book" panose="02000503020000020003" pitchFamily="2" charset="0"/>
              <a:ea typeface="+mn-ea"/>
              <a:cs typeface="Times New Roman" panose="02020603050405020304" pitchFamily="18" charset="0"/>
            </a:rPr>
            <a:t>We</a:t>
          </a:r>
          <a:r>
            <a:rPr lang="en-GB" sz="1400" b="0" i="0" u="none" strike="noStrike" baseline="0">
              <a:solidFill>
                <a:schemeClr val="dk1"/>
              </a:solidFill>
              <a:effectLst/>
              <a:latin typeface="Avenir Book" panose="02000503020000020003" pitchFamily="2" charset="0"/>
              <a:ea typeface="+mn-ea"/>
              <a:cs typeface="Times New Roman" panose="02020603050405020304" pitchFamily="18" charset="0"/>
            </a:rPr>
            <a:t> are happy the discuss the analysis more in depth!</a:t>
          </a:r>
        </a:p>
        <a:p>
          <a:pPr rtl="0"/>
          <a:endParaRPr lang="en-GB" sz="1400" b="0" i="0" u="none" strike="noStrike" baseline="0">
            <a:solidFill>
              <a:schemeClr val="dk1"/>
            </a:solidFill>
            <a:effectLst/>
            <a:latin typeface="Avenir Book" panose="02000503020000020003" pitchFamily="2" charset="0"/>
            <a:ea typeface="+mn-ea"/>
            <a:cs typeface="Times New Roman" panose="02020603050405020304" pitchFamily="18" charset="0"/>
          </a:endParaRPr>
        </a:p>
        <a:p>
          <a:pPr rtl="0"/>
          <a:r>
            <a:rPr lang="en-GB" sz="1400" b="0" i="0" u="none" strike="noStrike" baseline="0">
              <a:solidFill>
                <a:schemeClr val="dk1"/>
              </a:solidFill>
              <a:effectLst/>
              <a:latin typeface="Avenir Book" panose="02000503020000020003" pitchFamily="2" charset="0"/>
              <a:ea typeface="+mn-ea"/>
              <a:cs typeface="Times New Roman" panose="02020603050405020304" pitchFamily="18" charset="0"/>
            </a:rPr>
            <a:t>Best Regards,</a:t>
          </a:r>
        </a:p>
        <a:p>
          <a:pPr rtl="0"/>
          <a:r>
            <a:rPr lang="en-GB" sz="1400" b="0" i="0" u="none" strike="noStrike" baseline="0">
              <a:solidFill>
                <a:schemeClr val="dk1"/>
              </a:solidFill>
              <a:effectLst/>
              <a:latin typeface="Avenir Book" panose="02000503020000020003" pitchFamily="2" charset="0"/>
              <a:ea typeface="+mn-ea"/>
              <a:cs typeface="Times New Roman" panose="02020603050405020304" pitchFamily="18" charset="0"/>
            </a:rPr>
            <a:t>The Analytics Team</a:t>
          </a:r>
          <a:endParaRPr lang="en-GB" sz="1200"/>
        </a:p>
      </xdr:txBody>
    </xdr:sp>
    <xdr:clientData/>
  </xdr:twoCellAnchor>
  <xdr:twoCellAnchor editAs="oneCell">
    <xdr:from>
      <xdr:col>3</xdr:col>
      <xdr:colOff>171623</xdr:colOff>
      <xdr:row>2</xdr:row>
      <xdr:rowOff>102972</xdr:rowOff>
    </xdr:from>
    <xdr:to>
      <xdr:col>9</xdr:col>
      <xdr:colOff>68649</xdr:colOff>
      <xdr:row>7</xdr:row>
      <xdr:rowOff>34325</xdr:rowOff>
    </xdr:to>
    <xdr:pic>
      <xdr:nvPicPr>
        <xdr:cNvPr id="4" name="Picture 3" descr="Uber Eats: A History of Branding - Wishu">
          <a:extLst>
            <a:ext uri="{FF2B5EF4-FFF2-40B4-BE49-F238E27FC236}">
              <a16:creationId xmlns:a16="http://schemas.microsoft.com/office/drawing/2014/main" id="{8CE8FCA8-6A82-A94F-BE4E-5101EA3FEB4A}"/>
            </a:ext>
          </a:extLst>
        </xdr:cNvPr>
        <xdr:cNvPicPr>
          <a:picLocks noChangeAspect="1" noChangeArrowheads="1"/>
        </xdr:cNvPicPr>
      </xdr:nvPicPr>
      <xdr:blipFill rotWithShape="1">
        <a:blip xmlns:r="http://schemas.openxmlformats.org/officeDocument/2006/relationships" r:embed="rId1">
          <a:alphaModFix/>
          <a:extLst>
            <a:ext uri="{28A0092B-C50C-407E-A947-70E740481C1C}">
              <a14:useLocalDpi xmlns:a14="http://schemas.microsoft.com/office/drawing/2010/main" val="0"/>
            </a:ext>
          </a:extLst>
        </a:blip>
        <a:srcRect t="27743" b="32452"/>
        <a:stretch/>
      </xdr:blipFill>
      <xdr:spPr bwMode="auto">
        <a:xfrm>
          <a:off x="2642974" y="583513"/>
          <a:ext cx="4839729" cy="11327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370490</xdr:colOff>
      <xdr:row>30</xdr:row>
      <xdr:rowOff>152398</xdr:rowOff>
    </xdr:from>
    <xdr:to>
      <xdr:col>12</xdr:col>
      <xdr:colOff>304800</xdr:colOff>
      <xdr:row>39</xdr:row>
      <xdr:rowOff>79263</xdr:rowOff>
    </xdr:to>
    <xdr:graphicFrame macro="">
      <xdr:nvGraphicFramePr>
        <xdr:cNvPr id="15" name="Chart 14">
          <a:extLst>
            <a:ext uri="{FF2B5EF4-FFF2-40B4-BE49-F238E27FC236}">
              <a16:creationId xmlns:a16="http://schemas.microsoft.com/office/drawing/2014/main" id="{8FBB1B49-2DEF-714F-9445-99587662F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779824</xdr:colOff>
      <xdr:row>4</xdr:row>
      <xdr:rowOff>83036</xdr:rowOff>
    </xdr:from>
    <xdr:to>
      <xdr:col>6</xdr:col>
      <xdr:colOff>44561</xdr:colOff>
      <xdr:row>15</xdr:row>
      <xdr:rowOff>89123</xdr:rowOff>
    </xdr:to>
    <xdr:graphicFrame macro="">
      <xdr:nvGraphicFramePr>
        <xdr:cNvPr id="16" name="Chart 15">
          <a:extLst>
            <a:ext uri="{FF2B5EF4-FFF2-40B4-BE49-F238E27FC236}">
              <a16:creationId xmlns:a16="http://schemas.microsoft.com/office/drawing/2014/main" id="{20DFFAD1-836D-C549-A745-AC637A61B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71593</xdr:colOff>
      <xdr:row>32</xdr:row>
      <xdr:rowOff>9313</xdr:rowOff>
    </xdr:from>
    <xdr:to>
      <xdr:col>6</xdr:col>
      <xdr:colOff>33868</xdr:colOff>
      <xdr:row>40</xdr:row>
      <xdr:rowOff>0</xdr:rowOff>
    </xdr:to>
    <xdr:graphicFrame macro="">
      <xdr:nvGraphicFramePr>
        <xdr:cNvPr id="18" name="Chart 17">
          <a:extLst>
            <a:ext uri="{FF2B5EF4-FFF2-40B4-BE49-F238E27FC236}">
              <a16:creationId xmlns:a16="http://schemas.microsoft.com/office/drawing/2014/main" id="{4DB50232-4E55-204C-B0A6-D618549A3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647952</xdr:colOff>
      <xdr:row>41</xdr:row>
      <xdr:rowOff>52872</xdr:rowOff>
    </xdr:from>
    <xdr:to>
      <xdr:col>6</xdr:col>
      <xdr:colOff>125212</xdr:colOff>
      <xdr:row>54</xdr:row>
      <xdr:rowOff>167986</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7F4A539C-5C99-2C41-8710-42E5C0BEFC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7952" y="8587272"/>
              <a:ext cx="4430260" cy="283291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404587</xdr:colOff>
      <xdr:row>4</xdr:row>
      <xdr:rowOff>166308</xdr:rowOff>
    </xdr:from>
    <xdr:to>
      <xdr:col>12</xdr:col>
      <xdr:colOff>459619</xdr:colOff>
      <xdr:row>16</xdr:row>
      <xdr:rowOff>41123</xdr:rowOff>
    </xdr:to>
    <xdr:graphicFrame macro="">
      <xdr:nvGraphicFramePr>
        <xdr:cNvPr id="27" name="Chart 26">
          <a:extLst>
            <a:ext uri="{FF2B5EF4-FFF2-40B4-BE49-F238E27FC236}">
              <a16:creationId xmlns:a16="http://schemas.microsoft.com/office/drawing/2014/main" id="{5FA2D821-F1C1-3C40-B263-49A997945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12700</xdr:colOff>
      <xdr:row>41</xdr:row>
      <xdr:rowOff>46350</xdr:rowOff>
    </xdr:from>
    <xdr:to>
      <xdr:col>12</xdr:col>
      <xdr:colOff>825036</xdr:colOff>
      <xdr:row>49</xdr:row>
      <xdr:rowOff>25401</xdr:rowOff>
    </xdr:to>
    <xdr:graphicFrame macro="">
      <xdr:nvGraphicFramePr>
        <xdr:cNvPr id="33" name="Chart 32">
          <a:extLst>
            <a:ext uri="{FF2B5EF4-FFF2-40B4-BE49-F238E27FC236}">
              <a16:creationId xmlns:a16="http://schemas.microsoft.com/office/drawing/2014/main" id="{94FAF4BF-2166-8842-885E-620DF7A10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296334</xdr:colOff>
      <xdr:row>16</xdr:row>
      <xdr:rowOff>186266</xdr:rowOff>
    </xdr:from>
    <xdr:to>
      <xdr:col>13</xdr:col>
      <xdr:colOff>296334</xdr:colOff>
      <xdr:row>29</xdr:row>
      <xdr:rowOff>84667</xdr:rowOff>
    </xdr:to>
    <xdr:graphicFrame macro="">
      <xdr:nvGraphicFramePr>
        <xdr:cNvPr id="35" name="Chart 34">
          <a:extLst>
            <a:ext uri="{FF2B5EF4-FFF2-40B4-BE49-F238E27FC236}">
              <a16:creationId xmlns:a16="http://schemas.microsoft.com/office/drawing/2014/main" id="{B94C2A43-5BD7-994D-8091-282A71D79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29882</xdr:colOff>
      <xdr:row>55</xdr:row>
      <xdr:rowOff>201477</xdr:rowOff>
    </xdr:from>
    <xdr:to>
      <xdr:col>5</xdr:col>
      <xdr:colOff>357077</xdr:colOff>
      <xdr:row>59</xdr:row>
      <xdr:rowOff>44823</xdr:rowOff>
    </xdr:to>
    <xdr:pic>
      <xdr:nvPicPr>
        <xdr:cNvPr id="9" name="Picture 8" descr="Uber Eats: A History of Branding - Wishu">
          <a:extLst>
            <a:ext uri="{FF2B5EF4-FFF2-40B4-BE49-F238E27FC236}">
              <a16:creationId xmlns:a16="http://schemas.microsoft.com/office/drawing/2014/main" id="{B07F325D-1A5F-F945-B9A4-D520C97BF3D9}"/>
            </a:ext>
          </a:extLst>
        </xdr:cNvPr>
        <xdr:cNvPicPr>
          <a:picLocks noChangeAspect="1" noChangeArrowheads="1"/>
        </xdr:cNvPicPr>
      </xdr:nvPicPr>
      <xdr:blipFill rotWithShape="1">
        <a:blip xmlns:r="http://schemas.openxmlformats.org/officeDocument/2006/relationships" r:embed="rId8" cstate="print">
          <a:alphaModFix amt="20000"/>
          <a:extLst>
            <a:ext uri="{28A0092B-C50C-407E-A947-70E740481C1C}">
              <a14:useLocalDpi xmlns:a14="http://schemas.microsoft.com/office/drawing/2010/main" val="0"/>
            </a:ext>
          </a:extLst>
        </a:blip>
        <a:srcRect t="27743" b="32452"/>
        <a:stretch/>
      </xdr:blipFill>
      <xdr:spPr bwMode="auto">
        <a:xfrm>
          <a:off x="1673411" y="12542889"/>
          <a:ext cx="2792490" cy="6800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24902</xdr:colOff>
      <xdr:row>51</xdr:row>
      <xdr:rowOff>105833</xdr:rowOff>
    </xdr:from>
    <xdr:to>
      <xdr:col>12</xdr:col>
      <xdr:colOff>796862</xdr:colOff>
      <xdr:row>59</xdr:row>
      <xdr:rowOff>0</xdr:rowOff>
    </xdr:to>
    <xdr:sp macro="" textlink="">
      <xdr:nvSpPr>
        <xdr:cNvPr id="2" name="TextBox 1">
          <a:extLst>
            <a:ext uri="{FF2B5EF4-FFF2-40B4-BE49-F238E27FC236}">
              <a16:creationId xmlns:a16="http://schemas.microsoft.com/office/drawing/2014/main" id="{298EE2EF-053B-DE46-908E-25D26084D6D7}"/>
            </a:ext>
          </a:extLst>
        </xdr:cNvPr>
        <xdr:cNvSpPr txBox="1"/>
      </xdr:nvSpPr>
      <xdr:spPr>
        <a:xfrm>
          <a:off x="5803402" y="11049000"/>
          <a:ext cx="4899460" cy="1587500"/>
        </a:xfrm>
        <a:prstGeom prst="rect">
          <a:avLst/>
        </a:prstGeom>
        <a:no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Colors are selected based on the DoorDash's own color palett, as their red/orange seemed to signal</a:t>
          </a:r>
          <a:r>
            <a:rPr lang="en-GB" sz="1100" b="0" i="0" u="none" strike="noStrike" baseline="0">
              <a:solidFill>
                <a:schemeClr val="dk1"/>
              </a:solidFill>
              <a:effectLst/>
              <a:latin typeface="+mn-lt"/>
              <a:ea typeface="+mn-ea"/>
              <a:cs typeface="+mn-cs"/>
            </a:rPr>
            <a:t> christmas.</a:t>
          </a:r>
        </a:p>
        <a:p>
          <a:endParaRPr lang="en-GB" sz="1100" b="0" i="0" u="none" strike="noStrike" baseline="0">
            <a:solidFill>
              <a:schemeClr val="dk1"/>
            </a:solidFill>
            <a:effectLst/>
            <a:latin typeface="+mn-lt"/>
            <a:ea typeface="+mn-ea"/>
            <a:cs typeface="+mn-cs"/>
          </a:endParaRPr>
        </a:p>
        <a:p>
          <a:r>
            <a:rPr lang="en-GB" sz="1100" b="0" i="0" u="none" strike="noStrike" baseline="0">
              <a:solidFill>
                <a:schemeClr val="dk1"/>
              </a:solidFill>
              <a:effectLst/>
              <a:latin typeface="+mn-lt"/>
              <a:ea typeface="+mn-ea"/>
              <a:cs typeface="+mn-cs"/>
            </a:rPr>
            <a:t>Breakdown of a $40 food order: Based on example standard order.</a:t>
          </a:r>
        </a:p>
        <a:p>
          <a:endParaRPr lang="en-GB" sz="1100" b="0" i="0" u="none" strike="noStrike" baseline="0">
            <a:solidFill>
              <a:schemeClr val="dk1"/>
            </a:solidFill>
            <a:effectLst/>
            <a:latin typeface="+mn-lt"/>
            <a:ea typeface="+mn-ea"/>
            <a:cs typeface="+mn-cs"/>
          </a:endParaRPr>
        </a:p>
        <a:p>
          <a:r>
            <a:rPr lang="en-GB"/>
            <a:t>Loss</a:t>
          </a:r>
          <a:r>
            <a:rPr lang="en-GB" baseline="0"/>
            <a:t> from operations: in percentage of revenue.</a:t>
          </a:r>
        </a:p>
        <a:p>
          <a:endParaRPr lang="en-GB" baseline="0"/>
        </a:p>
        <a:p>
          <a:endParaRPr lang="en-GB"/>
        </a:p>
        <a:p>
          <a:endParaRPr lang="en-GB" sz="1100"/>
        </a:p>
        <a:p>
          <a:endParaRPr lang="en-GB" sz="1100"/>
        </a:p>
      </xdr:txBody>
    </xdr:sp>
    <xdr:clientData/>
  </xdr:twoCellAnchor>
</xdr:wsDr>
</file>

<file path=xl/drawings/drawing3.xml><?xml version="1.0" encoding="utf-8"?>
<c:userShapes xmlns:c="http://schemas.openxmlformats.org/drawingml/2006/chart">
  <cdr:relSizeAnchor xmlns:cdr="http://schemas.openxmlformats.org/drawingml/2006/chartDrawing">
    <cdr:from>
      <cdr:x>0.12043</cdr:x>
      <cdr:y>0</cdr:y>
    </cdr:from>
    <cdr:to>
      <cdr:x>0.23978</cdr:x>
      <cdr:y>0.13088</cdr:y>
    </cdr:to>
    <cdr:sp macro="" textlink="">
      <cdr:nvSpPr>
        <cdr:cNvPr id="2" name="TextBox 1">
          <a:extLst xmlns:a="http://schemas.openxmlformats.org/drawingml/2006/main">
            <a:ext uri="{FF2B5EF4-FFF2-40B4-BE49-F238E27FC236}">
              <a16:creationId xmlns:a16="http://schemas.microsoft.com/office/drawing/2014/main" id="{B31E2047-164E-9F45-97A8-4C5BC15DDA1F}"/>
            </a:ext>
          </a:extLst>
        </cdr:cNvPr>
        <cdr:cNvSpPr txBox="1"/>
      </cdr:nvSpPr>
      <cdr:spPr>
        <a:xfrm xmlns:a="http://schemas.openxmlformats.org/drawingml/2006/main">
          <a:off x="596966" y="0"/>
          <a:ext cx="591611" cy="2207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tx1">
                  <a:lumMod val="50000"/>
                  <a:lumOff val="50000"/>
                </a:schemeClr>
              </a:solidFill>
              <a:latin typeface="Avenir Book" panose="02000503020000020003" pitchFamily="2" charset="0"/>
            </a:rPr>
            <a:t>2016</a:t>
          </a:r>
        </a:p>
      </cdr:txBody>
    </cdr:sp>
  </cdr:relSizeAnchor>
  <cdr:relSizeAnchor xmlns:cdr="http://schemas.openxmlformats.org/drawingml/2006/chartDrawing">
    <cdr:from>
      <cdr:x>0.29033</cdr:x>
      <cdr:y>0</cdr:y>
    </cdr:from>
    <cdr:to>
      <cdr:x>0.40968</cdr:x>
      <cdr:y>0.10563</cdr:y>
    </cdr:to>
    <cdr:sp macro="" textlink="">
      <cdr:nvSpPr>
        <cdr:cNvPr id="3" name="TextBox 1">
          <a:extLst xmlns:a="http://schemas.openxmlformats.org/drawingml/2006/main">
            <a:ext uri="{FF2B5EF4-FFF2-40B4-BE49-F238E27FC236}">
              <a16:creationId xmlns:a16="http://schemas.microsoft.com/office/drawing/2014/main" id="{7B208E62-B28B-294B-A6B5-CF74C47B65DF}"/>
            </a:ext>
          </a:extLst>
        </cdr:cNvPr>
        <cdr:cNvSpPr txBox="1"/>
      </cdr:nvSpPr>
      <cdr:spPr>
        <a:xfrm xmlns:a="http://schemas.openxmlformats.org/drawingml/2006/main">
          <a:off x="1439124" y="0"/>
          <a:ext cx="591611" cy="1781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chemeClr val="tx1">
                  <a:lumMod val="50000"/>
                  <a:lumOff val="50000"/>
                </a:schemeClr>
              </a:solidFill>
              <a:latin typeface="Avenir Book" panose="02000503020000020003" pitchFamily="2" charset="0"/>
            </a:rPr>
            <a:t>2017</a:t>
          </a:r>
        </a:p>
      </cdr:txBody>
    </cdr:sp>
  </cdr:relSizeAnchor>
  <cdr:relSizeAnchor xmlns:cdr="http://schemas.openxmlformats.org/drawingml/2006/chartDrawing">
    <cdr:from>
      <cdr:x>0.46697</cdr:x>
      <cdr:y>0.00936</cdr:y>
    </cdr:from>
    <cdr:to>
      <cdr:x>0.58632</cdr:x>
      <cdr:y>0.11031</cdr:y>
    </cdr:to>
    <cdr:sp macro="" textlink="">
      <cdr:nvSpPr>
        <cdr:cNvPr id="4" name="TextBox 1">
          <a:extLst xmlns:a="http://schemas.openxmlformats.org/drawingml/2006/main">
            <a:ext uri="{FF2B5EF4-FFF2-40B4-BE49-F238E27FC236}">
              <a16:creationId xmlns:a16="http://schemas.microsoft.com/office/drawing/2014/main" id="{7B208E62-B28B-294B-A6B5-CF74C47B65DF}"/>
            </a:ext>
          </a:extLst>
        </cdr:cNvPr>
        <cdr:cNvSpPr txBox="1"/>
      </cdr:nvSpPr>
      <cdr:spPr>
        <a:xfrm xmlns:a="http://schemas.openxmlformats.org/drawingml/2006/main">
          <a:off x="2314713" y="15778"/>
          <a:ext cx="591611" cy="17026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chemeClr val="tx1">
                  <a:lumMod val="50000"/>
                  <a:lumOff val="50000"/>
                </a:schemeClr>
              </a:solidFill>
              <a:latin typeface="Avenir Book" panose="02000503020000020003" pitchFamily="2" charset="0"/>
            </a:rPr>
            <a:t>2018</a:t>
          </a:r>
        </a:p>
      </cdr:txBody>
    </cdr:sp>
  </cdr:relSizeAnchor>
  <cdr:relSizeAnchor xmlns:cdr="http://schemas.openxmlformats.org/drawingml/2006/chartDrawing">
    <cdr:from>
      <cdr:x>0.64998</cdr:x>
      <cdr:y>0.00468</cdr:y>
    </cdr:from>
    <cdr:to>
      <cdr:x>0.76933</cdr:x>
      <cdr:y>0.13555</cdr:y>
    </cdr:to>
    <cdr:sp macro="" textlink="">
      <cdr:nvSpPr>
        <cdr:cNvPr id="5" name="TextBox 1">
          <a:extLst xmlns:a="http://schemas.openxmlformats.org/drawingml/2006/main">
            <a:ext uri="{FF2B5EF4-FFF2-40B4-BE49-F238E27FC236}">
              <a16:creationId xmlns:a16="http://schemas.microsoft.com/office/drawing/2014/main" id="{7B208E62-B28B-294B-A6B5-CF74C47B65DF}"/>
            </a:ext>
          </a:extLst>
        </cdr:cNvPr>
        <cdr:cNvSpPr txBox="1"/>
      </cdr:nvSpPr>
      <cdr:spPr>
        <a:xfrm xmlns:a="http://schemas.openxmlformats.org/drawingml/2006/main">
          <a:off x="3221855" y="7889"/>
          <a:ext cx="591611" cy="2207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chemeClr val="tx1">
                  <a:lumMod val="50000"/>
                  <a:lumOff val="50000"/>
                </a:schemeClr>
              </a:solidFill>
              <a:latin typeface="Avenir Book" panose="02000503020000020003" pitchFamily="2" charset="0"/>
            </a:rPr>
            <a:t>2019</a:t>
          </a:r>
        </a:p>
      </cdr:txBody>
    </cdr:sp>
  </cdr:relSizeAnchor>
  <cdr:relSizeAnchor xmlns:cdr="http://schemas.openxmlformats.org/drawingml/2006/chartDrawing">
    <cdr:from>
      <cdr:x>0.81948</cdr:x>
      <cdr:y>0.0055</cdr:y>
    </cdr:from>
    <cdr:to>
      <cdr:x>0.9393</cdr:x>
      <cdr:y>0.13652</cdr:y>
    </cdr:to>
    <cdr:sp macro="" textlink="">
      <cdr:nvSpPr>
        <cdr:cNvPr id="6" name="TextBox 1">
          <a:extLst xmlns:a="http://schemas.openxmlformats.org/drawingml/2006/main">
            <a:ext uri="{FF2B5EF4-FFF2-40B4-BE49-F238E27FC236}">
              <a16:creationId xmlns:a16="http://schemas.microsoft.com/office/drawing/2014/main" id="{7B208E62-B28B-294B-A6B5-CF74C47B65DF}"/>
            </a:ext>
          </a:extLst>
        </cdr:cNvPr>
        <cdr:cNvSpPr txBox="1"/>
      </cdr:nvSpPr>
      <cdr:spPr>
        <a:xfrm xmlns:a="http://schemas.openxmlformats.org/drawingml/2006/main">
          <a:off x="4046201" y="9270"/>
          <a:ext cx="591611" cy="2207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solidFill>
                <a:schemeClr val="tx1">
                  <a:lumMod val="50000"/>
                  <a:lumOff val="50000"/>
                </a:schemeClr>
              </a:solidFill>
              <a:latin typeface="Avenir Book" panose="02000503020000020003" pitchFamily="2" charset="0"/>
            </a:rPr>
            <a:t>2020</a:t>
          </a: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38100</xdr:colOff>
      <xdr:row>4</xdr:row>
      <xdr:rowOff>101600</xdr:rowOff>
    </xdr:from>
    <xdr:to>
      <xdr:col>13</xdr:col>
      <xdr:colOff>38100</xdr:colOff>
      <xdr:row>15</xdr:row>
      <xdr:rowOff>158750</xdr:rowOff>
    </xdr:to>
    <xdr:graphicFrame macro="">
      <xdr:nvGraphicFramePr>
        <xdr:cNvPr id="16" name="Chart 15">
          <a:extLst>
            <a:ext uri="{FF2B5EF4-FFF2-40B4-BE49-F238E27FC236}">
              <a16:creationId xmlns:a16="http://schemas.microsoft.com/office/drawing/2014/main" id="{BBAD64ED-5997-094A-827C-B5955B1FD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330201</xdr:colOff>
      <xdr:row>17</xdr:row>
      <xdr:rowOff>21170</xdr:rowOff>
    </xdr:from>
    <xdr:to>
      <xdr:col>11</xdr:col>
      <xdr:colOff>596901</xdr:colOff>
      <xdr:row>28</xdr:row>
      <xdr:rowOff>71970</xdr:rowOff>
    </xdr:to>
    <xdr:graphicFrame macro="">
      <xdr:nvGraphicFramePr>
        <xdr:cNvPr id="18" name="Chart 17">
          <a:extLst>
            <a:ext uri="{FF2B5EF4-FFF2-40B4-BE49-F238E27FC236}">
              <a16:creationId xmlns:a16="http://schemas.microsoft.com/office/drawing/2014/main" id="{54FE0B89-0B0C-8E4F-8A86-C33D03CF8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43051</xdr:colOff>
      <xdr:row>30</xdr:row>
      <xdr:rowOff>156760</xdr:rowOff>
    </xdr:from>
    <xdr:to>
      <xdr:col>6</xdr:col>
      <xdr:colOff>53180</xdr:colOff>
      <xdr:row>45</xdr:row>
      <xdr:rowOff>39843</xdr:rowOff>
    </xdr:to>
    <xdr:graphicFrame macro="">
      <xdr:nvGraphicFramePr>
        <xdr:cNvPr id="20" name="Chart 19">
          <a:extLst>
            <a:ext uri="{FF2B5EF4-FFF2-40B4-BE49-F238E27FC236}">
              <a16:creationId xmlns:a16="http://schemas.microsoft.com/office/drawing/2014/main" id="{2AB51A02-EC0D-B74D-8771-A291B51A3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33866</xdr:colOff>
      <xdr:row>30</xdr:row>
      <xdr:rowOff>64576</xdr:rowOff>
    </xdr:from>
    <xdr:to>
      <xdr:col>12</xdr:col>
      <xdr:colOff>774914</xdr:colOff>
      <xdr:row>44</xdr:row>
      <xdr:rowOff>101600</xdr:rowOff>
    </xdr:to>
    <xdr:graphicFrame macro="">
      <xdr:nvGraphicFramePr>
        <xdr:cNvPr id="25" name="Chart 24">
          <a:extLst>
            <a:ext uri="{FF2B5EF4-FFF2-40B4-BE49-F238E27FC236}">
              <a16:creationId xmlns:a16="http://schemas.microsoft.com/office/drawing/2014/main" id="{8A0F624E-57FD-C343-979A-A19970B45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798185</xdr:colOff>
      <xdr:row>38</xdr:row>
      <xdr:rowOff>92460</xdr:rowOff>
    </xdr:from>
    <xdr:to>
      <xdr:col>9</xdr:col>
      <xdr:colOff>42289</xdr:colOff>
      <xdr:row>39</xdr:row>
      <xdr:rowOff>107226</xdr:rowOff>
    </xdr:to>
    <xdr:sp macro="" textlink="">
      <xdr:nvSpPr>
        <xdr:cNvPr id="26" name="TextBox 25">
          <a:extLst>
            <a:ext uri="{FF2B5EF4-FFF2-40B4-BE49-F238E27FC236}">
              <a16:creationId xmlns:a16="http://schemas.microsoft.com/office/drawing/2014/main" id="{F6D52AB0-5502-BB4F-9A1E-56C7E04E72B6}"/>
            </a:ext>
          </a:extLst>
        </xdr:cNvPr>
        <xdr:cNvSpPr txBox="1"/>
      </xdr:nvSpPr>
      <xdr:spPr>
        <a:xfrm>
          <a:off x="6550538" y="8145754"/>
          <a:ext cx="887633" cy="223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latin typeface="Avenir Book" panose="02000503020000020003" pitchFamily="2" charset="0"/>
            </a:rPr>
            <a:t>Chipottle</a:t>
          </a:r>
        </a:p>
      </xdr:txBody>
    </xdr:sp>
    <xdr:clientData/>
  </xdr:twoCellAnchor>
  <xdr:twoCellAnchor>
    <xdr:from>
      <xdr:col>7</xdr:col>
      <xdr:colOff>736993</xdr:colOff>
      <xdr:row>34</xdr:row>
      <xdr:rowOff>201350</xdr:rowOff>
    </xdr:from>
    <xdr:to>
      <xdr:col>9</xdr:col>
      <xdr:colOff>406400</xdr:colOff>
      <xdr:row>36</xdr:row>
      <xdr:rowOff>135468</xdr:rowOff>
    </xdr:to>
    <xdr:sp macro="" textlink="">
      <xdr:nvSpPr>
        <xdr:cNvPr id="27" name="TextBox 26">
          <a:extLst>
            <a:ext uri="{FF2B5EF4-FFF2-40B4-BE49-F238E27FC236}">
              <a16:creationId xmlns:a16="http://schemas.microsoft.com/office/drawing/2014/main" id="{4A72F6B7-761A-8649-A10F-5A7AB290C64E}"/>
            </a:ext>
          </a:extLst>
        </xdr:cNvPr>
        <xdr:cNvSpPr txBox="1"/>
      </xdr:nvSpPr>
      <xdr:spPr>
        <a:xfrm>
          <a:off x="6545126" y="7279483"/>
          <a:ext cx="1328874" cy="340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Avenir Book" panose="02000503020000020003" pitchFamily="2" charset="0"/>
            </a:rPr>
            <a:t>Uber</a:t>
          </a:r>
          <a:r>
            <a:rPr lang="en-GB" sz="1600"/>
            <a:t> </a:t>
          </a:r>
          <a:r>
            <a:rPr lang="en-GB" sz="1600" b="1">
              <a:latin typeface="Avenir Book" panose="02000503020000020003" pitchFamily="2" charset="0"/>
            </a:rPr>
            <a:t>Eats</a:t>
          </a:r>
        </a:p>
      </xdr:txBody>
    </xdr:sp>
    <xdr:clientData/>
  </xdr:twoCellAnchor>
  <xdr:twoCellAnchor>
    <xdr:from>
      <xdr:col>7</xdr:col>
      <xdr:colOff>745012</xdr:colOff>
      <xdr:row>31</xdr:row>
      <xdr:rowOff>113853</xdr:rowOff>
    </xdr:from>
    <xdr:to>
      <xdr:col>8</xdr:col>
      <xdr:colOff>818849</xdr:colOff>
      <xdr:row>32</xdr:row>
      <xdr:rowOff>128621</xdr:rowOff>
    </xdr:to>
    <xdr:sp macro="" textlink="">
      <xdr:nvSpPr>
        <xdr:cNvPr id="28" name="TextBox 27">
          <a:extLst>
            <a:ext uri="{FF2B5EF4-FFF2-40B4-BE49-F238E27FC236}">
              <a16:creationId xmlns:a16="http://schemas.microsoft.com/office/drawing/2014/main" id="{1F63692A-096A-384F-9EF4-28D4FEBCFD24}"/>
            </a:ext>
          </a:extLst>
        </xdr:cNvPr>
        <xdr:cNvSpPr txBox="1"/>
      </xdr:nvSpPr>
      <xdr:spPr>
        <a:xfrm>
          <a:off x="6497365" y="6702912"/>
          <a:ext cx="895602" cy="223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latin typeface="Avenir Book" panose="02000503020000020003" pitchFamily="2" charset="0"/>
            </a:rPr>
            <a:t>DoorDash</a:t>
          </a:r>
        </a:p>
      </xdr:txBody>
    </xdr:sp>
    <xdr:clientData/>
  </xdr:twoCellAnchor>
  <xdr:twoCellAnchor>
    <xdr:from>
      <xdr:col>0</xdr:col>
      <xdr:colOff>558441</xdr:colOff>
      <xdr:row>3</xdr:row>
      <xdr:rowOff>137712</xdr:rowOff>
    </xdr:from>
    <xdr:to>
      <xdr:col>6</xdr:col>
      <xdr:colOff>81411</xdr:colOff>
      <xdr:row>19</xdr:row>
      <xdr:rowOff>33419</xdr:rowOff>
    </xdr:to>
    <xdr:graphicFrame macro="">
      <xdr:nvGraphicFramePr>
        <xdr:cNvPr id="31" name="Chart 30">
          <a:extLst>
            <a:ext uri="{FF2B5EF4-FFF2-40B4-BE49-F238E27FC236}">
              <a16:creationId xmlns:a16="http://schemas.microsoft.com/office/drawing/2014/main" id="{C3C8BE08-6D27-4F44-8C71-4F210A566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240143</xdr:colOff>
      <xdr:row>12</xdr:row>
      <xdr:rowOff>91668</xdr:rowOff>
    </xdr:from>
    <xdr:to>
      <xdr:col>2</xdr:col>
      <xdr:colOff>172795</xdr:colOff>
      <xdr:row>13</xdr:row>
      <xdr:rowOff>149172</xdr:rowOff>
    </xdr:to>
    <xdr:sp macro="" textlink="">
      <xdr:nvSpPr>
        <xdr:cNvPr id="32" name="TextBox 31">
          <a:extLst>
            <a:ext uri="{FF2B5EF4-FFF2-40B4-BE49-F238E27FC236}">
              <a16:creationId xmlns:a16="http://schemas.microsoft.com/office/drawing/2014/main" id="{D261AEB0-4423-5E4E-8A65-AD6CB05C7507}"/>
            </a:ext>
          </a:extLst>
        </xdr:cNvPr>
        <xdr:cNvSpPr txBox="1"/>
      </xdr:nvSpPr>
      <xdr:spPr>
        <a:xfrm>
          <a:off x="1066408" y="2646969"/>
          <a:ext cx="758917" cy="256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50000"/>
                  <a:lumOff val="50000"/>
                </a:schemeClr>
              </a:solidFill>
            </a:rPr>
            <a:t>Grubhub</a:t>
          </a:r>
        </a:p>
      </xdr:txBody>
    </xdr:sp>
    <xdr:clientData/>
  </xdr:twoCellAnchor>
  <xdr:twoCellAnchor>
    <xdr:from>
      <xdr:col>3</xdr:col>
      <xdr:colOff>372932</xdr:colOff>
      <xdr:row>13</xdr:row>
      <xdr:rowOff>29763</xdr:rowOff>
    </xdr:from>
    <xdr:to>
      <xdr:col>4</xdr:col>
      <xdr:colOff>305585</xdr:colOff>
      <xdr:row>14</xdr:row>
      <xdr:rowOff>97529</xdr:rowOff>
    </xdr:to>
    <xdr:sp macro="" textlink="">
      <xdr:nvSpPr>
        <xdr:cNvPr id="33" name="TextBox 32">
          <a:extLst>
            <a:ext uri="{FF2B5EF4-FFF2-40B4-BE49-F238E27FC236}">
              <a16:creationId xmlns:a16="http://schemas.microsoft.com/office/drawing/2014/main" id="{B864981F-050A-974F-95A4-E23FBC6E6E10}"/>
            </a:ext>
          </a:extLst>
        </xdr:cNvPr>
        <xdr:cNvSpPr txBox="1"/>
      </xdr:nvSpPr>
      <xdr:spPr>
        <a:xfrm>
          <a:off x="2851727" y="2783980"/>
          <a:ext cx="758918" cy="266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50000"/>
                  <a:lumOff val="50000"/>
                </a:schemeClr>
              </a:solidFill>
            </a:rPr>
            <a:t>Grubhub</a:t>
          </a:r>
        </a:p>
      </xdr:txBody>
    </xdr:sp>
    <xdr:clientData/>
  </xdr:twoCellAnchor>
  <xdr:twoCellAnchor>
    <xdr:from>
      <xdr:col>2</xdr:col>
      <xdr:colOff>324417</xdr:colOff>
      <xdr:row>8</xdr:row>
      <xdr:rowOff>68958</xdr:rowOff>
    </xdr:from>
    <xdr:to>
      <xdr:col>3</xdr:col>
      <xdr:colOff>257069</xdr:colOff>
      <xdr:row>9</xdr:row>
      <xdr:rowOff>133177</xdr:rowOff>
    </xdr:to>
    <xdr:sp macro="" textlink="">
      <xdr:nvSpPr>
        <xdr:cNvPr id="34" name="TextBox 33">
          <a:extLst>
            <a:ext uri="{FF2B5EF4-FFF2-40B4-BE49-F238E27FC236}">
              <a16:creationId xmlns:a16="http://schemas.microsoft.com/office/drawing/2014/main" id="{466652F5-D1E3-2F4B-9CF1-B171F3A16657}"/>
            </a:ext>
          </a:extLst>
        </xdr:cNvPr>
        <xdr:cNvSpPr txBox="1"/>
      </xdr:nvSpPr>
      <xdr:spPr>
        <a:xfrm>
          <a:off x="1976947" y="1828597"/>
          <a:ext cx="758917" cy="263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50000"/>
                  <a:lumOff val="50000"/>
                </a:schemeClr>
              </a:solidFill>
            </a:rPr>
            <a:t>DoorDash</a:t>
          </a:r>
        </a:p>
      </xdr:txBody>
    </xdr:sp>
    <xdr:clientData/>
  </xdr:twoCellAnchor>
  <xdr:twoCellAnchor>
    <xdr:from>
      <xdr:col>4</xdr:col>
      <xdr:colOff>416314</xdr:colOff>
      <xdr:row>13</xdr:row>
      <xdr:rowOff>98240</xdr:rowOff>
    </xdr:from>
    <xdr:to>
      <xdr:col>5</xdr:col>
      <xdr:colOff>348967</xdr:colOff>
      <xdr:row>14</xdr:row>
      <xdr:rowOff>166006</xdr:rowOff>
    </xdr:to>
    <xdr:sp macro="" textlink="">
      <xdr:nvSpPr>
        <xdr:cNvPr id="35" name="TextBox 34">
          <a:extLst>
            <a:ext uri="{FF2B5EF4-FFF2-40B4-BE49-F238E27FC236}">
              <a16:creationId xmlns:a16="http://schemas.microsoft.com/office/drawing/2014/main" id="{EFB41936-6FD6-6D4E-B09F-465F33E4518B}"/>
            </a:ext>
          </a:extLst>
        </xdr:cNvPr>
        <xdr:cNvSpPr txBox="1"/>
      </xdr:nvSpPr>
      <xdr:spPr>
        <a:xfrm>
          <a:off x="3721374" y="2852457"/>
          <a:ext cx="758918" cy="266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50000"/>
                  <a:lumOff val="50000"/>
                </a:schemeClr>
              </a:solidFill>
            </a:rPr>
            <a:t>Uber Eats</a:t>
          </a:r>
        </a:p>
      </xdr:txBody>
    </xdr:sp>
    <xdr:clientData/>
  </xdr:twoCellAnchor>
  <xdr:twoCellAnchor>
    <xdr:from>
      <xdr:col>11</xdr:col>
      <xdr:colOff>194235</xdr:colOff>
      <xdr:row>35</xdr:row>
      <xdr:rowOff>194235</xdr:rowOff>
    </xdr:from>
    <xdr:to>
      <xdr:col>11</xdr:col>
      <xdr:colOff>761999</xdr:colOff>
      <xdr:row>35</xdr:row>
      <xdr:rowOff>194235</xdr:rowOff>
    </xdr:to>
    <xdr:cxnSp macro="">
      <xdr:nvCxnSpPr>
        <xdr:cNvPr id="37" name="Straight Arrow Connector 36">
          <a:extLst>
            <a:ext uri="{FF2B5EF4-FFF2-40B4-BE49-F238E27FC236}">
              <a16:creationId xmlns:a16="http://schemas.microsoft.com/office/drawing/2014/main" id="{58E25E52-320E-1B48-A78B-095B9D85AD0E}"/>
            </a:ext>
          </a:extLst>
        </xdr:cNvPr>
        <xdr:cNvCxnSpPr/>
      </xdr:nvCxnSpPr>
      <xdr:spPr>
        <a:xfrm flipH="1">
          <a:off x="9233647" y="7620000"/>
          <a:ext cx="567764" cy="0"/>
        </a:xfrm>
        <a:prstGeom prst="straightConnector1">
          <a:avLst/>
        </a:prstGeom>
        <a:ln>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44823</xdr:colOff>
      <xdr:row>32</xdr:row>
      <xdr:rowOff>29883</xdr:rowOff>
    </xdr:from>
    <xdr:to>
      <xdr:col>11</xdr:col>
      <xdr:colOff>283883</xdr:colOff>
      <xdr:row>32</xdr:row>
      <xdr:rowOff>29883</xdr:rowOff>
    </xdr:to>
    <xdr:cxnSp macro="">
      <xdr:nvCxnSpPr>
        <xdr:cNvPr id="39" name="Straight Arrow Connector 38">
          <a:extLst>
            <a:ext uri="{FF2B5EF4-FFF2-40B4-BE49-F238E27FC236}">
              <a16:creationId xmlns:a16="http://schemas.microsoft.com/office/drawing/2014/main" id="{9DE92BCD-D3F6-6749-8F0E-445EF645B454}"/>
            </a:ext>
          </a:extLst>
        </xdr:cNvPr>
        <xdr:cNvCxnSpPr/>
      </xdr:nvCxnSpPr>
      <xdr:spPr>
        <a:xfrm flipH="1">
          <a:off x="9084235" y="6828118"/>
          <a:ext cx="239060" cy="0"/>
        </a:xfrm>
        <a:prstGeom prst="straightConnector1">
          <a:avLst/>
        </a:prstGeom>
        <a:ln>
          <a:solidFill>
            <a:schemeClr val="bg2">
              <a:lumMod val="2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35561</xdr:colOff>
      <xdr:row>22</xdr:row>
      <xdr:rowOff>152706</xdr:rowOff>
    </xdr:from>
    <xdr:to>
      <xdr:col>11</xdr:col>
      <xdr:colOff>72627</xdr:colOff>
      <xdr:row>24</xdr:row>
      <xdr:rowOff>198610</xdr:rowOff>
    </xdr:to>
    <xdr:pic>
      <xdr:nvPicPr>
        <xdr:cNvPr id="43" name="Picture 42" descr="DoorDash Logo, history, meaning, symbol, PNG">
          <a:extLst>
            <a:ext uri="{FF2B5EF4-FFF2-40B4-BE49-F238E27FC236}">
              <a16:creationId xmlns:a16="http://schemas.microsoft.com/office/drawing/2014/main" id="{20FDEF2D-2AFD-F94D-A6C0-CC94A65D70E1}"/>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25308" b="26863"/>
        <a:stretch/>
      </xdr:blipFill>
      <xdr:spPr bwMode="auto">
        <a:xfrm>
          <a:off x="7465061" y="4800906"/>
          <a:ext cx="1688066" cy="4523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600970</xdr:colOff>
      <xdr:row>16</xdr:row>
      <xdr:rowOff>214286</xdr:rowOff>
    </xdr:from>
    <xdr:to>
      <xdr:col>5</xdr:col>
      <xdr:colOff>42170</xdr:colOff>
      <xdr:row>28</xdr:row>
      <xdr:rowOff>49186</xdr:rowOff>
    </xdr:to>
    <xdr:graphicFrame macro="">
      <xdr:nvGraphicFramePr>
        <xdr:cNvPr id="44" name="Chart 43">
          <a:extLst>
            <a:ext uri="{FF2B5EF4-FFF2-40B4-BE49-F238E27FC236}">
              <a16:creationId xmlns:a16="http://schemas.microsoft.com/office/drawing/2014/main" id="{C7CD7BC1-E852-3F43-908B-CC30FDE5F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208324</xdr:colOff>
      <xdr:row>24</xdr:row>
      <xdr:rowOff>157010</xdr:rowOff>
    </xdr:from>
    <xdr:to>
      <xdr:col>10</xdr:col>
      <xdr:colOff>743417</xdr:colOff>
      <xdr:row>26</xdr:row>
      <xdr:rowOff>21621</xdr:rowOff>
    </xdr:to>
    <xdr:sp macro="" textlink="">
      <xdr:nvSpPr>
        <xdr:cNvPr id="11" name="TextBox 10">
          <a:extLst>
            <a:ext uri="{FF2B5EF4-FFF2-40B4-BE49-F238E27FC236}">
              <a16:creationId xmlns:a16="http://schemas.microsoft.com/office/drawing/2014/main" id="{FA49FB0C-5AFD-6748-A38C-BBFD66123F99}"/>
            </a:ext>
          </a:extLst>
        </xdr:cNvPr>
        <xdr:cNvSpPr txBox="1"/>
      </xdr:nvSpPr>
      <xdr:spPr>
        <a:xfrm>
          <a:off x="7627798" y="5170168"/>
          <a:ext cx="1359479" cy="310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tx1"/>
              </a:solidFill>
              <a:latin typeface="Avenir Book" panose="02000503020000020003" pitchFamily="2" charset="0"/>
            </a:rPr>
            <a:t>37 MIN</a:t>
          </a:r>
        </a:p>
      </xdr:txBody>
    </xdr:sp>
    <xdr:clientData/>
  </xdr:twoCellAnchor>
  <xdr:twoCellAnchor editAs="oneCell">
    <xdr:from>
      <xdr:col>2</xdr:col>
      <xdr:colOff>542428</xdr:colOff>
      <xdr:row>22</xdr:row>
      <xdr:rowOff>183002</xdr:rowOff>
    </xdr:from>
    <xdr:to>
      <xdr:col>4</xdr:col>
      <xdr:colOff>236404</xdr:colOff>
      <xdr:row>24</xdr:row>
      <xdr:rowOff>89296</xdr:rowOff>
    </xdr:to>
    <xdr:pic>
      <xdr:nvPicPr>
        <xdr:cNvPr id="46" name="Picture 45" descr="Uber Eats: A History of Branding - Wishu">
          <a:extLst>
            <a:ext uri="{FF2B5EF4-FFF2-40B4-BE49-F238E27FC236}">
              <a16:creationId xmlns:a16="http://schemas.microsoft.com/office/drawing/2014/main" id="{16A5BF7E-D5DB-9042-BBAF-32A377D24C3E}"/>
            </a:ext>
          </a:extLst>
        </xdr:cNvPr>
        <xdr:cNvPicPr>
          <a:picLocks noChangeAspect="1" noChangeArrowheads="1"/>
        </xdr:cNvPicPr>
      </xdr:nvPicPr>
      <xdr:blipFill rotWithShape="1">
        <a:blip xmlns:r="http://schemas.openxmlformats.org/officeDocument/2006/relationships" r:embed="rId8" cstate="print">
          <a:alphaModFix/>
          <a:extLst>
            <a:ext uri="{28A0092B-C50C-407E-A947-70E740481C1C}">
              <a14:useLocalDpi xmlns:a14="http://schemas.microsoft.com/office/drawing/2010/main" val="0"/>
            </a:ext>
          </a:extLst>
        </a:blip>
        <a:srcRect t="27743" b="32452"/>
        <a:stretch/>
      </xdr:blipFill>
      <xdr:spPr bwMode="auto">
        <a:xfrm>
          <a:off x="2193428" y="4831202"/>
          <a:ext cx="1344976" cy="312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574244</xdr:colOff>
      <xdr:row>24</xdr:row>
      <xdr:rowOff>141611</xdr:rowOff>
    </xdr:from>
    <xdr:to>
      <xdr:col>4</xdr:col>
      <xdr:colOff>283072</xdr:colOff>
      <xdr:row>25</xdr:row>
      <xdr:rowOff>167701</xdr:rowOff>
    </xdr:to>
    <xdr:sp macro="" textlink="">
      <xdr:nvSpPr>
        <xdr:cNvPr id="47" name="TextBox 46">
          <a:extLst>
            <a:ext uri="{FF2B5EF4-FFF2-40B4-BE49-F238E27FC236}">
              <a16:creationId xmlns:a16="http://schemas.microsoft.com/office/drawing/2014/main" id="{5C007D9C-3F74-A242-BF4D-5A894464D189}"/>
            </a:ext>
          </a:extLst>
        </xdr:cNvPr>
        <xdr:cNvSpPr txBox="1"/>
      </xdr:nvSpPr>
      <xdr:spPr>
        <a:xfrm>
          <a:off x="2225244" y="5196211"/>
          <a:ext cx="1359828" cy="229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a:solidFill>
                <a:schemeClr val="tx1"/>
              </a:solidFill>
              <a:latin typeface="Avenir Book" panose="02000503020000020003" pitchFamily="2" charset="0"/>
            </a:rPr>
            <a:t>30 MIN</a:t>
          </a:r>
        </a:p>
      </xdr:txBody>
    </xdr:sp>
    <xdr:clientData/>
  </xdr:twoCellAnchor>
  <xdr:twoCellAnchor>
    <xdr:from>
      <xdr:col>4</xdr:col>
      <xdr:colOff>685411</xdr:colOff>
      <xdr:row>26</xdr:row>
      <xdr:rowOff>39794</xdr:rowOff>
    </xdr:from>
    <xdr:to>
      <xdr:col>5</xdr:col>
      <xdr:colOff>343</xdr:colOff>
      <xdr:row>26</xdr:row>
      <xdr:rowOff>184874</xdr:rowOff>
    </xdr:to>
    <xdr:sp macro="" textlink="">
      <xdr:nvSpPr>
        <xdr:cNvPr id="48" name="Oval 47">
          <a:extLst>
            <a:ext uri="{FF2B5EF4-FFF2-40B4-BE49-F238E27FC236}">
              <a16:creationId xmlns:a16="http://schemas.microsoft.com/office/drawing/2014/main" id="{DE4CB8FC-965A-214A-A200-0F6067674F27}"/>
            </a:ext>
          </a:extLst>
        </xdr:cNvPr>
        <xdr:cNvSpPr/>
      </xdr:nvSpPr>
      <xdr:spPr>
        <a:xfrm>
          <a:off x="4822532" y="4263506"/>
          <a:ext cx="142356" cy="145080"/>
        </a:xfrm>
        <a:prstGeom prst="ellipse">
          <a:avLst/>
        </a:prstGeom>
        <a:solidFill>
          <a:srgbClr val="28733A"/>
        </a:solidFill>
        <a:ln>
          <a:solidFill>
            <a:srgbClr val="28733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753326</xdr:colOff>
      <xdr:row>26</xdr:row>
      <xdr:rowOff>31435</xdr:rowOff>
    </xdr:from>
    <xdr:to>
      <xdr:col>6</xdr:col>
      <xdr:colOff>67916</xdr:colOff>
      <xdr:row>26</xdr:row>
      <xdr:rowOff>176515</xdr:rowOff>
    </xdr:to>
    <xdr:sp macro="" textlink="">
      <xdr:nvSpPr>
        <xdr:cNvPr id="49" name="Oval 48">
          <a:extLst>
            <a:ext uri="{FF2B5EF4-FFF2-40B4-BE49-F238E27FC236}">
              <a16:creationId xmlns:a16="http://schemas.microsoft.com/office/drawing/2014/main" id="{2ACE9432-0BF1-9345-8375-AA7CA2E22599}"/>
            </a:ext>
          </a:extLst>
        </xdr:cNvPr>
        <xdr:cNvSpPr/>
      </xdr:nvSpPr>
      <xdr:spPr>
        <a:xfrm>
          <a:off x="4880826" y="5517835"/>
          <a:ext cx="140090" cy="145080"/>
        </a:xfrm>
        <a:prstGeom prst="ellipse">
          <a:avLst/>
        </a:prstGeom>
        <a:solidFill>
          <a:srgbClr val="87C072"/>
        </a:solidFill>
        <a:ln>
          <a:solidFill>
            <a:srgbClr val="87C07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700844</xdr:colOff>
      <xdr:row>26</xdr:row>
      <xdr:rowOff>31114</xdr:rowOff>
    </xdr:from>
    <xdr:to>
      <xdr:col>7</xdr:col>
      <xdr:colOff>15433</xdr:colOff>
      <xdr:row>26</xdr:row>
      <xdr:rowOff>176194</xdr:rowOff>
    </xdr:to>
    <xdr:sp macro="" textlink="">
      <xdr:nvSpPr>
        <xdr:cNvPr id="50" name="Oval 49">
          <a:extLst>
            <a:ext uri="{FF2B5EF4-FFF2-40B4-BE49-F238E27FC236}">
              <a16:creationId xmlns:a16="http://schemas.microsoft.com/office/drawing/2014/main" id="{4643BD77-33CB-A545-A73E-F0A71ADDD5E0}"/>
            </a:ext>
          </a:extLst>
        </xdr:cNvPr>
        <xdr:cNvSpPr/>
      </xdr:nvSpPr>
      <xdr:spPr>
        <a:xfrm>
          <a:off x="5665389" y="4466493"/>
          <a:ext cx="142014" cy="145080"/>
        </a:xfrm>
        <a:prstGeom prst="ellipse">
          <a:avLst/>
        </a:prstGeom>
        <a:solidFill>
          <a:srgbClr val="C49426"/>
        </a:solidFill>
        <a:ln>
          <a:solidFill>
            <a:srgbClr val="C4942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699303</xdr:colOff>
      <xdr:row>26</xdr:row>
      <xdr:rowOff>28851</xdr:rowOff>
    </xdr:from>
    <xdr:to>
      <xdr:col>8</xdr:col>
      <xdr:colOff>13893</xdr:colOff>
      <xdr:row>26</xdr:row>
      <xdr:rowOff>173931</xdr:rowOff>
    </xdr:to>
    <xdr:sp macro="" textlink="">
      <xdr:nvSpPr>
        <xdr:cNvPr id="51" name="Oval 50">
          <a:extLst>
            <a:ext uri="{FF2B5EF4-FFF2-40B4-BE49-F238E27FC236}">
              <a16:creationId xmlns:a16="http://schemas.microsoft.com/office/drawing/2014/main" id="{2F4BF573-8E3A-714F-8031-75A53AF8EC7D}"/>
            </a:ext>
          </a:extLst>
        </xdr:cNvPr>
        <xdr:cNvSpPr/>
      </xdr:nvSpPr>
      <xdr:spPr>
        <a:xfrm>
          <a:off x="5663848" y="4675896"/>
          <a:ext cx="142015" cy="145080"/>
        </a:xfrm>
        <a:prstGeom prst="ellipse">
          <a:avLst/>
        </a:prstGeom>
        <a:solidFill>
          <a:srgbClr val="BE4329"/>
        </a:solidFill>
        <a:ln>
          <a:solidFill>
            <a:srgbClr val="BE432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694069</xdr:colOff>
      <xdr:row>49</xdr:row>
      <xdr:rowOff>170472</xdr:rowOff>
    </xdr:from>
    <xdr:to>
      <xdr:col>11</xdr:col>
      <xdr:colOff>708837</xdr:colOff>
      <xdr:row>59</xdr:row>
      <xdr:rowOff>66841</xdr:rowOff>
    </xdr:to>
    <xdr:sp macro="" textlink="">
      <xdr:nvSpPr>
        <xdr:cNvPr id="53" name="TextBox 52">
          <a:extLst>
            <a:ext uri="{FF2B5EF4-FFF2-40B4-BE49-F238E27FC236}">
              <a16:creationId xmlns:a16="http://schemas.microsoft.com/office/drawing/2014/main" id="{5E5BF8B1-6594-D840-ABE0-C9D1941627AE}"/>
            </a:ext>
          </a:extLst>
        </xdr:cNvPr>
        <xdr:cNvSpPr txBox="1"/>
      </xdr:nvSpPr>
      <xdr:spPr>
        <a:xfrm>
          <a:off x="1518455" y="10441876"/>
          <a:ext cx="8258628" cy="19016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This dashboard</a:t>
          </a:r>
          <a:r>
            <a:rPr lang="en-GB" sz="1100" b="0" i="0" u="none" strike="noStrike" baseline="0">
              <a:solidFill>
                <a:schemeClr val="dk1"/>
              </a:solidFill>
              <a:effectLst/>
              <a:latin typeface="+mn-lt"/>
              <a:ea typeface="+mn-ea"/>
              <a:cs typeface="+mn-cs"/>
            </a:rPr>
            <a:t> focus on the customer experience and the service we as Uber East provide, compared to DoorDash.</a:t>
          </a:r>
        </a:p>
        <a:p>
          <a:endParaRPr lang="en-GB" sz="1100" b="0" i="0" u="none" strike="noStrike" baseline="0">
            <a:solidFill>
              <a:schemeClr val="dk1"/>
            </a:solidFill>
            <a:effectLst/>
            <a:latin typeface="+mn-lt"/>
            <a:ea typeface="+mn-ea"/>
            <a:cs typeface="+mn-cs"/>
          </a:endParaRPr>
        </a:p>
        <a:p>
          <a:r>
            <a:rPr lang="en-GB" sz="1100" b="0" i="0" u="none" strike="noStrike" baseline="0">
              <a:solidFill>
                <a:schemeClr val="dk1"/>
              </a:solidFill>
              <a:effectLst/>
              <a:latin typeface="+mn-lt"/>
              <a:ea typeface="+mn-ea"/>
              <a:cs typeface="+mn-cs"/>
            </a:rPr>
            <a:t>We should aim to deliver on or under 30 minues, to ensure the best food quality and satisfied customers.</a:t>
          </a:r>
        </a:p>
        <a:p>
          <a:endParaRPr lang="en-GB" sz="1100" b="0" i="0" u="none" strike="noStrike" baseline="0">
            <a:solidFill>
              <a:schemeClr val="dk1"/>
            </a:solidFill>
            <a:effectLst/>
            <a:latin typeface="+mn-lt"/>
            <a:ea typeface="+mn-ea"/>
            <a:cs typeface="+mn-cs"/>
          </a:endParaRPr>
        </a:p>
        <a:p>
          <a:r>
            <a:rPr lang="en-GB"/>
            <a:t>Customer Lojality (% of clients using other service): </a:t>
          </a:r>
          <a:r>
            <a:rPr lang="en-GB" baseline="0"/>
            <a:t> size demonstrating the percentage of customers also using other platforms for delivery, color shows company while name indicates what other service they use.</a:t>
          </a:r>
        </a:p>
        <a:p>
          <a:endParaRPr lang="en-GB" baseline="0"/>
        </a:p>
        <a:p>
          <a:r>
            <a:rPr lang="en-GB" baseline="0"/>
            <a:t>Same Order Customer Cost: Based on oder attempt in Boston of same sized order at same location Nov 24. 2021. </a:t>
          </a:r>
        </a:p>
        <a:p>
          <a:endParaRPr lang="en-GB" baseline="0"/>
        </a:p>
        <a:p>
          <a:r>
            <a:rPr lang="en-GB" baseline="0"/>
            <a:t>Price Reduction with Membership: Based on same order as previously, but adjusted with memberships perks, both memberships are priced the same</a:t>
          </a:r>
        </a:p>
        <a:p>
          <a:endParaRPr lang="en-GB" baseline="0"/>
        </a:p>
        <a:p>
          <a:endParaRPr lang="en-GB"/>
        </a:p>
        <a:p>
          <a:endParaRPr lang="en-GB" sz="1100"/>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xdr:colOff>
      <xdr:row>3</xdr:row>
      <xdr:rowOff>101600</xdr:rowOff>
    </xdr:from>
    <xdr:to>
      <xdr:col>10</xdr:col>
      <xdr:colOff>584200</xdr:colOff>
      <xdr:row>44</xdr:row>
      <xdr:rowOff>177800</xdr:rowOff>
    </xdr:to>
    <xdr:sp macro="" textlink="">
      <xdr:nvSpPr>
        <xdr:cNvPr id="2" name="TextBox 1">
          <a:extLst>
            <a:ext uri="{FF2B5EF4-FFF2-40B4-BE49-F238E27FC236}">
              <a16:creationId xmlns:a16="http://schemas.microsoft.com/office/drawing/2014/main" id="{CB41DB12-B576-2E4A-AF4F-80E2CB0AA159}"/>
            </a:ext>
          </a:extLst>
        </xdr:cNvPr>
        <xdr:cNvSpPr txBox="1"/>
      </xdr:nvSpPr>
      <xdr:spPr>
        <a:xfrm>
          <a:off x="901700" y="1079500"/>
          <a:ext cx="7937500" cy="8407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Apps That Deliver. (2021). </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Uber Eats Revenue and Usage Statistics</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 URL:</a:t>
          </a:r>
          <a:b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br>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https://appsthatdeliver.com/insights/uber-eats-statistics</a:t>
          </a:r>
          <a:endParaRPr lang="en-GB" sz="1200" b="0">
            <a:effectLst/>
            <a:latin typeface="Times New Roman" panose="02020603050405020304" pitchFamily="18" charset="0"/>
            <a:cs typeface="Times New Roman" panose="02020603050405020304" pitchFamily="18" charset="0"/>
          </a:endParaRPr>
        </a:p>
        <a:p>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Chipotle (2021). Chipotle.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https://www.chipotle.com/</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Curry, D. (12 November, 2021). </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DoorDash Revenue and Usage Statistics (2021).</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 Business of Apps.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https://www.businessofapps.com/data/doordash-statistics/</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Curry, D. (4 November, 2021). </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Food Delivery Revenue and Usage Statistics (2021).</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 Business of Apps.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https://www.businessofapps.com/data/food-delivery-app-market/</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Curry, D. (11 November, 2021). </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Uber Eats Revenue and Usage Statistics (2021).</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 Business of Apps.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https://www.businessofapps.com/data/uber-eats-statistics/</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DoorDash. (2020). Design Language System Theming.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https://doordash.engineering/2020/12/17/design-language-system-theming/</a:t>
          </a:r>
          <a:endParaRPr lang="en-GB" sz="1200" b="0">
            <a:effectLst/>
            <a:latin typeface="Times New Roman" panose="02020603050405020304" pitchFamily="18" charset="0"/>
            <a:cs typeface="Times New Roman" panose="02020603050405020304" pitchFamily="18" charset="0"/>
          </a:endParaRPr>
        </a:p>
        <a:p>
          <a:pPr rtl="0"/>
          <a:endParaRPr lang="en-GB" sz="1200" b="0">
            <a:effectLst/>
            <a:latin typeface="Times New Roman" panose="02020603050405020304" pitchFamily="18" charset="0"/>
            <a:cs typeface="Times New Roman" panose="02020603050405020304" pitchFamily="18" charset="0"/>
          </a:endParaRPr>
        </a:p>
        <a:p>
          <a:pPr rtl="0"/>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Doordash (2021). Doordash.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https://www.doordash.com/</a:t>
          </a:r>
          <a:endParaRPr lang="en-GB" sz="1200" b="0" i="0" u="sng" strike="noStrike">
            <a:solidFill>
              <a:schemeClr val="dk1"/>
            </a:solidFill>
            <a:effectLst/>
            <a:latin typeface="Times New Roman" panose="02020603050405020304" pitchFamily="18" charset="0"/>
            <a:ea typeface="+mn-ea"/>
            <a:cs typeface="Times New Roman" panose="02020603050405020304" pitchFamily="18" charset="0"/>
          </a:endParaRPr>
        </a:p>
        <a:p>
          <a:pPr rtl="0"/>
          <a:endParaRPr lang="en-GB" sz="1200" b="0">
            <a:effectLst/>
            <a:latin typeface="Times New Roman" panose="02020603050405020304" pitchFamily="18" charset="0"/>
            <a:cs typeface="Times New Roman" panose="02020603050405020304" pitchFamily="18" charset="0"/>
          </a:endParaRPr>
        </a:p>
        <a:p>
          <a:pPr rtl="0"/>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Eisenmann, T., Parker, G., &amp; Van Alstyne, M. W. (2006). Strategies for two-sided markets. </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Harvard Business Review</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84</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(10), 92–101.</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Littman, J. (2021).</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 Uber Eats' restaurant delivery reaches profitability for first time</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 Restaurant Dive.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https://www.restaurantdive.com/news/uber-eats-restaurant-delivery-reaches-profitability-for-first-time/609608/</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Perri, J. (15 November, 2021). </a:t>
          </a:r>
          <a:r>
            <a:rPr lang="en-GB" sz="1200" b="0" i="1" u="none" strike="noStrike">
              <a:solidFill>
                <a:schemeClr val="dk1"/>
              </a:solidFill>
              <a:effectLst/>
              <a:latin typeface="Times New Roman" panose="02020603050405020304" pitchFamily="18" charset="0"/>
              <a:ea typeface="+mn-ea"/>
              <a:cs typeface="Times New Roman" panose="02020603050405020304" pitchFamily="18" charset="0"/>
            </a:rPr>
            <a:t>Which company is winning the restaurant food delivery war?</a:t>
          </a: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 Second Measure.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https://secondmeasure.com/datapoints/food-delivery-services-grubhub-uber-eats-doordash-postmates/</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Statistita. (2021). Sales distribution among leading food delivery services in selected cities in the United States as of April 2021.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https://www.statista.com/statistics/1170093/food-delivery-sales-share-us-cities/</a:t>
          </a:r>
          <a:endParaRPr lang="en-GB" sz="1200" b="0">
            <a:effectLst/>
            <a:latin typeface="Times New Roman" panose="02020603050405020304" pitchFamily="18" charset="0"/>
            <a:cs typeface="Times New Roman" panose="02020603050405020304" pitchFamily="18" charset="0"/>
          </a:endParaRPr>
        </a:p>
        <a:p>
          <a:pPr rtl="0"/>
          <a:br>
            <a:rPr lang="en-GB" sz="1200" b="0">
              <a:effectLst/>
              <a:latin typeface="Times New Roman" panose="02020603050405020304" pitchFamily="18" charset="0"/>
              <a:cs typeface="Times New Roman" panose="02020603050405020304" pitchFamily="18" charset="0"/>
            </a:rPr>
          </a:br>
          <a:r>
            <a:rPr lang="en-GB" sz="1200" b="0" i="0" u="none" strike="noStrike">
              <a:solidFill>
                <a:schemeClr val="dk1"/>
              </a:solidFill>
              <a:effectLst/>
              <a:latin typeface="Times New Roman" panose="02020603050405020304" pitchFamily="18" charset="0"/>
              <a:ea typeface="+mn-ea"/>
              <a:cs typeface="Times New Roman" panose="02020603050405020304" pitchFamily="18" charset="0"/>
            </a:rPr>
            <a:t>Uber Eats (2021). Uber Eats. URL:</a:t>
          </a:r>
          <a:endParaRPr lang="en-GB" sz="1200" b="0">
            <a:effectLst/>
            <a:latin typeface="Times New Roman" panose="02020603050405020304" pitchFamily="18" charset="0"/>
            <a:cs typeface="Times New Roman" panose="02020603050405020304" pitchFamily="18" charset="0"/>
          </a:endParaRPr>
        </a:p>
        <a:p>
          <a:pPr rtl="0"/>
          <a:r>
            <a:rPr lang="en-GB" sz="12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https://www.ubereats.com/</a:t>
          </a:r>
          <a:endParaRPr lang="en-GB" sz="1200" b="0" i="0" u="sng"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
          <a:endParaRPr lang="en-GB"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
          <a:endParaRPr lang="en-GB" sz="1100" b="0" i="0" u="none" strike="noStrike">
            <a:solidFill>
              <a:schemeClr val="dk1"/>
            </a:solidFill>
            <a:effectLst/>
            <a:latin typeface="+mn-lt"/>
            <a:ea typeface="+mn-ea"/>
            <a:cs typeface="+mn-cs"/>
          </a:endParaRPr>
        </a:p>
        <a:p>
          <a:pPr rtl="0" fontAlgn="b"/>
          <a:endParaRPr lang="en-GB" sz="1100" b="0" i="0" u="none" strike="noStrike">
            <a:solidFill>
              <a:schemeClr val="dk1"/>
            </a:solidFill>
            <a:effectLst/>
            <a:latin typeface="+mn-lt"/>
            <a:ea typeface="+mn-ea"/>
            <a:cs typeface="+mn-cs"/>
          </a:endParaRPr>
        </a:p>
        <a:p>
          <a:pPr rtl="0" fontAlgn="b"/>
          <a:endParaRPr lang="en-GB" sz="1200" b="0">
            <a:effectLst/>
          </a:endParaRPr>
        </a:p>
        <a:p>
          <a:pPr rtl="0"/>
          <a:endParaRPr lang="en-GB" sz="1200" b="0">
            <a:effectLst/>
            <a:latin typeface="Times New Roman" panose="02020603050405020304" pitchFamily="18" charset="0"/>
            <a:cs typeface="Times New Roman" panose="02020603050405020304" pitchFamily="18" charset="0"/>
          </a:endParaRPr>
        </a:p>
        <a:p>
          <a:pPr rtl="0"/>
          <a:endParaRPr lang="en-GB" sz="1200" b="0">
            <a:effectLst/>
            <a:latin typeface="Times New Roman" panose="02020603050405020304" pitchFamily="18" charset="0"/>
            <a:cs typeface="Times New Roman" panose="02020603050405020304" pitchFamily="18" charset="0"/>
          </a:endParaRPr>
        </a:p>
        <a:p>
          <a:br>
            <a:rPr lang="en-GB"/>
          </a:br>
          <a:endParaRPr lang="en-GB" sz="1100"/>
        </a:p>
      </xdr:txBody>
    </xdr:sp>
    <xdr:clientData/>
  </xdr:twoCellAnchor>
</xdr:wsDr>
</file>

<file path=xl/theme/theme1.xml><?xml version="1.0" encoding="utf-8"?>
<a:theme xmlns:a="http://schemas.openxmlformats.org/drawingml/2006/main" name="Facet">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A29F-2E74-7E42-8EC7-1543AF13AB60}">
  <dimension ref="A1:M60"/>
  <sheetViews>
    <sheetView showGridLines="0" view="pageBreakPreview" zoomScale="61" zoomScaleNormal="50" zoomScaleSheetLayoutView="61" zoomScalePageLayoutView="50" workbookViewId="0"/>
  </sheetViews>
  <sheetFormatPr baseColWidth="10" defaultRowHeight="16" x14ac:dyDescent="0.2"/>
  <sheetData>
    <row r="1" spans="1:13" ht="18" x14ac:dyDescent="0.2">
      <c r="A1" s="1"/>
      <c r="B1" s="18"/>
      <c r="C1" s="18"/>
      <c r="D1" s="18"/>
      <c r="E1" s="18"/>
      <c r="F1" s="18"/>
      <c r="G1" s="18"/>
      <c r="H1" s="18"/>
      <c r="I1" s="18"/>
      <c r="J1" s="18"/>
      <c r="K1" s="18"/>
      <c r="L1" s="18"/>
      <c r="M1" s="18"/>
    </row>
    <row r="2" spans="1:13" ht="18" x14ac:dyDescent="0.2">
      <c r="A2" s="1"/>
      <c r="B2" s="18"/>
      <c r="C2" s="18"/>
      <c r="D2" s="18"/>
      <c r="E2" s="18"/>
      <c r="F2" s="18"/>
      <c r="G2" s="18"/>
      <c r="H2" s="18"/>
      <c r="I2" s="18"/>
      <c r="J2" s="18"/>
      <c r="K2" s="18"/>
      <c r="L2" s="18"/>
      <c r="M2" s="18"/>
    </row>
    <row r="3" spans="1:13" ht="18" x14ac:dyDescent="0.2">
      <c r="A3" s="1"/>
      <c r="B3" s="18"/>
      <c r="C3" s="18"/>
      <c r="D3" s="18"/>
      <c r="E3" s="18"/>
      <c r="F3" s="18"/>
      <c r="G3" s="18"/>
      <c r="H3" s="18"/>
      <c r="I3" s="18"/>
      <c r="J3" s="18"/>
      <c r="K3" s="18"/>
      <c r="L3" s="18"/>
      <c r="M3" s="18"/>
    </row>
    <row r="4" spans="1:13" ht="18" x14ac:dyDescent="0.2">
      <c r="A4" s="1"/>
      <c r="B4" s="18"/>
      <c r="C4" s="18"/>
      <c r="D4" s="34"/>
      <c r="E4" s="18"/>
      <c r="F4" s="18"/>
      <c r="G4" s="18"/>
      <c r="H4" s="18"/>
      <c r="I4" s="18"/>
      <c r="J4" s="18"/>
      <c r="K4" s="18"/>
      <c r="L4" s="18"/>
      <c r="M4" s="18"/>
    </row>
    <row r="5" spans="1:13" ht="18" x14ac:dyDescent="0.2">
      <c r="A5" s="1"/>
      <c r="B5" s="18"/>
      <c r="C5" s="18"/>
      <c r="D5" s="18"/>
      <c r="E5" s="18"/>
      <c r="F5" s="18"/>
      <c r="G5" s="18"/>
      <c r="H5" s="18"/>
      <c r="I5" s="18"/>
      <c r="J5" s="18"/>
      <c r="K5" s="18"/>
      <c r="L5" s="18"/>
      <c r="M5" s="18"/>
    </row>
    <row r="6" spans="1:13" ht="18" x14ac:dyDescent="0.2">
      <c r="A6" s="1"/>
      <c r="B6" s="18"/>
      <c r="C6" s="18"/>
      <c r="D6" s="18"/>
      <c r="E6" s="18"/>
      <c r="F6" s="18"/>
      <c r="G6" s="18"/>
      <c r="H6" s="18"/>
      <c r="I6" s="18"/>
      <c r="J6" s="18"/>
      <c r="K6" s="18"/>
      <c r="L6" s="18"/>
      <c r="M6" s="18"/>
    </row>
    <row r="7" spans="1:13" ht="18" x14ac:dyDescent="0.2">
      <c r="A7" s="1"/>
      <c r="B7" s="18"/>
      <c r="C7" s="18"/>
      <c r="D7" s="18"/>
      <c r="E7" s="18"/>
      <c r="F7" s="18"/>
      <c r="G7" s="18"/>
      <c r="H7" s="18"/>
      <c r="I7" s="18"/>
      <c r="J7" s="18"/>
      <c r="K7" s="18"/>
      <c r="L7" s="18"/>
      <c r="M7" s="18"/>
    </row>
    <row r="8" spans="1:13" ht="18" x14ac:dyDescent="0.2">
      <c r="A8" s="1"/>
      <c r="B8" s="18"/>
      <c r="C8" s="18"/>
      <c r="D8" s="18"/>
      <c r="E8" s="18"/>
      <c r="F8" s="18"/>
      <c r="G8" s="18"/>
      <c r="H8" s="18"/>
      <c r="I8" s="18"/>
      <c r="J8" s="18"/>
      <c r="K8" s="18"/>
      <c r="L8" s="18"/>
      <c r="M8" s="18"/>
    </row>
    <row r="9" spans="1:13" ht="18" x14ac:dyDescent="0.2">
      <c r="A9" s="1"/>
      <c r="B9" s="34"/>
      <c r="C9" s="34"/>
      <c r="D9" s="18"/>
      <c r="E9" s="18"/>
      <c r="F9" s="18"/>
      <c r="G9" s="18"/>
      <c r="H9" s="18"/>
      <c r="I9" s="18"/>
      <c r="J9" s="18"/>
      <c r="K9" s="18"/>
      <c r="L9" s="18"/>
      <c r="M9" s="18"/>
    </row>
    <row r="10" spans="1:13" ht="19" x14ac:dyDescent="0.2">
      <c r="A10" s="1"/>
      <c r="B10" s="95"/>
      <c r="C10" s="1"/>
      <c r="D10" s="1"/>
      <c r="E10" s="1"/>
      <c r="F10" s="1"/>
      <c r="G10" s="1"/>
      <c r="H10" s="1"/>
      <c r="I10" s="1"/>
      <c r="J10" s="1"/>
      <c r="K10" s="1"/>
      <c r="L10" s="1"/>
      <c r="M10" s="1"/>
    </row>
    <row r="11" spans="1:13" ht="18" x14ac:dyDescent="0.2">
      <c r="A11" s="1"/>
      <c r="B11" s="1"/>
      <c r="C11" s="1"/>
      <c r="D11" s="1"/>
      <c r="E11" s="1"/>
      <c r="F11" s="1"/>
      <c r="G11" s="1"/>
      <c r="H11" s="1"/>
      <c r="I11" s="1"/>
      <c r="J11" s="1"/>
      <c r="K11" s="1"/>
      <c r="L11" s="1"/>
      <c r="M11" s="1"/>
    </row>
    <row r="12" spans="1:13" ht="18" x14ac:dyDescent="0.2">
      <c r="A12" s="1"/>
      <c r="B12" s="15"/>
      <c r="C12" s="15"/>
      <c r="D12" s="15"/>
      <c r="E12" s="15"/>
      <c r="F12" s="1"/>
      <c r="G12" s="1"/>
      <c r="H12" s="1"/>
      <c r="I12" s="1"/>
      <c r="J12" s="1"/>
      <c r="K12" s="1"/>
      <c r="L12" s="1"/>
      <c r="M12" s="1"/>
    </row>
    <row r="13" spans="1:13" ht="18" x14ac:dyDescent="0.2">
      <c r="A13" s="1"/>
      <c r="B13" s="15"/>
      <c r="C13" s="15"/>
      <c r="D13" s="15"/>
      <c r="E13" s="15"/>
      <c r="F13" s="1"/>
      <c r="G13" s="1"/>
      <c r="H13" s="1"/>
      <c r="I13" s="1"/>
      <c r="J13" s="1"/>
      <c r="K13" s="1"/>
      <c r="L13" s="1"/>
      <c r="M13" s="1"/>
    </row>
    <row r="14" spans="1:13" ht="18" x14ac:dyDescent="0.2">
      <c r="A14" s="1"/>
      <c r="B14" s="15"/>
      <c r="C14" s="15"/>
      <c r="D14" s="15"/>
      <c r="E14" s="15"/>
      <c r="F14" s="1"/>
      <c r="G14" s="1"/>
      <c r="H14" s="1"/>
      <c r="I14" s="1"/>
      <c r="J14" s="1"/>
      <c r="K14" s="1"/>
      <c r="L14" s="1"/>
      <c r="M14" s="1"/>
    </row>
    <row r="15" spans="1:13" ht="18" x14ac:dyDescent="0.2">
      <c r="A15" s="1"/>
      <c r="B15" s="15"/>
      <c r="C15" s="15"/>
      <c r="D15" s="15"/>
      <c r="E15" s="15"/>
      <c r="F15" s="1"/>
      <c r="G15" s="1"/>
      <c r="H15" s="1"/>
      <c r="I15" s="1"/>
      <c r="J15" s="1"/>
      <c r="K15" s="1"/>
      <c r="L15" s="1"/>
      <c r="M15" s="1"/>
    </row>
    <row r="16" spans="1:13" ht="18" x14ac:dyDescent="0.2">
      <c r="A16" s="1"/>
      <c r="B16" s="1"/>
      <c r="C16" s="20"/>
      <c r="D16" s="1"/>
      <c r="E16" s="1"/>
      <c r="F16" s="1"/>
      <c r="G16" s="1"/>
      <c r="H16" s="1"/>
      <c r="I16" s="1"/>
      <c r="J16" s="1"/>
      <c r="K16" s="1"/>
      <c r="L16" s="1"/>
      <c r="M16" s="1"/>
    </row>
    <row r="17" spans="1:13" ht="18" x14ac:dyDescent="0.2">
      <c r="A17" s="1"/>
      <c r="B17" s="1"/>
      <c r="C17" s="1"/>
      <c r="D17" s="1"/>
      <c r="E17" s="1"/>
      <c r="F17" s="1"/>
      <c r="G17" s="1"/>
      <c r="H17" s="1"/>
      <c r="I17" s="1"/>
      <c r="J17" s="1"/>
      <c r="K17" s="1"/>
      <c r="L17" s="1"/>
      <c r="M17" s="1"/>
    </row>
    <row r="18" spans="1:13" ht="18" x14ac:dyDescent="0.2">
      <c r="A18" s="1"/>
      <c r="B18" s="1"/>
      <c r="C18" s="1"/>
      <c r="D18" s="1"/>
      <c r="E18" s="1"/>
      <c r="F18" s="1"/>
      <c r="G18" s="1"/>
      <c r="H18" s="1"/>
      <c r="I18" s="1"/>
      <c r="J18" s="1"/>
      <c r="K18" s="1"/>
      <c r="L18" s="1"/>
      <c r="M18" s="1"/>
    </row>
    <row r="19" spans="1:13" ht="18" x14ac:dyDescent="0.2">
      <c r="A19" s="1"/>
      <c r="B19" s="1"/>
      <c r="C19" s="1"/>
      <c r="D19" s="1"/>
      <c r="E19" s="1"/>
      <c r="F19" s="1"/>
      <c r="G19" s="1"/>
      <c r="H19" s="1"/>
      <c r="I19" s="1"/>
      <c r="J19" s="1"/>
      <c r="K19" s="1"/>
      <c r="L19" s="1"/>
      <c r="M19" s="1"/>
    </row>
    <row r="20" spans="1:13" ht="18" x14ac:dyDescent="0.2">
      <c r="A20" s="1"/>
      <c r="B20" s="1"/>
      <c r="C20" s="1"/>
      <c r="D20" s="1"/>
      <c r="E20" s="1"/>
      <c r="F20" s="1"/>
      <c r="G20" s="1"/>
      <c r="H20" s="1"/>
      <c r="I20" s="1"/>
      <c r="J20" s="1"/>
      <c r="K20" s="1"/>
      <c r="L20" s="1"/>
      <c r="M20" s="1"/>
    </row>
    <row r="21" spans="1:13" ht="18" x14ac:dyDescent="0.2">
      <c r="A21" s="1"/>
      <c r="B21" s="1"/>
      <c r="C21" s="1"/>
      <c r="D21" s="1"/>
      <c r="E21" s="1"/>
      <c r="F21" s="1"/>
      <c r="G21" s="1"/>
      <c r="H21" s="1"/>
      <c r="I21" s="1"/>
      <c r="J21" s="1"/>
      <c r="K21" s="1"/>
      <c r="L21" s="1"/>
      <c r="M21" s="1"/>
    </row>
    <row r="22" spans="1:13" ht="18" x14ac:dyDescent="0.2">
      <c r="A22" s="1"/>
      <c r="B22" s="1"/>
      <c r="C22" s="1"/>
      <c r="D22" s="1"/>
      <c r="E22" s="1"/>
      <c r="F22" s="1"/>
      <c r="G22" s="1"/>
      <c r="H22" s="1"/>
      <c r="I22" s="1"/>
      <c r="J22" s="1"/>
      <c r="K22" s="1"/>
      <c r="L22" s="1"/>
      <c r="M22" s="1"/>
    </row>
    <row r="23" spans="1:13" ht="18" x14ac:dyDescent="0.2">
      <c r="A23" s="1"/>
      <c r="B23" s="1"/>
      <c r="C23" s="1"/>
      <c r="D23" s="1"/>
      <c r="E23" s="1"/>
      <c r="F23" s="1"/>
      <c r="G23" s="1"/>
      <c r="H23" s="1"/>
      <c r="I23" s="1"/>
      <c r="J23" s="1"/>
      <c r="K23" s="1"/>
      <c r="L23" s="1"/>
      <c r="M23" s="1"/>
    </row>
    <row r="24" spans="1:13" ht="18" x14ac:dyDescent="0.2">
      <c r="A24" s="1"/>
      <c r="B24" s="1"/>
      <c r="C24" s="1"/>
      <c r="D24" s="1"/>
      <c r="E24" s="1"/>
      <c r="F24" s="1"/>
      <c r="G24" s="1"/>
      <c r="H24" s="1"/>
      <c r="I24" s="1"/>
      <c r="J24" s="1"/>
      <c r="K24" s="1"/>
      <c r="L24" s="1"/>
      <c r="M24" s="1"/>
    </row>
    <row r="25" spans="1:13" ht="18" x14ac:dyDescent="0.2">
      <c r="A25" s="1"/>
      <c r="B25" s="1"/>
      <c r="C25" s="1"/>
      <c r="D25" s="1"/>
      <c r="E25" s="1"/>
      <c r="F25" s="1"/>
      <c r="G25" s="1"/>
      <c r="H25" s="1"/>
      <c r="I25" s="1"/>
      <c r="J25" s="1"/>
      <c r="K25" s="1"/>
      <c r="L25" s="1"/>
      <c r="M25" s="1"/>
    </row>
    <row r="26" spans="1:13" ht="18" x14ac:dyDescent="0.2">
      <c r="A26" s="1"/>
      <c r="B26" s="1"/>
      <c r="C26" s="1"/>
      <c r="D26" s="1"/>
      <c r="E26" s="1"/>
      <c r="F26" s="1"/>
      <c r="G26" s="1"/>
      <c r="H26" s="1"/>
      <c r="I26" s="1"/>
      <c r="J26" s="1"/>
      <c r="K26" s="1"/>
      <c r="L26" s="1"/>
      <c r="M26" s="1"/>
    </row>
    <row r="27" spans="1:13" ht="20" x14ac:dyDescent="0.2">
      <c r="A27" s="1"/>
      <c r="B27" s="96"/>
      <c r="C27" s="1"/>
      <c r="D27" s="1"/>
      <c r="E27" s="1"/>
      <c r="F27" s="1"/>
      <c r="G27" s="1"/>
      <c r="H27" s="1"/>
      <c r="I27" s="1"/>
      <c r="J27" s="1"/>
      <c r="K27" s="1"/>
      <c r="L27" s="1"/>
      <c r="M27" s="1"/>
    </row>
    <row r="28" spans="1:13" ht="18" x14ac:dyDescent="0.2">
      <c r="A28" s="1"/>
      <c r="B28" s="1"/>
      <c r="C28" s="1"/>
      <c r="D28" s="1"/>
      <c r="E28" s="1"/>
      <c r="F28" s="1"/>
      <c r="G28" s="1"/>
      <c r="H28" s="1"/>
      <c r="I28" s="1"/>
      <c r="J28" s="1"/>
      <c r="K28" s="1"/>
      <c r="L28" s="1"/>
      <c r="M28" s="1"/>
    </row>
    <row r="29" spans="1:13" ht="18" x14ac:dyDescent="0.2">
      <c r="A29" s="1"/>
      <c r="B29" s="1"/>
      <c r="C29" s="1"/>
      <c r="D29" s="1"/>
      <c r="E29" s="1"/>
      <c r="F29" s="1"/>
      <c r="G29" s="1"/>
      <c r="H29" s="1"/>
      <c r="I29" s="1"/>
      <c r="J29" s="1"/>
      <c r="K29" s="1"/>
      <c r="L29" s="1"/>
      <c r="M29" s="1"/>
    </row>
    <row r="30" spans="1:13" ht="18" x14ac:dyDescent="0.2">
      <c r="A30" s="1"/>
      <c r="B30" s="1"/>
      <c r="C30" s="1"/>
      <c r="D30" s="1"/>
      <c r="E30" s="1"/>
      <c r="F30" s="1"/>
      <c r="G30" s="1"/>
      <c r="H30" s="1"/>
      <c r="I30" s="1"/>
      <c r="J30" s="1"/>
      <c r="K30" s="1"/>
      <c r="L30" s="1"/>
      <c r="M30" s="1"/>
    </row>
    <row r="31" spans="1:13" ht="18" x14ac:dyDescent="0.2">
      <c r="A31" s="1"/>
      <c r="B31" s="1"/>
      <c r="C31" s="1"/>
      <c r="D31" s="1"/>
      <c r="E31" s="1"/>
      <c r="F31" s="1"/>
      <c r="G31" s="1"/>
      <c r="H31" s="1"/>
      <c r="I31" s="1"/>
      <c r="J31" s="1"/>
      <c r="K31" s="1"/>
      <c r="L31" s="1"/>
      <c r="M31" s="1"/>
    </row>
    <row r="32" spans="1:13" ht="18" x14ac:dyDescent="0.2">
      <c r="A32" s="1"/>
      <c r="B32" s="1"/>
      <c r="C32" s="1"/>
      <c r="D32" s="1"/>
      <c r="E32" s="1"/>
      <c r="F32" s="1"/>
      <c r="G32" s="1"/>
      <c r="H32" s="1"/>
      <c r="I32" s="1"/>
      <c r="J32" s="1"/>
      <c r="K32" s="1"/>
      <c r="L32" s="1"/>
      <c r="M32" s="1"/>
    </row>
    <row r="33" spans="1:13" ht="18" x14ac:dyDescent="0.2">
      <c r="A33" s="1"/>
      <c r="B33" s="1"/>
      <c r="C33" s="1"/>
      <c r="D33" s="1"/>
      <c r="E33" s="1"/>
      <c r="F33" s="1"/>
      <c r="G33" s="1"/>
      <c r="H33" s="1"/>
      <c r="I33" s="1"/>
      <c r="J33" s="1"/>
      <c r="K33" s="1"/>
      <c r="L33" s="1"/>
      <c r="M33" s="1"/>
    </row>
    <row r="34" spans="1:13" ht="18" x14ac:dyDescent="0.2">
      <c r="A34" s="1"/>
      <c r="B34" s="1"/>
      <c r="C34" s="1"/>
      <c r="D34" s="1"/>
      <c r="E34" s="1"/>
      <c r="F34" s="1"/>
      <c r="G34" s="1"/>
      <c r="H34" s="1"/>
      <c r="I34" s="1"/>
      <c r="J34" s="1"/>
      <c r="K34" s="1"/>
      <c r="L34" s="1"/>
      <c r="M34" s="15"/>
    </row>
    <row r="35" spans="1:13" ht="18" x14ac:dyDescent="0.2">
      <c r="A35" s="1"/>
      <c r="B35" s="1"/>
      <c r="C35" s="1"/>
      <c r="D35" s="1"/>
      <c r="E35" s="1"/>
      <c r="F35" s="1"/>
      <c r="G35" s="1"/>
      <c r="H35" s="1"/>
      <c r="I35" s="1"/>
      <c r="J35" s="1"/>
      <c r="K35" s="1"/>
      <c r="L35" s="1"/>
      <c r="M35" s="1"/>
    </row>
    <row r="36" spans="1:13" ht="18" x14ac:dyDescent="0.2">
      <c r="A36" s="1"/>
      <c r="B36" s="1"/>
      <c r="C36" s="1"/>
      <c r="D36" s="1"/>
      <c r="E36" s="1"/>
      <c r="F36" s="1"/>
      <c r="G36" s="1"/>
      <c r="H36" s="1"/>
      <c r="I36" s="1"/>
      <c r="J36" s="1"/>
      <c r="K36" s="1"/>
      <c r="L36" s="1"/>
      <c r="M36" s="1"/>
    </row>
    <row r="37" spans="1:13" ht="18" x14ac:dyDescent="0.2">
      <c r="A37" s="1"/>
      <c r="B37" s="1"/>
      <c r="C37" s="1"/>
      <c r="D37" s="1"/>
      <c r="E37" s="1"/>
      <c r="F37" s="1"/>
      <c r="G37" s="1"/>
      <c r="H37" s="1"/>
      <c r="I37" s="1"/>
      <c r="J37" s="1"/>
      <c r="K37" s="1"/>
      <c r="L37" s="1"/>
      <c r="M37" s="1"/>
    </row>
    <row r="38" spans="1:13" ht="18" x14ac:dyDescent="0.2">
      <c r="A38" s="1"/>
      <c r="B38" s="1"/>
      <c r="C38" s="1"/>
      <c r="D38" s="1"/>
      <c r="E38" s="1"/>
      <c r="F38" s="1"/>
      <c r="G38" s="1"/>
      <c r="H38" s="1"/>
      <c r="I38" s="1"/>
      <c r="J38" s="1"/>
      <c r="K38" s="1"/>
      <c r="L38" s="1"/>
      <c r="M38" s="1"/>
    </row>
    <row r="39" spans="1:13" ht="18" x14ac:dyDescent="0.2">
      <c r="A39" s="1"/>
      <c r="B39" s="1"/>
      <c r="C39" s="1"/>
      <c r="D39" s="1"/>
      <c r="E39" s="1"/>
      <c r="F39" s="1"/>
      <c r="G39" s="1"/>
      <c r="H39" s="1"/>
      <c r="I39" s="1"/>
      <c r="J39" s="1"/>
      <c r="K39" s="1"/>
      <c r="L39" s="1"/>
      <c r="M39" s="1"/>
    </row>
    <row r="40" spans="1:13" ht="18" x14ac:dyDescent="0.2">
      <c r="A40" s="1"/>
      <c r="B40" s="1"/>
      <c r="C40" s="1"/>
      <c r="D40" s="1"/>
      <c r="E40" s="1"/>
      <c r="F40" s="1"/>
      <c r="G40" s="1"/>
      <c r="H40" s="1"/>
      <c r="I40" s="1"/>
      <c r="J40" s="1"/>
      <c r="K40" s="1"/>
      <c r="L40" s="1"/>
      <c r="M40" s="1"/>
    </row>
    <row r="41" spans="1:13" ht="18" x14ac:dyDescent="0.2">
      <c r="A41" s="1"/>
      <c r="B41" s="1"/>
      <c r="C41" s="1"/>
      <c r="D41" s="1"/>
      <c r="E41" s="1"/>
      <c r="F41" s="1"/>
      <c r="G41" s="1"/>
      <c r="H41" s="1"/>
      <c r="I41" s="1"/>
      <c r="J41" s="1"/>
      <c r="K41" s="1"/>
      <c r="L41" s="1"/>
      <c r="M41" s="1"/>
    </row>
    <row r="42" spans="1:13" ht="18" x14ac:dyDescent="0.2">
      <c r="A42" s="1"/>
      <c r="B42" s="1"/>
      <c r="C42" s="1"/>
      <c r="D42" s="1"/>
      <c r="E42" s="1"/>
      <c r="F42" s="1"/>
      <c r="G42" s="1"/>
      <c r="H42" s="1"/>
      <c r="I42" s="1"/>
      <c r="J42" s="1"/>
      <c r="K42" s="1"/>
      <c r="L42" s="1"/>
      <c r="M42" s="1"/>
    </row>
    <row r="43" spans="1:13" ht="18" x14ac:dyDescent="0.2">
      <c r="A43" s="1"/>
      <c r="B43" s="1"/>
      <c r="C43" s="1"/>
      <c r="D43" s="1"/>
      <c r="E43" s="1"/>
      <c r="F43" s="1"/>
      <c r="G43" s="1"/>
      <c r="H43" s="1"/>
      <c r="I43" s="1"/>
      <c r="J43" s="1"/>
      <c r="K43" s="1"/>
      <c r="L43" s="1"/>
      <c r="M43" s="1"/>
    </row>
    <row r="44" spans="1:13" ht="18" x14ac:dyDescent="0.2">
      <c r="A44" s="1"/>
      <c r="B44" s="1"/>
      <c r="C44" s="1"/>
      <c r="D44" s="1"/>
      <c r="E44" s="1"/>
      <c r="F44" s="1"/>
      <c r="G44" s="1"/>
      <c r="H44" s="1"/>
      <c r="I44" s="1"/>
      <c r="J44" s="1"/>
      <c r="K44" s="1"/>
      <c r="L44" s="1"/>
      <c r="M44" s="1"/>
    </row>
    <row r="45" spans="1:13" ht="18" x14ac:dyDescent="0.2">
      <c r="A45" s="1"/>
      <c r="B45" s="1"/>
      <c r="C45" s="1"/>
      <c r="D45" s="1"/>
      <c r="E45" s="1"/>
      <c r="F45" s="1"/>
      <c r="G45" s="1"/>
      <c r="H45" s="1"/>
      <c r="I45" s="1"/>
      <c r="J45" s="1"/>
      <c r="K45" s="1"/>
      <c r="L45" s="1"/>
      <c r="M45" s="1"/>
    </row>
    <row r="46" spans="1:13" ht="18" x14ac:dyDescent="0.2">
      <c r="A46" s="1"/>
      <c r="B46" s="1"/>
      <c r="C46" s="1"/>
      <c r="D46" s="1"/>
      <c r="E46" s="1"/>
      <c r="F46" s="1"/>
      <c r="G46" s="1"/>
      <c r="H46" s="1"/>
      <c r="I46" s="1"/>
      <c r="J46" s="1"/>
      <c r="K46" s="1"/>
      <c r="L46" s="1"/>
      <c r="M46" s="1"/>
    </row>
    <row r="47" spans="1:13" ht="18" x14ac:dyDescent="0.2">
      <c r="A47" s="1"/>
      <c r="B47" s="1"/>
      <c r="C47" s="1"/>
      <c r="D47" s="1"/>
      <c r="E47" s="1"/>
      <c r="F47" s="1"/>
      <c r="G47" s="1"/>
      <c r="H47" s="1"/>
      <c r="I47" s="1"/>
      <c r="J47" s="1"/>
      <c r="K47" s="1"/>
      <c r="L47" s="1"/>
      <c r="M47" s="1"/>
    </row>
    <row r="48" spans="1:13" ht="18" x14ac:dyDescent="0.2">
      <c r="A48" s="1"/>
      <c r="B48" s="1"/>
      <c r="C48" s="1"/>
      <c r="D48" s="1"/>
      <c r="E48" s="1"/>
      <c r="F48" s="1"/>
      <c r="G48" s="1"/>
      <c r="H48" s="1"/>
      <c r="I48" s="1"/>
      <c r="J48" s="1"/>
      <c r="K48" s="1"/>
      <c r="L48" s="1"/>
      <c r="M48" s="1"/>
    </row>
    <row r="49" spans="1:13" ht="18" x14ac:dyDescent="0.2">
      <c r="A49" s="1"/>
      <c r="B49" s="1"/>
      <c r="C49" s="1"/>
      <c r="D49" s="1"/>
      <c r="E49" s="1"/>
      <c r="F49" s="1"/>
      <c r="G49" s="1"/>
      <c r="H49" s="1"/>
      <c r="I49" s="1"/>
      <c r="J49" s="1"/>
      <c r="K49" s="1"/>
      <c r="L49" s="1"/>
      <c r="M49" s="1"/>
    </row>
    <row r="50" spans="1:13" ht="18" x14ac:dyDescent="0.2">
      <c r="A50" s="1"/>
      <c r="B50" s="1"/>
      <c r="C50" s="1"/>
      <c r="D50" s="1"/>
      <c r="E50" s="1"/>
      <c r="F50" s="1"/>
      <c r="G50" s="1"/>
      <c r="H50" s="1"/>
      <c r="I50" s="1"/>
      <c r="J50" s="1"/>
      <c r="K50" s="1"/>
      <c r="L50" s="1"/>
      <c r="M50" s="1"/>
    </row>
    <row r="51" spans="1:13" ht="18" x14ac:dyDescent="0.2">
      <c r="A51" s="1"/>
      <c r="B51" s="1"/>
      <c r="C51" s="1"/>
      <c r="D51" s="1"/>
      <c r="E51" s="1"/>
      <c r="F51" s="1"/>
      <c r="G51" s="1"/>
      <c r="H51" s="1"/>
      <c r="I51" s="1"/>
      <c r="J51" s="1"/>
      <c r="K51" s="1"/>
      <c r="L51" s="1"/>
      <c r="M51" s="1"/>
    </row>
    <row r="52" spans="1:13" ht="18" x14ac:dyDescent="0.2">
      <c r="A52" s="1"/>
      <c r="B52" s="1"/>
      <c r="C52" s="1"/>
      <c r="D52" s="1"/>
      <c r="E52" s="1"/>
      <c r="F52" s="1"/>
      <c r="G52" s="1"/>
      <c r="H52" s="1"/>
      <c r="I52" s="1"/>
      <c r="J52" s="1"/>
      <c r="K52" s="1"/>
      <c r="L52" s="1"/>
      <c r="M52" s="1"/>
    </row>
    <row r="53" spans="1:13" ht="18" x14ac:dyDescent="0.2">
      <c r="A53" s="1"/>
      <c r="B53" s="1"/>
      <c r="C53" s="1"/>
      <c r="D53" s="1"/>
      <c r="E53" s="1"/>
      <c r="F53" s="1"/>
      <c r="G53" s="1"/>
      <c r="H53" s="1"/>
      <c r="I53" s="1"/>
      <c r="J53" s="1"/>
      <c r="K53" s="1"/>
      <c r="L53" s="1"/>
      <c r="M53" s="1"/>
    </row>
    <row r="54" spans="1:13" ht="18" x14ac:dyDescent="0.2">
      <c r="A54" s="1"/>
      <c r="B54" s="1"/>
      <c r="C54" s="1"/>
      <c r="D54" s="1"/>
      <c r="E54" s="1"/>
      <c r="F54" s="1"/>
      <c r="G54" s="1"/>
      <c r="H54" s="1"/>
      <c r="I54" s="1"/>
      <c r="J54" s="1"/>
      <c r="K54" s="1"/>
      <c r="L54" s="1"/>
      <c r="M54" s="1"/>
    </row>
    <row r="55" spans="1:13" ht="18" x14ac:dyDescent="0.2">
      <c r="A55" s="1"/>
      <c r="B55" s="1"/>
      <c r="C55" s="1"/>
      <c r="D55" s="1"/>
      <c r="E55" s="1"/>
      <c r="F55" s="1"/>
      <c r="G55" s="1"/>
      <c r="H55" s="1"/>
      <c r="I55" s="1"/>
      <c r="J55" s="1"/>
      <c r="K55" s="1"/>
      <c r="L55" s="1"/>
      <c r="M55" s="1"/>
    </row>
    <row r="56" spans="1:13" ht="18" x14ac:dyDescent="0.2">
      <c r="A56" s="1"/>
      <c r="B56" s="1"/>
      <c r="C56" s="1"/>
      <c r="D56" s="1"/>
      <c r="E56" s="1"/>
      <c r="F56" s="1"/>
      <c r="G56" s="1"/>
      <c r="H56" s="1"/>
      <c r="I56" s="1"/>
      <c r="J56" s="1"/>
      <c r="K56" s="1"/>
      <c r="L56" s="1"/>
      <c r="M56" s="1"/>
    </row>
    <row r="57" spans="1:13" ht="18" x14ac:dyDescent="0.2">
      <c r="A57" s="1"/>
      <c r="B57" s="1"/>
      <c r="C57" s="1"/>
      <c r="D57" s="1"/>
      <c r="E57" s="1"/>
      <c r="F57" s="1"/>
      <c r="G57" s="1"/>
      <c r="H57" s="1"/>
      <c r="I57" s="1"/>
      <c r="J57" s="1"/>
      <c r="K57" s="1"/>
      <c r="L57" s="1"/>
      <c r="M57" s="1"/>
    </row>
    <row r="58" spans="1:13" ht="18" x14ac:dyDescent="0.2">
      <c r="A58" s="1"/>
      <c r="B58" s="1"/>
      <c r="C58" s="1"/>
      <c r="D58" s="1"/>
      <c r="E58" s="1"/>
      <c r="F58" s="1"/>
      <c r="G58" s="1"/>
      <c r="H58" s="1"/>
      <c r="I58" s="1"/>
      <c r="J58" s="1"/>
      <c r="K58" s="1"/>
      <c r="L58" s="1"/>
      <c r="M58" s="1"/>
    </row>
    <row r="59" spans="1:13" ht="18" x14ac:dyDescent="0.2">
      <c r="A59" s="1"/>
      <c r="B59" s="1"/>
      <c r="C59" s="1"/>
      <c r="D59" s="1"/>
      <c r="E59" s="1"/>
      <c r="F59" s="1"/>
      <c r="G59" s="1"/>
      <c r="H59" s="1"/>
      <c r="I59" s="1"/>
      <c r="J59" s="1"/>
      <c r="K59" s="1"/>
      <c r="L59" s="1"/>
      <c r="M59" s="1"/>
    </row>
    <row r="60" spans="1:13" ht="18" x14ac:dyDescent="0.2">
      <c r="A60" s="1"/>
      <c r="B60" s="1"/>
      <c r="C60" s="1"/>
      <c r="D60" s="1"/>
      <c r="E60" s="1"/>
      <c r="F60" s="1"/>
      <c r="G60" s="1"/>
      <c r="H60" s="1"/>
      <c r="I60" s="1"/>
      <c r="J60" s="1"/>
      <c r="K60" s="1"/>
      <c r="L60" s="1"/>
      <c r="M60" s="1"/>
    </row>
  </sheetData>
  <printOptions headings="1" gridLines="1"/>
  <pageMargins left="0.7" right="0.7" top="0.75" bottom="0.75" header="0.3" footer="0.3"/>
  <pageSetup scale="55"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A34B-6C6A-1943-9647-B5A60202294F}">
  <dimension ref="A1:AJ84"/>
  <sheetViews>
    <sheetView showGridLines="0" tabSelected="1" view="pageBreakPreview" topLeftCell="A7" zoomScale="60" zoomScaleNormal="84" zoomScalePageLayoutView="60" workbookViewId="0">
      <selection activeCell="O50" sqref="O50"/>
    </sheetView>
  </sheetViews>
  <sheetFormatPr baseColWidth="10" defaultRowHeight="16" x14ac:dyDescent="0.2"/>
  <cols>
    <col min="20" max="20" width="27.33203125" bestFit="1" customWidth="1"/>
    <col min="21" max="21" width="14.6640625" customWidth="1"/>
    <col min="22" max="28" width="12.1640625" customWidth="1"/>
  </cols>
  <sheetData>
    <row r="1" spans="1:36" x14ac:dyDescent="0.2">
      <c r="A1" s="15"/>
      <c r="B1" s="15"/>
      <c r="C1" s="15"/>
      <c r="D1" s="15"/>
      <c r="E1" s="15"/>
      <c r="F1" s="15"/>
      <c r="G1" s="15"/>
      <c r="H1" s="15"/>
      <c r="I1" s="15"/>
      <c r="J1" s="15"/>
      <c r="K1" s="15"/>
      <c r="L1" s="15"/>
      <c r="M1" s="15"/>
    </row>
    <row r="2" spans="1:36" ht="28" x14ac:dyDescent="0.4">
      <c r="A2" s="15"/>
      <c r="B2" s="97" t="s">
        <v>77</v>
      </c>
      <c r="C2" s="98"/>
      <c r="D2" s="98"/>
      <c r="E2" s="98"/>
      <c r="F2" s="98"/>
      <c r="G2" s="98"/>
      <c r="H2" s="98"/>
      <c r="I2" s="98"/>
      <c r="J2" s="98"/>
      <c r="K2" s="98"/>
      <c r="L2" s="98"/>
      <c r="M2" s="98"/>
      <c r="R2" s="21"/>
      <c r="S2" s="21"/>
      <c r="T2" s="21"/>
      <c r="U2" s="21"/>
      <c r="V2" s="21"/>
      <c r="W2" s="21"/>
      <c r="X2" s="21"/>
      <c r="Y2" s="21"/>
      <c r="Z2" s="21"/>
      <c r="AA2" s="21"/>
      <c r="AB2" s="21"/>
      <c r="AC2" s="21"/>
      <c r="AD2" s="21"/>
      <c r="AE2" s="21"/>
      <c r="AF2" s="21"/>
      <c r="AG2" s="21"/>
      <c r="AH2" s="21"/>
      <c r="AI2" s="21"/>
      <c r="AJ2" s="21"/>
    </row>
    <row r="3" spans="1:36" x14ac:dyDescent="0.2">
      <c r="A3" s="15"/>
      <c r="B3" s="15"/>
      <c r="C3" s="15"/>
      <c r="D3" s="15"/>
      <c r="E3" s="15"/>
      <c r="F3" s="15"/>
      <c r="G3" s="15"/>
      <c r="H3" s="15"/>
      <c r="I3" s="15"/>
      <c r="J3" s="15"/>
      <c r="K3" s="15"/>
      <c r="L3" s="15"/>
      <c r="M3" s="15"/>
      <c r="R3" s="21"/>
      <c r="S3" s="21"/>
      <c r="T3" s="21"/>
      <c r="U3" s="21"/>
      <c r="V3" s="21"/>
      <c r="W3" s="21"/>
      <c r="X3" s="21"/>
      <c r="Y3" s="21"/>
      <c r="Z3" s="21"/>
      <c r="AA3" s="21"/>
      <c r="AB3" s="21"/>
      <c r="AC3" s="21"/>
      <c r="AD3" s="21"/>
      <c r="AE3" s="21"/>
      <c r="AF3" s="21"/>
      <c r="AG3" s="21"/>
      <c r="AH3" s="21"/>
      <c r="AI3" s="21"/>
      <c r="AJ3" s="21"/>
    </row>
    <row r="4" spans="1:36" ht="17" x14ac:dyDescent="0.2">
      <c r="A4" s="15"/>
      <c r="B4" s="99" t="s">
        <v>100</v>
      </c>
      <c r="C4" s="100"/>
      <c r="D4" s="100"/>
      <c r="E4" s="100"/>
      <c r="F4" s="100"/>
      <c r="G4" s="15"/>
      <c r="H4" s="99" t="s">
        <v>99</v>
      </c>
      <c r="I4" s="101"/>
      <c r="J4" s="101"/>
      <c r="K4" s="101"/>
      <c r="L4" s="101"/>
      <c r="M4" s="101"/>
      <c r="R4" s="21"/>
      <c r="S4" s="21"/>
      <c r="T4" s="41"/>
      <c r="U4" s="41"/>
      <c r="V4" s="41"/>
      <c r="W4" s="38"/>
      <c r="X4" s="38"/>
      <c r="Y4" s="38"/>
      <c r="Z4" s="38"/>
      <c r="AA4" s="38"/>
      <c r="AB4" s="38"/>
      <c r="AC4" s="38"/>
      <c r="AD4" s="38"/>
      <c r="AE4" s="38"/>
      <c r="AF4" s="21"/>
      <c r="AG4" s="21"/>
      <c r="AH4" s="21"/>
      <c r="AI4" s="21"/>
      <c r="AJ4" s="21"/>
    </row>
    <row r="5" spans="1:36" x14ac:dyDescent="0.2">
      <c r="A5" s="15"/>
      <c r="B5" s="15"/>
      <c r="C5" s="15"/>
      <c r="D5" s="15"/>
      <c r="E5" s="15"/>
      <c r="F5" s="15"/>
      <c r="G5" s="15"/>
      <c r="H5" s="15"/>
      <c r="I5" s="15"/>
      <c r="J5" s="15"/>
      <c r="K5" s="15"/>
      <c r="L5" s="15"/>
      <c r="M5" s="15"/>
      <c r="R5" s="21"/>
      <c r="S5" s="21"/>
      <c r="T5" s="42" t="s">
        <v>19</v>
      </c>
      <c r="U5" s="42" t="s">
        <v>20</v>
      </c>
      <c r="V5" s="41"/>
      <c r="W5" s="38"/>
      <c r="X5" s="43" t="s">
        <v>0</v>
      </c>
      <c r="Y5" s="43"/>
      <c r="Z5" s="43"/>
      <c r="AA5" s="43"/>
      <c r="AB5" s="43"/>
      <c r="AC5" s="43"/>
      <c r="AD5" s="43"/>
      <c r="AE5" s="43"/>
      <c r="AF5" s="44"/>
      <c r="AG5" s="21"/>
      <c r="AH5" s="21"/>
      <c r="AI5" s="21"/>
      <c r="AJ5" s="21"/>
    </row>
    <row r="6" spans="1:36" x14ac:dyDescent="0.2">
      <c r="A6" s="15"/>
      <c r="B6" s="15"/>
      <c r="C6" s="15"/>
      <c r="D6" s="15"/>
      <c r="E6" s="15"/>
      <c r="F6" s="15"/>
      <c r="G6" s="15"/>
      <c r="H6" s="15"/>
      <c r="I6" s="15"/>
      <c r="J6" s="15"/>
      <c r="K6" s="15"/>
      <c r="L6" s="15"/>
      <c r="M6" s="15"/>
      <c r="R6" s="21"/>
      <c r="S6" s="21"/>
      <c r="T6" s="38">
        <v>2018</v>
      </c>
      <c r="U6" s="38" t="s">
        <v>21</v>
      </c>
      <c r="V6" s="41"/>
      <c r="W6" s="38"/>
      <c r="X6" s="38"/>
      <c r="Y6" s="45" t="s">
        <v>10</v>
      </c>
      <c r="Z6" s="45" t="s">
        <v>11</v>
      </c>
      <c r="AA6" s="46" t="s">
        <v>12</v>
      </c>
      <c r="AB6" s="46" t="s">
        <v>13</v>
      </c>
      <c r="AC6" s="46" t="s">
        <v>16</v>
      </c>
      <c r="AD6" s="46" t="s">
        <v>9</v>
      </c>
      <c r="AE6" s="46" t="s">
        <v>14</v>
      </c>
      <c r="AF6" s="47" t="s">
        <v>15</v>
      </c>
      <c r="AG6" s="21"/>
      <c r="AH6" s="21"/>
      <c r="AI6" s="21"/>
      <c r="AJ6" s="21"/>
    </row>
    <row r="7" spans="1:36" x14ac:dyDescent="0.2">
      <c r="A7" s="15"/>
      <c r="B7" s="15"/>
      <c r="C7" s="15"/>
      <c r="D7" s="15"/>
      <c r="E7" s="15"/>
      <c r="F7" s="15"/>
      <c r="G7" s="15"/>
      <c r="H7" s="15"/>
      <c r="I7" s="15"/>
      <c r="J7" s="15"/>
      <c r="K7" s="15"/>
      <c r="L7" s="15"/>
      <c r="M7" s="15"/>
      <c r="R7" s="21"/>
      <c r="S7" s="21"/>
      <c r="T7" s="38">
        <v>2019</v>
      </c>
      <c r="U7" s="38" t="s">
        <v>22</v>
      </c>
      <c r="V7" s="41"/>
      <c r="W7" s="38"/>
      <c r="X7" s="38" t="s">
        <v>2</v>
      </c>
      <c r="Y7" s="48">
        <v>133</v>
      </c>
      <c r="Z7" s="48">
        <v>215</v>
      </c>
      <c r="AA7" s="48">
        <v>239</v>
      </c>
      <c r="AB7" s="48">
        <v>298</v>
      </c>
      <c r="AC7" s="48">
        <v>362</v>
      </c>
      <c r="AD7" s="48">
        <v>675</v>
      </c>
      <c r="AE7" s="48">
        <v>879</v>
      </c>
      <c r="AF7" s="49">
        <v>970</v>
      </c>
      <c r="AG7" s="21"/>
      <c r="AH7" s="21"/>
      <c r="AI7" s="21"/>
      <c r="AJ7" s="21"/>
    </row>
    <row r="8" spans="1:36" x14ac:dyDescent="0.2">
      <c r="A8" s="15"/>
      <c r="B8" s="15"/>
      <c r="C8" s="15"/>
      <c r="D8" s="15"/>
      <c r="E8" s="15"/>
      <c r="F8" s="15"/>
      <c r="G8" s="15"/>
      <c r="H8" s="15"/>
      <c r="I8" s="15"/>
      <c r="J8" s="15"/>
      <c r="K8" s="15"/>
      <c r="L8" s="15"/>
      <c r="M8" s="15"/>
      <c r="R8" s="21"/>
      <c r="S8" s="21"/>
      <c r="T8" s="38">
        <v>2020</v>
      </c>
      <c r="U8" s="38" t="s">
        <v>23</v>
      </c>
      <c r="V8" s="41"/>
      <c r="W8" s="38"/>
      <c r="X8" s="38"/>
      <c r="Y8" s="38"/>
      <c r="Z8" s="38"/>
      <c r="AA8" s="38"/>
      <c r="AB8" s="38"/>
      <c r="AC8" s="38"/>
      <c r="AD8" s="38"/>
      <c r="AE8" s="38"/>
      <c r="AF8" s="21"/>
      <c r="AG8" s="21"/>
      <c r="AH8" s="21"/>
      <c r="AI8" s="21"/>
      <c r="AJ8" s="21"/>
    </row>
    <row r="9" spans="1:36" x14ac:dyDescent="0.2">
      <c r="A9" s="15"/>
      <c r="B9" s="15"/>
      <c r="C9" s="15"/>
      <c r="D9" s="15"/>
      <c r="E9" s="15"/>
      <c r="F9" s="15"/>
      <c r="G9" s="15"/>
      <c r="H9" s="15"/>
      <c r="I9" s="15"/>
      <c r="J9" s="15"/>
      <c r="K9" s="15"/>
      <c r="L9" s="15"/>
      <c r="M9" s="15"/>
      <c r="R9" s="21"/>
      <c r="S9" s="21"/>
      <c r="T9" s="21"/>
      <c r="U9" s="21"/>
      <c r="V9" s="41"/>
      <c r="W9" s="38"/>
      <c r="X9" s="38" t="s">
        <v>1</v>
      </c>
      <c r="Y9" s="38">
        <v>536</v>
      </c>
      <c r="Z9" s="38">
        <v>595</v>
      </c>
      <c r="AA9" s="38">
        <v>645</v>
      </c>
      <c r="AB9" s="38">
        <v>734</v>
      </c>
      <c r="AC9" s="38">
        <v>819</v>
      </c>
      <c r="AD9" s="38">
        <v>1211</v>
      </c>
      <c r="AE9" s="38">
        <v>1451</v>
      </c>
      <c r="AF9" s="21">
        <v>1356</v>
      </c>
      <c r="AG9" s="21"/>
      <c r="AH9" s="21"/>
      <c r="AI9" s="21"/>
      <c r="AJ9" s="21"/>
    </row>
    <row r="10" spans="1:36" x14ac:dyDescent="0.2">
      <c r="A10" s="15"/>
      <c r="B10" s="15"/>
      <c r="C10" s="15"/>
      <c r="D10" s="15"/>
      <c r="E10" s="15"/>
      <c r="F10" s="15"/>
      <c r="G10" s="15"/>
      <c r="H10" s="15"/>
      <c r="I10" s="15"/>
      <c r="J10" s="15"/>
      <c r="K10" s="15"/>
      <c r="L10" s="15"/>
      <c r="M10" s="15"/>
      <c r="R10" s="21"/>
      <c r="S10" s="21"/>
      <c r="T10" s="41"/>
      <c r="U10" s="41"/>
      <c r="V10" s="41"/>
      <c r="W10" s="38"/>
      <c r="X10" s="38"/>
      <c r="Y10" s="38"/>
      <c r="Z10" s="38"/>
      <c r="AA10" s="38"/>
      <c r="AB10" s="38"/>
      <c r="AC10" s="38"/>
      <c r="AD10" s="38"/>
      <c r="AE10" s="38"/>
      <c r="AF10" s="21"/>
      <c r="AG10" s="21"/>
      <c r="AH10" s="21"/>
      <c r="AI10" s="21"/>
      <c r="AJ10" s="21"/>
    </row>
    <row r="11" spans="1:36" x14ac:dyDescent="0.2">
      <c r="A11" s="15"/>
      <c r="B11" s="15"/>
      <c r="C11" s="15"/>
      <c r="D11" s="15"/>
      <c r="E11" s="15"/>
      <c r="F11" s="15"/>
      <c r="G11" s="15"/>
      <c r="H11" s="15"/>
      <c r="I11" s="15"/>
      <c r="J11" s="15"/>
      <c r="K11" s="15"/>
      <c r="L11" s="15"/>
      <c r="M11" s="15"/>
      <c r="R11" s="21"/>
      <c r="S11" s="21"/>
      <c r="T11" s="41"/>
      <c r="U11" s="41"/>
      <c r="V11" s="41"/>
      <c r="W11" s="38"/>
      <c r="X11" s="38"/>
      <c r="Y11" s="38"/>
      <c r="Z11" s="38"/>
      <c r="AA11" s="38"/>
      <c r="AB11" s="38"/>
      <c r="AC11" s="38"/>
      <c r="AD11" s="38"/>
      <c r="AE11" s="38"/>
      <c r="AF11" s="21"/>
      <c r="AG11" s="21"/>
      <c r="AH11" s="21"/>
      <c r="AI11" s="21"/>
      <c r="AJ11" s="21"/>
    </row>
    <row r="12" spans="1:36" x14ac:dyDescent="0.2">
      <c r="A12" s="15"/>
      <c r="B12" s="15"/>
      <c r="C12" s="15"/>
      <c r="D12" s="15"/>
      <c r="E12" s="15"/>
      <c r="F12" s="15"/>
      <c r="G12" s="15"/>
      <c r="H12" s="15"/>
      <c r="I12" s="15"/>
      <c r="J12" s="15"/>
      <c r="K12" s="15"/>
      <c r="L12" s="15"/>
      <c r="M12" s="15"/>
      <c r="R12" s="21"/>
      <c r="S12" s="21"/>
      <c r="T12" s="61" t="s">
        <v>46</v>
      </c>
      <c r="U12" s="43"/>
      <c r="V12" s="43"/>
      <c r="W12" s="38"/>
      <c r="X12" s="50" t="s">
        <v>7</v>
      </c>
      <c r="Y12" s="50" t="s">
        <v>8</v>
      </c>
      <c r="Z12" s="43"/>
      <c r="AA12" s="38"/>
      <c r="AB12" s="38"/>
      <c r="AC12" s="38"/>
      <c r="AD12" s="38"/>
      <c r="AE12" s="38"/>
      <c r="AF12" s="21"/>
      <c r="AG12" s="21"/>
      <c r="AH12" s="21"/>
      <c r="AI12" s="21"/>
      <c r="AJ12" s="21"/>
    </row>
    <row r="13" spans="1:36" x14ac:dyDescent="0.2">
      <c r="A13" s="15"/>
      <c r="B13" s="15"/>
      <c r="C13" s="15"/>
      <c r="D13" s="15"/>
      <c r="E13" s="15"/>
      <c r="F13" s="15"/>
      <c r="G13" s="15"/>
      <c r="H13" s="15"/>
      <c r="I13" s="15"/>
      <c r="J13" s="15"/>
      <c r="K13" s="15"/>
      <c r="L13" s="15"/>
      <c r="M13" s="15"/>
      <c r="R13" s="21"/>
      <c r="S13" s="21"/>
      <c r="T13" s="57" t="s">
        <v>80</v>
      </c>
      <c r="U13" s="68">
        <v>40</v>
      </c>
      <c r="V13" s="38"/>
      <c r="W13" s="38"/>
      <c r="X13" s="51" t="s">
        <v>3</v>
      </c>
      <c r="Y13" s="52">
        <v>0.23</v>
      </c>
      <c r="Z13" s="38"/>
      <c r="AA13" s="38"/>
      <c r="AB13" s="38"/>
      <c r="AC13" s="38"/>
      <c r="AD13" s="38"/>
      <c r="AE13" s="38"/>
      <c r="AF13" s="21"/>
      <c r="AG13" s="21"/>
      <c r="AH13" s="21"/>
      <c r="AI13" s="21"/>
      <c r="AJ13" s="21"/>
    </row>
    <row r="14" spans="1:36" x14ac:dyDescent="0.2">
      <c r="A14" s="15"/>
      <c r="B14" s="15"/>
      <c r="C14" s="15"/>
      <c r="D14" s="15"/>
      <c r="E14" s="15"/>
      <c r="F14" s="15"/>
      <c r="G14" s="15"/>
      <c r="H14" s="15"/>
      <c r="I14" s="15"/>
      <c r="J14" s="15"/>
      <c r="K14" s="15"/>
      <c r="L14" s="15"/>
      <c r="M14" s="15"/>
      <c r="R14" s="21"/>
      <c r="S14" s="21"/>
      <c r="T14" s="57" t="s">
        <v>81</v>
      </c>
      <c r="U14" s="68">
        <v>-33</v>
      </c>
      <c r="V14" s="38"/>
      <c r="W14" s="38"/>
      <c r="X14" s="51" t="s">
        <v>4</v>
      </c>
      <c r="Y14" s="52">
        <v>0.56000000000000005</v>
      </c>
      <c r="Z14" s="38"/>
      <c r="AA14" s="38"/>
      <c r="AB14" s="38"/>
      <c r="AC14" s="38"/>
      <c r="AD14" s="38"/>
      <c r="AE14" s="38"/>
      <c r="AF14" s="21"/>
      <c r="AG14" s="21"/>
      <c r="AH14" s="21"/>
      <c r="AI14" s="21"/>
      <c r="AJ14" s="21"/>
    </row>
    <row r="15" spans="1:36" x14ac:dyDescent="0.2">
      <c r="A15" s="15"/>
      <c r="B15" s="15"/>
      <c r="C15" s="15"/>
      <c r="D15" s="15"/>
      <c r="E15" s="15"/>
      <c r="F15" s="15"/>
      <c r="G15" s="15"/>
      <c r="H15" s="15"/>
      <c r="I15" s="15"/>
      <c r="J15" s="15"/>
      <c r="K15" s="15"/>
      <c r="L15" s="15"/>
      <c r="M15" s="15"/>
      <c r="R15" s="21"/>
      <c r="S15" s="21"/>
      <c r="T15" s="58" t="s">
        <v>82</v>
      </c>
      <c r="U15" s="69">
        <v>-2.5</v>
      </c>
      <c r="V15" s="21"/>
      <c r="W15" s="38"/>
      <c r="X15" s="51" t="s">
        <v>39</v>
      </c>
      <c r="Y15" s="53">
        <v>0.21000000000000002</v>
      </c>
      <c r="Z15" s="54"/>
      <c r="AA15" s="38"/>
      <c r="AB15" s="38"/>
      <c r="AC15" s="38"/>
      <c r="AD15" s="38"/>
      <c r="AE15" s="38"/>
      <c r="AF15" s="21"/>
      <c r="AG15" s="21"/>
      <c r="AH15" s="21"/>
      <c r="AI15" s="21"/>
      <c r="AJ15" s="21"/>
    </row>
    <row r="16" spans="1:36" x14ac:dyDescent="0.2">
      <c r="A16" s="15"/>
      <c r="B16" s="15"/>
      <c r="C16" s="15"/>
      <c r="D16" s="15"/>
      <c r="E16" s="15"/>
      <c r="F16" s="15"/>
      <c r="G16" s="15"/>
      <c r="H16" s="15"/>
      <c r="I16" s="15"/>
      <c r="J16" s="15"/>
      <c r="K16" s="15"/>
      <c r="L16" s="15"/>
      <c r="M16" s="15"/>
      <c r="R16" s="21"/>
      <c r="S16" s="21"/>
      <c r="T16" s="58" t="s">
        <v>83</v>
      </c>
      <c r="U16" s="69">
        <v>-3.5</v>
      </c>
      <c r="V16" s="21"/>
      <c r="W16" s="38"/>
      <c r="X16" s="51"/>
      <c r="Y16" s="52"/>
      <c r="Z16" s="38"/>
      <c r="AA16" s="38"/>
      <c r="AB16" s="38"/>
      <c r="AC16" s="38"/>
      <c r="AD16" s="38"/>
      <c r="AE16" s="38"/>
      <c r="AF16" s="21"/>
      <c r="AG16" s="21"/>
      <c r="AH16" s="21"/>
      <c r="AI16" s="21"/>
      <c r="AJ16" s="21"/>
    </row>
    <row r="17" spans="1:36" ht="17" x14ac:dyDescent="0.2">
      <c r="A17" s="15"/>
      <c r="B17" s="99" t="s">
        <v>42</v>
      </c>
      <c r="C17" s="99"/>
      <c r="D17" s="99"/>
      <c r="E17" s="99"/>
      <c r="F17" s="99"/>
      <c r="G17" s="102"/>
      <c r="H17" s="99"/>
      <c r="I17" s="99"/>
      <c r="J17" s="99"/>
      <c r="K17" s="99"/>
      <c r="L17" s="99"/>
      <c r="M17" s="99"/>
      <c r="R17" s="21"/>
      <c r="S17" s="21"/>
      <c r="T17" s="58" t="s">
        <v>43</v>
      </c>
      <c r="U17" s="69">
        <v>-1.75</v>
      </c>
      <c r="V17" s="21"/>
      <c r="W17" s="38"/>
      <c r="X17" s="51"/>
      <c r="Y17" s="52"/>
      <c r="Z17" s="38"/>
      <c r="AA17" s="38"/>
      <c r="AB17" s="38"/>
      <c r="AC17" s="38"/>
      <c r="AD17" s="38"/>
      <c r="AE17" s="38"/>
      <c r="AF17" s="21"/>
      <c r="AG17" s="21"/>
      <c r="AH17" s="21"/>
      <c r="AI17" s="21"/>
      <c r="AJ17" s="21"/>
    </row>
    <row r="18" spans="1:36" x14ac:dyDescent="0.2">
      <c r="A18" s="15"/>
      <c r="B18" s="15"/>
      <c r="C18" s="15"/>
      <c r="D18" s="15"/>
      <c r="E18" s="15"/>
      <c r="F18" s="15"/>
      <c r="G18" s="15"/>
      <c r="H18" s="15"/>
      <c r="I18" s="15"/>
      <c r="J18" s="15"/>
      <c r="K18" s="15"/>
      <c r="L18" s="15"/>
      <c r="M18" s="15"/>
      <c r="R18" s="21"/>
      <c r="S18" s="21"/>
      <c r="T18" s="58" t="s">
        <v>44</v>
      </c>
      <c r="U18" s="69">
        <v>-2.7</v>
      </c>
      <c r="V18" s="21"/>
      <c r="W18" s="38"/>
      <c r="X18" s="38"/>
      <c r="Y18" s="38"/>
      <c r="Z18" s="38"/>
      <c r="AA18" s="38"/>
      <c r="AB18" s="38"/>
      <c r="AC18" s="38"/>
      <c r="AD18" s="38"/>
      <c r="AE18" s="38"/>
      <c r="AF18" s="21"/>
      <c r="AG18" s="21"/>
      <c r="AH18" s="21"/>
      <c r="AI18" s="21"/>
      <c r="AJ18" s="21"/>
    </row>
    <row r="19" spans="1:36" x14ac:dyDescent="0.2">
      <c r="A19" s="15"/>
      <c r="B19" s="15"/>
      <c r="C19" s="15"/>
      <c r="D19" s="15"/>
      <c r="E19" s="15"/>
      <c r="F19" s="15"/>
      <c r="G19" s="15"/>
      <c r="H19" s="15"/>
      <c r="I19" s="15"/>
      <c r="J19" s="15"/>
      <c r="K19" s="15"/>
      <c r="L19" s="15"/>
      <c r="M19" s="15"/>
      <c r="R19" s="21"/>
      <c r="S19" s="21"/>
      <c r="T19" s="58" t="s">
        <v>45</v>
      </c>
      <c r="U19" s="69">
        <v>-3.5</v>
      </c>
      <c r="V19" s="21"/>
      <c r="W19" s="38"/>
      <c r="X19" s="55" t="s">
        <v>38</v>
      </c>
      <c r="Y19" s="43"/>
      <c r="Z19" s="43"/>
      <c r="AA19" s="43"/>
      <c r="AB19" s="38"/>
      <c r="AC19" s="43" t="s">
        <v>19</v>
      </c>
      <c r="AD19" s="43" t="s">
        <v>41</v>
      </c>
      <c r="AE19" s="43"/>
      <c r="AF19" s="21"/>
      <c r="AG19" s="21"/>
      <c r="AH19" s="21"/>
      <c r="AI19" s="21"/>
      <c r="AJ19" s="21"/>
    </row>
    <row r="20" spans="1:36" x14ac:dyDescent="0.2">
      <c r="A20" s="15"/>
      <c r="B20" s="15"/>
      <c r="C20" s="15"/>
      <c r="D20" s="15"/>
      <c r="E20" s="15"/>
      <c r="F20" s="15"/>
      <c r="G20" s="15"/>
      <c r="H20" s="15"/>
      <c r="I20" s="15"/>
      <c r="J20" s="15"/>
      <c r="K20" s="15"/>
      <c r="L20" s="15"/>
      <c r="M20" s="15"/>
      <c r="R20" s="21"/>
      <c r="S20" s="21"/>
      <c r="T20" s="21"/>
      <c r="U20" s="21"/>
      <c r="V20" s="21"/>
      <c r="W20" s="38"/>
      <c r="X20" s="38"/>
      <c r="Y20" s="38" t="s">
        <v>25</v>
      </c>
      <c r="Z20" s="38" t="s">
        <v>2</v>
      </c>
      <c r="AA20" s="38" t="s">
        <v>24</v>
      </c>
      <c r="AB20" s="38"/>
      <c r="AC20" s="38">
        <v>2015</v>
      </c>
      <c r="AD20" s="38">
        <v>66</v>
      </c>
      <c r="AE20" s="38"/>
      <c r="AF20" s="21"/>
      <c r="AG20" s="21"/>
      <c r="AH20" s="21"/>
      <c r="AI20" s="21"/>
      <c r="AJ20" s="21"/>
    </row>
    <row r="21" spans="1:36" x14ac:dyDescent="0.2">
      <c r="A21" s="15"/>
      <c r="B21" s="15"/>
      <c r="C21" s="15"/>
      <c r="D21" s="15"/>
      <c r="E21" s="15"/>
      <c r="F21" s="15"/>
      <c r="G21" s="15"/>
      <c r="H21" s="15"/>
      <c r="I21" s="15"/>
      <c r="J21" s="15"/>
      <c r="K21" s="15"/>
      <c r="L21" s="15"/>
      <c r="M21" s="15"/>
      <c r="R21" s="21"/>
      <c r="S21" s="21"/>
      <c r="T21" s="38"/>
      <c r="U21" s="38"/>
      <c r="V21" s="38"/>
      <c r="W21" s="38"/>
      <c r="X21" s="38" t="s">
        <v>26</v>
      </c>
      <c r="Y21" s="38">
        <v>13</v>
      </c>
      <c r="Z21" s="38">
        <v>72</v>
      </c>
      <c r="AA21" s="38">
        <v>15</v>
      </c>
      <c r="AB21" s="38"/>
      <c r="AC21" s="38">
        <v>2016</v>
      </c>
      <c r="AD21" s="38">
        <v>75</v>
      </c>
      <c r="AE21" s="38"/>
      <c r="AF21" s="21"/>
      <c r="AG21" s="21"/>
      <c r="AH21" s="21"/>
      <c r="AI21" s="21"/>
      <c r="AJ21" s="21"/>
    </row>
    <row r="22" spans="1:36" x14ac:dyDescent="0.2">
      <c r="A22" s="15"/>
      <c r="B22" s="15"/>
      <c r="C22" s="15"/>
      <c r="D22" s="15"/>
      <c r="E22" s="15"/>
      <c r="F22" s="15"/>
      <c r="G22" s="15"/>
      <c r="H22" s="15"/>
      <c r="I22" s="15"/>
      <c r="J22" s="15"/>
      <c r="K22" s="15"/>
      <c r="L22" s="15"/>
      <c r="M22" s="15"/>
      <c r="R22" s="21"/>
      <c r="S22" s="21"/>
      <c r="T22" s="38"/>
      <c r="U22" s="38"/>
      <c r="V22" s="38"/>
      <c r="W22" s="38"/>
      <c r="X22" s="38" t="s">
        <v>27</v>
      </c>
      <c r="Y22" s="38">
        <v>17</v>
      </c>
      <c r="Z22" s="38">
        <v>46</v>
      </c>
      <c r="AA22" s="38">
        <v>37</v>
      </c>
      <c r="AB22" s="38"/>
      <c r="AC22" s="38">
        <v>2017</v>
      </c>
      <c r="AD22" s="38">
        <v>81</v>
      </c>
      <c r="AE22" s="38"/>
      <c r="AF22" s="21"/>
      <c r="AG22" s="21"/>
      <c r="AH22" s="21"/>
      <c r="AI22" s="21"/>
      <c r="AJ22" s="21"/>
    </row>
    <row r="23" spans="1:36" x14ac:dyDescent="0.2">
      <c r="A23" s="15"/>
      <c r="B23" s="15"/>
      <c r="C23" s="15"/>
      <c r="D23" s="15"/>
      <c r="E23" s="15"/>
      <c r="F23" s="15"/>
      <c r="G23" s="15"/>
      <c r="H23" s="15"/>
      <c r="I23" s="15"/>
      <c r="J23" s="15"/>
      <c r="K23" s="15"/>
      <c r="L23" s="15"/>
      <c r="M23" s="15"/>
      <c r="R23" s="21"/>
      <c r="S23" s="21"/>
      <c r="T23" s="38"/>
      <c r="U23" s="38"/>
      <c r="V23" s="38"/>
      <c r="W23" s="38"/>
      <c r="X23" s="38" t="s">
        <v>28</v>
      </c>
      <c r="Y23" s="38">
        <v>16</v>
      </c>
      <c r="Z23" s="38">
        <v>54</v>
      </c>
      <c r="AA23" s="38">
        <v>30</v>
      </c>
      <c r="AB23" s="38"/>
      <c r="AC23" s="38">
        <v>2018</v>
      </c>
      <c r="AD23" s="38">
        <v>88</v>
      </c>
      <c r="AE23" s="38"/>
      <c r="AF23" s="21"/>
      <c r="AG23" s="21"/>
      <c r="AH23" s="21"/>
      <c r="AI23" s="21"/>
      <c r="AJ23" s="21"/>
    </row>
    <row r="24" spans="1:36" x14ac:dyDescent="0.2">
      <c r="A24" s="15"/>
      <c r="B24" s="15"/>
      <c r="C24" s="15"/>
      <c r="D24" s="15"/>
      <c r="E24" s="15"/>
      <c r="F24" s="15"/>
      <c r="G24" s="15"/>
      <c r="H24" s="15"/>
      <c r="I24" s="15"/>
      <c r="J24" s="15"/>
      <c r="K24" s="15"/>
      <c r="L24" s="15"/>
      <c r="M24" s="15"/>
      <c r="R24" s="21"/>
      <c r="S24" s="21"/>
      <c r="T24" s="38"/>
      <c r="U24" s="38"/>
      <c r="V24" s="38"/>
      <c r="W24" s="38"/>
      <c r="X24" s="38" t="s">
        <v>29</v>
      </c>
      <c r="Y24" s="38">
        <v>26</v>
      </c>
      <c r="Z24" s="38">
        <v>53</v>
      </c>
      <c r="AA24" s="38">
        <v>21</v>
      </c>
      <c r="AB24" s="38"/>
      <c r="AC24" s="38">
        <v>2019</v>
      </c>
      <c r="AD24" s="38">
        <v>95</v>
      </c>
      <c r="AE24" s="38"/>
      <c r="AF24" s="21"/>
      <c r="AG24" s="21"/>
      <c r="AH24" s="21"/>
      <c r="AI24" s="21"/>
      <c r="AJ24" s="21"/>
    </row>
    <row r="25" spans="1:36" x14ac:dyDescent="0.2">
      <c r="A25" s="15"/>
      <c r="B25" s="15"/>
      <c r="C25" s="15"/>
      <c r="D25" s="15"/>
      <c r="E25" s="15"/>
      <c r="F25" s="15"/>
      <c r="G25" s="15"/>
      <c r="H25" s="15"/>
      <c r="I25" s="15"/>
      <c r="J25" s="15"/>
      <c r="K25" s="15"/>
      <c r="L25" s="15"/>
      <c r="M25" s="15"/>
      <c r="R25" s="21"/>
      <c r="S25" s="21"/>
      <c r="T25" s="38"/>
      <c r="U25" s="38"/>
      <c r="V25" s="38"/>
      <c r="W25" s="38"/>
      <c r="X25" s="38" t="s">
        <v>30</v>
      </c>
      <c r="Y25" s="38">
        <v>28</v>
      </c>
      <c r="Z25" s="38">
        <v>63</v>
      </c>
      <c r="AA25" s="38">
        <v>9</v>
      </c>
      <c r="AB25" s="38"/>
      <c r="AC25" s="38">
        <v>2020</v>
      </c>
      <c r="AD25" s="38">
        <v>111</v>
      </c>
      <c r="AE25" s="38"/>
      <c r="AF25" s="21"/>
      <c r="AG25" s="21"/>
      <c r="AH25" s="21"/>
      <c r="AI25" s="21"/>
      <c r="AJ25" s="21"/>
    </row>
    <row r="26" spans="1:36" x14ac:dyDescent="0.2">
      <c r="A26" s="15"/>
      <c r="B26" s="15"/>
      <c r="C26" s="15"/>
      <c r="D26" s="15"/>
      <c r="E26" s="15"/>
      <c r="F26" s="15"/>
      <c r="G26" s="15"/>
      <c r="H26" s="15"/>
      <c r="I26" s="15"/>
      <c r="J26" s="15"/>
      <c r="K26" s="15"/>
      <c r="L26" s="15"/>
      <c r="M26" s="15"/>
      <c r="R26" s="21"/>
      <c r="S26" s="21"/>
      <c r="T26" s="38"/>
      <c r="U26" s="38"/>
      <c r="V26" s="38"/>
      <c r="W26" s="38"/>
      <c r="X26" s="38" t="s">
        <v>31</v>
      </c>
      <c r="Y26" s="38">
        <v>29</v>
      </c>
      <c r="Z26" s="38">
        <v>35</v>
      </c>
      <c r="AA26" s="38">
        <v>36</v>
      </c>
      <c r="AB26" s="38"/>
      <c r="AC26" s="38"/>
      <c r="AD26" s="38"/>
      <c r="AE26" s="38"/>
      <c r="AF26" s="21"/>
      <c r="AG26" s="21"/>
      <c r="AH26" s="21"/>
      <c r="AI26" s="21"/>
      <c r="AJ26" s="21"/>
    </row>
    <row r="27" spans="1:36" x14ac:dyDescent="0.2">
      <c r="A27" s="15"/>
      <c r="B27" s="15"/>
      <c r="C27" s="15"/>
      <c r="D27" s="15"/>
      <c r="E27" s="15"/>
      <c r="F27" s="15"/>
      <c r="G27" s="15"/>
      <c r="H27" s="15"/>
      <c r="I27" s="15"/>
      <c r="J27" s="15"/>
      <c r="K27" s="15"/>
      <c r="L27" s="15"/>
      <c r="M27" s="15"/>
      <c r="R27" s="21"/>
      <c r="S27" s="21"/>
      <c r="T27" s="38"/>
      <c r="U27" s="38"/>
      <c r="V27" s="38"/>
      <c r="W27" s="38"/>
      <c r="X27" s="38" t="s">
        <v>32</v>
      </c>
      <c r="Y27" s="38">
        <v>30</v>
      </c>
      <c r="Z27" s="38">
        <v>38</v>
      </c>
      <c r="AA27" s="38">
        <v>32</v>
      </c>
      <c r="AB27" s="38"/>
      <c r="AC27" s="38"/>
      <c r="AD27" s="38"/>
      <c r="AE27" s="38"/>
      <c r="AF27" s="21"/>
      <c r="AG27" s="21"/>
      <c r="AH27" s="21"/>
      <c r="AI27" s="21"/>
      <c r="AJ27" s="21"/>
    </row>
    <row r="28" spans="1:36" x14ac:dyDescent="0.2">
      <c r="A28" s="15"/>
      <c r="B28" s="15"/>
      <c r="C28" s="15"/>
      <c r="D28" s="15"/>
      <c r="E28" s="15"/>
      <c r="F28" s="15"/>
      <c r="G28" s="15"/>
      <c r="H28" s="15"/>
      <c r="I28" s="15"/>
      <c r="J28" s="15"/>
      <c r="K28" s="15"/>
      <c r="L28" s="15"/>
      <c r="M28" s="15"/>
      <c r="R28" s="21"/>
      <c r="S28" s="21"/>
      <c r="T28" s="38"/>
      <c r="U28" s="38"/>
      <c r="V28" s="38"/>
      <c r="W28" s="38"/>
      <c r="X28" s="38" t="s">
        <v>33</v>
      </c>
      <c r="Y28" s="38">
        <v>30</v>
      </c>
      <c r="Z28" s="38">
        <v>36</v>
      </c>
      <c r="AA28" s="38">
        <v>34</v>
      </c>
      <c r="AB28" s="38"/>
      <c r="AC28" s="38"/>
      <c r="AD28" s="38"/>
      <c r="AE28" s="38"/>
      <c r="AF28" s="21"/>
      <c r="AG28" s="21"/>
      <c r="AH28" s="21"/>
      <c r="AI28" s="21"/>
      <c r="AJ28" s="21"/>
    </row>
    <row r="29" spans="1:36" x14ac:dyDescent="0.2">
      <c r="A29" s="15"/>
      <c r="B29" s="15"/>
      <c r="C29" s="15"/>
      <c r="D29" s="15"/>
      <c r="E29" s="15"/>
      <c r="F29" s="15"/>
      <c r="G29" s="15"/>
      <c r="H29" s="15"/>
      <c r="I29" s="15"/>
      <c r="J29" s="15"/>
      <c r="K29" s="15"/>
      <c r="L29" s="15"/>
      <c r="M29" s="15"/>
      <c r="R29" s="21"/>
      <c r="S29" s="21"/>
      <c r="T29" s="38"/>
      <c r="U29" s="38"/>
      <c r="V29" s="38"/>
      <c r="W29" s="38"/>
      <c r="X29" s="38" t="s">
        <v>34</v>
      </c>
      <c r="Y29" s="38">
        <v>35</v>
      </c>
      <c r="Z29" s="38">
        <v>55</v>
      </c>
      <c r="AA29" s="38">
        <v>10</v>
      </c>
      <c r="AB29" s="38"/>
      <c r="AC29" s="38"/>
      <c r="AD29" s="38"/>
      <c r="AE29" s="38"/>
      <c r="AF29" s="21"/>
      <c r="AG29" s="21"/>
      <c r="AH29" s="21"/>
      <c r="AI29" s="21"/>
      <c r="AJ29" s="21"/>
    </row>
    <row r="30" spans="1:36" x14ac:dyDescent="0.2">
      <c r="A30" s="15"/>
      <c r="B30" s="15"/>
      <c r="C30" s="15"/>
      <c r="D30" s="15"/>
      <c r="E30" s="15"/>
      <c r="F30" s="15"/>
      <c r="G30" s="15"/>
      <c r="H30" s="15"/>
      <c r="I30" s="15"/>
      <c r="J30" s="15"/>
      <c r="K30" s="15"/>
      <c r="L30" s="15"/>
      <c r="M30" s="15"/>
      <c r="R30" s="21"/>
      <c r="S30" s="21"/>
      <c r="T30" s="38"/>
      <c r="U30" s="38"/>
      <c r="V30" s="38"/>
      <c r="W30" s="38"/>
      <c r="X30" s="38" t="s">
        <v>35</v>
      </c>
      <c r="Y30" s="38">
        <v>36</v>
      </c>
      <c r="Z30" s="38">
        <v>47</v>
      </c>
      <c r="AA30" s="38">
        <v>17</v>
      </c>
      <c r="AB30" s="38"/>
      <c r="AC30" s="38"/>
      <c r="AD30" s="38"/>
      <c r="AE30" s="38"/>
      <c r="AF30" s="21"/>
      <c r="AG30" s="21"/>
      <c r="AH30" s="21"/>
      <c r="AI30" s="21"/>
      <c r="AJ30" s="21"/>
    </row>
    <row r="31" spans="1:36" ht="17" x14ac:dyDescent="0.2">
      <c r="A31" s="15"/>
      <c r="B31" s="103" t="s">
        <v>101</v>
      </c>
      <c r="C31" s="103"/>
      <c r="D31" s="103"/>
      <c r="E31" s="103"/>
      <c r="F31" s="99"/>
      <c r="G31" s="104"/>
      <c r="H31" s="105"/>
      <c r="I31" s="106"/>
      <c r="J31" s="106"/>
      <c r="K31" s="107" t="s">
        <v>40</v>
      </c>
      <c r="L31" s="106"/>
      <c r="M31" s="106"/>
      <c r="R31" s="21"/>
      <c r="S31" s="21"/>
      <c r="T31" s="38"/>
      <c r="U31" s="38"/>
      <c r="V31" s="38"/>
      <c r="W31" s="38"/>
      <c r="X31" s="38" t="s">
        <v>36</v>
      </c>
      <c r="Y31" s="38">
        <v>41</v>
      </c>
      <c r="Z31" s="38">
        <v>45</v>
      </c>
      <c r="AA31" s="38">
        <v>14</v>
      </c>
      <c r="AB31" s="38"/>
      <c r="AC31" s="38"/>
      <c r="AD31" s="38"/>
      <c r="AE31" s="38"/>
      <c r="AF31" s="21"/>
      <c r="AG31" s="21"/>
      <c r="AH31" s="21"/>
      <c r="AI31" s="21"/>
      <c r="AJ31" s="21"/>
    </row>
    <row r="32" spans="1:36" x14ac:dyDescent="0.2">
      <c r="A32" s="15"/>
      <c r="B32" s="15"/>
      <c r="C32" s="15"/>
      <c r="D32" s="15"/>
      <c r="E32" s="15"/>
      <c r="F32" s="15"/>
      <c r="G32" s="15"/>
      <c r="H32" s="15"/>
      <c r="I32" s="15"/>
      <c r="J32" s="15"/>
      <c r="K32" s="15"/>
      <c r="L32" s="15"/>
      <c r="M32" s="15"/>
      <c r="O32" s="19"/>
      <c r="R32" s="21"/>
      <c r="S32" s="21"/>
      <c r="T32" s="38"/>
      <c r="U32" s="38"/>
      <c r="V32" s="38"/>
      <c r="W32" s="38"/>
      <c r="X32" s="38" t="s">
        <v>37</v>
      </c>
      <c r="Y32" s="38">
        <v>57</v>
      </c>
      <c r="Z32" s="38">
        <v>31</v>
      </c>
      <c r="AA32" s="38">
        <v>12</v>
      </c>
      <c r="AB32" s="38"/>
      <c r="AC32" s="38"/>
      <c r="AD32" s="38"/>
      <c r="AE32" s="38"/>
      <c r="AF32" s="21"/>
      <c r="AG32" s="21"/>
      <c r="AH32" s="21"/>
      <c r="AI32" s="21"/>
      <c r="AJ32" s="21"/>
    </row>
    <row r="33" spans="1:36" x14ac:dyDescent="0.2">
      <c r="A33" s="15"/>
      <c r="B33" s="15"/>
      <c r="C33" s="15"/>
      <c r="D33" s="15"/>
      <c r="E33" s="15"/>
      <c r="F33" s="15"/>
      <c r="G33" s="15"/>
      <c r="H33" s="15"/>
      <c r="I33" s="15"/>
      <c r="J33" s="15"/>
      <c r="K33" s="15"/>
      <c r="L33" s="15"/>
      <c r="M33" s="15"/>
      <c r="R33" s="21"/>
      <c r="S33" s="21"/>
      <c r="T33" s="38"/>
      <c r="U33" s="38"/>
      <c r="V33" s="38"/>
      <c r="W33" s="38"/>
      <c r="X33" s="38"/>
      <c r="Y33" s="38"/>
      <c r="Z33" s="38"/>
      <c r="AA33" s="38"/>
      <c r="AB33" s="38"/>
      <c r="AC33" s="38"/>
      <c r="AD33" s="38"/>
      <c r="AE33" s="38"/>
      <c r="AF33" s="21"/>
      <c r="AG33" s="21"/>
      <c r="AH33" s="21"/>
      <c r="AI33" s="21"/>
      <c r="AJ33" s="21"/>
    </row>
    <row r="34" spans="1:36" x14ac:dyDescent="0.2">
      <c r="A34" s="15"/>
      <c r="B34" s="15"/>
      <c r="C34" s="15"/>
      <c r="D34" s="15"/>
      <c r="E34" s="15"/>
      <c r="F34" s="15"/>
      <c r="G34" s="15"/>
      <c r="H34" s="15"/>
      <c r="I34" s="15"/>
      <c r="J34" s="15"/>
      <c r="K34" s="15"/>
      <c r="L34" s="15"/>
      <c r="M34" s="15"/>
      <c r="R34" s="21"/>
      <c r="S34" s="21"/>
      <c r="T34" s="38"/>
      <c r="U34" s="38"/>
      <c r="V34" s="38"/>
      <c r="W34" s="38"/>
      <c r="X34" s="38"/>
      <c r="Y34" s="38"/>
      <c r="Z34" s="38"/>
      <c r="AA34" s="38"/>
      <c r="AB34" s="38"/>
      <c r="AC34" s="38"/>
      <c r="AD34" s="38"/>
      <c r="AE34" s="38"/>
      <c r="AF34" s="21"/>
      <c r="AG34" s="21"/>
      <c r="AH34" s="21"/>
      <c r="AI34" s="21"/>
      <c r="AJ34" s="21"/>
    </row>
    <row r="35" spans="1:36" x14ac:dyDescent="0.2">
      <c r="A35" s="15"/>
      <c r="B35" s="15"/>
      <c r="C35" s="15"/>
      <c r="D35" s="15"/>
      <c r="E35" s="15"/>
      <c r="F35" s="15"/>
      <c r="G35" s="15"/>
      <c r="H35" s="15"/>
      <c r="I35" s="15"/>
      <c r="J35" s="15"/>
      <c r="K35" s="15"/>
      <c r="L35" s="15"/>
      <c r="M35" s="15"/>
      <c r="R35" s="21"/>
      <c r="S35" s="44"/>
      <c r="T35" s="43"/>
      <c r="U35" s="43"/>
      <c r="V35" s="43"/>
      <c r="W35" s="93" t="s">
        <v>60</v>
      </c>
      <c r="X35" s="93" t="s">
        <v>61</v>
      </c>
      <c r="Y35" s="93"/>
      <c r="Z35" s="93"/>
      <c r="AA35" s="93"/>
      <c r="AB35" s="93" t="s">
        <v>62</v>
      </c>
      <c r="AC35" s="93"/>
      <c r="AD35" s="93"/>
      <c r="AE35" s="93"/>
      <c r="AF35" s="94" t="s">
        <v>57</v>
      </c>
      <c r="AG35" s="44"/>
      <c r="AH35" s="44"/>
      <c r="AI35" s="44"/>
      <c r="AJ35" s="21"/>
    </row>
    <row r="36" spans="1:36" ht="17" customHeight="1" x14ac:dyDescent="0.2">
      <c r="A36" s="15"/>
      <c r="B36" s="15"/>
      <c r="C36" s="15"/>
      <c r="D36" s="15"/>
      <c r="E36" s="15"/>
      <c r="F36" s="15"/>
      <c r="G36" s="15"/>
      <c r="H36" s="15"/>
      <c r="I36" s="15"/>
      <c r="J36" s="15"/>
      <c r="K36" s="15"/>
      <c r="L36" s="15"/>
      <c r="M36" s="15"/>
      <c r="R36" s="21"/>
      <c r="S36" s="44"/>
      <c r="T36" s="43" t="s">
        <v>19</v>
      </c>
      <c r="U36" s="43" t="s">
        <v>63</v>
      </c>
      <c r="V36" s="43" t="s">
        <v>64</v>
      </c>
      <c r="W36" s="43"/>
      <c r="X36" s="43" t="s">
        <v>6</v>
      </c>
      <c r="Y36" s="43" t="s">
        <v>2</v>
      </c>
      <c r="Z36" s="43" t="s">
        <v>1</v>
      </c>
      <c r="AA36" s="43" t="s">
        <v>5</v>
      </c>
      <c r="AB36" s="43" t="s">
        <v>6</v>
      </c>
      <c r="AC36" s="43" t="s">
        <v>2</v>
      </c>
      <c r="AD36" s="43" t="s">
        <v>1</v>
      </c>
      <c r="AE36" s="43" t="s">
        <v>5</v>
      </c>
      <c r="AF36" s="44" t="s">
        <v>6</v>
      </c>
      <c r="AG36" s="44" t="s">
        <v>2</v>
      </c>
      <c r="AH36" s="44" t="s">
        <v>1</v>
      </c>
      <c r="AI36" s="44" t="s">
        <v>5</v>
      </c>
      <c r="AJ36" s="21"/>
    </row>
    <row r="37" spans="1:36" x14ac:dyDescent="0.2">
      <c r="A37" s="15"/>
      <c r="B37" s="15"/>
      <c r="C37" s="15"/>
      <c r="D37" s="15"/>
      <c r="E37" s="15"/>
      <c r="F37" s="15"/>
      <c r="G37" s="15"/>
      <c r="H37" s="15"/>
      <c r="I37" s="15"/>
      <c r="J37" s="15"/>
      <c r="K37" s="15"/>
      <c r="L37" s="15"/>
      <c r="M37" s="15"/>
      <c r="R37" s="21"/>
      <c r="S37" s="21"/>
      <c r="T37" s="38">
        <v>2015</v>
      </c>
      <c r="U37" s="38">
        <v>8.6999999999999993</v>
      </c>
      <c r="V37" s="38">
        <v>8700</v>
      </c>
      <c r="W37" s="38">
        <v>66</v>
      </c>
      <c r="X37" s="38"/>
      <c r="Y37" s="38"/>
      <c r="Z37" s="38"/>
      <c r="AA37" s="38"/>
      <c r="AB37" s="38"/>
      <c r="AC37" s="38"/>
      <c r="AD37" s="38"/>
      <c r="AE37" s="38"/>
      <c r="AF37" s="21"/>
      <c r="AG37" s="21"/>
      <c r="AH37" s="21"/>
      <c r="AI37" s="21"/>
      <c r="AJ37" s="21"/>
    </row>
    <row r="38" spans="1:36" x14ac:dyDescent="0.2">
      <c r="A38" s="15"/>
      <c r="B38" s="15"/>
      <c r="C38" s="15"/>
      <c r="D38" s="15"/>
      <c r="E38" s="15"/>
      <c r="F38" s="15"/>
      <c r="G38" s="15"/>
      <c r="H38" s="15"/>
      <c r="I38" s="15"/>
      <c r="J38" s="15"/>
      <c r="K38" s="15"/>
      <c r="L38" s="15"/>
      <c r="M38" s="15"/>
      <c r="R38" s="21"/>
      <c r="S38" s="21"/>
      <c r="T38" s="38">
        <v>2016</v>
      </c>
      <c r="U38" s="38">
        <v>10.4</v>
      </c>
      <c r="V38" s="38">
        <v>10400</v>
      </c>
      <c r="W38" s="38">
        <v>75</v>
      </c>
      <c r="X38" s="56">
        <v>0.7</v>
      </c>
      <c r="Y38" s="56">
        <v>0.05</v>
      </c>
      <c r="Z38" s="56">
        <v>0.05</v>
      </c>
      <c r="AA38" s="56">
        <v>0.03</v>
      </c>
      <c r="AB38" s="38">
        <v>7280</v>
      </c>
      <c r="AC38" s="38">
        <v>520</v>
      </c>
      <c r="AD38" s="38">
        <v>520</v>
      </c>
      <c r="AE38" s="38">
        <v>312</v>
      </c>
      <c r="AF38" s="21">
        <v>52.5</v>
      </c>
      <c r="AG38" s="21">
        <v>3.75</v>
      </c>
      <c r="AH38" s="21">
        <v>3.75</v>
      </c>
      <c r="AI38" s="21">
        <v>2.25</v>
      </c>
      <c r="AJ38" s="21"/>
    </row>
    <row r="39" spans="1:36" x14ac:dyDescent="0.2">
      <c r="A39" s="15"/>
      <c r="B39" s="15"/>
      <c r="C39" s="15"/>
      <c r="D39" s="15"/>
      <c r="E39" s="15"/>
      <c r="F39" s="15"/>
      <c r="G39" s="15"/>
      <c r="H39" s="15"/>
      <c r="I39" s="15"/>
      <c r="J39" s="15"/>
      <c r="K39" s="15"/>
      <c r="L39" s="15"/>
      <c r="M39" s="15"/>
      <c r="R39" s="21"/>
      <c r="S39" s="21"/>
      <c r="T39" s="38">
        <v>2017</v>
      </c>
      <c r="U39" s="38">
        <v>13.7</v>
      </c>
      <c r="V39" s="38">
        <v>13700</v>
      </c>
      <c r="W39" s="38">
        <v>81</v>
      </c>
      <c r="X39" s="56">
        <v>0.5</v>
      </c>
      <c r="Y39" s="56">
        <v>0.08</v>
      </c>
      <c r="Z39" s="56">
        <v>0.13</v>
      </c>
      <c r="AA39" s="56">
        <v>0.13</v>
      </c>
      <c r="AB39" s="38">
        <v>6850</v>
      </c>
      <c r="AC39" s="38">
        <v>1096</v>
      </c>
      <c r="AD39" s="38">
        <v>1781</v>
      </c>
      <c r="AE39" s="38">
        <v>1781</v>
      </c>
      <c r="AF39" s="21">
        <v>40.5</v>
      </c>
      <c r="AG39" s="21">
        <v>6.48</v>
      </c>
      <c r="AH39" s="21">
        <v>10.53</v>
      </c>
      <c r="AI39" s="21">
        <v>10.53</v>
      </c>
      <c r="AJ39" s="21"/>
    </row>
    <row r="40" spans="1:36" x14ac:dyDescent="0.2">
      <c r="A40" s="15"/>
      <c r="B40" s="15"/>
      <c r="C40" s="15"/>
      <c r="D40" s="15"/>
      <c r="E40" s="15"/>
      <c r="F40" s="15"/>
      <c r="G40" s="15"/>
      <c r="H40" s="15"/>
      <c r="I40" s="15"/>
      <c r="J40" s="15"/>
      <c r="K40" s="15"/>
      <c r="L40" s="15"/>
      <c r="M40" s="15"/>
      <c r="R40" s="21"/>
      <c r="S40" s="21"/>
      <c r="T40" s="38">
        <v>2018</v>
      </c>
      <c r="U40" s="38">
        <v>16.8</v>
      </c>
      <c r="V40" s="38">
        <v>16800</v>
      </c>
      <c r="W40" s="38">
        <v>88</v>
      </c>
      <c r="X40" s="56">
        <v>0.33</v>
      </c>
      <c r="Y40" s="56">
        <v>0.15</v>
      </c>
      <c r="Z40" s="56">
        <v>0.24</v>
      </c>
      <c r="AA40" s="56">
        <v>0.09</v>
      </c>
      <c r="AB40" s="38">
        <v>5544</v>
      </c>
      <c r="AC40" s="38">
        <v>2520</v>
      </c>
      <c r="AD40" s="38">
        <v>4032</v>
      </c>
      <c r="AE40" s="38">
        <v>1512</v>
      </c>
      <c r="AF40" s="21">
        <v>29.04</v>
      </c>
      <c r="AG40" s="21">
        <v>13.2</v>
      </c>
      <c r="AH40" s="21">
        <v>21.12</v>
      </c>
      <c r="AI40" s="21">
        <v>7.92</v>
      </c>
      <c r="AJ40" s="21"/>
    </row>
    <row r="41" spans="1:36" x14ac:dyDescent="0.2">
      <c r="A41" s="15"/>
      <c r="B41" s="99" t="s">
        <v>79</v>
      </c>
      <c r="C41" s="99"/>
      <c r="D41" s="99"/>
      <c r="E41" s="99"/>
      <c r="F41" s="99"/>
      <c r="G41" s="108"/>
      <c r="H41" s="99" t="s">
        <v>49</v>
      </c>
      <c r="I41" s="99"/>
      <c r="J41" s="99"/>
      <c r="K41" s="99"/>
      <c r="L41" s="99"/>
      <c r="M41" s="99"/>
      <c r="R41" s="21"/>
      <c r="S41" s="21"/>
      <c r="T41" s="38">
        <v>2019</v>
      </c>
      <c r="U41" s="38">
        <v>22</v>
      </c>
      <c r="V41" s="38">
        <v>22000</v>
      </c>
      <c r="W41" s="38">
        <v>95</v>
      </c>
      <c r="X41" s="56">
        <v>0.2</v>
      </c>
      <c r="Y41" s="56">
        <v>0.3</v>
      </c>
      <c r="Z41" s="56">
        <v>0.32</v>
      </c>
      <c r="AA41" s="56">
        <v>0.11</v>
      </c>
      <c r="AB41" s="38">
        <v>4400</v>
      </c>
      <c r="AC41" s="38">
        <v>6600</v>
      </c>
      <c r="AD41" s="38">
        <v>7040</v>
      </c>
      <c r="AE41" s="38">
        <v>2420</v>
      </c>
      <c r="AF41" s="21">
        <v>19</v>
      </c>
      <c r="AG41" s="21">
        <v>28.5</v>
      </c>
      <c r="AH41" s="21">
        <v>30.4</v>
      </c>
      <c r="AI41" s="21">
        <v>10.45</v>
      </c>
      <c r="AJ41" s="21"/>
    </row>
    <row r="42" spans="1:36" x14ac:dyDescent="0.2">
      <c r="A42" s="15"/>
      <c r="B42" s="15"/>
      <c r="C42" s="15"/>
      <c r="D42" s="15"/>
      <c r="E42" s="15"/>
      <c r="F42" s="15"/>
      <c r="G42" s="15"/>
      <c r="H42" s="15"/>
      <c r="I42" s="15"/>
      <c r="J42" s="109"/>
      <c r="K42" s="15"/>
      <c r="L42" s="15"/>
      <c r="M42" s="15"/>
      <c r="R42" s="21"/>
      <c r="S42" s="21"/>
      <c r="T42" s="38">
        <v>2020</v>
      </c>
      <c r="U42" s="38">
        <v>26.5</v>
      </c>
      <c r="V42" s="38">
        <v>26500</v>
      </c>
      <c r="W42" s="38">
        <v>111</v>
      </c>
      <c r="X42" s="56">
        <v>0.18</v>
      </c>
      <c r="Y42" s="56">
        <v>0.45</v>
      </c>
      <c r="Z42" s="56">
        <v>0.22</v>
      </c>
      <c r="AA42" s="56">
        <v>0.08</v>
      </c>
      <c r="AB42" s="38">
        <v>4770</v>
      </c>
      <c r="AC42" s="38">
        <v>11925</v>
      </c>
      <c r="AD42" s="38">
        <v>5830</v>
      </c>
      <c r="AE42" s="38">
        <v>2120</v>
      </c>
      <c r="AF42" s="21">
        <v>19.98</v>
      </c>
      <c r="AG42" s="21">
        <v>49.95</v>
      </c>
      <c r="AH42" s="21">
        <v>24.42</v>
      </c>
      <c r="AI42" s="21">
        <v>8.8800000000000008</v>
      </c>
      <c r="AJ42" s="21"/>
    </row>
    <row r="43" spans="1:36" ht="17" x14ac:dyDescent="0.25">
      <c r="A43" s="15"/>
      <c r="B43" s="15"/>
      <c r="C43" s="15"/>
      <c r="D43" s="15"/>
      <c r="E43" s="110"/>
      <c r="F43" s="110"/>
      <c r="G43" s="15"/>
      <c r="H43" s="109"/>
      <c r="I43" s="15"/>
      <c r="J43" s="111"/>
      <c r="K43" s="15"/>
      <c r="L43" s="15"/>
      <c r="M43" s="15"/>
      <c r="R43" s="21"/>
      <c r="S43" s="21"/>
      <c r="T43" s="38"/>
      <c r="U43" s="38"/>
      <c r="V43" s="38"/>
      <c r="W43" s="38"/>
      <c r="X43" s="38"/>
      <c r="Y43" s="38"/>
      <c r="Z43" s="38"/>
      <c r="AA43" s="38"/>
      <c r="AB43" s="38"/>
      <c r="AC43" s="38"/>
      <c r="AD43" s="38"/>
      <c r="AE43" s="38"/>
      <c r="AF43" s="21"/>
      <c r="AG43" s="21"/>
      <c r="AH43" s="21"/>
      <c r="AI43" s="21"/>
      <c r="AJ43" s="21"/>
    </row>
    <row r="44" spans="1:36" ht="17" x14ac:dyDescent="0.25">
      <c r="A44" s="15"/>
      <c r="B44" s="15"/>
      <c r="C44" s="15"/>
      <c r="D44" s="15"/>
      <c r="E44" s="110"/>
      <c r="F44" s="110"/>
      <c r="G44" s="15"/>
      <c r="H44" s="15"/>
      <c r="I44" s="15"/>
      <c r="J44" s="15"/>
      <c r="K44" s="15"/>
      <c r="L44" s="15"/>
      <c r="M44" s="15"/>
      <c r="R44" s="21"/>
      <c r="S44" s="21"/>
      <c r="T44" s="38"/>
      <c r="U44" s="38"/>
      <c r="V44" s="38"/>
      <c r="W44" s="38"/>
      <c r="X44" s="38"/>
      <c r="Y44" s="38"/>
      <c r="Z44" s="38"/>
      <c r="AA44" s="38"/>
      <c r="AB44" s="38"/>
      <c r="AC44" s="38"/>
      <c r="AD44" s="38"/>
      <c r="AE44" s="38"/>
      <c r="AF44" s="21"/>
      <c r="AG44" s="21"/>
      <c r="AH44" s="21"/>
      <c r="AI44" s="21"/>
      <c r="AJ44" s="21"/>
    </row>
    <row r="45" spans="1:36" ht="17" x14ac:dyDescent="0.25">
      <c r="A45" s="15"/>
      <c r="B45" s="15"/>
      <c r="C45" s="15"/>
      <c r="D45" s="15"/>
      <c r="E45" s="110"/>
      <c r="F45" s="110"/>
      <c r="G45" s="15"/>
      <c r="H45" s="15"/>
      <c r="I45" s="15"/>
      <c r="J45" s="15"/>
      <c r="K45" s="15"/>
      <c r="L45" s="15"/>
      <c r="M45" s="15"/>
      <c r="R45" s="21"/>
      <c r="S45" s="21"/>
      <c r="T45" s="38"/>
      <c r="U45" s="38"/>
      <c r="V45" s="38"/>
      <c r="W45" s="38"/>
      <c r="X45" s="38"/>
      <c r="Y45" s="38"/>
      <c r="Z45" s="38"/>
      <c r="AA45" s="38"/>
      <c r="AB45" s="38"/>
      <c r="AC45" s="38"/>
      <c r="AD45" s="38"/>
      <c r="AE45" s="38"/>
      <c r="AF45" s="21"/>
      <c r="AG45" s="21"/>
      <c r="AH45" s="21"/>
      <c r="AI45" s="21"/>
      <c r="AJ45" s="21"/>
    </row>
    <row r="46" spans="1:36" ht="17" x14ac:dyDescent="0.25">
      <c r="A46" s="15"/>
      <c r="B46" s="15"/>
      <c r="C46" s="15"/>
      <c r="D46" s="15"/>
      <c r="E46" s="110"/>
      <c r="F46" s="110"/>
      <c r="G46" s="15"/>
      <c r="H46" s="15"/>
      <c r="I46" s="15"/>
      <c r="J46" s="15"/>
      <c r="K46" s="15"/>
      <c r="L46" s="15"/>
      <c r="M46" s="15"/>
      <c r="R46" s="21"/>
      <c r="S46" s="21"/>
      <c r="T46" s="38"/>
      <c r="U46" s="38"/>
      <c r="V46" s="38"/>
      <c r="W46" s="38"/>
      <c r="X46" s="38"/>
      <c r="Y46" s="38"/>
      <c r="Z46" s="38"/>
      <c r="AA46" s="38"/>
      <c r="AB46" s="38"/>
      <c r="AC46" s="38"/>
      <c r="AD46" s="38"/>
      <c r="AE46" s="38"/>
      <c r="AF46" s="21"/>
      <c r="AG46" s="21"/>
      <c r="AH46" s="21"/>
      <c r="AI46" s="21"/>
      <c r="AJ46" s="21"/>
    </row>
    <row r="47" spans="1:36" ht="17" x14ac:dyDescent="0.25">
      <c r="A47" s="15"/>
      <c r="B47" s="15"/>
      <c r="C47" s="15"/>
      <c r="D47" s="15"/>
      <c r="E47" s="110"/>
      <c r="F47" s="110"/>
      <c r="G47" s="15"/>
      <c r="H47" s="15"/>
      <c r="I47" s="15"/>
      <c r="J47" s="15"/>
      <c r="K47" s="15"/>
      <c r="L47" s="15"/>
      <c r="M47" s="15"/>
      <c r="R47" s="21"/>
      <c r="S47" s="21"/>
      <c r="T47" s="38"/>
      <c r="U47" s="38"/>
      <c r="V47" s="38"/>
      <c r="W47" s="38"/>
      <c r="X47" s="38"/>
      <c r="Y47" s="38"/>
      <c r="Z47" s="38"/>
      <c r="AA47" s="38"/>
      <c r="AB47" s="38"/>
      <c r="AC47" s="38"/>
      <c r="AD47" s="38"/>
      <c r="AE47" s="38"/>
      <c r="AF47" s="21"/>
      <c r="AG47" s="21"/>
      <c r="AH47" s="21"/>
      <c r="AI47" s="21"/>
      <c r="AJ47" s="21"/>
    </row>
    <row r="48" spans="1:36" ht="17" x14ac:dyDescent="0.25">
      <c r="A48" s="15"/>
      <c r="B48" s="15"/>
      <c r="C48" s="15"/>
      <c r="D48" s="15"/>
      <c r="E48" s="110"/>
      <c r="F48" s="110"/>
      <c r="G48" s="15"/>
      <c r="H48" s="15"/>
      <c r="I48" s="15"/>
      <c r="J48" s="15"/>
      <c r="K48" s="15"/>
      <c r="L48" s="15"/>
      <c r="M48" s="15"/>
      <c r="R48" s="21"/>
      <c r="S48" s="21"/>
      <c r="T48" s="38"/>
      <c r="U48" s="38"/>
      <c r="V48" s="38"/>
      <c r="W48" s="38"/>
      <c r="X48" s="38"/>
      <c r="Y48" s="38"/>
      <c r="Z48" s="38"/>
      <c r="AA48" s="38"/>
      <c r="AB48" s="38"/>
      <c r="AC48" s="38"/>
      <c r="AD48" s="38"/>
      <c r="AE48" s="38"/>
      <c r="AF48" s="21"/>
      <c r="AG48" s="21"/>
      <c r="AH48" s="21"/>
      <c r="AI48" s="21"/>
      <c r="AJ48" s="21"/>
    </row>
    <row r="49" spans="1:36" x14ac:dyDescent="0.2">
      <c r="A49" s="15"/>
      <c r="B49" s="15"/>
      <c r="C49" s="15"/>
      <c r="D49" s="15"/>
      <c r="E49" s="15"/>
      <c r="F49" s="15"/>
      <c r="G49" s="15"/>
      <c r="H49" s="15"/>
      <c r="I49" s="15"/>
      <c r="J49" s="15"/>
      <c r="K49" s="15"/>
      <c r="L49" s="15"/>
      <c r="M49" s="15"/>
      <c r="R49" s="21"/>
      <c r="S49" s="21"/>
      <c r="T49" s="38"/>
      <c r="U49" s="38"/>
      <c r="V49" s="38"/>
      <c r="W49" s="38"/>
      <c r="X49" s="38"/>
      <c r="Y49" s="38"/>
      <c r="Z49" s="38"/>
      <c r="AA49" s="38"/>
      <c r="AB49" s="38"/>
      <c r="AC49" s="38"/>
      <c r="AD49" s="38"/>
      <c r="AE49" s="38"/>
      <c r="AF49" s="21"/>
      <c r="AG49" s="21"/>
      <c r="AH49" s="21"/>
      <c r="AI49" s="21"/>
      <c r="AJ49" s="21"/>
    </row>
    <row r="50" spans="1:36" x14ac:dyDescent="0.2">
      <c r="A50" s="15"/>
      <c r="B50" s="15"/>
      <c r="C50" s="15"/>
      <c r="D50" s="15"/>
      <c r="E50" s="15"/>
      <c r="F50" s="15"/>
      <c r="G50" s="15"/>
      <c r="H50" s="15"/>
      <c r="I50" s="15"/>
      <c r="J50" s="15"/>
      <c r="K50" s="15"/>
      <c r="L50" s="15"/>
      <c r="M50" s="15"/>
      <c r="R50" s="21"/>
      <c r="S50" s="21"/>
      <c r="W50" s="38"/>
      <c r="X50" s="38"/>
      <c r="Y50" s="38"/>
      <c r="Z50" s="38"/>
      <c r="AA50" s="38"/>
      <c r="AB50" s="38"/>
      <c r="AC50" s="38"/>
      <c r="AD50" s="38"/>
      <c r="AE50" s="38"/>
      <c r="AF50" s="21"/>
      <c r="AG50" s="21"/>
      <c r="AH50" s="21"/>
      <c r="AI50" s="21"/>
      <c r="AJ50" s="21"/>
    </row>
    <row r="51" spans="1:36" x14ac:dyDescent="0.2">
      <c r="A51" s="15"/>
      <c r="B51" s="15"/>
      <c r="C51" s="15"/>
      <c r="D51" s="15"/>
      <c r="E51" s="15"/>
      <c r="F51" s="15"/>
      <c r="G51" s="15"/>
      <c r="H51" s="15"/>
      <c r="I51" s="15"/>
      <c r="J51" s="15"/>
      <c r="K51" s="15"/>
      <c r="L51" s="15"/>
      <c r="M51" s="15"/>
      <c r="R51" s="21"/>
      <c r="S51" s="43"/>
      <c r="T51" s="43" t="s">
        <v>61</v>
      </c>
      <c r="U51" s="43"/>
      <c r="V51" s="43"/>
      <c r="W51" s="43"/>
      <c r="X51" s="38"/>
      <c r="Y51" s="38"/>
      <c r="Z51" s="38"/>
      <c r="AA51" s="38"/>
      <c r="AB51" s="43" t="s">
        <v>59</v>
      </c>
      <c r="AC51" s="62"/>
      <c r="AD51" s="43"/>
      <c r="AE51" s="43"/>
      <c r="AF51" s="44"/>
      <c r="AG51" s="21"/>
      <c r="AH51" s="21"/>
      <c r="AI51" s="21"/>
      <c r="AJ51" s="21"/>
    </row>
    <row r="52" spans="1:36" x14ac:dyDescent="0.2">
      <c r="A52" s="15"/>
      <c r="B52" s="15"/>
      <c r="C52" s="15" t="s">
        <v>18</v>
      </c>
      <c r="D52" s="15"/>
      <c r="E52" s="15"/>
      <c r="F52" s="15"/>
      <c r="G52" s="15"/>
      <c r="H52" s="15"/>
      <c r="I52" s="15"/>
      <c r="J52" s="15"/>
      <c r="K52" s="15"/>
      <c r="L52" s="15"/>
      <c r="M52" s="15"/>
      <c r="R52" s="21"/>
      <c r="S52" s="38"/>
      <c r="T52" s="38" t="s">
        <v>6</v>
      </c>
      <c r="U52" s="38" t="s">
        <v>2</v>
      </c>
      <c r="V52" s="38" t="s">
        <v>1</v>
      </c>
      <c r="W52" s="38" t="s">
        <v>5</v>
      </c>
      <c r="X52" s="38"/>
      <c r="Y52" s="38"/>
      <c r="Z52" s="38"/>
      <c r="AA52" s="38"/>
      <c r="AB52" s="38"/>
      <c r="AC52" s="38" t="s">
        <v>6</v>
      </c>
      <c r="AD52" s="38" t="s">
        <v>2</v>
      </c>
      <c r="AE52" s="38" t="s">
        <v>1</v>
      </c>
      <c r="AF52" s="21" t="s">
        <v>5</v>
      </c>
      <c r="AG52" s="21"/>
      <c r="AH52" s="21"/>
      <c r="AI52" s="21"/>
      <c r="AJ52" s="21"/>
    </row>
    <row r="53" spans="1:36" x14ac:dyDescent="0.2">
      <c r="A53" s="15"/>
      <c r="B53" s="15"/>
      <c r="C53" s="15"/>
      <c r="D53" s="15"/>
      <c r="E53" s="15"/>
      <c r="F53" s="15"/>
      <c r="G53" s="15"/>
      <c r="H53" s="15"/>
      <c r="I53" s="15"/>
      <c r="J53" s="15"/>
      <c r="K53" s="15"/>
      <c r="L53" s="15"/>
      <c r="M53" s="15"/>
      <c r="R53" s="21"/>
      <c r="S53" s="38">
        <v>2016</v>
      </c>
      <c r="T53" s="56">
        <v>0.7</v>
      </c>
      <c r="U53" s="56">
        <v>0.05</v>
      </c>
      <c r="V53" s="56">
        <v>0.05</v>
      </c>
      <c r="W53" s="56">
        <v>0.03</v>
      </c>
      <c r="X53" s="21"/>
      <c r="Y53" s="21"/>
      <c r="Z53" s="21"/>
      <c r="AA53" s="21"/>
      <c r="AB53" s="21"/>
      <c r="AC53" s="21"/>
      <c r="AD53" s="21"/>
      <c r="AE53" s="21"/>
      <c r="AF53" s="21"/>
      <c r="AG53" s="21"/>
      <c r="AH53" s="21"/>
      <c r="AI53" s="21"/>
      <c r="AJ53" s="21"/>
    </row>
    <row r="54" spans="1:36" x14ac:dyDescent="0.2">
      <c r="A54" s="15"/>
      <c r="B54" s="15"/>
      <c r="C54" s="15"/>
      <c r="D54" s="15"/>
      <c r="E54" s="15"/>
      <c r="F54" s="15"/>
      <c r="G54" s="15"/>
      <c r="H54" s="15"/>
      <c r="I54" s="15"/>
      <c r="J54" s="15"/>
      <c r="K54" s="15"/>
      <c r="L54" s="15"/>
      <c r="M54" s="15"/>
      <c r="R54" s="21"/>
      <c r="S54" s="38">
        <v>2017</v>
      </c>
      <c r="T54" s="56">
        <v>0.5</v>
      </c>
      <c r="U54" s="56">
        <v>0.08</v>
      </c>
      <c r="V54" s="56">
        <v>0.13</v>
      </c>
      <c r="W54" s="56">
        <v>0.13</v>
      </c>
      <c r="X54" s="21"/>
      <c r="Y54" s="21"/>
      <c r="Z54" s="21"/>
      <c r="AA54" s="21"/>
      <c r="AB54" s="59">
        <v>2016</v>
      </c>
      <c r="AC54" s="21">
        <v>52.5</v>
      </c>
      <c r="AD54" s="21">
        <v>3.75</v>
      </c>
      <c r="AE54" s="21">
        <v>3.75</v>
      </c>
      <c r="AF54" s="21">
        <v>2.25</v>
      </c>
      <c r="AG54" s="21"/>
      <c r="AH54" s="21"/>
      <c r="AI54" s="21"/>
      <c r="AJ54" s="21"/>
    </row>
    <row r="55" spans="1:36" x14ac:dyDescent="0.2">
      <c r="A55" s="15"/>
      <c r="B55" s="15"/>
      <c r="C55" s="15"/>
      <c r="D55" s="15"/>
      <c r="E55" s="15"/>
      <c r="F55" s="15"/>
      <c r="G55" s="15"/>
      <c r="H55" s="15"/>
      <c r="I55" s="15"/>
      <c r="J55" s="15"/>
      <c r="K55" s="15"/>
      <c r="L55" s="15"/>
      <c r="M55" s="15"/>
      <c r="R55" s="21"/>
      <c r="S55" s="38">
        <v>2018</v>
      </c>
      <c r="T55" s="56">
        <v>0.33</v>
      </c>
      <c r="U55" s="56">
        <v>0.15</v>
      </c>
      <c r="V55" s="56">
        <v>0.24</v>
      </c>
      <c r="W55" s="56">
        <v>0.09</v>
      </c>
      <c r="X55" s="21"/>
      <c r="Y55" s="21"/>
      <c r="Z55" s="21"/>
      <c r="AA55" s="21"/>
      <c r="AB55" s="21">
        <v>2017</v>
      </c>
      <c r="AC55" s="21">
        <v>40.5</v>
      </c>
      <c r="AD55" s="21">
        <v>6.48</v>
      </c>
      <c r="AE55" s="21">
        <v>10.53</v>
      </c>
      <c r="AF55" s="21">
        <v>10.53</v>
      </c>
      <c r="AG55" s="21"/>
      <c r="AH55" s="21"/>
      <c r="AI55" s="21"/>
      <c r="AJ55" s="21"/>
    </row>
    <row r="56" spans="1:36" x14ac:dyDescent="0.2">
      <c r="A56" s="15"/>
      <c r="B56" s="15"/>
      <c r="C56" s="15"/>
      <c r="D56" s="15"/>
      <c r="E56" s="15"/>
      <c r="F56" s="15"/>
      <c r="G56" s="15"/>
      <c r="H56" s="15"/>
      <c r="I56" s="15"/>
      <c r="J56" s="15"/>
      <c r="K56" s="15"/>
      <c r="L56" s="15"/>
      <c r="M56" s="15"/>
      <c r="R56" s="21"/>
      <c r="S56" s="38">
        <v>2019</v>
      </c>
      <c r="T56" s="56">
        <v>0.2</v>
      </c>
      <c r="U56" s="56">
        <v>0.3</v>
      </c>
      <c r="V56" s="56">
        <v>0.32</v>
      </c>
      <c r="W56" s="56">
        <v>0.11</v>
      </c>
      <c r="X56" s="21"/>
      <c r="Y56" s="21"/>
      <c r="Z56" s="21"/>
      <c r="AA56" s="21"/>
      <c r="AB56" s="21">
        <v>2018</v>
      </c>
      <c r="AC56" s="21">
        <v>29.04</v>
      </c>
      <c r="AD56" s="21">
        <v>13.2</v>
      </c>
      <c r="AE56" s="21">
        <v>21.12</v>
      </c>
      <c r="AF56" s="21">
        <v>7.92</v>
      </c>
      <c r="AG56" s="21"/>
      <c r="AH56" s="21"/>
      <c r="AI56" s="21"/>
      <c r="AJ56" s="21"/>
    </row>
    <row r="57" spans="1:36" x14ac:dyDescent="0.2">
      <c r="A57" s="15"/>
      <c r="B57" s="15"/>
      <c r="C57" s="15"/>
      <c r="D57" s="15"/>
      <c r="E57" s="15"/>
      <c r="F57" s="15"/>
      <c r="G57" s="15"/>
      <c r="H57" s="15"/>
      <c r="I57" s="15"/>
      <c r="J57" s="15"/>
      <c r="K57" s="15"/>
      <c r="L57" s="15"/>
      <c r="M57" s="15"/>
      <c r="R57" s="21"/>
      <c r="S57" s="38">
        <v>2020</v>
      </c>
      <c r="T57" s="56">
        <v>0.18</v>
      </c>
      <c r="U57" s="56">
        <v>0.45</v>
      </c>
      <c r="V57" s="56">
        <v>0.22</v>
      </c>
      <c r="W57" s="56">
        <v>0.08</v>
      </c>
      <c r="X57" s="21"/>
      <c r="Y57" s="21"/>
      <c r="Z57" s="21"/>
      <c r="AA57" s="21"/>
      <c r="AB57" s="21">
        <v>2019</v>
      </c>
      <c r="AC57" s="21">
        <v>19</v>
      </c>
      <c r="AD57" s="21">
        <v>28.5</v>
      </c>
      <c r="AE57" s="21">
        <v>30.4</v>
      </c>
      <c r="AF57" s="21">
        <v>10.45</v>
      </c>
      <c r="AG57" s="21"/>
      <c r="AH57" s="21"/>
      <c r="AI57" s="21"/>
      <c r="AJ57" s="21"/>
    </row>
    <row r="58" spans="1:36" x14ac:dyDescent="0.2">
      <c r="A58" s="15"/>
      <c r="B58" s="15"/>
      <c r="C58" s="15"/>
      <c r="D58" s="15"/>
      <c r="E58" s="15"/>
      <c r="F58" s="15"/>
      <c r="G58" s="15"/>
      <c r="H58" s="15"/>
      <c r="I58" s="15"/>
      <c r="J58" s="15"/>
      <c r="K58" s="15"/>
      <c r="L58" s="15"/>
      <c r="M58" s="15"/>
      <c r="R58" s="21"/>
      <c r="S58" s="21">
        <v>2021</v>
      </c>
      <c r="T58" s="92">
        <v>0.16</v>
      </c>
      <c r="U58" s="92">
        <v>0.56999999999999995</v>
      </c>
      <c r="V58" s="92">
        <v>0.26</v>
      </c>
      <c r="W58" s="21"/>
      <c r="X58" s="21"/>
      <c r="Y58" s="21"/>
      <c r="Z58" s="21"/>
      <c r="AA58" s="21"/>
      <c r="AB58" s="21">
        <v>2020</v>
      </c>
      <c r="AC58" s="21">
        <v>19.98</v>
      </c>
      <c r="AD58" s="21">
        <v>49.95</v>
      </c>
      <c r="AE58" s="21">
        <v>33.300000000000004</v>
      </c>
      <c r="AF58" s="21"/>
      <c r="AG58" s="21"/>
      <c r="AH58" s="21"/>
      <c r="AI58" s="21"/>
      <c r="AJ58" s="21"/>
    </row>
    <row r="59" spans="1:36" x14ac:dyDescent="0.2">
      <c r="A59" s="15"/>
      <c r="B59" s="15"/>
      <c r="C59" s="15"/>
      <c r="D59" s="15"/>
      <c r="E59" s="15"/>
      <c r="F59" s="15"/>
      <c r="G59" s="15"/>
      <c r="H59" s="15"/>
      <c r="I59" s="15"/>
      <c r="J59" s="15"/>
      <c r="K59" s="15"/>
      <c r="L59" s="15"/>
      <c r="M59" s="15"/>
      <c r="R59" s="21"/>
      <c r="X59" s="21"/>
      <c r="Y59" s="21"/>
      <c r="Z59" s="21"/>
      <c r="AA59" s="21"/>
      <c r="AB59" s="21"/>
      <c r="AC59" s="21" t="s">
        <v>58</v>
      </c>
      <c r="AD59" s="21"/>
      <c r="AE59" s="21"/>
      <c r="AF59" s="21"/>
      <c r="AG59" s="21"/>
      <c r="AH59" s="21"/>
      <c r="AI59" s="21"/>
      <c r="AJ59" s="21"/>
    </row>
    <row r="60" spans="1:36" x14ac:dyDescent="0.2">
      <c r="A60" s="15"/>
      <c r="B60" s="15"/>
      <c r="C60" s="15"/>
      <c r="D60" s="15"/>
      <c r="E60" s="15"/>
      <c r="F60" s="15"/>
      <c r="G60" s="15"/>
      <c r="H60" s="15"/>
      <c r="I60" s="15"/>
      <c r="J60" s="15"/>
      <c r="K60" s="15"/>
      <c r="L60" s="15"/>
      <c r="M60" s="15"/>
      <c r="R60" s="21"/>
      <c r="S60" s="21"/>
      <c r="T60" s="21"/>
      <c r="U60" s="21"/>
      <c r="V60" s="21"/>
      <c r="W60" s="21"/>
      <c r="X60" s="21"/>
      <c r="Y60" s="21"/>
      <c r="Z60" s="21"/>
      <c r="AA60" s="21"/>
      <c r="AB60" s="21"/>
      <c r="AC60" s="21"/>
      <c r="AD60" s="21"/>
      <c r="AE60" s="21"/>
      <c r="AF60" s="21"/>
      <c r="AG60" s="21"/>
      <c r="AH60" s="21"/>
      <c r="AI60" s="21"/>
      <c r="AJ60" s="21"/>
    </row>
    <row r="61" spans="1:36" x14ac:dyDescent="0.2">
      <c r="R61" s="21"/>
      <c r="S61" s="21"/>
      <c r="T61" s="21"/>
      <c r="U61" s="21"/>
      <c r="V61" s="21"/>
      <c r="W61" s="21"/>
      <c r="X61" s="21"/>
      <c r="Y61" s="21"/>
      <c r="Z61" s="21"/>
      <c r="AA61" s="21"/>
      <c r="AB61" s="21"/>
      <c r="AC61" s="21"/>
      <c r="AD61" s="21"/>
      <c r="AE61" s="21"/>
      <c r="AF61" s="21"/>
      <c r="AG61" s="21"/>
      <c r="AH61" s="21"/>
      <c r="AI61" s="21"/>
      <c r="AJ61" s="21"/>
    </row>
    <row r="62" spans="1:36" x14ac:dyDescent="0.2">
      <c r="R62" s="21"/>
      <c r="X62" s="21"/>
      <c r="Y62" s="21"/>
      <c r="Z62" s="21"/>
      <c r="AA62" s="21"/>
      <c r="AB62" s="44" t="s">
        <v>47</v>
      </c>
      <c r="AC62" s="44"/>
      <c r="AD62" s="44"/>
      <c r="AE62" s="44"/>
      <c r="AF62" s="44"/>
      <c r="AG62" s="21"/>
      <c r="AH62" s="21"/>
      <c r="AI62" s="21"/>
      <c r="AJ62" s="21"/>
    </row>
    <row r="63" spans="1:36" x14ac:dyDescent="0.2">
      <c r="R63" s="21"/>
      <c r="X63" s="21"/>
      <c r="Y63" s="21"/>
      <c r="Z63" s="21"/>
      <c r="AA63" s="21"/>
      <c r="AB63" s="21"/>
      <c r="AC63" s="21"/>
      <c r="AD63" s="21" t="s">
        <v>48</v>
      </c>
      <c r="AE63" s="21"/>
      <c r="AF63" s="21" t="s">
        <v>2</v>
      </c>
      <c r="AG63" s="21"/>
      <c r="AH63" s="21"/>
      <c r="AI63" s="21"/>
      <c r="AJ63" s="21"/>
    </row>
    <row r="64" spans="1:36" x14ac:dyDescent="0.2">
      <c r="R64" s="21"/>
      <c r="X64" s="21"/>
      <c r="Y64" s="21"/>
      <c r="Z64" s="21"/>
      <c r="AA64" s="21"/>
      <c r="AB64" s="21"/>
      <c r="AC64" s="21" t="s">
        <v>0</v>
      </c>
      <c r="AD64" s="21" t="s">
        <v>49</v>
      </c>
      <c r="AE64" s="21" t="s">
        <v>0</v>
      </c>
      <c r="AF64" s="21" t="s">
        <v>49</v>
      </c>
      <c r="AG64" s="21"/>
      <c r="AH64" s="21"/>
      <c r="AI64" s="21"/>
      <c r="AJ64" s="21"/>
    </row>
    <row r="65" spans="18:36" x14ac:dyDescent="0.2">
      <c r="R65" s="21"/>
      <c r="X65" s="21"/>
      <c r="Y65" s="21"/>
      <c r="Z65" s="21"/>
      <c r="AA65" s="21"/>
      <c r="AB65" s="21"/>
      <c r="AC65" s="21">
        <v>3338</v>
      </c>
      <c r="AD65" s="21" t="s">
        <v>50</v>
      </c>
      <c r="AE65" s="21"/>
      <c r="AF65" s="21"/>
      <c r="AG65" s="21"/>
      <c r="AH65" s="21"/>
      <c r="AI65" s="21"/>
      <c r="AJ65" s="21"/>
    </row>
    <row r="66" spans="18:36" x14ac:dyDescent="0.2">
      <c r="R66" s="21"/>
      <c r="X66" s="21"/>
      <c r="Y66" s="21"/>
      <c r="Z66" s="21"/>
      <c r="AA66" s="21"/>
      <c r="AB66" s="21"/>
      <c r="AC66" s="21">
        <v>7402</v>
      </c>
      <c r="AD66" s="21" t="s">
        <v>51</v>
      </c>
      <c r="AE66" s="21"/>
      <c r="AF66" s="21"/>
      <c r="AG66" s="21"/>
      <c r="AH66" s="21"/>
      <c r="AI66" s="21"/>
      <c r="AJ66" s="21"/>
    </row>
    <row r="67" spans="18:36" x14ac:dyDescent="0.2">
      <c r="R67" s="21"/>
      <c r="X67" s="21"/>
      <c r="Y67" s="21"/>
      <c r="Z67" s="21"/>
      <c r="AA67" s="21"/>
      <c r="AB67" s="21"/>
      <c r="AC67" s="21">
        <v>10433</v>
      </c>
      <c r="AD67" s="21" t="s">
        <v>52</v>
      </c>
      <c r="AE67" s="21"/>
      <c r="AF67" s="21"/>
      <c r="AG67" s="21"/>
      <c r="AH67" s="21"/>
      <c r="AI67" s="21"/>
      <c r="AJ67" s="21"/>
    </row>
    <row r="68" spans="18:36" x14ac:dyDescent="0.2">
      <c r="R68" s="21"/>
      <c r="X68" s="21"/>
      <c r="Y68" s="21"/>
      <c r="Z68" s="21"/>
      <c r="AA68" s="21"/>
      <c r="AB68" s="21"/>
      <c r="AC68" s="21">
        <v>13000</v>
      </c>
      <c r="AD68" s="21" t="s">
        <v>53</v>
      </c>
      <c r="AE68" s="21">
        <v>885</v>
      </c>
      <c r="AF68" s="21" t="s">
        <v>54</v>
      </c>
      <c r="AG68" s="21"/>
      <c r="AH68" s="21"/>
      <c r="AI68" s="21"/>
      <c r="AJ68" s="21"/>
    </row>
    <row r="69" spans="18:36" x14ac:dyDescent="0.2">
      <c r="R69" s="21"/>
      <c r="X69" s="21"/>
      <c r="Y69" s="21"/>
      <c r="Z69" s="21"/>
      <c r="AA69" s="21"/>
      <c r="AB69" s="21"/>
      <c r="AC69" s="21">
        <v>11139</v>
      </c>
      <c r="AD69" s="21" t="s">
        <v>55</v>
      </c>
      <c r="AE69" s="21">
        <v>2886</v>
      </c>
      <c r="AF69" s="21" t="s">
        <v>56</v>
      </c>
      <c r="AG69" s="21"/>
      <c r="AH69" s="21"/>
      <c r="AI69" s="21"/>
      <c r="AJ69" s="21"/>
    </row>
    <row r="70" spans="18:36" x14ac:dyDescent="0.2">
      <c r="R70" s="21"/>
      <c r="S70" s="21"/>
      <c r="T70" s="21"/>
      <c r="U70" s="21"/>
      <c r="V70" s="21"/>
      <c r="W70" s="21"/>
      <c r="X70" s="21"/>
      <c r="Y70" s="21"/>
      <c r="Z70" s="21"/>
      <c r="AA70" s="21"/>
      <c r="AB70" s="21"/>
      <c r="AC70" s="21"/>
      <c r="AD70" s="21"/>
      <c r="AE70" s="21"/>
      <c r="AF70" s="21"/>
      <c r="AG70" s="21"/>
      <c r="AH70" s="21"/>
      <c r="AI70" s="21"/>
      <c r="AJ70" s="21"/>
    </row>
    <row r="71" spans="18:36" x14ac:dyDescent="0.2">
      <c r="R71" s="21"/>
      <c r="S71" s="21"/>
      <c r="T71" s="21"/>
      <c r="U71" s="21"/>
      <c r="V71" s="21"/>
      <c r="W71" s="21"/>
      <c r="X71" s="21"/>
      <c r="Y71" s="21"/>
      <c r="Z71" s="21"/>
      <c r="AA71" s="21"/>
      <c r="AB71" s="21"/>
      <c r="AC71" s="21"/>
      <c r="AD71" s="21"/>
      <c r="AE71" s="21"/>
      <c r="AF71" s="21"/>
      <c r="AG71" s="21"/>
      <c r="AH71" s="21"/>
      <c r="AI71" s="21"/>
      <c r="AJ71" s="21"/>
    </row>
    <row r="72" spans="18:36" x14ac:dyDescent="0.2">
      <c r="R72" s="21"/>
      <c r="S72" s="21"/>
      <c r="T72" s="21"/>
      <c r="U72" s="21"/>
      <c r="V72" s="21"/>
      <c r="W72" s="21"/>
      <c r="X72" s="21"/>
      <c r="Y72" s="21"/>
      <c r="Z72" s="21"/>
      <c r="AA72" s="21"/>
      <c r="AB72" s="44" t="s">
        <v>47</v>
      </c>
      <c r="AC72" s="44"/>
      <c r="AD72" s="44"/>
      <c r="AE72" s="44"/>
      <c r="AF72" s="44"/>
      <c r="AG72" s="21"/>
      <c r="AH72" s="21"/>
      <c r="AI72" s="21"/>
      <c r="AJ72" s="21"/>
    </row>
    <row r="73" spans="18:36" x14ac:dyDescent="0.2">
      <c r="R73" s="21"/>
      <c r="S73" s="21"/>
      <c r="T73" s="21"/>
      <c r="U73" s="21"/>
      <c r="V73" s="21"/>
      <c r="W73" s="21"/>
      <c r="X73" s="21"/>
      <c r="Y73" s="21"/>
      <c r="Z73" s="21"/>
      <c r="AA73" s="21"/>
      <c r="AB73" s="21"/>
      <c r="AC73" s="21" t="s">
        <v>48</v>
      </c>
      <c r="AD73" s="21" t="s">
        <v>2</v>
      </c>
      <c r="AE73" s="21"/>
      <c r="AF73" s="21"/>
      <c r="AG73" s="21"/>
      <c r="AH73" s="21"/>
      <c r="AI73" s="21"/>
      <c r="AJ73" s="21"/>
    </row>
    <row r="74" spans="18:36" x14ac:dyDescent="0.2">
      <c r="R74" s="21"/>
      <c r="S74" s="21"/>
      <c r="T74" s="21"/>
      <c r="U74" s="21"/>
      <c r="V74" s="21"/>
      <c r="W74" s="21"/>
      <c r="X74" s="21"/>
      <c r="Y74" s="21"/>
      <c r="Z74" s="21"/>
      <c r="AA74" s="21"/>
      <c r="AB74" s="21">
        <v>2016</v>
      </c>
      <c r="AC74" s="21">
        <v>-3023</v>
      </c>
      <c r="AD74" s="21"/>
      <c r="AE74" s="21"/>
      <c r="AF74" s="21"/>
      <c r="AG74" s="21"/>
      <c r="AH74" s="21"/>
      <c r="AI74" s="21"/>
      <c r="AJ74" s="21"/>
    </row>
    <row r="75" spans="18:36" x14ac:dyDescent="0.2">
      <c r="R75" s="21"/>
      <c r="S75" s="21"/>
      <c r="T75" s="21"/>
      <c r="U75" s="21"/>
      <c r="V75" s="21"/>
      <c r="W75" s="21"/>
      <c r="X75" s="21"/>
      <c r="Y75" s="21"/>
      <c r="Z75" s="21"/>
      <c r="AA75" s="21"/>
      <c r="AB75" s="21">
        <v>2017</v>
      </c>
      <c r="AC75" s="21">
        <v>-4080</v>
      </c>
      <c r="AD75" s="21"/>
      <c r="AE75" s="21"/>
      <c r="AF75" s="21"/>
      <c r="AG75" s="21"/>
      <c r="AH75" s="21"/>
      <c r="AI75" s="21"/>
      <c r="AJ75" s="21"/>
    </row>
    <row r="76" spans="18:36" x14ac:dyDescent="0.2">
      <c r="R76" s="21"/>
      <c r="S76" s="21"/>
      <c r="T76" s="21"/>
      <c r="U76" s="21"/>
      <c r="V76" s="21"/>
      <c r="W76" s="21"/>
      <c r="X76" s="21"/>
      <c r="Y76" s="21"/>
      <c r="Z76" s="21"/>
      <c r="AA76" s="21"/>
      <c r="AB76" s="21">
        <v>2018</v>
      </c>
      <c r="AC76" s="21">
        <v>-3033</v>
      </c>
      <c r="AD76" s="21"/>
      <c r="AE76" s="21"/>
      <c r="AF76" s="21"/>
      <c r="AG76" s="21"/>
      <c r="AH76" s="21"/>
      <c r="AI76" s="21"/>
      <c r="AJ76" s="21"/>
    </row>
    <row r="77" spans="18:36" x14ac:dyDescent="0.2">
      <c r="R77" s="21"/>
      <c r="S77" s="21"/>
      <c r="T77" s="21"/>
      <c r="U77" s="21"/>
      <c r="V77" s="21"/>
      <c r="W77" s="21"/>
      <c r="X77" s="21"/>
      <c r="Y77" s="21"/>
      <c r="Z77" s="21"/>
      <c r="AA77" s="21"/>
      <c r="AB77" s="21">
        <v>2019</v>
      </c>
      <c r="AC77" s="21">
        <v>-8596</v>
      </c>
      <c r="AD77" s="21">
        <v>-616</v>
      </c>
      <c r="AE77" s="21"/>
      <c r="AF77" s="21"/>
      <c r="AG77" s="21"/>
      <c r="AH77" s="21"/>
      <c r="AI77" s="21"/>
      <c r="AJ77" s="21"/>
    </row>
    <row r="78" spans="18:36" x14ac:dyDescent="0.2">
      <c r="R78" s="21"/>
      <c r="S78" s="21"/>
      <c r="T78" s="21"/>
      <c r="U78" s="21"/>
      <c r="V78" s="21"/>
      <c r="W78" s="21"/>
      <c r="X78" s="21"/>
      <c r="Y78" s="21"/>
      <c r="Z78" s="21"/>
      <c r="AA78" s="21"/>
      <c r="AB78" s="21">
        <v>2020</v>
      </c>
      <c r="AC78" s="21">
        <v>-6946</v>
      </c>
      <c r="AD78" s="21">
        <v>-436</v>
      </c>
      <c r="AE78" s="21"/>
      <c r="AF78" s="21"/>
      <c r="AG78" s="21"/>
      <c r="AH78" s="21"/>
      <c r="AI78" s="21"/>
      <c r="AJ78" s="21"/>
    </row>
    <row r="79" spans="18:36" x14ac:dyDescent="0.2">
      <c r="R79" s="21"/>
      <c r="S79" s="21"/>
      <c r="T79" s="21"/>
      <c r="U79" s="21"/>
      <c r="V79" s="21"/>
      <c r="W79" s="21"/>
      <c r="X79" s="21"/>
      <c r="Y79" s="21"/>
      <c r="Z79" s="21"/>
      <c r="AA79" s="21"/>
      <c r="AB79" s="21"/>
      <c r="AC79" s="21" t="s">
        <v>48</v>
      </c>
      <c r="AD79" s="21" t="s">
        <v>2</v>
      </c>
      <c r="AE79" s="21"/>
      <c r="AF79" s="21"/>
      <c r="AG79" s="21"/>
      <c r="AH79" s="21"/>
      <c r="AI79" s="21"/>
      <c r="AJ79" s="21"/>
    </row>
    <row r="80" spans="18:36" x14ac:dyDescent="0.2">
      <c r="R80" s="21"/>
      <c r="S80" s="21"/>
      <c r="T80" s="21"/>
      <c r="U80" s="21"/>
      <c r="V80" s="21"/>
      <c r="W80" s="21"/>
      <c r="X80" s="21"/>
      <c r="Y80" s="21"/>
      <c r="Z80" s="21"/>
      <c r="AA80" s="21"/>
      <c r="AB80" s="21">
        <v>2016</v>
      </c>
      <c r="AC80" s="60">
        <f>AC74/AC65</f>
        <v>-0.90563211503894547</v>
      </c>
      <c r="AD80" s="21"/>
      <c r="AE80" s="21"/>
      <c r="AF80" s="21"/>
      <c r="AG80" s="21"/>
      <c r="AH80" s="21"/>
      <c r="AI80" s="21"/>
      <c r="AJ80" s="21"/>
    </row>
    <row r="81" spans="18:36" x14ac:dyDescent="0.2">
      <c r="R81" s="21"/>
      <c r="S81" s="21"/>
      <c r="T81" s="21"/>
      <c r="U81" s="21"/>
      <c r="V81" s="21"/>
      <c r="W81" s="21"/>
      <c r="X81" s="21"/>
      <c r="Y81" s="21"/>
      <c r="Z81" s="21"/>
      <c r="AA81" s="21"/>
      <c r="AB81" s="21">
        <v>2017</v>
      </c>
      <c r="AC81" s="60">
        <f>AC75/AC66</f>
        <v>-0.5512023777357471</v>
      </c>
      <c r="AD81" s="21"/>
      <c r="AE81" s="21"/>
      <c r="AF81" s="21"/>
      <c r="AG81" s="21"/>
      <c r="AH81" s="21"/>
      <c r="AI81" s="21"/>
      <c r="AJ81" s="21"/>
    </row>
    <row r="82" spans="18:36" x14ac:dyDescent="0.2">
      <c r="R82" s="21"/>
      <c r="S82" s="21"/>
      <c r="T82" s="21"/>
      <c r="U82" s="21"/>
      <c r="V82" s="21"/>
      <c r="W82" s="21"/>
      <c r="X82" s="21"/>
      <c r="Y82" s="21"/>
      <c r="Z82" s="21"/>
      <c r="AA82" s="21"/>
      <c r="AB82" s="21">
        <v>2018</v>
      </c>
      <c r="AC82" s="60">
        <f>AC76/AC67</f>
        <v>-0.29071216332790184</v>
      </c>
      <c r="AD82" s="21"/>
      <c r="AE82" s="21"/>
      <c r="AF82" s="21"/>
      <c r="AG82" s="21"/>
      <c r="AH82" s="21"/>
      <c r="AI82" s="21"/>
      <c r="AJ82" s="21"/>
    </row>
    <row r="83" spans="18:36" x14ac:dyDescent="0.2">
      <c r="R83" s="21"/>
      <c r="S83" s="21"/>
      <c r="T83" s="21"/>
      <c r="U83" s="21"/>
      <c r="V83" s="21"/>
      <c r="W83" s="21"/>
      <c r="X83" s="21"/>
      <c r="Y83" s="21"/>
      <c r="Z83" s="21"/>
      <c r="AA83" s="21"/>
      <c r="AB83" s="21">
        <v>2019</v>
      </c>
      <c r="AC83" s="60">
        <f>AC77/AC68</f>
        <v>-0.66123076923076918</v>
      </c>
      <c r="AD83" s="60">
        <f>AD77/AE68</f>
        <v>-0.69604519774011298</v>
      </c>
      <c r="AE83" s="21"/>
      <c r="AF83" s="21"/>
      <c r="AG83" s="21"/>
      <c r="AH83" s="21"/>
      <c r="AI83" s="21"/>
      <c r="AJ83" s="21"/>
    </row>
    <row r="84" spans="18:36" x14ac:dyDescent="0.2">
      <c r="R84" s="21"/>
      <c r="S84" s="21"/>
      <c r="T84" s="21"/>
      <c r="U84" s="21"/>
      <c r="V84" s="21"/>
      <c r="W84" s="21"/>
      <c r="X84" s="21"/>
      <c r="Y84" s="21"/>
      <c r="Z84" s="21"/>
      <c r="AA84" s="21"/>
      <c r="AB84" s="21">
        <v>2020</v>
      </c>
      <c r="AC84" s="60">
        <f>AC78/AC69</f>
        <v>-0.62357482718376878</v>
      </c>
      <c r="AD84" s="60">
        <f>AD78/AE69</f>
        <v>-0.15107415107415106</v>
      </c>
      <c r="AE84" s="21"/>
      <c r="AF84" s="21"/>
      <c r="AG84" s="21"/>
      <c r="AH84" s="21"/>
      <c r="AI84" s="21"/>
      <c r="AJ84" s="21"/>
    </row>
  </sheetData>
  <phoneticPr fontId="5" type="noConversion"/>
  <printOptions headings="1" gridLines="1"/>
  <pageMargins left="0.7" right="0.7" top="0.75" bottom="0.75" header="0.3" footer="0.3"/>
  <pageSetup scale="55" fitToWidth="0" fitToHeight="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markers="1" negative="1" xr2:uid="{766C6703-3F1E-A049-9785-9FA17A20AB6B}">
          <x14:colorSeries theme="8" tint="-0.499984740745262"/>
          <x14:colorNegative theme="9"/>
          <x14:colorAxis rgb="FF000000"/>
          <x14:colorMarkers theme="8" tint="-0.499984740745262"/>
          <x14:colorFirst theme="8" tint="0.39997558519241921"/>
          <x14:colorLast theme="8" tint="0.39997558519241921"/>
          <x14:colorHigh theme="8"/>
          <x14:colorLow theme="8"/>
          <x14:sparklines>
            <x14:sparkline>
              <xm:f>'Dashboard 1'!R88:V88</xm:f>
              <xm:sqref>L43</xm:sqref>
            </x14:sparkline>
          </x14:sparklines>
        </x14:sparklineGroup>
        <x14:sparklineGroup type="column" displayEmptyCellsAs="gap" xr2:uid="{22A531BB-CD12-C14B-AD73-AB95F5637A71}">
          <x14:colorSeries rgb="FF376092"/>
          <x14:colorNegative rgb="FFD00000"/>
          <x14:colorAxis rgb="FF000000"/>
          <x14:colorMarkers rgb="FFD00000"/>
          <x14:colorFirst rgb="FFD00000"/>
          <x14:colorLast rgb="FFD00000"/>
          <x14:colorHigh rgb="FFD00000"/>
          <x14:colorLow rgb="FFD00000"/>
          <x14:sparklines>
            <x14:sparkline>
              <xm:f>'Dashboard 1'!R88:V88</xm:f>
              <xm:sqref>K43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61EF-E393-C14C-BE24-0B68A8A00B19}">
  <dimension ref="B2:AI60"/>
  <sheetViews>
    <sheetView showGridLines="0" view="pageBreakPreview" topLeftCell="A8" zoomScale="60" zoomScaleNormal="65" zoomScalePageLayoutView="60" workbookViewId="0">
      <selection activeCell="J69" sqref="J69"/>
    </sheetView>
  </sheetViews>
  <sheetFormatPr baseColWidth="10" defaultRowHeight="16" x14ac:dyDescent="0.2"/>
  <cols>
    <col min="21" max="21" width="12.6640625" customWidth="1"/>
    <col min="22" max="22" width="12.6640625" bestFit="1" customWidth="1"/>
    <col min="23" max="25" width="12.6640625" customWidth="1"/>
  </cols>
  <sheetData>
    <row r="2" spans="2:35" ht="28" x14ac:dyDescent="0.4">
      <c r="B2" s="73" t="s">
        <v>78</v>
      </c>
      <c r="C2" s="71"/>
      <c r="D2" s="72"/>
      <c r="E2" s="72"/>
      <c r="F2" s="72"/>
      <c r="G2" s="72"/>
      <c r="H2" s="72"/>
      <c r="I2" s="72"/>
      <c r="J2" s="72"/>
      <c r="K2" s="72"/>
      <c r="L2" s="72"/>
      <c r="M2" s="72"/>
      <c r="Z2" s="40"/>
      <c r="AA2" s="40" t="s">
        <v>67</v>
      </c>
      <c r="AB2" s="40" t="s">
        <v>68</v>
      </c>
      <c r="AE2" s="40" t="s">
        <v>72</v>
      </c>
      <c r="AF2" s="40"/>
      <c r="AG2" s="40"/>
      <c r="AH2" s="40"/>
      <c r="AI2" s="40"/>
    </row>
    <row r="3" spans="2:35" x14ac:dyDescent="0.2">
      <c r="U3" s="40" t="s">
        <v>65</v>
      </c>
      <c r="V3" s="40"/>
      <c r="W3" s="40"/>
      <c r="Z3" s="40" t="s">
        <v>19</v>
      </c>
      <c r="AA3" s="40" t="s">
        <v>66</v>
      </c>
      <c r="AB3" s="40"/>
      <c r="AE3" s="40"/>
      <c r="AF3" s="40"/>
      <c r="AG3" s="40" t="s">
        <v>73</v>
      </c>
      <c r="AH3" s="40" t="s">
        <v>74</v>
      </c>
      <c r="AI3" s="40" t="s">
        <v>75</v>
      </c>
    </row>
    <row r="4" spans="2:35" ht="17" x14ac:dyDescent="0.2">
      <c r="B4" s="35" t="s">
        <v>95</v>
      </c>
      <c r="C4" s="36"/>
      <c r="D4" s="36"/>
      <c r="E4" s="36"/>
      <c r="F4" s="36"/>
      <c r="H4" s="35" t="s">
        <v>65</v>
      </c>
      <c r="I4" s="37"/>
      <c r="J4" s="37"/>
      <c r="K4" s="37"/>
      <c r="L4" s="37"/>
      <c r="M4" s="37"/>
      <c r="U4" t="s">
        <v>1</v>
      </c>
      <c r="V4" s="29">
        <v>230</v>
      </c>
      <c r="Z4">
        <v>2017</v>
      </c>
      <c r="AA4">
        <v>3.1</v>
      </c>
      <c r="AE4" t="s">
        <v>71</v>
      </c>
      <c r="AF4" s="29">
        <v>18.350000000000001</v>
      </c>
      <c r="AG4" s="29">
        <v>1</v>
      </c>
      <c r="AH4" s="29">
        <f>AF4</f>
        <v>18.350000000000001</v>
      </c>
      <c r="AI4">
        <v>1</v>
      </c>
    </row>
    <row r="5" spans="2:35" x14ac:dyDescent="0.2">
      <c r="U5" t="s">
        <v>2</v>
      </c>
      <c r="V5" s="29">
        <v>302</v>
      </c>
      <c r="Z5">
        <v>2018</v>
      </c>
      <c r="AA5">
        <v>7.9</v>
      </c>
      <c r="AE5" t="s">
        <v>1</v>
      </c>
      <c r="AF5" s="29">
        <v>23.31</v>
      </c>
      <c r="AG5" s="29">
        <v>4.49</v>
      </c>
      <c r="AH5" s="29">
        <f>(AF5-AG5)*0.95</f>
        <v>17.878999999999998</v>
      </c>
      <c r="AI5">
        <v>2</v>
      </c>
    </row>
    <row r="6" spans="2:35" x14ac:dyDescent="0.2">
      <c r="U6" t="s">
        <v>5</v>
      </c>
      <c r="V6" s="29">
        <v>151</v>
      </c>
      <c r="Z6">
        <v>2019</v>
      </c>
      <c r="AA6">
        <v>14.5</v>
      </c>
      <c r="AE6" t="s">
        <v>4</v>
      </c>
      <c r="AF6" s="29">
        <f>17.19+2.99</f>
        <v>20.18</v>
      </c>
      <c r="AG6" s="29">
        <v>2.99</v>
      </c>
      <c r="AH6" s="29">
        <f>AF6-AG6</f>
        <v>17.189999999999998</v>
      </c>
      <c r="AI6">
        <v>3</v>
      </c>
    </row>
    <row r="7" spans="2:35" x14ac:dyDescent="0.2">
      <c r="B7" s="67"/>
      <c r="C7" s="67"/>
      <c r="D7" s="67"/>
      <c r="E7" s="67"/>
      <c r="F7" s="67"/>
      <c r="U7" t="s">
        <v>6</v>
      </c>
      <c r="V7" s="29">
        <v>143</v>
      </c>
      <c r="Z7">
        <v>2020</v>
      </c>
      <c r="AA7">
        <v>30.2</v>
      </c>
      <c r="AF7" s="29"/>
      <c r="AG7" s="29"/>
    </row>
    <row r="8" spans="2:35" x14ac:dyDescent="0.2">
      <c r="B8" s="66"/>
      <c r="C8" s="67"/>
      <c r="D8" s="67"/>
      <c r="E8" s="67"/>
      <c r="F8" s="67"/>
    </row>
    <row r="9" spans="2:35" x14ac:dyDescent="0.2">
      <c r="B9" s="67"/>
      <c r="C9" s="67"/>
      <c r="D9" s="67"/>
      <c r="E9" s="67"/>
      <c r="F9" s="67"/>
    </row>
    <row r="10" spans="2:35" x14ac:dyDescent="0.2">
      <c r="B10" s="15"/>
      <c r="C10" s="15"/>
      <c r="D10" s="15"/>
      <c r="E10" s="15"/>
      <c r="F10" s="15"/>
      <c r="U10" s="40" t="s">
        <v>69</v>
      </c>
      <c r="V10" s="40"/>
      <c r="W10" s="40"/>
    </row>
    <row r="11" spans="2:35" x14ac:dyDescent="0.2">
      <c r="U11" s="40"/>
      <c r="V11" s="64" t="s">
        <v>70</v>
      </c>
      <c r="W11" s="40"/>
      <c r="Y11" s="40" t="s">
        <v>59</v>
      </c>
      <c r="Z11" s="63"/>
      <c r="AA11" s="40"/>
      <c r="AB11" s="40"/>
      <c r="AC11" s="40"/>
    </row>
    <row r="12" spans="2:35" x14ac:dyDescent="0.2">
      <c r="U12" t="s">
        <v>1</v>
      </c>
      <c r="V12" s="29">
        <v>230</v>
      </c>
      <c r="Z12" t="s">
        <v>6</v>
      </c>
      <c r="AA12" t="s">
        <v>2</v>
      </c>
      <c r="AB12" t="s">
        <v>1</v>
      </c>
      <c r="AC12" t="s">
        <v>5</v>
      </c>
    </row>
    <row r="13" spans="2:35" x14ac:dyDescent="0.2">
      <c r="U13" t="s">
        <v>2</v>
      </c>
      <c r="V13" s="29">
        <v>302</v>
      </c>
    </row>
    <row r="14" spans="2:35" x14ac:dyDescent="0.2">
      <c r="U14" t="s">
        <v>5</v>
      </c>
      <c r="V14" s="29">
        <v>151</v>
      </c>
      <c r="Y14" s="12">
        <v>2016</v>
      </c>
      <c r="Z14">
        <v>52.5</v>
      </c>
      <c r="AA14">
        <v>3.75</v>
      </c>
      <c r="AB14">
        <v>3.75</v>
      </c>
      <c r="AC14">
        <v>2.25</v>
      </c>
    </row>
    <row r="15" spans="2:35" x14ac:dyDescent="0.2">
      <c r="U15" t="s">
        <v>6</v>
      </c>
      <c r="V15" s="29">
        <v>143</v>
      </c>
      <c r="Y15">
        <v>2017</v>
      </c>
      <c r="Z15">
        <v>40.5</v>
      </c>
      <c r="AA15">
        <v>6.48</v>
      </c>
      <c r="AB15">
        <v>10.53</v>
      </c>
      <c r="AC15">
        <v>10.53</v>
      </c>
    </row>
    <row r="16" spans="2:35" x14ac:dyDescent="0.2">
      <c r="Y16">
        <v>2018</v>
      </c>
      <c r="Z16">
        <v>29.04</v>
      </c>
      <c r="AA16">
        <v>13.2</v>
      </c>
      <c r="AB16">
        <v>21.12</v>
      </c>
      <c r="AC16">
        <v>7.92</v>
      </c>
    </row>
    <row r="17" spans="2:29" ht="17" x14ac:dyDescent="0.2">
      <c r="B17" s="27" t="s">
        <v>96</v>
      </c>
      <c r="C17" s="27"/>
      <c r="D17" s="27"/>
      <c r="E17" s="27"/>
      <c r="F17" s="27"/>
      <c r="G17" s="28"/>
      <c r="H17" s="27"/>
      <c r="I17" s="27"/>
      <c r="J17" s="27"/>
      <c r="K17" s="27"/>
      <c r="L17" s="27"/>
      <c r="M17" s="27"/>
      <c r="Y17">
        <v>2019</v>
      </c>
      <c r="Z17">
        <v>19</v>
      </c>
      <c r="AA17">
        <v>28.5</v>
      </c>
      <c r="AB17">
        <v>30.4</v>
      </c>
      <c r="AC17">
        <v>10.45</v>
      </c>
    </row>
    <row r="18" spans="2:29" x14ac:dyDescent="0.2">
      <c r="Y18">
        <v>2020</v>
      </c>
      <c r="Z18">
        <v>19.98</v>
      </c>
      <c r="AA18">
        <v>49.95</v>
      </c>
      <c r="AB18">
        <v>33.300000000000004</v>
      </c>
    </row>
    <row r="22" spans="2:29" x14ac:dyDescent="0.2">
      <c r="U22" s="65"/>
      <c r="V22" s="65" t="s">
        <v>6</v>
      </c>
      <c r="W22" s="65" t="s">
        <v>4</v>
      </c>
      <c r="X22" s="65" t="s">
        <v>1</v>
      </c>
      <c r="Y22" s="65" t="s">
        <v>5</v>
      </c>
    </row>
    <row r="23" spans="2:29" x14ac:dyDescent="0.2">
      <c r="U23" s="26" t="s">
        <v>1</v>
      </c>
      <c r="V23" s="70">
        <v>0.24</v>
      </c>
      <c r="W23" s="70">
        <v>0.39</v>
      </c>
      <c r="X23" s="26"/>
      <c r="Y23" s="26">
        <v>7</v>
      </c>
    </row>
    <row r="24" spans="2:29" x14ac:dyDescent="0.2">
      <c r="U24" s="26" t="s">
        <v>4</v>
      </c>
      <c r="V24" s="70">
        <v>0.22</v>
      </c>
      <c r="W24" s="26"/>
      <c r="X24" s="70">
        <v>0.21</v>
      </c>
      <c r="Y24" s="26">
        <v>5</v>
      </c>
    </row>
    <row r="25" spans="2:29" ht="17" x14ac:dyDescent="0.25">
      <c r="F25" s="13"/>
      <c r="G25" s="85" t="s">
        <v>97</v>
      </c>
      <c r="H25" s="13"/>
      <c r="I25" s="13"/>
      <c r="V25">
        <v>0.5</v>
      </c>
      <c r="W25">
        <v>1</v>
      </c>
      <c r="X25">
        <v>2</v>
      </c>
    </row>
    <row r="26" spans="2:29" ht="17" x14ac:dyDescent="0.25">
      <c r="F26" s="13"/>
      <c r="G26" s="13"/>
      <c r="H26" s="13"/>
      <c r="I26" s="13"/>
      <c r="V26">
        <v>1.5</v>
      </c>
      <c r="W26">
        <v>2</v>
      </c>
      <c r="X26">
        <v>2</v>
      </c>
    </row>
    <row r="27" spans="2:29" ht="17" x14ac:dyDescent="0.25">
      <c r="F27" s="13" t="s">
        <v>91</v>
      </c>
      <c r="G27" s="13" t="s">
        <v>98</v>
      </c>
      <c r="H27" s="13" t="s">
        <v>87</v>
      </c>
      <c r="I27" s="13" t="s">
        <v>94</v>
      </c>
    </row>
    <row r="28" spans="2:29" x14ac:dyDescent="0.2">
      <c r="S28" s="15"/>
      <c r="U28" s="74"/>
      <c r="V28" s="75" t="s">
        <v>85</v>
      </c>
      <c r="W28" s="76"/>
      <c r="X28" s="77" t="s">
        <v>86</v>
      </c>
    </row>
    <row r="29" spans="2:29" x14ac:dyDescent="0.2">
      <c r="S29" s="15"/>
      <c r="T29" s="39"/>
      <c r="U29" s="86" t="s">
        <v>91</v>
      </c>
      <c r="V29" s="87">
        <v>15</v>
      </c>
      <c r="W29" s="88" t="s">
        <v>86</v>
      </c>
      <c r="X29" s="89">
        <v>37</v>
      </c>
    </row>
    <row r="30" spans="2:29" ht="17" x14ac:dyDescent="0.2">
      <c r="B30" s="31" t="s">
        <v>76</v>
      </c>
      <c r="C30" s="31"/>
      <c r="D30" s="31"/>
      <c r="E30" s="31"/>
      <c r="F30" s="32"/>
      <c r="G30" s="33"/>
      <c r="H30" s="25" t="s">
        <v>84</v>
      </c>
      <c r="I30" s="25"/>
      <c r="J30" s="25"/>
      <c r="K30" s="25"/>
      <c r="L30" s="25"/>
      <c r="M30" s="25"/>
      <c r="S30" s="15"/>
      <c r="T30" s="39"/>
      <c r="U30" s="78" t="s">
        <v>89</v>
      </c>
      <c r="V30" s="90">
        <v>30</v>
      </c>
      <c r="W30" s="91" t="s">
        <v>88</v>
      </c>
      <c r="X30" s="79">
        <v>5</v>
      </c>
    </row>
    <row r="31" spans="2:29" x14ac:dyDescent="0.2">
      <c r="U31" s="23" t="s">
        <v>87</v>
      </c>
      <c r="V31" s="90">
        <v>15</v>
      </c>
      <c r="W31" s="91" t="s">
        <v>90</v>
      </c>
      <c r="X31" s="84">
        <f>X32-(X29+X30)</f>
        <v>33</v>
      </c>
    </row>
    <row r="32" spans="2:29" x14ac:dyDescent="0.2">
      <c r="U32" s="23" t="s">
        <v>94</v>
      </c>
      <c r="V32" s="90">
        <v>15</v>
      </c>
      <c r="W32" s="91" t="s">
        <v>92</v>
      </c>
      <c r="X32" s="84">
        <f>V33</f>
        <v>75</v>
      </c>
    </row>
    <row r="33" spans="2:24" x14ac:dyDescent="0.2">
      <c r="U33" s="80" t="s">
        <v>93</v>
      </c>
      <c r="V33" s="81">
        <f>SUM(V29:V32)</f>
        <v>75</v>
      </c>
      <c r="W33" s="82"/>
      <c r="X33" s="83"/>
    </row>
    <row r="36" spans="2:24" x14ac:dyDescent="0.2">
      <c r="U36" s="74"/>
      <c r="V36" s="75" t="s">
        <v>85</v>
      </c>
      <c r="W36" s="76"/>
      <c r="X36" s="77" t="s">
        <v>86</v>
      </c>
    </row>
    <row r="37" spans="2:24" x14ac:dyDescent="0.2">
      <c r="U37" s="86" t="s">
        <v>91</v>
      </c>
      <c r="V37" s="87">
        <v>15</v>
      </c>
      <c r="W37" s="88" t="s">
        <v>86</v>
      </c>
      <c r="X37" s="89">
        <v>30</v>
      </c>
    </row>
    <row r="38" spans="2:24" x14ac:dyDescent="0.2">
      <c r="U38" s="78" t="s">
        <v>89</v>
      </c>
      <c r="V38" s="90">
        <v>30</v>
      </c>
      <c r="W38" s="91" t="s">
        <v>88</v>
      </c>
      <c r="X38" s="79">
        <v>5</v>
      </c>
    </row>
    <row r="39" spans="2:24" x14ac:dyDescent="0.2">
      <c r="U39" s="23" t="s">
        <v>87</v>
      </c>
      <c r="V39" s="90">
        <v>15</v>
      </c>
      <c r="W39" s="91" t="s">
        <v>90</v>
      </c>
      <c r="X39" s="84">
        <f>X40-(X37+X38)</f>
        <v>40</v>
      </c>
    </row>
    <row r="40" spans="2:24" x14ac:dyDescent="0.2">
      <c r="U40" s="23" t="s">
        <v>94</v>
      </c>
      <c r="V40" s="90">
        <v>15</v>
      </c>
      <c r="W40" s="91" t="s">
        <v>92</v>
      </c>
      <c r="X40" s="84">
        <f>V41</f>
        <v>75</v>
      </c>
    </row>
    <row r="41" spans="2:24" x14ac:dyDescent="0.2">
      <c r="B41" s="24"/>
      <c r="C41" s="24"/>
      <c r="D41" s="24"/>
      <c r="E41" s="24"/>
      <c r="F41" s="24"/>
      <c r="G41" s="30"/>
      <c r="H41" s="24"/>
      <c r="I41" s="24"/>
      <c r="J41" s="24"/>
      <c r="K41" s="24"/>
      <c r="L41" s="24"/>
      <c r="M41" s="24"/>
      <c r="U41" s="80" t="s">
        <v>93</v>
      </c>
      <c r="V41" s="81">
        <f>SUM(V37:V40)</f>
        <v>75</v>
      </c>
      <c r="W41" s="82"/>
      <c r="X41" s="83"/>
    </row>
    <row r="42" spans="2:24" x14ac:dyDescent="0.2">
      <c r="J42" s="2"/>
    </row>
    <row r="43" spans="2:24" ht="17" x14ac:dyDescent="0.25">
      <c r="E43" s="13"/>
      <c r="F43" s="13"/>
      <c r="H43" s="2"/>
      <c r="J43" s="3"/>
    </row>
    <row r="44" spans="2:24" ht="17" x14ac:dyDescent="0.25">
      <c r="E44" s="13"/>
      <c r="F44" s="13"/>
    </row>
    <row r="45" spans="2:24" ht="17" x14ac:dyDescent="0.25">
      <c r="E45" s="13"/>
      <c r="F45" s="13"/>
    </row>
    <row r="46" spans="2:24" ht="17" x14ac:dyDescent="0.25">
      <c r="E46" s="13"/>
      <c r="F46" s="13"/>
    </row>
    <row r="47" spans="2:24" ht="17" x14ac:dyDescent="0.25">
      <c r="E47" s="13"/>
      <c r="F47" s="13"/>
    </row>
    <row r="48" spans="2:24" ht="17" x14ac:dyDescent="0.25">
      <c r="E48" s="13"/>
      <c r="F48" s="13"/>
    </row>
    <row r="49" spans="2:26" ht="17" thickBot="1" x14ac:dyDescent="0.25"/>
    <row r="50" spans="2:26" x14ac:dyDescent="0.2">
      <c r="B50" s="4"/>
      <c r="C50" s="5"/>
      <c r="D50" s="5"/>
      <c r="E50" s="5"/>
      <c r="F50" s="5"/>
      <c r="G50" s="5"/>
      <c r="H50" s="5"/>
      <c r="I50" s="5"/>
      <c r="J50" s="5"/>
      <c r="K50" s="5"/>
      <c r="L50" s="5"/>
      <c r="M50" s="6"/>
    </row>
    <row r="51" spans="2:26" x14ac:dyDescent="0.2">
      <c r="B51" s="7"/>
      <c r="M51" s="8"/>
    </row>
    <row r="52" spans="2:26" x14ac:dyDescent="0.2">
      <c r="B52" s="7"/>
      <c r="M52" s="8"/>
    </row>
    <row r="53" spans="2:26" x14ac:dyDescent="0.2">
      <c r="B53" s="7"/>
      <c r="M53" s="8"/>
    </row>
    <row r="54" spans="2:26" x14ac:dyDescent="0.2">
      <c r="B54" s="7"/>
      <c r="M54" s="8"/>
      <c r="U54" s="34"/>
      <c r="V54" s="34"/>
      <c r="W54" s="34"/>
      <c r="X54" s="34"/>
      <c r="Y54" s="34"/>
      <c r="Z54" s="34"/>
    </row>
    <row r="55" spans="2:26" x14ac:dyDescent="0.2">
      <c r="B55" s="7"/>
      <c r="M55" s="8"/>
      <c r="U55" s="66"/>
      <c r="V55" s="67"/>
      <c r="W55" s="67"/>
      <c r="X55" s="67"/>
      <c r="Y55" s="67"/>
      <c r="Z55" s="34"/>
    </row>
    <row r="56" spans="2:26" x14ac:dyDescent="0.2">
      <c r="B56" s="7"/>
      <c r="M56" s="8"/>
      <c r="U56" s="67"/>
      <c r="V56" s="67"/>
      <c r="W56" s="67"/>
      <c r="X56" s="67"/>
      <c r="Y56" s="67"/>
      <c r="Z56" s="34"/>
    </row>
    <row r="57" spans="2:26" x14ac:dyDescent="0.2">
      <c r="B57" s="7"/>
      <c r="M57" s="8"/>
      <c r="U57" s="34"/>
      <c r="V57" s="34"/>
      <c r="W57" s="34"/>
      <c r="X57" s="34"/>
      <c r="Y57" s="34"/>
      <c r="Z57" s="34"/>
    </row>
    <row r="58" spans="2:26" x14ac:dyDescent="0.2">
      <c r="B58" s="7"/>
      <c r="C58" s="21"/>
      <c r="M58" s="8"/>
      <c r="U58" s="34"/>
      <c r="V58" s="34"/>
      <c r="W58" s="34"/>
      <c r="X58" s="34"/>
      <c r="Y58" s="34"/>
      <c r="Z58" s="34"/>
    </row>
    <row r="59" spans="2:26" x14ac:dyDescent="0.2">
      <c r="B59" s="7"/>
      <c r="C59" s="21"/>
      <c r="M59" s="8"/>
      <c r="U59" s="34"/>
      <c r="V59" s="34"/>
      <c r="W59" s="34"/>
      <c r="X59" s="34"/>
      <c r="Y59" s="34"/>
      <c r="Z59" s="34"/>
    </row>
    <row r="60" spans="2:26" ht="17" thickBot="1" x14ac:dyDescent="0.25">
      <c r="B60" s="9"/>
      <c r="C60" s="10"/>
      <c r="D60" s="10"/>
      <c r="E60" s="10"/>
      <c r="F60" s="10"/>
      <c r="G60" s="10"/>
      <c r="H60" s="10"/>
      <c r="I60" s="10"/>
      <c r="J60" s="10"/>
      <c r="K60" s="10"/>
      <c r="L60" s="10"/>
      <c r="M60" s="11"/>
      <c r="U60" s="34"/>
      <c r="V60" s="34"/>
      <c r="W60" s="34"/>
      <c r="X60" s="34"/>
      <c r="Y60" s="34"/>
      <c r="Z60" s="34"/>
    </row>
  </sheetData>
  <printOptions headings="1" gridLines="1"/>
  <pageMargins left="0.7" right="0.7" top="0.75" bottom="0.75" header="0.3" footer="0.3"/>
  <pageSetup scale="55" orientation="portrait" horizontalDpi="0" verticalDpi="0"/>
  <drawing r:id="rId1"/>
  <extLst>
    <ext xmlns:x14="http://schemas.microsoft.com/office/spreadsheetml/2009/9/main" uri="{05C60535-1F16-4fd2-B633-F4F36F0B64E0}">
      <x14:sparklineGroups xmlns:xm="http://schemas.microsoft.com/office/excel/2006/main">
        <x14:sparklineGroup type="column" displayEmptyCellsAs="gap" xr2:uid="{098658F7-9804-7844-AE17-64621E206057}">
          <x14:colorSeries rgb="FF376092"/>
          <x14:colorNegative rgb="FFD00000"/>
          <x14:colorAxis rgb="FF000000"/>
          <x14:colorMarkers rgb="FFD00000"/>
          <x14:colorFirst rgb="FFD00000"/>
          <x14:colorLast rgb="FFD00000"/>
          <x14:colorHigh rgb="FFD00000"/>
          <x14:colorLow rgb="FFD00000"/>
          <x14:sparklines>
            <x14:sparkline>
              <xm:f>'Dashboard 2'!R88:V88</xm:f>
              <xm:sqref>K43</xm:sqref>
            </x14:sparkline>
          </x14:sparklines>
        </x14:sparklineGroup>
        <x14:sparklineGroup displayEmptyCellsAs="gap" markers="1" negative="1" xr2:uid="{73D5282B-D2D7-C54E-A9A7-B98905089FB1}">
          <x14:colorSeries theme="8" tint="-0.499984740745262"/>
          <x14:colorNegative theme="9"/>
          <x14:colorAxis rgb="FF000000"/>
          <x14:colorMarkers theme="8" tint="-0.499984740745262"/>
          <x14:colorFirst theme="8" tint="0.39997558519241921"/>
          <x14:colorLast theme="8" tint="0.39997558519241921"/>
          <x14:colorHigh theme="8"/>
          <x14:colorLow theme="8"/>
          <x14:sparklines>
            <x14:sparkline>
              <xm:f>'Dashboard 2'!R88:V88</xm:f>
              <xm:sqref>L43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90133-6335-0548-9542-DA9D5BCB4441}">
  <dimension ref="A1:M60"/>
  <sheetViews>
    <sheetView showGridLines="0" view="pageBreakPreview" zoomScale="60" zoomScaleNormal="100" zoomScalePageLayoutView="40" workbookViewId="0">
      <selection activeCell="O38" sqref="O38"/>
    </sheetView>
  </sheetViews>
  <sheetFormatPr baseColWidth="10" defaultRowHeight="16" x14ac:dyDescent="0.2"/>
  <sheetData>
    <row r="1" spans="1:13" x14ac:dyDescent="0.2">
      <c r="A1" s="4"/>
      <c r="B1" s="5"/>
      <c r="C1" s="5"/>
      <c r="D1" s="5"/>
      <c r="E1" s="5"/>
      <c r="F1" s="5"/>
      <c r="G1" s="5"/>
      <c r="H1" s="5"/>
      <c r="I1" s="5"/>
      <c r="J1" s="5"/>
      <c r="K1" s="5"/>
      <c r="L1" s="5"/>
      <c r="M1" s="6"/>
    </row>
    <row r="2" spans="1:13" x14ac:dyDescent="0.2">
      <c r="A2" s="7"/>
      <c r="B2" s="15"/>
      <c r="C2" s="15"/>
      <c r="D2" s="15"/>
      <c r="E2" s="15"/>
      <c r="F2" s="15"/>
      <c r="G2" s="15"/>
      <c r="H2" s="15"/>
      <c r="I2" s="15"/>
      <c r="J2" s="15"/>
      <c r="K2" s="15"/>
      <c r="L2" s="15"/>
      <c r="M2" s="8"/>
    </row>
    <row r="3" spans="1:13" ht="45" x14ac:dyDescent="0.45">
      <c r="A3" s="7"/>
      <c r="B3" s="16" t="s">
        <v>17</v>
      </c>
      <c r="H3" s="15"/>
      <c r="I3" s="15"/>
      <c r="J3" s="15"/>
      <c r="K3" s="15"/>
      <c r="L3" s="15"/>
      <c r="M3" s="8"/>
    </row>
    <row r="4" spans="1:13" x14ac:dyDescent="0.2">
      <c r="A4" s="7"/>
      <c r="H4" s="15"/>
      <c r="I4" s="15"/>
      <c r="J4" s="15"/>
      <c r="K4" s="15"/>
      <c r="L4" s="15"/>
      <c r="M4" s="8"/>
    </row>
    <row r="5" spans="1:13" x14ac:dyDescent="0.2">
      <c r="A5" s="7"/>
      <c r="H5" s="15"/>
      <c r="I5" s="15"/>
      <c r="J5" s="15"/>
      <c r="K5" s="15"/>
      <c r="L5" s="15"/>
      <c r="M5" s="8"/>
    </row>
    <row r="6" spans="1:13" x14ac:dyDescent="0.2">
      <c r="A6" s="7"/>
      <c r="B6" s="17"/>
      <c r="C6" s="15"/>
      <c r="D6" s="15"/>
      <c r="E6" s="15"/>
      <c r="F6" s="15"/>
      <c r="G6" s="15"/>
      <c r="H6" s="15"/>
      <c r="I6" s="15"/>
      <c r="J6" s="15"/>
      <c r="K6" s="15"/>
      <c r="L6" s="15"/>
      <c r="M6" s="8"/>
    </row>
    <row r="7" spans="1:13" x14ac:dyDescent="0.2">
      <c r="A7" s="7"/>
      <c r="B7" s="22"/>
      <c r="C7" s="15"/>
      <c r="D7" s="15"/>
      <c r="E7" s="15"/>
      <c r="F7" s="15"/>
      <c r="G7" s="15"/>
      <c r="H7" s="15"/>
      <c r="I7" s="15"/>
      <c r="J7" s="15"/>
      <c r="K7" s="15"/>
      <c r="L7" s="15"/>
      <c r="M7" s="8"/>
    </row>
    <row r="8" spans="1:13" x14ac:dyDescent="0.2">
      <c r="A8" s="7"/>
      <c r="B8" s="15"/>
      <c r="C8" s="15"/>
      <c r="D8" s="15"/>
      <c r="E8" s="15"/>
      <c r="F8" s="15"/>
      <c r="G8" s="15"/>
      <c r="H8" s="15"/>
      <c r="I8" s="15"/>
      <c r="J8" s="15"/>
      <c r="K8" s="15"/>
      <c r="L8" s="15"/>
      <c r="M8" s="8"/>
    </row>
    <row r="9" spans="1:13" x14ac:dyDescent="0.2">
      <c r="A9" s="7"/>
      <c r="B9" s="15"/>
      <c r="C9" s="15"/>
      <c r="D9" s="15"/>
      <c r="E9" s="15"/>
      <c r="F9" s="15"/>
      <c r="G9" s="15"/>
      <c r="H9" s="15"/>
      <c r="I9" s="15"/>
      <c r="J9" s="15"/>
      <c r="K9" s="15"/>
      <c r="L9" s="15"/>
      <c r="M9" s="8"/>
    </row>
    <row r="10" spans="1:13" x14ac:dyDescent="0.2">
      <c r="A10" s="7"/>
      <c r="B10" s="15"/>
      <c r="C10" s="15"/>
      <c r="D10" s="15"/>
      <c r="E10" s="15"/>
      <c r="F10" s="15"/>
      <c r="G10" s="15"/>
      <c r="H10" s="15"/>
      <c r="I10" s="15"/>
      <c r="J10" s="15"/>
      <c r="K10" s="15"/>
      <c r="L10" s="15"/>
      <c r="M10" s="8"/>
    </row>
    <row r="11" spans="1:13" x14ac:dyDescent="0.2">
      <c r="A11" s="7"/>
      <c r="B11" s="15"/>
      <c r="C11" s="15"/>
      <c r="D11" s="15"/>
      <c r="E11" s="15"/>
      <c r="F11" s="15"/>
      <c r="G11" s="15"/>
      <c r="H11" s="15"/>
      <c r="I11" s="15"/>
      <c r="J11" s="15"/>
      <c r="K11" s="15"/>
      <c r="L11" s="15"/>
      <c r="M11" s="8"/>
    </row>
    <row r="12" spans="1:13" x14ac:dyDescent="0.2">
      <c r="A12" s="7"/>
      <c r="B12" s="17"/>
      <c r="C12" s="15"/>
      <c r="D12" s="15"/>
      <c r="E12" s="15"/>
      <c r="F12" s="15"/>
      <c r="G12" s="15"/>
      <c r="H12" s="15"/>
      <c r="I12" s="15"/>
      <c r="J12" s="15"/>
      <c r="K12" s="15"/>
      <c r="L12" s="15"/>
      <c r="M12" s="8"/>
    </row>
    <row r="13" spans="1:13" x14ac:dyDescent="0.2">
      <c r="A13" s="7"/>
      <c r="B13" s="15"/>
      <c r="C13" s="15"/>
      <c r="D13" s="15"/>
      <c r="E13" s="15"/>
      <c r="F13" s="15"/>
      <c r="G13" s="15"/>
      <c r="H13" s="15"/>
      <c r="I13" s="15"/>
      <c r="J13" s="15"/>
      <c r="K13" s="15"/>
      <c r="L13" s="15"/>
      <c r="M13" s="8"/>
    </row>
    <row r="14" spans="1:13" x14ac:dyDescent="0.2">
      <c r="A14" s="7"/>
      <c r="B14" s="15"/>
      <c r="C14" s="15"/>
      <c r="D14" s="15"/>
      <c r="E14" s="15"/>
      <c r="F14" s="15"/>
      <c r="G14" s="15"/>
      <c r="H14" s="15"/>
      <c r="I14" s="15"/>
      <c r="J14" s="15"/>
      <c r="K14" s="15"/>
      <c r="L14" s="15"/>
      <c r="M14" s="8"/>
    </row>
    <row r="15" spans="1:13" x14ac:dyDescent="0.2">
      <c r="A15" s="7"/>
      <c r="H15" s="15"/>
      <c r="I15" s="15"/>
      <c r="J15" s="15"/>
      <c r="K15" s="15"/>
      <c r="L15" s="15"/>
      <c r="M15" s="8"/>
    </row>
    <row r="16" spans="1:13" x14ac:dyDescent="0.2">
      <c r="A16" s="7"/>
      <c r="B16" s="14"/>
      <c r="H16" s="15"/>
      <c r="I16" s="15"/>
      <c r="J16" s="15"/>
      <c r="K16" s="15"/>
      <c r="L16" s="15"/>
      <c r="M16" s="8"/>
    </row>
    <row r="17" spans="1:13" x14ac:dyDescent="0.2">
      <c r="A17" s="7"/>
      <c r="H17" s="15"/>
      <c r="I17" s="15"/>
      <c r="J17" s="15"/>
      <c r="K17" s="15"/>
      <c r="L17" s="15"/>
      <c r="M17" s="8"/>
    </row>
    <row r="18" spans="1:13" x14ac:dyDescent="0.2">
      <c r="A18" s="7"/>
      <c r="H18" s="15"/>
      <c r="I18" s="15"/>
      <c r="J18" s="15"/>
      <c r="K18" s="15"/>
      <c r="L18" s="15"/>
      <c r="M18" s="8"/>
    </row>
    <row r="19" spans="1:13" x14ac:dyDescent="0.2">
      <c r="A19" s="7"/>
      <c r="H19" s="15"/>
      <c r="I19" s="15"/>
      <c r="J19" s="15"/>
      <c r="K19" s="15"/>
      <c r="L19" s="15"/>
      <c r="M19" s="8"/>
    </row>
    <row r="20" spans="1:13" x14ac:dyDescent="0.2">
      <c r="A20" s="7"/>
      <c r="B20" s="14"/>
      <c r="C20" s="15"/>
      <c r="D20" s="15"/>
      <c r="E20" s="15"/>
      <c r="F20" s="15"/>
      <c r="G20" s="15"/>
      <c r="H20" s="15"/>
      <c r="I20" s="15"/>
      <c r="J20" s="15"/>
      <c r="K20" s="15"/>
      <c r="L20" s="15"/>
      <c r="M20" s="8"/>
    </row>
    <row r="21" spans="1:13" x14ac:dyDescent="0.2">
      <c r="A21" s="7"/>
      <c r="B21" s="15"/>
      <c r="C21" s="15"/>
      <c r="D21" s="15"/>
      <c r="E21" s="15"/>
      <c r="F21" s="15"/>
      <c r="G21" s="15"/>
      <c r="H21" s="15"/>
      <c r="I21" s="15"/>
      <c r="J21" s="15"/>
      <c r="K21" s="15"/>
      <c r="L21" s="15"/>
      <c r="M21" s="8"/>
    </row>
    <row r="22" spans="1:13" x14ac:dyDescent="0.2">
      <c r="A22" s="7"/>
      <c r="B22" s="15"/>
      <c r="C22" s="15"/>
      <c r="D22" s="15"/>
      <c r="E22" s="15"/>
      <c r="F22" s="15"/>
      <c r="G22" s="15"/>
      <c r="H22" s="15"/>
      <c r="I22" s="15"/>
      <c r="J22" s="15"/>
      <c r="K22" s="15"/>
      <c r="L22" s="15"/>
      <c r="M22" s="8"/>
    </row>
    <row r="23" spans="1:13" x14ac:dyDescent="0.2">
      <c r="A23" s="7"/>
      <c r="B23" s="14"/>
      <c r="C23" s="15"/>
      <c r="D23" s="15"/>
      <c r="E23" s="15"/>
      <c r="F23" s="15"/>
      <c r="G23" s="15"/>
      <c r="H23" s="15"/>
      <c r="I23" s="15"/>
      <c r="J23" s="15"/>
      <c r="K23" s="15"/>
      <c r="L23" s="15"/>
      <c r="M23" s="8"/>
    </row>
    <row r="24" spans="1:13" x14ac:dyDescent="0.2">
      <c r="A24" s="7"/>
      <c r="B24" s="15"/>
      <c r="C24" s="15"/>
      <c r="D24" s="15"/>
      <c r="E24" s="15"/>
      <c r="F24" s="15"/>
      <c r="G24" s="15"/>
      <c r="H24" s="15"/>
      <c r="I24" s="15"/>
      <c r="J24" s="15"/>
      <c r="K24" s="15"/>
      <c r="L24" s="15"/>
      <c r="M24" s="8"/>
    </row>
    <row r="25" spans="1:13" x14ac:dyDescent="0.2">
      <c r="A25" s="7"/>
      <c r="B25" s="15"/>
      <c r="C25" s="15"/>
      <c r="D25" s="15"/>
      <c r="E25" s="15"/>
      <c r="F25" s="15"/>
      <c r="G25" s="15"/>
      <c r="H25" s="15"/>
      <c r="I25" s="15"/>
      <c r="J25" s="15"/>
      <c r="K25" s="15"/>
      <c r="L25" s="15"/>
      <c r="M25" s="8"/>
    </row>
    <row r="26" spans="1:13" x14ac:dyDescent="0.2">
      <c r="A26" s="7"/>
      <c r="B26" s="15"/>
      <c r="C26" s="15"/>
      <c r="D26" s="15"/>
      <c r="E26" s="15"/>
      <c r="F26" s="15"/>
      <c r="G26" s="15"/>
      <c r="H26" s="15"/>
      <c r="I26" s="15"/>
      <c r="J26" s="15"/>
      <c r="K26" s="15"/>
      <c r="L26" s="15"/>
      <c r="M26" s="8"/>
    </row>
    <row r="27" spans="1:13" x14ac:dyDescent="0.2">
      <c r="A27" s="7"/>
      <c r="B27" s="15"/>
      <c r="C27" s="15"/>
      <c r="D27" s="15"/>
      <c r="E27" s="15"/>
      <c r="F27" s="15"/>
      <c r="G27" s="15"/>
      <c r="H27" s="15"/>
      <c r="I27" s="15"/>
      <c r="J27" s="15"/>
      <c r="K27" s="15"/>
      <c r="L27" s="15"/>
      <c r="M27" s="8"/>
    </row>
    <row r="28" spans="1:13" x14ac:dyDescent="0.2">
      <c r="A28" s="7"/>
      <c r="B28" s="15"/>
      <c r="C28" s="15"/>
      <c r="D28" s="15"/>
      <c r="E28" s="15"/>
      <c r="F28" s="15"/>
      <c r="G28" s="15"/>
      <c r="H28" s="15"/>
      <c r="I28" s="15"/>
      <c r="J28" s="15"/>
      <c r="K28" s="15"/>
      <c r="L28" s="15"/>
      <c r="M28" s="8"/>
    </row>
    <row r="29" spans="1:13" x14ac:dyDescent="0.2">
      <c r="A29" s="7"/>
      <c r="B29" s="15"/>
      <c r="C29" s="15"/>
      <c r="D29" s="15"/>
      <c r="E29" s="15"/>
      <c r="F29" s="15"/>
      <c r="G29" s="15"/>
      <c r="H29" s="15"/>
      <c r="I29" s="15"/>
      <c r="J29" s="15"/>
      <c r="K29" s="15"/>
      <c r="L29" s="15"/>
      <c r="M29" s="8"/>
    </row>
    <row r="30" spans="1:13" x14ac:dyDescent="0.2">
      <c r="A30" s="7"/>
      <c r="B30" s="15"/>
      <c r="C30" s="15"/>
      <c r="D30" s="15"/>
      <c r="E30" s="15"/>
      <c r="F30" s="15"/>
      <c r="G30" s="15"/>
      <c r="H30" s="15"/>
      <c r="I30" s="15"/>
      <c r="J30" s="15"/>
      <c r="K30" s="15"/>
      <c r="L30" s="15"/>
      <c r="M30" s="8"/>
    </row>
    <row r="31" spans="1:13" x14ac:dyDescent="0.2">
      <c r="A31" s="7"/>
      <c r="B31" s="15"/>
      <c r="C31" s="15"/>
      <c r="D31" s="15"/>
      <c r="E31" s="15"/>
      <c r="F31" s="15"/>
      <c r="G31" s="15"/>
      <c r="H31" s="15"/>
      <c r="I31" s="15"/>
      <c r="J31" s="15"/>
      <c r="K31" s="15"/>
      <c r="L31" s="15"/>
      <c r="M31" s="8"/>
    </row>
    <row r="32" spans="1:13" x14ac:dyDescent="0.2">
      <c r="A32" s="7"/>
      <c r="B32" s="34"/>
      <c r="C32" s="15"/>
      <c r="D32" s="15"/>
      <c r="E32" s="15"/>
      <c r="F32" s="15"/>
      <c r="G32" s="15"/>
      <c r="H32" s="15"/>
      <c r="I32" s="15"/>
      <c r="J32" s="15"/>
      <c r="K32" s="15"/>
      <c r="L32" s="15"/>
      <c r="M32" s="8"/>
    </row>
    <row r="33" spans="1:13" x14ac:dyDescent="0.2">
      <c r="A33" s="7"/>
      <c r="B33" s="15"/>
      <c r="C33" s="15"/>
      <c r="D33" s="15"/>
      <c r="E33" s="15"/>
      <c r="F33" s="15"/>
      <c r="G33" s="15"/>
      <c r="H33" s="15"/>
      <c r="I33" s="15"/>
      <c r="J33" s="15"/>
      <c r="K33" s="15"/>
      <c r="L33" s="15"/>
      <c r="M33" s="8"/>
    </row>
    <row r="34" spans="1:13" x14ac:dyDescent="0.2">
      <c r="A34" s="7"/>
      <c r="B34" s="15"/>
      <c r="C34" s="15"/>
      <c r="D34" s="15"/>
      <c r="E34" s="15"/>
      <c r="F34" s="15"/>
      <c r="G34" s="15"/>
      <c r="H34" s="15"/>
      <c r="I34" s="15"/>
      <c r="J34" s="15"/>
      <c r="K34" s="15"/>
      <c r="L34" s="15"/>
      <c r="M34" s="8"/>
    </row>
    <row r="35" spans="1:13" x14ac:dyDescent="0.2">
      <c r="A35" s="7"/>
      <c r="B35" s="34"/>
      <c r="C35" s="15"/>
      <c r="D35" s="15"/>
      <c r="E35" s="15"/>
      <c r="F35" s="15"/>
      <c r="G35" s="15"/>
      <c r="H35" s="15"/>
      <c r="I35" s="15"/>
      <c r="J35" s="15"/>
      <c r="K35" s="15"/>
      <c r="L35" s="15"/>
      <c r="M35" s="8"/>
    </row>
    <row r="36" spans="1:13" x14ac:dyDescent="0.2">
      <c r="A36" s="7"/>
      <c r="B36" s="15"/>
      <c r="C36" s="15"/>
      <c r="D36" s="15"/>
      <c r="E36" s="15"/>
      <c r="F36" s="15"/>
      <c r="G36" s="15"/>
      <c r="H36" s="15"/>
      <c r="I36" s="15"/>
      <c r="J36" s="15"/>
      <c r="K36" s="15"/>
      <c r="L36" s="15"/>
      <c r="M36" s="8"/>
    </row>
    <row r="37" spans="1:13" x14ac:dyDescent="0.2">
      <c r="A37" s="7"/>
      <c r="B37" s="15"/>
      <c r="C37" s="15"/>
      <c r="D37" s="15"/>
      <c r="E37" s="15"/>
      <c r="F37" s="15"/>
      <c r="G37" s="15"/>
      <c r="H37" s="15"/>
      <c r="I37" s="15"/>
      <c r="J37" s="15"/>
      <c r="K37" s="15"/>
      <c r="L37" s="15"/>
      <c r="M37" s="8"/>
    </row>
    <row r="38" spans="1:13" x14ac:dyDescent="0.2">
      <c r="A38" s="7"/>
      <c r="B38" s="15"/>
      <c r="C38" s="15"/>
      <c r="D38" s="15"/>
      <c r="E38" s="15"/>
      <c r="F38" s="15"/>
      <c r="G38" s="15"/>
      <c r="H38" s="15"/>
      <c r="I38" s="15"/>
      <c r="J38" s="15"/>
      <c r="K38" s="15"/>
      <c r="L38" s="15"/>
      <c r="M38" s="8"/>
    </row>
    <row r="39" spans="1:13" x14ac:dyDescent="0.2">
      <c r="A39" s="7"/>
      <c r="B39" s="15"/>
      <c r="C39" s="15"/>
      <c r="D39" s="15"/>
      <c r="E39" s="15"/>
      <c r="F39" s="15"/>
      <c r="G39" s="15"/>
      <c r="H39" s="15"/>
      <c r="I39" s="15"/>
      <c r="J39" s="15"/>
      <c r="K39" s="15"/>
      <c r="L39" s="15"/>
      <c r="M39" s="8"/>
    </row>
    <row r="40" spans="1:13" x14ac:dyDescent="0.2">
      <c r="A40" s="7"/>
      <c r="B40" s="15"/>
      <c r="C40" s="15"/>
      <c r="D40" s="15"/>
      <c r="E40" s="15"/>
      <c r="F40" s="15"/>
      <c r="G40" s="15"/>
      <c r="H40" s="15"/>
      <c r="I40" s="15"/>
      <c r="J40" s="15"/>
      <c r="K40" s="15"/>
      <c r="L40" s="15"/>
      <c r="M40" s="8"/>
    </row>
    <row r="41" spans="1:13" x14ac:dyDescent="0.2">
      <c r="A41" s="7"/>
      <c r="B41" s="15"/>
      <c r="C41" s="15"/>
      <c r="D41" s="15"/>
      <c r="E41" s="15"/>
      <c r="F41" s="15"/>
      <c r="G41" s="15"/>
      <c r="H41" s="15"/>
      <c r="I41" s="15"/>
      <c r="J41" s="15"/>
      <c r="K41" s="15"/>
      <c r="L41" s="15"/>
      <c r="M41" s="8"/>
    </row>
    <row r="42" spans="1:13" x14ac:dyDescent="0.2">
      <c r="A42" s="7"/>
      <c r="B42" s="15"/>
      <c r="C42" s="15"/>
      <c r="D42" s="15"/>
      <c r="E42" s="15"/>
      <c r="F42" s="15"/>
      <c r="G42" s="15"/>
      <c r="H42" s="15"/>
      <c r="I42" s="15"/>
      <c r="J42" s="15"/>
      <c r="K42" s="15"/>
      <c r="L42" s="15"/>
      <c r="M42" s="8"/>
    </row>
    <row r="43" spans="1:13" x14ac:dyDescent="0.2">
      <c r="A43" s="7"/>
      <c r="B43" s="15"/>
      <c r="C43" s="15"/>
      <c r="D43" s="15"/>
      <c r="E43" s="15"/>
      <c r="F43" s="15"/>
      <c r="G43" s="15"/>
      <c r="H43" s="15"/>
      <c r="I43" s="15"/>
      <c r="J43" s="15"/>
      <c r="K43" s="15"/>
      <c r="L43" s="15"/>
      <c r="M43" s="8"/>
    </row>
    <row r="44" spans="1:13" x14ac:dyDescent="0.2">
      <c r="A44" s="7"/>
      <c r="B44" s="15"/>
      <c r="C44" s="15"/>
      <c r="D44" s="15"/>
      <c r="E44" s="15"/>
      <c r="F44" s="15"/>
      <c r="G44" s="15"/>
      <c r="H44" s="15"/>
      <c r="I44" s="15"/>
      <c r="J44" s="15"/>
      <c r="K44" s="15"/>
      <c r="L44" s="15"/>
      <c r="M44" s="8"/>
    </row>
    <row r="45" spans="1:13" x14ac:dyDescent="0.2">
      <c r="A45" s="7"/>
      <c r="B45" s="15"/>
      <c r="C45" s="15"/>
      <c r="D45" s="15"/>
      <c r="E45" s="15"/>
      <c r="F45" s="15"/>
      <c r="G45" s="15"/>
      <c r="H45" s="15"/>
      <c r="I45" s="15"/>
      <c r="J45" s="15"/>
      <c r="K45" s="15"/>
      <c r="L45" s="15"/>
      <c r="M45" s="8"/>
    </row>
    <row r="46" spans="1:13" x14ac:dyDescent="0.2">
      <c r="A46" s="7"/>
      <c r="B46" s="15"/>
      <c r="C46" s="15"/>
      <c r="D46" s="15"/>
      <c r="E46" s="15"/>
      <c r="F46" s="15"/>
      <c r="G46" s="15"/>
      <c r="H46" s="15"/>
      <c r="I46" s="15"/>
      <c r="J46" s="15"/>
      <c r="K46" s="15"/>
      <c r="L46" s="15"/>
      <c r="M46" s="8"/>
    </row>
    <row r="47" spans="1:13" x14ac:dyDescent="0.2">
      <c r="A47" s="7"/>
      <c r="B47" s="15"/>
      <c r="C47" s="15"/>
      <c r="D47" s="15"/>
      <c r="E47" s="15"/>
      <c r="F47" s="15"/>
      <c r="G47" s="15"/>
      <c r="H47" s="15"/>
      <c r="I47" s="15"/>
      <c r="J47" s="15"/>
      <c r="K47" s="15"/>
      <c r="L47" s="15"/>
      <c r="M47" s="8"/>
    </row>
    <row r="48" spans="1:13" x14ac:dyDescent="0.2">
      <c r="A48" s="7"/>
      <c r="B48" s="15"/>
      <c r="C48" s="15"/>
      <c r="D48" s="15"/>
      <c r="E48" s="15"/>
      <c r="F48" s="15"/>
      <c r="G48" s="15"/>
      <c r="H48" s="15"/>
      <c r="I48" s="15"/>
      <c r="J48" s="15"/>
      <c r="K48" s="15"/>
      <c r="L48" s="15"/>
      <c r="M48" s="8"/>
    </row>
    <row r="49" spans="1:13" x14ac:dyDescent="0.2">
      <c r="A49" s="7"/>
      <c r="B49" s="15"/>
      <c r="C49" s="15"/>
      <c r="D49" s="15"/>
      <c r="E49" s="15"/>
      <c r="F49" s="15"/>
      <c r="G49" s="15"/>
      <c r="H49" s="15"/>
      <c r="I49" s="15"/>
      <c r="J49" s="15"/>
      <c r="K49" s="15"/>
      <c r="L49" s="15"/>
      <c r="M49" s="8"/>
    </row>
    <row r="50" spans="1:13" x14ac:dyDescent="0.2">
      <c r="A50" s="7"/>
      <c r="B50" s="15"/>
      <c r="C50" s="15"/>
      <c r="D50" s="15"/>
      <c r="E50" s="15"/>
      <c r="F50" s="15"/>
      <c r="G50" s="15"/>
      <c r="H50" s="15"/>
      <c r="I50" s="15"/>
      <c r="J50" s="15"/>
      <c r="K50" s="15"/>
      <c r="L50" s="15"/>
      <c r="M50" s="8"/>
    </row>
    <row r="51" spans="1:13" x14ac:dyDescent="0.2">
      <c r="A51" s="7"/>
      <c r="B51" s="15"/>
      <c r="C51" s="15"/>
      <c r="D51" s="15"/>
      <c r="E51" s="15"/>
      <c r="F51" s="15"/>
      <c r="G51" s="15"/>
      <c r="H51" s="15"/>
      <c r="I51" s="15"/>
      <c r="J51" s="15"/>
      <c r="K51" s="15"/>
      <c r="L51" s="15"/>
      <c r="M51" s="8"/>
    </row>
    <row r="52" spans="1:13" x14ac:dyDescent="0.2">
      <c r="A52" s="7"/>
      <c r="B52" s="15"/>
      <c r="C52" s="15"/>
      <c r="D52" s="15"/>
      <c r="E52" s="15"/>
      <c r="F52" s="15"/>
      <c r="G52" s="15"/>
      <c r="H52" s="15"/>
      <c r="I52" s="15"/>
      <c r="J52" s="15"/>
      <c r="K52" s="15"/>
      <c r="L52" s="15"/>
      <c r="M52" s="8"/>
    </row>
    <row r="53" spans="1:13" x14ac:dyDescent="0.2">
      <c r="A53" s="7"/>
      <c r="B53" s="15"/>
      <c r="C53" s="15"/>
      <c r="D53" s="15"/>
      <c r="E53" s="15"/>
      <c r="F53" s="15"/>
      <c r="G53" s="15"/>
      <c r="H53" s="15"/>
      <c r="I53" s="15"/>
      <c r="J53" s="15"/>
      <c r="K53" s="15"/>
      <c r="L53" s="15"/>
      <c r="M53" s="8"/>
    </row>
    <row r="54" spans="1:13" x14ac:dyDescent="0.2">
      <c r="A54" s="7"/>
      <c r="B54" s="15"/>
      <c r="C54" s="15"/>
      <c r="D54" s="15"/>
      <c r="E54" s="15"/>
      <c r="F54" s="15"/>
      <c r="G54" s="15"/>
      <c r="H54" s="15"/>
      <c r="I54" s="15"/>
      <c r="J54" s="15"/>
      <c r="K54" s="15"/>
      <c r="L54" s="15"/>
      <c r="M54" s="8"/>
    </row>
    <row r="55" spans="1:13" x14ac:dyDescent="0.2">
      <c r="A55" s="7"/>
      <c r="B55" s="15"/>
      <c r="C55" s="15"/>
      <c r="D55" s="15"/>
      <c r="E55" s="15"/>
      <c r="F55" s="15"/>
      <c r="G55" s="15"/>
      <c r="H55" s="15"/>
      <c r="I55" s="15"/>
      <c r="J55" s="15"/>
      <c r="K55" s="15"/>
      <c r="L55" s="15"/>
      <c r="M55" s="8"/>
    </row>
    <row r="56" spans="1:13" x14ac:dyDescent="0.2">
      <c r="A56" s="7"/>
      <c r="B56" s="15"/>
      <c r="C56" s="15"/>
      <c r="D56" s="15"/>
      <c r="E56" s="15"/>
      <c r="F56" s="15"/>
      <c r="G56" s="15"/>
      <c r="H56" s="15"/>
      <c r="I56" s="15"/>
      <c r="J56" s="15"/>
      <c r="K56" s="15"/>
      <c r="L56" s="15"/>
      <c r="M56" s="8"/>
    </row>
    <row r="57" spans="1:13" x14ac:dyDescent="0.2">
      <c r="A57" s="7"/>
      <c r="B57" s="15"/>
      <c r="C57" s="15"/>
      <c r="D57" s="15"/>
      <c r="E57" s="15"/>
      <c r="F57" s="15"/>
      <c r="G57" s="15"/>
      <c r="H57" s="15"/>
      <c r="I57" s="15"/>
      <c r="J57" s="15"/>
      <c r="K57" s="15"/>
      <c r="L57" s="15"/>
      <c r="M57" s="8"/>
    </row>
    <row r="58" spans="1:13" x14ac:dyDescent="0.2">
      <c r="A58" s="7"/>
      <c r="B58" s="15"/>
      <c r="C58" s="15"/>
      <c r="D58" s="15"/>
      <c r="E58" s="15"/>
      <c r="F58" s="15"/>
      <c r="G58" s="15"/>
      <c r="H58" s="15"/>
      <c r="I58" s="15"/>
      <c r="J58" s="15"/>
      <c r="K58" s="15"/>
      <c r="L58" s="15"/>
      <c r="M58" s="8"/>
    </row>
    <row r="59" spans="1:13" x14ac:dyDescent="0.2">
      <c r="A59" s="7"/>
      <c r="B59" s="15"/>
      <c r="C59" s="15"/>
      <c r="D59" s="15"/>
      <c r="E59" s="15"/>
      <c r="F59" s="15"/>
      <c r="G59" s="15"/>
      <c r="H59" s="15"/>
      <c r="I59" s="15"/>
      <c r="J59" s="15"/>
      <c r="K59" s="15"/>
      <c r="L59" s="15"/>
      <c r="M59" s="8"/>
    </row>
    <row r="60" spans="1:13" ht="17" thickBot="1" x14ac:dyDescent="0.25">
      <c r="A60" s="9"/>
      <c r="B60" s="10"/>
      <c r="C60" s="10"/>
      <c r="D60" s="10"/>
      <c r="E60" s="10"/>
      <c r="F60" s="10"/>
      <c r="G60" s="10"/>
      <c r="H60" s="10"/>
      <c r="I60" s="10"/>
      <c r="J60" s="10"/>
      <c r="K60" s="10"/>
      <c r="L60" s="10"/>
      <c r="M60" s="11"/>
    </row>
  </sheetData>
  <printOptions headings="1" gridLines="1"/>
  <pageMargins left="0.7" right="0.7" top="0.75" bottom="0.75" header="0.3" footer="0.3"/>
  <pageSetup scale="55"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C-level_letter</vt:lpstr>
      <vt:lpstr>Dashboard 1</vt:lpstr>
      <vt:lpstr>Dashboard 2</vt:lpstr>
      <vt:lpstr>References</vt:lpstr>
      <vt:lpstr>'C-level_letter'!Print_Area</vt:lpstr>
      <vt:lpstr>'Dashboard 1'!Print_Area</vt:lpstr>
      <vt:lpstr>'Dashboard 2'!Print_Area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Martine Elisabeth Stoe Johansen</dc:creator>
  <cp:lastModifiedBy>Martine Elisabeth Stoe Johansen</cp:lastModifiedBy>
  <cp:lastPrinted>2021-11-25T04:32:52Z</cp:lastPrinted>
  <dcterms:created xsi:type="dcterms:W3CDTF">2021-11-23T13:35:47Z</dcterms:created>
  <dcterms:modified xsi:type="dcterms:W3CDTF">2021-11-25T04:58:19Z</dcterms:modified>
</cp:coreProperties>
</file>