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app\"/>
    </mc:Choice>
  </mc:AlternateContent>
  <xr:revisionPtr revIDLastSave="0" documentId="13_ncr:1_{D079446C-69BD-4993-A449-D42DA331DA87}" xr6:coauthVersionLast="47" xr6:coauthVersionMax="47" xr10:uidLastSave="{00000000-0000-0000-0000-000000000000}"/>
  <bookViews>
    <workbookView xWindow="-120" yWindow="-120" windowWidth="29040" windowHeight="15840" xr2:uid="{00000000-000D-0000-FFFF-FFFF00000000}"/>
  </bookViews>
  <sheets>
    <sheet name="Sheet1" sheetId="1" r:id="rId1"/>
    <sheet name="Hoja1" sheetId="2" r:id="rId2"/>
  </sheets>
  <definedNames>
    <definedName name="_xlnm._FilterDatabase" localSheetId="0" hidden="1">Sheet1!$A$1:$C$1</definedName>
  </definedNames>
  <calcPr calcId="191029"/>
  <pivotCaches>
    <pivotCache cacheId="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alcChain>
</file>

<file path=xl/sharedStrings.xml><?xml version="1.0" encoding="utf-8"?>
<sst xmlns="http://schemas.openxmlformats.org/spreadsheetml/2006/main" count="785" uniqueCount="327">
  <si>
    <t>Asunto</t>
  </si>
  <si>
    <t>Cuerpo</t>
  </si>
  <si>
    <t>Hotel Karim / 27-94112375-4</t>
  </si>
  <si>
    <t>Buenos dias.
   solicito por favor retenciones de la factura N° 00000067 con fecha de emision
16/12/2024 por un total final de $ 28.555971,60
   Muchas gracias. saludos. Fauzy Zeran</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</si>
  <si>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</si>
  <si>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</si>
  <si>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</si>
  <si>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</si>
  <si>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</si>
  <si>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</si>
  <si>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</si>
  <si>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</si>
  <si>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</si>
  <si>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</si>
  <si>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</si>
  <si>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</si>
  <si>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</si>
  <si>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</si>
  <si>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</si>
  <si>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</si>
  <si>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</si>
  <si>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</si>
  <si>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</si>
  <si>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</si>
  <si>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</si>
  <si>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</si>
  <si>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</si>
  <si>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</si>
  <si>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</si>
  <si>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</si>
  <si>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</si>
  <si>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</si>
  <si>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</si>
  <si>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</si>
  <si>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</si>
  <si>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</si>
  <si>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</si>
  <si>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</si>
  <si>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</si>
  <si>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</si>
  <si>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</si>
  <si>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</si>
  <si>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</si>
  <si>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</si>
  <si>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</si>
  <si>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</si>
  <si>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</si>
  <si>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</si>
  <si>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</si>
  <si>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</si>
  <si>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</si>
  <si>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</si>
  <si>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</si>
  <si>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</si>
  <si>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</si>
  <si>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</si>
  <si>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</si>
  <si>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</si>
  <si>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</si>
  <si>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</si>
  <si>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</si>
  <si>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</si>
  <si>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</si>
  <si>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</si>
  <si>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</si>
  <si>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</si>
  <si>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</si>
  <si>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</si>
  <si>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</si>
  <si>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</si>
  <si>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</si>
  <si>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</si>
  <si>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</si>
  <si>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</si>
  <si>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</si>
  <si>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</si>
  <si>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</si>
  <si>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</si>
  <si>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</si>
  <si>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</si>
  <si>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</si>
  <si>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</si>
  <si>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</si>
  <si>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</si>
  <si>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</si>
  <si>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</si>
  <si>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</si>
  <si>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</si>
  <si>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</si>
  <si>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</si>
  <si>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</si>
  <si>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</si>
  <si>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</si>
  <si>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</si>
  <si>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</si>
  <si>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</si>
  <si>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</si>
  <si>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</si>
  <si>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</si>
  <si>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</si>
  <si>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</si>
  <si>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</si>
  <si>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</si>
  <si>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</si>
  <si>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</si>
  <si>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</si>
  <si>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</si>
  <si>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</si>
  <si>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</si>
  <si>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</si>
  <si>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</si>
  <si>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</si>
  <si>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</si>
  <si>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</si>
  <si>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</si>
  <si>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</si>
  <si>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</si>
  <si>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</si>
  <si>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</si>
  <si>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</si>
  <si>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</si>
  <si>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</si>
  <si>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</si>
  <si>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</si>
  <si>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</si>
  <si>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 YPF</t>
  </si>
  <si>
    <t>Me encontraré fuera de la oficina por licencia del 03/01 al 19/01.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</si>
  <si>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</si>
  <si>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</si>
  <si>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CUIT : 30717859177 BRILLOLUX DE TRES ARROYOS S.R.L</t>
  </si>
  <si>
    <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</si>
  <si>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</si>
  <si>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</si>
  <si>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</si>
  <si>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</si>
  <si>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</si>
  <si>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</si>
  <si>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</si>
  <si>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</si>
  <si>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</si>
  <si>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</si>
  <si>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</si>
  <si>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</si>
  <si>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</si>
  <si>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</si>
  <si>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</si>
  <si>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</si>
  <si>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</si>
  <si>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</si>
  <si>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</si>
  <si>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</si>
  <si>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</si>
  <si>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</si>
  <si>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</si>
  <si>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</si>
  <si>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</si>
  <si>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</si>
  <si>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</si>
  <si>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</si>
  <si>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</si>
  <si>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</si>
  <si>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</si>
  <si>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</si>
  <si>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</si>
  <si>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</si>
  <si>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</si>
  <si>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</si>
  <si>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</si>
  <si>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</si>
  <si>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</si>
  <si>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</si>
  <si>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</si>
  <si>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</si>
  <si>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</si>
  <si>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</si>
  <si>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</si>
  <si>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</si>
  <si>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</si>
  <si>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</si>
  <si>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</si>
  <si>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</si>
  <si>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</si>
  <si>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</si>
  <si>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</si>
  <si>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</si>
  <si>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</si>
  <si>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</si>
  <si>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</si>
  <si>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</si>
  <si>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</si>
  <si>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</si>
  <si>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</si>
  <si>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</si>
  <si>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</si>
  <si>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</si>
  <si>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</si>
  <si>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</si>
  <si>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</si>
  <si>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</si>
  <si>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</si>
  <si>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</si>
  <si>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</si>
  <si>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</si>
  <si>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</si>
  <si>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</si>
  <si>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</si>
  <si>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</si>
  <si>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</si>
  <si>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</si>
  <si>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</si>
  <si>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</si>
  <si>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</si>
  <si>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</si>
  <si>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</si>
  <si>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</si>
  <si>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</si>
  <si>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</si>
  <si>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</si>
  <si>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</si>
  <si>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</si>
  <si>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</si>
  <si>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</si>
  <si>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</si>
  <si>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</si>
  <si>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</si>
  <si>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</si>
  <si>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</si>
  <si>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</si>
  <si>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</si>
  <si>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</si>
  <si>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</si>
  <si>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</si>
  <si>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</si>
  <si>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</si>
  <si>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</si>
  <si>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</si>
  <si>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</si>
  <si>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</si>
  <si>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</si>
  <si>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</si>
  <si>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</si>
  <si>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</si>
  <si>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</si>
  <si>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</si>
  <si>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</si>
  <si>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</si>
  <si>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</si>
  <si>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</si>
  <si>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</si>
  <si>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</si>
  <si>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</si>
  <si>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</si>
  <si>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</si>
  <si>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</si>
  <si>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</si>
  <si>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</si>
  <si>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</si>
  <si>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</si>
  <si>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</si>
  <si>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</si>
  <si>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</si>
  <si>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</si>
  <si>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</si>
  <si>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</si>
  <si>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</si>
  <si>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</si>
  <si>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</si>
  <si>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</si>
  <si>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</si>
  <si>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</si>
  <si>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</si>
  <si>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</si>
  <si>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</si>
  <si>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</si>
  <si>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</si>
  <si>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</si>
  <si>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</si>
  <si>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</si>
  <si>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</si>
  <si>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</si>
  <si>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</si>
  <si>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</si>
  <si>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</si>
  <si>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</si>
  <si>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</si>
  <si>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</si>
  <si>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</si>
  <si>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</si>
  <si>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</si>
  <si>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Impresión de OP y/o Retenciones</t>
  </si>
  <si>
    <t>Pedido devolución retenciones</t>
  </si>
  <si>
    <t>Otras consultas</t>
  </si>
  <si>
    <t>Facturas rechazadas</t>
  </si>
  <si>
    <t>Estado de facturas</t>
  </si>
  <si>
    <t>Presentación de facturas</t>
  </si>
  <si>
    <t>Error de registración</t>
  </si>
  <si>
    <t>Alta de usuario</t>
  </si>
  <si>
    <t>Impresión de NC/ND</t>
  </si>
  <si>
    <t>Salientes YPF</t>
  </si>
  <si>
    <t>Problemas de acceso</t>
  </si>
  <si>
    <t>Facturas rechazdas</t>
  </si>
  <si>
    <t>Sirvio reflect</t>
  </si>
  <si>
    <t>Validación</t>
  </si>
  <si>
    <t>ok</t>
  </si>
  <si>
    <t>no</t>
  </si>
  <si>
    <t>si</t>
  </si>
  <si>
    <t>Categoría</t>
  </si>
  <si>
    <t>Categoría esperada</t>
  </si>
  <si>
    <t>Etiquetas de fila</t>
  </si>
  <si>
    <t>NO</t>
  </si>
  <si>
    <t>Total general</t>
  </si>
  <si>
    <t>Cuenta de Validación</t>
  </si>
  <si>
    <t>Etiquetas de columna</t>
  </si>
  <si>
    <t>Total Cuenta de Validación</t>
  </si>
  <si>
    <t>Total Cuenta de Validación2</t>
  </si>
  <si>
    <t>Cuenta de Validación2</t>
  </si>
  <si>
    <t>Intervino reflect</t>
  </si>
  <si>
    <t>Cuenta de Intervino reflect</t>
  </si>
  <si>
    <t>Total Cuenta de Intervino reflect</t>
  </si>
  <si>
    <t>Total Cuenta de Intervino reflect2</t>
  </si>
  <si>
    <t>Cuenta de Intervino reflect2</t>
  </si>
  <si>
    <t>(en blanco)</t>
  </si>
  <si>
    <t>Validación 2</t>
  </si>
  <si>
    <t>Cuenta de Validación 2</t>
  </si>
  <si>
    <t>Total Cuenta de Validación 2</t>
  </si>
  <si>
    <t>Total Cuenta de Validación 2_2</t>
  </si>
  <si>
    <t>Cuenta de Validación 2_2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</si>
</sst>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2" fillId="0" borderId="2" xfId="0" applyFont="1" applyBorder="1" applyAlignment="1">
      <alignment horizontal="center" vertical="top"/>
    </xf>
    <xf numFmtId="0" fontId="0" fillId="0" borderId="0" xfId="0" applyNumberFormat="1"/>
    <xf numFmtId="0" fontId="0" fillId="2" borderId="0" xfId="0" applyFill="1"/>
    <xf numFmtId="0" fontId="0" fillId="2" borderId="0" xfId="0" applyFill="1" applyAlignment="1"/>
    <xf numFmtId="0" fontId="0" fillId="0" borderId="0" xfId="0" applyAlignment="1"/>
  </cellXfs>
  <cellStyles count="1">
    <cellStyle name="Normal" xfId="0" builtinId="0"/>
  </cellStyles>
  <dxfs count="3">
    <dxf>
      <numFmt numFmtId="0" formatCode="General"/>
    </dxf>
    <dxf>
      <numFmt numFmtId="0" formatCode="General"/>
    </dxf>
    <dxf>
      <font>
        <b/>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9.586114930557" createdVersion="8" refreshedVersion="8" minRefreshableVersion="3" recordCount="149" xr:uid="{DF757E40-0CD0-425F-B5B7-77182F317FF4}">
  <cacheSource type="worksheet">
    <worksheetSource name="Tabla1"/>
  </cacheSource>
  <cacheFields count="8">
    <cacheField name="Asunto" numFmtId="0">
      <sharedItems/>
    </cacheField>
    <cacheField name="Cuerpo" numFmtId="0">
      <sharedItems longText="1"/>
    </cacheField>
    <cacheField name="Categoría" numFmtId="0">
      <sharedItems count="12">
        <s v="Impresión de OP y/o Retenciones"/>
        <s v="Pedido devolución retenciones"/>
        <s v="Otras consultas"/>
        <s v="Facturas rechazadas"/>
        <s v="Estado de facturas"/>
        <s v="Presentación de facturas"/>
        <s v="Error de registración"/>
        <s v="Alta de usuario"/>
        <s v="Impresión de NC/ND"/>
        <s v="Problemas de acceso"/>
        <s v="Salientes YPF"/>
        <s v="Facturas rechazdas"/>
      </sharedItems>
    </cacheField>
    <cacheField name="Categoría esperada" numFmtId="0">
      <sharedItems/>
    </cacheField>
    <cacheField name="Intervino reflect" numFmtId="0">
      <sharedItems containsBlank="1"/>
    </cacheField>
    <cacheField name="Sirvio reflect" numFmtId="0">
      <sharedItems count="3">
        <s v=""/>
        <s v="no"/>
        <s v="si"/>
      </sharedItems>
    </cacheField>
    <cacheField name="Validación" numFmtId="0">
      <sharedItems count="2">
        <s v="ok"/>
        <s v="NO"/>
      </sharedItems>
    </cacheField>
    <cacheField name="Validación 2" numFmtId="0">
      <sharedItems containsBlank="1" count="3">
        <s v="ok"/>
        <m/>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s v="Hotel Karim / 27-94112375-4"/>
    <s v="Buenos dias._x000a_   solicito por favor retenciones de la factura N° 00000067 con fecha de emision_x000a_16/12/2024 por un total final de $ 28.555971,60_x000a__x000a__x000a_   Muchas gracias. saludos. Fauzy Zeran"/>
    <x v="0"/>
    <s v="Impresión de OP y/o Retenciones"/>
    <m/>
    <x v="0"/>
    <x v="0"/>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s v="Pedido devolución retenciones"/>
    <m/>
    <x v="0"/>
    <x v="0"/>
    <x v="0"/>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s v="Otras consultas"/>
    <m/>
    <x v="0"/>
    <x v="0"/>
    <x v="1"/>
  </r>
  <r>
    <s v="retenciones YPF SA"/>
    <s v="Hola buen dia._x000a__x000a_Me podrian enviar las retenciones de la transferencia del dia 15-01 por_x000a_$ 21.792.481,96_x000a__x000a_Gracias y saludos Elma_x000a__x000a__x000a_"/>
    <x v="0"/>
    <s v="Impresión de OP y/o Retenciones"/>
    <m/>
    <x v="0"/>
    <x v="0"/>
    <x v="0"/>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s v="Facturas rechazadas"/>
    <m/>
    <x v="0"/>
    <x v="0"/>
    <x v="1"/>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2"/>
    <s v="Facturas rechazadas"/>
    <s v="si"/>
    <x v="1"/>
    <x v="1"/>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Otras consultas"/>
    <m/>
    <x v="0"/>
    <x v="0"/>
    <x v="1"/>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s v="Pedido devolución retenciones"/>
    <m/>
    <x v="0"/>
    <x v="0"/>
    <x v="0"/>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Facturas rechazadas"/>
    <m/>
    <x v="0"/>
    <x v="0"/>
    <x v="1"/>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s v="Impresión de OP y/o Retenciones"/>
    <m/>
    <x v="0"/>
    <x v="0"/>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s v="Impresión de OP y/o Retenciones"/>
    <m/>
    <x v="0"/>
    <x v="0"/>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s v="Impresión de OP y/o Retenciones"/>
    <m/>
    <x v="0"/>
    <x v="0"/>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s v="Impresión de OP y/o Retenciones"/>
    <m/>
    <x v="0"/>
    <x v="0"/>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4"/>
    <s v="Estado de facturas"/>
    <m/>
    <x v="0"/>
    <x v="0"/>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2"/>
    <s v="Otras consultas"/>
    <m/>
    <x v="0"/>
    <x v="0"/>
    <x v="1"/>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2"/>
    <s v="Otras consultas"/>
    <m/>
    <x v="0"/>
    <x v="0"/>
    <x v="1"/>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s v="Estado de facturas"/>
    <m/>
    <x v="0"/>
    <x v="0"/>
    <x v="0"/>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Otras consultas"/>
    <m/>
    <x v="0"/>
    <x v="0"/>
    <x v="1"/>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s v="Impresión de OP y/o Retenciones"/>
    <m/>
    <x v="0"/>
    <x v="0"/>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Facturas rechazadas"/>
    <m/>
    <x v="0"/>
    <x v="0"/>
    <x v="1"/>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Estado de facturas"/>
    <m/>
    <x v="0"/>
    <x v="0"/>
    <x v="0"/>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4"/>
    <s v="Estado de facturas"/>
    <m/>
    <x v="0"/>
    <x v="0"/>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s v="Impresión de OP y/o Retenciones"/>
    <s v="si"/>
    <x v="2"/>
    <x v="0"/>
    <x v="0"/>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s v="Facturas rechazadas"/>
    <m/>
    <x v="0"/>
    <x v="0"/>
    <x v="1"/>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s v="Impresión de OP y/o Retenciones"/>
    <m/>
    <x v="0"/>
    <x v="0"/>
    <x v="0"/>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s v="Impresión de OP y/o Retenciones"/>
    <m/>
    <x v="0"/>
    <x v="0"/>
    <x v="0"/>
  </r>
  <r>
    <s v="Garcia roberto julian"/>
    <s v="Buenos dias , adjunto factura por pedido n°4000195682 OBM 4317_x000a__x000a__x000a__x000a_--_x000a_GR FERRETERIA INDUSTRIAL_x000a_Berutti 1040 - 46_x000a_(0291) 4535275 - 454833_x000a_Bahía Blanca - Bs. As._x000a_Argentina."/>
    <x v="5"/>
    <s v="Presentación de facturas"/>
    <m/>
    <x v="0"/>
    <x v="0"/>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Otras consultas"/>
    <m/>
    <x v="0"/>
    <x v="0"/>
    <x v="1"/>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s v="Presentación de facturas"/>
    <m/>
    <x v="0"/>
    <x v="0"/>
    <x v="1"/>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s v="Error de registración"/>
    <m/>
    <x v="0"/>
    <x v="0"/>
    <x v="1"/>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s v="Impresión de OP y/o Retenciones"/>
    <m/>
    <x v="0"/>
    <x v="0"/>
    <x v="0"/>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Pedido devolución retenciones"/>
    <m/>
    <x v="0"/>
    <x v="0"/>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Pedido devolución retenciones"/>
    <m/>
    <x v="0"/>
    <x v="0"/>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s v="Alta de usuario"/>
    <m/>
    <x v="0"/>
    <x v="0"/>
    <x v="1"/>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s v="Estado de facturas"/>
    <m/>
    <x v="0"/>
    <x v="0"/>
    <x v="0"/>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Pedido devolución retenciones"/>
    <m/>
    <x v="0"/>
    <x v="0"/>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s v="Facturas rechazadas"/>
    <m/>
    <x v="0"/>
    <x v="0"/>
    <x v="1"/>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4"/>
    <s v="Estado de facturas"/>
    <m/>
    <x v="0"/>
    <x v="0"/>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s v="Impresión de NC/ND"/>
    <m/>
    <x v="0"/>
    <x v="0"/>
    <x v="1"/>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s v="Otras consultas"/>
    <m/>
    <x v="0"/>
    <x v="0"/>
    <x v="1"/>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s v="Impresión de OP y/o Retenciones"/>
    <m/>
    <x v="0"/>
    <x v="0"/>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9"/>
    <s v="Alta de usuario"/>
    <m/>
    <x v="0"/>
    <x v="1"/>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4"/>
    <s v="Estado de facturas"/>
    <m/>
    <x v="0"/>
    <x v="0"/>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4"/>
    <s v="Estado de facturas"/>
    <m/>
    <x v="0"/>
    <x v="0"/>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s v="Facturas rechazadas"/>
    <m/>
    <x v="0"/>
    <x v="0"/>
    <x v="1"/>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2"/>
    <s v="Impresión de OP y/o Retenciones"/>
    <s v="si"/>
    <x v="1"/>
    <x v="1"/>
    <x v="2"/>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2"/>
    <s v="Impresión de OP y/o Retenciones"/>
    <m/>
    <x v="0"/>
    <x v="1"/>
    <x v="2"/>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s v="Impresión de OP y/o Retenciones"/>
    <m/>
    <x v="0"/>
    <x v="0"/>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2"/>
    <s v="Estado de facturas"/>
    <s v="si"/>
    <x v="1"/>
    <x v="1"/>
    <x v="2"/>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s v="Impresión de OP y/o Retenciones"/>
    <m/>
    <x v="0"/>
    <x v="0"/>
    <x v="0"/>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s v="Impresión de OP y/o Retenciones"/>
    <m/>
    <x v="0"/>
    <x v="0"/>
    <x v="0"/>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4"/>
    <s v="Estado de facturas"/>
    <m/>
    <x v="0"/>
    <x v="0"/>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Otras consultas"/>
    <m/>
    <x v="0"/>
    <x v="0"/>
    <x v="1"/>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4"/>
    <s v="Estado de facturas"/>
    <m/>
    <x v="0"/>
    <x v="0"/>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4"/>
    <s v="Estado de facturas"/>
    <m/>
    <x v="0"/>
    <x v="0"/>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4"/>
    <s v="Estado de facturas"/>
    <m/>
    <x v="0"/>
    <x v="0"/>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2"/>
    <s v="Presentación de facturas"/>
    <s v="si"/>
    <x v="1"/>
    <x v="1"/>
    <x v="1"/>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s v="Facturas rechazadas"/>
    <m/>
    <x v="0"/>
    <x v="0"/>
    <x v="1"/>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s v="Impresión de OP y/o Retenciones"/>
    <m/>
    <x v="0"/>
    <x v="0"/>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s v="Pedido devolución retenciones"/>
    <m/>
    <x v="0"/>
    <x v="0"/>
    <x v="0"/>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s v="Impresión de OP y/o Retenciones"/>
    <m/>
    <x v="0"/>
    <x v="0"/>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s v="Pedido devolución retenciones"/>
    <m/>
    <x v="0"/>
    <x v="0"/>
    <x v="0"/>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s v="Impresión de OP y/o Retenciones"/>
    <m/>
    <x v="0"/>
    <x v="0"/>
    <x v="0"/>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0"/>
    <s v="Salientes YPF"/>
    <m/>
    <x v="0"/>
    <x v="0"/>
    <x v="1"/>
  </r>
  <r>
    <s v="Saliente YPF"/>
    <s v="Me encontraré fuera de la oficina por licencia del 03/01 al 19/01._x000a__x000a_ _x000a__x000a_ "/>
    <x v="2"/>
    <s v="Otras consultas"/>
    <s v="si"/>
    <x v="2"/>
    <x v="0"/>
    <x v="1"/>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Estado de facturas"/>
    <m/>
    <x v="0"/>
    <x v="0"/>
    <x v="0"/>
  </r>
  <r>
    <s v="Pedido de devolución de retenciones - CUIT : 30717859177 BRILLOLUX DE TRES ARROYOS S.R.L"/>
    <s v=""/>
    <x v="2"/>
    <s v="Otras consultas"/>
    <s v="si"/>
    <x v="2"/>
    <x v="0"/>
    <x v="1"/>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s v="Pedido devolución retenciones"/>
    <m/>
    <x v="0"/>
    <x v="0"/>
    <x v="0"/>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s v="Pedido devolución retenciones"/>
    <m/>
    <x v="0"/>
    <x v="0"/>
    <x v="0"/>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10"/>
    <s v="Otras consultas"/>
    <m/>
    <x v="0"/>
    <x v="1"/>
    <x v="1"/>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Otras consultas"/>
    <m/>
    <x v="0"/>
    <x v="0"/>
    <x v="1"/>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x v="1"/>
    <s v="Pedido devolución retenciones"/>
    <m/>
    <x v="0"/>
    <x v="0"/>
    <x v="0"/>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x v="3"/>
    <s v="Facturas rechazadas"/>
    <m/>
    <x v="0"/>
    <x v="0"/>
    <x v="1"/>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s v="Facturas rechazadas"/>
    <m/>
    <x v="0"/>
    <x v="0"/>
    <x v="1"/>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2"/>
    <s v="Otras consultas"/>
    <m/>
    <x v="0"/>
    <x v="0"/>
    <x v="1"/>
  </r>
  <r>
    <s v="Detalle de pagos - GALZZI SRL 30708460687"/>
    <s v="Estimados,_x000a__x000a_Estamos imposibilitados de acceder a la extranet de proveedores. La web_x000a_constantemente indica “contraseña incorrecta”. Evidentemente la misma no_x000a_funciona._x000a__x000a_ _x000a__x000a_Les pido por favor el detalle de los pagos realizados a nuestra firma_x000a_(incluyendo retenciones) los días 8/1/25 y 15/1/25._x000a__x000a_ _x000a__x000a_GALZZI SRL_x000a__x000a_CUIT 30708460687_x000a__x000a_ _x000a__x000a_Gracias_x000a__x000a_ _x000a__x000a_Saludos,_x000a__x000a_ _x000a__x000a_Ing. Matías Balduzzi_x000a__x000a_Desarrollo Comercial_x000a__x000a_[cid:image001.png@01DB679E.5487C800]_x000a__x000a_Av. Juan B. Alberdi 965 - 9 &quot;21&quot; - CABA_x000a__x000a_Tel.: 011 15-6487-2006 / 011 15 4490-4314_x000a__x000a_ "/>
    <x v="9"/>
    <s v="Problemas de acceso"/>
    <s v="si"/>
    <x v="2"/>
    <x v="0"/>
    <x v="1"/>
  </r>
  <r>
    <s v="NielsenIQ – Estado de cuenta - 10294897 - YPF SOCIEDAD ANONIMA"/>
    <s v="NielsenIQ South America [https://www.sidetrade.net/front/logo/303380_2916.jpg]_x000a__x000a_NielsenIQ South America_x000a__x000a_Av. del Libertador 1002 - piso 11_x000a__x000a__x000a__x000a_Buenos Aires Argentina_x000a__x000a_ _x000a__x000a_Estado de cuenta_x000a__x000a_ _x000a__x000a_Número de cliente.: 10294897_x000a__x000a_Fecha: 16/01/2025_x000a__x000a_ _x000a__x000a_Estimado cliente:_x000a__x000a_ _x000a__x000a_De acuerdo con nuestros registros, las siguientes facturas están abiertas en su_x000a_cuenta, por lo tanto, se solicita su atención para revisar y enviar el pago en,_x000a_o antes de la fecha de vencimiento. Póngase en contacto con nosotros si tiene_x000a_preguntas o necesita cualquier información / aclaración sobre la(s) factura(s)_x000a_pendiente(s)._x000a__x000a_ _x000a__x000a__x000a__x000a__x000a__x000a_SAP No. de documentoFecha de documentoFecha de_x000a_vencimientoMoraMonedaMontoSaldoEstadoNúmero de factura_x000a__x000a__x000a__x000a_241300061121/08/202421/08/2024148ARS179,663.77179,663.77*RTE PTE FA_x000a_84-85241300076616/10/202416/10/202492ARS2,133,360.992,133,360.99*RTE PTE FA_x000a_56-57241300081130/10/202430/10/202478ARS1,230,368.731,230,368.73RTE PTE FA 66_x000a_73241300088427/11/202427/11/202450ARS29,691.6829,691.68RTE PTE FA_x000a_23110240882443419/12/202418/01/2025‑2ARS9,133,525.549,133,525.540002F00002514240882443319/12/202418/01/2025‑2ARS1,560,469.851,560,469.850002F00002513251300001108/01/202508/01/20258ARS306,248.78306,248.78RTE_x000a_PTE FA_x000a_81-82250880052110/01/202509/02/2025‑24ARS835,682.02835,682.020002A00023219_x000a__x000a_"/>
    <x v="4"/>
    <s v="Otras consultas"/>
    <m/>
    <x v="0"/>
    <x v="1"/>
    <x v="0"/>
  </r>
  <r>
    <s v="RE: YPF-CAP:0541004228"/>
    <s v="Buenos días_x000a__x000a_ _x000a__x000a_Adjunto factura 98-2906 que fue anulada con la N. C 98-63._x000a__x000a_Luego de eso volvimos a facturar de manera correcta con la factura 98-2907._x000a__x000a__x000a__x000a_La consulta es, vuelven a pasarnos un Nº de pedido nuevo?  Para volver a_x000a_facturar?_x000a__x000a_ _x000a__x000a_Aguardo comentarios_x000a__x000a_ _x000a__x000a_Saludos_x000a__x000a_cid:image001.jpg@01D58599.44D68E60 [cid:image001.jpg@01DB67EC.E5DE375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5:10_x000a_Para: Matías García &lt;productos@montecarlo.com.ar&gt;_x000a_Asunto: YPF-CAP:0541004228_x000a__x000a_ _x000a__x000a_Estimado, _x000a__x000a_Le informamos que la FC 0098A00002907 se encuentra rechazada, con fecha_x000a_09/05/2024._x000a__x000a_Motivo: &quot;EL PEDIDO ESTA USADO CON LA FACTURA N° productos@montecarlo.com.ar&quot;_x000a__x000a_ _x000a__x000a_Saludos._x000a__x000a_[cid:image002.png@01DB67EC.E5DE37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C.E5DE37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2"/>
    <s v="Presentación de facturas"/>
    <s v="si"/>
    <x v="1"/>
    <x v="1"/>
    <x v="1"/>
  </r>
  <r>
    <s v="RE: YPF-CAP:0541004226"/>
    <s v=" _x000a__x000a_Buenos días_x000a__x000a_ _x000a__x000a_Adjunto factura 98-2993 que fue anulada con la N. C 98-69._x000a__x000a_Luego de eso volvimos a facturar de manera correcta con la factura 98-2994._x000a__x000a_ _x000a__x000a_La consulta es, vuelven a pasarnos un Nº de pedido nuevo?  Para volver a_x000a_facturar?_x000a__x000a_ _x000a__x000a_Aguardo comentarios_x000a__x000a_ _x000a__x000a_ _x000a__x000a_Saludos_x000a__x000a_cid:image001.jpg@01D58599.44D68E60 [cid:image001.jpg@01DB67ED.73997AF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4:57_x000a_Para: Matías García &lt;productos@montecarlo.com.ar&gt;_x000a_Asunto: YPF-CAP:0541004226_x000a__x000a_ _x000a__x000a_Estimado, _x000a_ _x000a__x000a_Le informamos que la FC 0098A00002994 se encuentra rechazada, con fecha_x000a_15/07/2024._x000a__x000a_Motivo: &quot;Pedido de compras ya facturado, favor de reenviar con pedido correcto._x000a_CON LA FACTURA N°0098A00002993&quot;_x000a__x000a_ _x000a__x000a_Saludos._x000a__x000a_[cid:image002.png@01DB67ED.73997AF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D.73997A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2"/>
    <s v="Presentación de facturas"/>
    <s v="si"/>
    <x v="1"/>
    <x v="1"/>
    <x v="1"/>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s v="Impresión de OP y/o Retenciones"/>
    <m/>
    <x v="0"/>
    <x v="0"/>
    <x v="0"/>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x v="0"/>
    <s v="Impresión de OP y/o Retenciones"/>
    <m/>
    <x v="0"/>
    <x v="0"/>
    <x v="0"/>
  </r>
  <r>
    <s v="Re: YPF-CAP:0541004262"/>
    <s v="Buen día, muchas gracias por la pronta respuesta._x000a__x000a__x000a__x000a_Por casualidad me podrían mandar un resumen del estado de cuenta corriente para_x000a_conciliarla?_x000a__x000a__x000a__x000a_Gracias nuevamente!_x000a__x000a__x000a__x000a_[cid:0.28873821800.4151306084243454378.1946ed95f0a__inline__img__src]_x000a__x000a_Juan Ignacio Bonifazi_x000a_Analista de Facturación y Cobranzas_x000a_Cel:_x000a_www.dpisa.com.ar [http://www.dpisa.com.ar/]_x000a__x000a__x000a_[cid:1.28873821800.1150911219797115000.1946ed95f0a__inline__img__src]_x000a__x000a__x000a__x000a__x000a__x000a__x000a__x000a_---- El mié., 15 ene. 2025 16:05:57 -0300, Facturación YPF_x000a_&lt;facturacion@proveedoresypf.com&gt; escribió ----_x000a__x000a__x000a__x000a_&gt; Estimado, _x000a_&gt; _x000a_&gt; Le informamos que el pago corresponde al doc. AK 1000514856, cuya leyenda es:_x000a_&gt; &quot;Ajuste NC descontadas&quot;._x000a_&gt; _x000a_&gt; Le adjuntamos la documentación correspondiente._x000a_&gt;  _x000a_&gt; Saludos._x000a_&gt; _x000a_&gt; [cid:image.png@c9d4c16b189e0aa8d4dbd66.c9d4c16b1]_x000a_&gt; CENTRO DE ATENCIÓN A PROVEEDORES YPF_x000a_&gt; _x000a_&gt;  _x000a_&gt; _x000a_&gt; Atención telefónica: 0810 122 9681 Opción 1  - Lun a vie de 9 a 18 horas_x000a_&gt; _x000a_&gt; Extranet: https://portalsap.ypf.com/_x000a_&gt; _x000a_&gt; Presentación de facturas: recepciondefacturas@ypf.com_x000a_&gt; _x000a_&gt;  _x000a_&gt; _x000a_&gt; [cid:image.png@95c41258de6b62c8134b83e.95c41258d]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
    <x v="2"/>
    <s v="Otras consultas"/>
    <m/>
    <x v="0"/>
    <x v="0"/>
    <x v="1"/>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x v="4"/>
    <s v="Estado de facturas"/>
    <m/>
    <x v="0"/>
    <x v="0"/>
    <x v="0"/>
  </r>
  <r>
    <s v="RE: [EXTERNO] FCE 084-AESA-ALEX ANDRES CRAUCHUK"/>
    <s v="AESA - Pública_x000a__x000a__x000a__x000a_Buen día Jorgelina. Disculpa la demora en la respuesta. Estaba revisando tu_x000a_correo y veo que enviaron las facturas a otra casilla. El mail al que se deben_x000a_enviar es casilla recepciondefacturas@ypf.com_x000a__x000a_Por favor volver a enviar y avisarme así le confirmo al sector correspondiente._x000a__x000a_Saludos._x000a__x000a_ _x000a__x000a_[cid:image001.gif@01DB67F0.94634FB0]_x000a__x000a_Pablo Daniel Acosta_x000a__x000a_Analista de Administración Regional Centro_x000a__x000a_UN Operaciones y Servicios Petroleros_x000a_Celular: (+54) 299555-3343_x000a__x000a_Río Negro 999, P.I. Centenario, CP8309- Neuquén_x000a_www.aesa.com.ar [https://www.aesa.com.ar/]_x000a__x000a_Antes de imprimir este e-mail piense bien si es necesario hacerlo._x000a_El medio ambiente es cosa de todos._x000a__x000a_ _x000a__x000a__x000a__x000a__x000a_AESA - Pública_x000a__x000a__x000a_De: Administracion CRS &lt;administracion@crserviciosnqn.com.ar&gt;_x000a_Enviado el: viernes, 10 de enero de 2025 16:16_x000a_Para: Facturación YPF &lt;facturacion@proveedoresypf.com&gt;; ACOSTA, PABLO DANIEL_x000a_&lt;pablo.d.acosta@aesa.com.ar&gt;_x000a_CC: Servicios CR Servicios Neuquén &lt;servicios@crserviciosnqn.com.ar&gt;_x000a_Asunto: [EXTERNO] FCE 084-AESA-ALEX ANDRES CRAUCHUK_x000a__x000a__x000a__x000a_ _x000a__x000a_CUIDADO: Remitente externo. No haga clic en los links ni abra los archivos_x000a_adjuntos, a menos que reconozca el remitente como seguro._x000a__x000a_Buenas tardes, Estimados._x000a__x000a_Les envío la Factura de Crédito Electrónica Nº084,  correspondiente la Orden de_x000a_compras 4507963476 y Habilita Nº 1024765181._x000a__x000a_Además, les adjunto la NC Nº 17  que anula la FCE Nº 080, la cual fue rechazada_x000a_por un error general en su sistema, de acuerdo a lo indicado por su equipo._x000a__x000a_ _x000a__x000a_Favor de confirmar su correcta recepción, quedo a la espera de sus comentarios._x000a__x000a_ _x000a__x000a_ _x000a__x000a_ _x000a__x000a_ _x000a__x000a_      Desde ya, muchas gracias_x000a__x000a_Saludos.  _x000a__x000a_Jorgelina Besoky_x000a__x000a_Administración_x000a__x000a_CEL: (+54) 299-5773403_x000a__x000a_ _x000a__x000a_[https://ci3.googleusercontent.com/mail-sig/AIorK4x6iHdkAVyyt-lENT67c149Ph0QQNNY0Di3S-tpuPch1hcmkCEnajVQ4n6KSpa_zztH85lUBgY]_x000a__x000a_Ing. Silvio Tosello 1345, PIN Este, Neuquén Capital (8300)"/>
    <x v="5"/>
    <s v="Presentación de facturas"/>
    <s v="si"/>
    <x v="2"/>
    <x v="0"/>
    <x v="1"/>
  </r>
  <r>
    <s v="CUIT 30-52312858-9"/>
    <s v="[cid:image001.gif@01DB67F1.592ECC20]_x000a__x000a_Estimados:_x000a__x000a_ _x000a__x000a_En el pago observamos que abonaron de menos, precisamos saber si hay aplicada_x000a_alguna multa._x000a__x000a_ _x000a__x000a_[cid:image003.png@01DB67F1.D48CD420]_x000a__x000a_Atentamente,_x000a__x000a_ _x000a__x000a_Paula Cid_x000a__x000a_Cobranzas/Proveedores_x000a__x000a_ _x000a__x000a_[cid:image002.png@01DB67F1.592ECC20]_x000a__x000a_ _x000a__x000a_Rich.KLINGER S.A.A.C.I. y F._x000a__x000a_ _x000a__x000a_José Hernández  2004 (esq.Santiago del Estero)_x000a__x000a_Ruta 9-Panamericana km 41_x000a__x000a_1619 Garín -  Buenos Aires- Argentina_x000a__x000a_Tel.:  +54 (0) 11 2152 2604_x000a__x000a_Cel.: +54 9 11 5563-0109_x000a__x000a_p.cid@klinger.ar_x000a__x000a_www.klinger.ar [http://www.klinger.ar/]_x000a__x000a_ _x000a__x000a_Esta comunicación es confidencial y puede estar resguardada por el secreto_x000a_profesional por lo que debe ser revisada sólo por el destinatario. Si usted ha_x000a_recibido esta correspondencia por error, por favor retórnela al remitente,_x000a_elimínela de su sistema y no divulgue su contenido a ninguna persona. This_x000a_communication is confidential and may be protected by professional_x000a_confidentiality and should therefore be reviewed only by the addressee. If you_x000a_have received it by mistake please return it to the sender, delete it from your_x000a_system and do not disclose its contents to anyone._x000a__x000a_ "/>
    <x v="8"/>
    <s v="Impresión de NC/ND"/>
    <m/>
    <x v="0"/>
    <x v="0"/>
    <x v="1"/>
  </r>
  <r>
    <s v="RE: ¡Hemos recibido tu consulta!  CAP-519720-T0S5L5 - YPF-CAP:0001655140"/>
    <s v="Documento: YPF-Privado_x000a__x000a__x000a__x000a_Estimados,_x000a__x000a__x000a_Buenos días._x000a_Escribo para consultar si han tenido alguna novedad sobre la consulta._x000a_Aguardo comentarios._x000a_Gracias._x000a_Slds._x000a__x000a__x000a__x000a_[cid:5106efc2-9a91-45ac-8c12-782243546767]_x000a__x000a_ _x000a__x000a_Leandro Funakoshi_x000a__x000a_Coordinador de Almacenes_x000a__x000a_Regional No Convencional_x000a_Ruta Provincial N°17, Km 170 – Añelo_x000a__x000a_8305, Neuquén, Argentina_x000a__x000a__x000a__x000a__x000a__x000a__x000a_Documento: YPF-Privado_x000a__x000a__x000a_--------------------------------------------------------------------------------_x000a__x000a_De: Facturación YPF &lt;facturacion@proveedoresypf.com&gt;_x000a_Enviado: martes, 14 de enero de 2025 12:55_x000a_Para: FUNAKOSHI, LEANDRO TETSUYA &lt;tetsuya.funakoshi@ypf.com&gt;_x000a_Asunto: ¡Hemos recibido tu consulta!  CAP-519720-T0S5L5 - YPF-CAP:0001655140_x000a_ _x000a_Hola,_x000a__x000a_Gracias por contactarnos, recibimos tu correo con asunto &quot;RE: [EXTERNO] RE:_x000a_Factura rechazada: 0006A00000249 YPF-CAP:0531002707&quot;._x000a__x000a_Este es tu número de caso, por favor guardalo para futuras referencias:_x000a__x000a_ _x000a__x000a_CAP-519720-T0S5L5_x000a__x000a_ 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 _x000a_¡Importante!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Con el objeto de mantener la trazabilidad de los mensajes vinculados con el_x000a_caso, te sugerimos que, si fuera necesario el envío de información adicional, lo_x000a_hagas respondiendo a este E-mail, sin cambiar el asunto._x000a_ _x000a_ _x000a_¡Gracias!_x000a__x000a_Saludos,_x000a__x000a_[cid:image.png@4044b6fbe1cf2af423fbc4b.4044b6fbe]_x000a_Mesa de Ayuda Facturas y Pagos | facturacion@proveedoresypf.com _x000a_CAP - Centro de Atención a Proveedores YPF_x000a_0810 122 9681 (opción 1) - De lun a vie, de 9 a 18 hrs._x000a_ _x000a_[cid:image.png@26e4917ad4361f7b2d1d7ee.26e4917ad]_x000a_ _x000a_ _x000a__x000a_** Información importante para los proveedores** _x000a__x000a_ _x000a_- Único buzón habilitado para la presenación de facturas de YPF SA y sus_x000a_controladas: recepciondefacturas@ypf.com _x000a_- Accedé a nuestros Legajos Impositivos desde aquí_x000a_[https://proveedores.ypf.com/certificados-e-informacion-impositiva.html]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Si tu mail no está registrado,  pedí el alta a Facturacion@proveedoresypf.com )_x000a_- Si necesitas actualizar tu legajo impositivo escribí_x000a_a ActualizacionFiscal@proveedoresypf.com _x000a_- Consultas sobre SRC escribí a SoporteSRC@proveedoresypf.com _x000a_- Mail Recepción YPF Luz recepciondefacturasypfluz@ypf.com_x000a_[http://(recepciondefacturasypfluz@ypf.com/] - Canal de consultas YPF_x000a_Luz consultaspagosypfluz@proveedoresypf.com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Facturas rechazadas"/>
    <s v="si"/>
    <x v="1"/>
    <x v="1"/>
    <x v="1"/>
  </r>
  <r>
    <s v="Fwd: 1ER TRIMESTRE 2025"/>
    <s v="Buen día estimados: Solicito envió de certificado para poder subir al portal la_x000a_correspondiente factura._x000a__x000a_Aguardo pronta respuesta, saludos cordiales _x000a__x000a_Alejandra Flores_x000a__x000a__x000a__x000a__x000a_-------- Mensaje original --------_x000a__x000a_Asunto:1ER TRIMESTRE 2025Fecha:2025-01-06_x000a_10:37Remitente:administracion@cal.org.arDestinatario:Andrea tornaqueidici_x000a_&lt;andrea.tornaqueidici@ypf.com&gt;_x000a__x000a__x000a__x000a__x000a_Buen día estimada: Adjunto envió Factura del 1° trimestre, para que nos remitan _x000a_certificado correspondiente_x000a__x000a_ _x000a__x000a_Aguardo pronta respuesta._x000a__x000a_ _x000a__x000a_Quedo a disposición, saludos cordiales _x000a__x000a_ _x000a__x000a_Flores Alejandra"/>
    <x v="2"/>
    <s v="Otras consultas"/>
    <s v="si"/>
    <x v="2"/>
    <x v="0"/>
    <x v="1"/>
  </r>
  <r>
    <s v="factura rechazada "/>
    <s v="Hola buenos días_x000a__x000a_Me comunico para consultarles el motivo del rechazo de la FAC 0005-00045719 ya_x000a_que está bien aplicada la HES, dicha correspondiente a agosto 2024.  Por favor_x000a_pueden indicar cuál es el error para poder corregirlo._x000a__x000a_ _x000a__x000a_ _x000a__x000a_Saluda atte._x000a__x000a_ _x000a__x000a_Descripción: Descripción: Sin título [cid:image002.jpg@01DB67F2.A89A6980]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s v="Facturas rechazadas"/>
    <m/>
    <x v="0"/>
    <x v="0"/>
    <x v="1"/>
  </r>
  <r>
    <s v="RE: YPF-CAP:0541004273"/>
    <s v="Buen día._x000a__x000a_Que documentación tenemos que enviar?_x000a__x000a_ _x000a__x000a_Muchas gracias_x000a__x000a_Quedo atenta._x000a__x000a_ _x000a__x000a_Saludos_x000a__x000a_ _x000a__x000a_ _x000a__x000a_ _x000a__x000a_De: Facturación YPF [mailto:facturacion@proveedoresypf.com]_x000a_Enviado el: miércoles, 15 de enero de 2025 19:23_x000a_Para: Electromecanica Fantasia &lt;info@electrofantasiasrl.com.ar&gt;_x000a_Asunto: YPF-CAP:0541004273_x000a__x000a_ _x000a__x000a_Estimada, _x000a__x000a_Le informamos que la FC 0003A00000012 se encuentra rechazada, con fecha_x000a_15/01/2025._x000a__x000a_Motivo: &quot;Actualizar su situación fiscal/bancaria enviando mail a_x000a_actualizacionfiscal@proveedoresypf.com&quot;_x000a__x000a_ _x000a__x000a_Saludos._x000a__x000a_[cid:image001.png@01DB67F2.ABBA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2.ABBA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Facturas rechazadas"/>
    <m/>
    <x v="0"/>
    <x v="0"/>
    <x v="1"/>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x v="4"/>
    <s v="Estado de facturas"/>
    <m/>
    <x v="0"/>
    <x v="0"/>
    <x v="0"/>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x v="4"/>
    <s v="Estado de facturas"/>
    <m/>
    <x v="0"/>
    <x v="0"/>
    <x v="0"/>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x v="4"/>
    <s v="Estado de facturas"/>
    <m/>
    <x v="0"/>
    <x v="0"/>
    <x v="0"/>
  </r>
  <r>
    <s v="RE: YPF-CAP:0557001491"/>
    <s v="Buen día Estimados,_x000a__x000a_ _x000a__x000a_De acuerdo a la verificación realizada, corroboramos lo indicado, por lo que_x000a_procedemos con el cálculo de la autoretención a realizar,_x000a__x000a_ _x000a__x000a_Monto A Retener $3.039.802,25_x000a__x000a_ _x000a__x000a_[cid:image001.png@01DB67F4.40963AB0]_x000a__x000a_ _x000a__x000a_¿Por favor, nos informarían si están de acuerdo para avanzar con la_x000a_autoretención y depositarla el día de mañana?_x000a__x000a_ _x000a__x000a_Aguardamos confirmación._x000a__x000a_Muchas gracias._x000a__x000a_Saludos._x000a__x000a_ _x000a__x000a_De: Facturación YPF &lt;facturacion@proveedoresypf.com&gt;_x000a_Enviado el: martes, 14 de enero de 2025 17:37_x000a_Para: Cobranzas &lt;cobranzas@bacssa.com&gt;_x000a_Asunto: YPF-CAP:0557001491_x000a__x000a_ _x000a__x000a_Estimado/a cliente:_x000a__x000a_Nos dirigimos a usted en relación a las facturas que se detallan, emitidas_x000a_durante el mes de Octubre y Noviembre cuyo importe total fue abonado en su_x000a_totalidad por $183.989.316,11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Referencia_x000a__x000a_Fecha de Emisión_x000a__x000a_Monto_x000a__x000a_0009A00009678_x000a__x000a_18.10.2024_x000a__x000a_    8,273,846.30-_x000a__x000a_0009A00009676_x000a__x000a_18.10.2024_x000a__x000a_    1,803,167.86-_x000a__x000a_0009A00009677_x000a__x000a_18.10.2024_x000a__x000a_   28,641,307.93-_x000a__x000a_0009A00009684_x000a__x000a_21.10.2024_x000a__x000a_   13,919,704.75-_x000a__x000a_0009A00009709_x000a__x000a_23.10.2024_x000a__x000a_    1,983,429.18-_x000a__x000a_0009A00009727_x000a__x000a_25.10.2024_x000a__x000a_    4,954,152.67-_x000a__x000a_0009A00009726_x000a__x000a_25.10.2024_x000a__x000a_    6,617,926.41-_x000a__x000a_0009A00009752_x000a__x000a_29.10.2024_x000a__x000a_    1,589,436.64-_x000a__x000a_0009A00009626_x000a__x000a_10.10.2024_x000a__x000a_    7,036,784.26-_x000a__x000a_0009A00009818_x000a__x000a_07.11.2024_x000a__x000a_    1,740,705.92-_x000a__x000a_0009A00009822_x000a__x000a_08.11.2024_x000a__x000a_    6,651,721.73-_x000a__x000a_0009A00009821_x000a__x000a_08.11.2024_x000a__x000a_    2,454,222.56-_x000a__x000a_0009A00009838_x000a__x000a_11.11.2024_x000a__x000a_   85,293,371.51-_x000a__x000a_0009A00009842_x000a__x000a_12.11.2024_x000a__x000a_   11,712,765.65-_x000a__x000a_0005A00054478_x000a__x000a_31.10.2024_x000a__x000a_    1,283,940.16-_x000a__x000a_0005A00054513_x000a__x000a_07.11.2024_x000a__x000a_       32,832.58-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F4.40963AB0]_x000a__x000a_Atención telefónica: 0810 122 9681 Opción 1  - Lun a vie de 9 a 18 horas_x000a__x000a_Extranet: https://portalsap.ypf.com/_x000a__x000a_Presentación de facturas: recepciondefacturas@ypf.com_x000a__x000a_ _x000a__x000a_[cid:image003.png@01DB67F4.40963A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Otras consultas"/>
    <s v="si"/>
    <x v="2"/>
    <x v="0"/>
    <x v="1"/>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x v="0"/>
    <s v="Impresión de OP y/o Retenciones"/>
    <m/>
    <x v="0"/>
    <x v="0"/>
    <x v="0"/>
  </r>
  <r>
    <s v="RE: YPF-CAP:0557001031"/>
    <s v="Buen día estimado,_x000a__x000a_Las notas de débito se envían a este correo en un solo pdf y nada mas? O también_x000a_hay que enviar la factura a la que hace referencia esa nota de debito?_x000a__x000a_ _x000a__x000a_ _x000a__x000a_ _x000a__x000a_De: Facturación YPF [mailto:facturacion@proveedoresypf.com]_x000a_Enviado el: jueves, 12 de diciembre de 2024 12:28_x000a_Para: Evelyn Aguirre &lt;e.aguirre@finderarg.com.ar&gt;_x000a_Asunto: RE: YPF-CAP:0557001031_x000a__x000a_ _x000a__x000a_Estimado,_x000a__x000a_Solo debe enviar la factura, no debe presentarnos la NC ni la factura rechazada.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velyn Aguirre &lt;e.aguirre@finderarg.com.ar&gt;; _x000a_Recibido: Thu Dec 12 2024 09:42:15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031_x000a__x000a_Ok entendido… yo ya habia enviado el mail con la factura que estaba mal + la_x000a_Nota de crédito , + la factura nueva con el habilita… ahora que hago? Envio otra_x000a_vez sin esa factura que estaba mal? O lo dejo asi?_x000a__x000a_ _x000a__x000a_De: Facturación YPF [mailto:facturacion@proveedoresypf.com_x000a_[facturacion@proveedoresypf.com]] _x000a_Enviado el: miércoles, 11 de diciembre de 2024 15:12_x000a_Para: Evelyn Aguirre &lt;e.aguirre@finderarg.com.ar&gt;_x000a_Asunto: YPF-CAP:0557001031_x000a__x000a_ _x000a__x000a_Estimada,_x000a__x000a_La factura rechazada no hace falta adjuntarla, unicamente presentar la Nota de_x000a_Crédito y la factura nueva. El Documento de habilita u hoja de estrada debe_x000a_estar en el mismo archivo que la nueva factur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5.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Facturas rechazadas"/>
    <s v="si"/>
    <x v="1"/>
    <x v="1"/>
    <x v="1"/>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x v="0"/>
    <s v="Impresión de OP y/o Retenciones"/>
    <m/>
    <x v="0"/>
    <x v="0"/>
    <x v="0"/>
  </r>
  <r>
    <s v="todovent cuit 30-59656742-4"/>
    <s v="_x000a__x000a_Estimados buen dia que tal......_x000a__x000a__x000a_los molesto porque el mes entrante se va a dar de baja el cbu en donde ustedes_x000a_nos depositan....por lo tanto necesito saber como tengo que hacer para que lo_x000a_modifiquen por el nuevo que vamos a utilizar?_x000a__x000a__x000a__x000a__x000a_QUEDO POR FAVOR A LA ESPERA DE SUS PRONTAS RESPUESTAS_x000a__x000a__x000a_GRACIAS_x000a__x000a__x000a_SALUDOS CORDIALES_x000a_ROMINA._x000a__x000a__x000a_--_x000a__x000a_Romina Alvarez Administracion_x000a__x000a_Tel:  54 (11)    4228-6218                 Tel:  54 (11)    4208-5166_x000a__x000a_TodoVent SACI_x000a__x000a_http://www.todovent.com.ar"/>
    <x v="2"/>
    <s v="Otras consultas"/>
    <m/>
    <x v="0"/>
    <x v="0"/>
    <x v="1"/>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x v="4"/>
    <s v="Estado de facturas"/>
    <m/>
    <x v="0"/>
    <x v="0"/>
    <x v="0"/>
  </r>
  <r>
    <s v="CASO 00229973 - MANSILLA E HIJOS S S.A - 30-62873299-6"/>
    <s v="Buen día,_x000a__x000a_ _x000a__x000a_Solicitamos el alta del usuario mehsaextranet@gmail.com para tener acceso a_x000a_Extranet- Proveedores, el mismo fue solicitado por Sandra Gatica que es la_x000a_persona autorizada, se creo el caso 00229973 pero aun no podemos acceder,_x000a__x000a_ _x000a__x000a_Aguardo comentarios,_x000a__x000a_ _x000a__x000a_Gracias,_x000a__x000a_ _x000a__x000a_Saludos_x000a__x000a_ _x000a__x000a_Bono Daniela  "/>
    <x v="7"/>
    <s v="Alta de usuario"/>
    <m/>
    <x v="0"/>
    <x v="0"/>
    <x v="1"/>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x v="2"/>
    <s v="Impresión de OP y/o Retenciones"/>
    <s v="si"/>
    <x v="1"/>
    <x v="1"/>
    <x v="2"/>
  </r>
  <r>
    <s v="Factura rechazada"/>
    <s v="Buenos días estimados, me comunico de Coprinter S.A para consultar el motivo de_x000a_rechazo de la factura N°894._x000a_Desde ya, muchas gracias._x000a__x000a_Saludos._x000a__x000a_Cora Valdez               _x000a_Administración._x000a_Coprinter S.A. San Juan 337 – 5500 - MENDOZA_x000a_Tel: +549 (0261) 4247273  +549 (0261) 156808774_x000a_www. [http://www.coprintersa.com/]coprinter.com.ar [http://coprinter.com.ar/] _x000a_- info@coprinter.com.ar_x000a__x000a_logo [cid:image001.png@01DB67F7.A26BFA10]_x000a__x000a_ 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s v="Facturas rechazadas"/>
    <m/>
    <x v="0"/>
    <x v="0"/>
    <x v="1"/>
  </r>
  <r>
    <s v="RE: YPF-CAP:0376004338"/>
    <s v="No puedo ingresar!_x000a__x000a_Me sale esto:_x000a__x000a_[cid:image001.png@01DB67F7.A0B45F00]_x000a__x000a_ _x000a__x000a_De: Facturación YPF [mailto:facturacion@proveedoresypf.com]_x000a_Enviado el: jueves, 16 de enero de 2025 09:19 a.m._x000a_Para: Eliana Guerrero_x000a_Asunto: YPF-CAP:0376004338_x000a__x000a_ _x000a__x000a_Estimada, _x000a__x000a_ _x000a__x000a_Adjuntamos orden de pago y retenciones solicitadas por teléfono. _x000a__x000a_ _x000a__x000a_Le informamos que si luego de varios blanqueos de clave fallidos su usuario de_x000a_Extranet llega a bloquearse, debe aguardar 72 hs para volver a_x000a_realizar/solicitar otro blanqueo. _x000a__x000a_ _x000a__x000a_Saludos,_x000a__x000a_CENTRO DE ATENCIÓN A PROVEEDORES YPF_x000a__x000a_ _x000a__x000a_[cid:image002.png@01DB67F7.A0B45F00]_x000a__x000a_Atención telefónica: 0810 122 9681 Opción 1  - Lun a vie de 9 a 18 horas_x000a__x000a_Extranet: https://portalsap.ypf.com/_x000a__x000a_Presentación de facturas: recepciondefacturas@ypf.com_x000a__x000a_ _x000a__x000a_[cid:image003.png@01DB67F7.A0B45F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9"/>
    <s v="Problemas de acceso"/>
    <m/>
    <x v="0"/>
    <x v="0"/>
    <x v="1"/>
  </r>
  <r>
    <s v="Factura rechazada: 0007A00000635"/>
    <s v="Buenos días,_x000a__x000a_ _x000a__x000a_Nos llegó el siguiente rechazo de la factura A0007-00000635_x000a__x000a_                                                                                                        _x000a__x000a_[cid:image011.jpg@01DB67F8.85FB4970]_x000a__x000a_ _x000a__x000a_Te comento que son dos facturas distintas, cada una con su correspondiente_x000a_orden/Hes.  _x000a__x000a_- Factura A0007-00000537 con fecha 12/03/2024  Nro.5007348798_x000a__x000a_ _x000a__x000a_- Factura A0007-00000635 con fecha 10/01/2025 Nro. 5008022046_x000a__x000a_ _x000a__x000a__x000a__x000a_Teniendo en cuenta lo anterior, por  favor, indicar si la factura A0007-00000635_x000a_continua rechaza o si es recepcionada._x000a__x000a_Gracias,_x000a__x000a_ _x000a__x000a_Saludos._x000a__x000a_ _x000a__x000a_--------------------------------------------------------------------------------_x000a__x000a_ _x000a__x000a_ Valdesogo Radiadores [cid:image012.jpg@01DB67F8.85FB4970]_x000a_[http://www.valdesogo.com/]_x000a__x000a_pagina web [cid:image013.jpg@01DB67F8.85FB4970] [http://www.valdesogo.com/] fan_x000a_page [cid:image014.jpg@01DB67F8.85FB4970]_x000a_[https://www.facebook.com/valdesogo] ver ubicación_x000a_[cid:image015.jpg@01DB67F8.85FB4970]_x000a_[https://www.google.com.ar/maps/place/Radiadores+Valdesogo+SRL/@-45.867596,-67.4996067,17.75z/data=!4m5!3m4!1s0x0:0x98dccf3313b2720c!8m2!3d-45.8678247!4d-67.4987427]_x000a__x000a_Maira Caniza | Cuentas Corrientes_x000a__x000a_VALDESOGO_x000a__x000a_mcaniza@valdesogo.com.ar_x000a_Leandro Alem 298 | Comodoro Rivadavia (9000) Chubut_x000a_Teléfono: (0297) 444-5444 (líneas rotativas) | interno 87_x000a__x000a___________________________________x000a__x000a_No imprima si no es necesario.Protejamos el medio ambiente._x000a__x000a_ "/>
    <x v="3"/>
    <s v="Facturas rechazadas"/>
    <m/>
    <x v="0"/>
    <x v="0"/>
    <x v="1"/>
  </r>
  <r>
    <s v="RE: YPF-CAP:0557001109"/>
    <s v="Vero:_x000a__x000a_               Buen día, como estas? quería saber si tuvimos respuesta sobre_x000a_este reclamo, ya que si no tomamos en esta decla esa retención la perdemos.. me_x000a_avisas?_x000a__x000a_ _x000a__x000a_Gracias!_x000a__x000a_ _x000a__x000a_ _x000a__x000a_[cid:image002.gif@01DB67F8.747AD940]_x000a__x000a_ _x000a__x000a__x000a__x000a_ _x000a__x000a_De: Veronica Magide &lt;vmagide@loginter.com.ar&gt;_x000a_Enviado el: martes, 17 de diciembre de 2024 17:24_x000a_Para: Facturación YPF &lt;facturacion@proveedoresypf.com&gt;_x000a_CC: Amilcar Galarza &lt;agalarza@loginter.com.ar&gt;; Mariana Bosqui_x000a_&lt;mbosqui@loginter.com.ar&gt;_x000a_Asunto: RE: YPF-CAP:0557001109_x000a__x000a_ _x000a__x000a_ _x000a__x000a_Estimados, no se visualiza registrada la retención en ARBA. Por favor, informar_x000a_al sector de impuesto porque no fue declarada??_x000a__x000a_ _x000a__x000a_[cid:image005.png@01DB67F8.747AD940]_x000a__x000a_ _x000a__x000a_ _x000a__x000a_[cid:image006.png@01DB67F8.747AD940]_x000a__x000a_De: Facturación YPF &lt;facturacion@proveedoresypf.com&gt;_x000a_Enviado el: martes, 17 de diciembre de 2024 14:50_x000a_Para: Veronica Magide &lt;vmagide@loginter.com.ar&gt;_x000a_Asunto: YPF-CAP:0557001109_x000a__x000a_ _x000a__x000a_ATENCIÓN: Este mail proviene de un Remitente Externo a Loginter S.A. No hagas_x000a_click en los links ni abras archivos adjuntos antes de validar el origen._x000a__x000a_Buenas tardes,_x000a__x000a_En el documento enviado no visualizamos ningun tipo de firma o DNI, por otro_x000a_lado adjuntamos el documento de retenciones por si ustedes ya no lo pueden ver_x000a_en el portal. Por favor enviar la carta firmad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7.png@01DB67F8.747AD940]_x000a__x000a_Atención telefónica: 0810 122 9681 Opción 1  - Lun a vie de 9 a 18 horas_x000a__x000a_Extranet: https://portalsap.ypf.com/_x000a__x000a_Presentación de facturas: recepciondefacturas@ypf.com_x000a__x000a_ _x000a__x000a_[cid:image008.png@01DB67F8.747AD9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_x000a_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_x000a__x000a_LEGAL NOTICE:_x000a_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
    <x v="2"/>
    <s v="Pedido devolución retenciones"/>
    <s v="si"/>
    <x v="1"/>
    <x v="1"/>
    <x v="2"/>
  </r>
  <r>
    <s v="RE: Factura rechazada: 0000354555 YPF-CAP:0555001741"/>
    <s v="Estimados, buenos días._x000a__x000a_ _x000a__x000a_Te comento las cargas de las facturas siempre las envió a este mail_x000a_recepciondefacturas@ypf.com , envió la factura y  la habilita en dos archivos_x000a_adjuntos en el mismo mail y es la primera vez que me mandan que toman la_x000a_habilita como una factura._x000a__x000a_Desde ya gracias y saludo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Facturación YPF &lt;facturacion@proveedoresypf.com&gt;_x000a_Enviado el: jueves, 16 de enero de 2025 09:04_x000a_Para: Info Wassertek &lt;info@wassertek.com.ar&gt;_x000a_Asunto: RE: Factura rechazada: 0000354555 YPF-CAP:0555001741_x000a__x000a_ _x000a__x000a_Estimado proveedor,_x000a__x000a_ _x000a__x000a_Le informamos que la factura 0002A00000062 se encuentra contabilizada con_x000a_vencimiento para el día 29.01.2025._x000a__x000a__x000a_Por otro lado, el documento 0000354555 fue rechazado con motivo: &quot;Este documento_x000a_no es una factura. Este documento debe ser incorporado al mismo PDF donde se_x000a_adjuntó la factura.&quot;_x000a__x000a_ _x000a__x000a_Le enviamos algunas consideraciones a tener en cuenta al momento de_x000a_presentar/confeccionar facturas:_x000a_ _x000a_🔹 La casilla habilitada para la presentación de comprobante/s es_x000a_recepciondefacturas@ypf.com._x000a_🔹 No se deberá incluir en el envío otra dirección de email._x000a_🔹 En el asunto indicar CUIT y Razón social._x000a_🔹 El PDF debe ser de un documento original (sin haber pasado por una impresión_x000a_en papel y el posterior proceso de escaneado)._x000a_🔹 Cada factura junto con la certificación deberá ser incluida en un único_x000a_archivo PDF._x000a_🔹 La calidad del PDF no debe ser menor a los 400 dpi._x000a_🔹 Todas las hojas dentro del mismo PDF deben estar en orientación vertical._x000a_ _x000a_Es requisito indispensable presentar junto a la factura el certificado_x000a_“HABILITA” o &quot;HES&quot; de prestación del servicio/entrada de materiales que le_x000a_otorga el sector contratante._x000a__x000a_ _x000a__x000a_ _x000a__x000a_Saludos,_x000a__x000a_CENTRO DE ATENCIÓN A PROVEEDORES YPF_x000a__x000a_ _x000a__x000a_[cid:image002.png@01DB67F9.082BFDE0]_x000a__x000a_Atención telefónica: 0810 122 9681 Opción 1  - Lun a vie de 9 a 18 horas_x000a__x000a_Extranet: https://portalsap.ypf.com/_x000a__x000a_Presentación de facturas: recepciondefacturas@ypf.com_x000a__x000a_ _x000a__x000a_[cid:image003.png@01DB67F9.082BF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Info Wassertek &lt;info@wassertek.com.ar&gt;;_x000a_Recibido: Wed Jan 15 2025 15:23:23 GMT-0300 (hora estándar de Argentina)_x000a_Para: facturacion@proveedoresypf.com facturacion@proveedoresypf.com_x000a_&lt;facturacion@proveedoresypf.com&gt;; Esker Facturas de Proveedor_x000a_&lt;notification@eskerondemand.com&gt;; facturacion@proveedoresypf.com_x000a_&lt;facturacion@proveedoresypf.com&gt;; Facturacion &lt;facturacion@proveedoresypf.com&gt;;_x000a_Asunto: RE: Factura rechazada: 0000354555_x000a__x000a__x000a__x000a__x000a_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Facturas rechazadas"/>
    <m/>
    <x v="0"/>
    <x v="0"/>
    <x v="1"/>
  </r>
  <r>
    <s v="Solicitud de OP + Retenciones - SD CONTROLES S.R.L"/>
    <s v="¡¡Estimado Cliente, Buenos días!!_x000a__x000a_ _x000a__x000a_El día de ayer (15/01/2025) recibimos un pago, el cual entendemos correspondo a_x000a_la Factura N° 1930, es por ello solicito me envíen la OP y retenciones aplicadas_x000a_al mismo._x000a__x000a_ _x000a__x000a_Sin más extiendo mis saludos cordiales y quedo a la espera de una pronta_x000a_respuesta._x000a__x000a_Atte._x000a__x000a_ _x000a__x000a_[cid:image001.png@01DB67F8.F0D43130]_x000a__x000a_ "/>
    <x v="0"/>
    <s v="Impresión de OP y/o Retenciones"/>
    <m/>
    <x v="0"/>
    <x v="0"/>
    <x v="0"/>
  </r>
  <r>
    <s v="Facturas pendientes"/>
    <s v="Estimado, buenos dias._x000a__x000a_El motivo de este E-mail es que nos ha llegado una nueva orden de compra_x000a_del Sr. Facundo Antonio Caveliere, pero no podemos darle curso a lo_x000a_solicitado ya que hay dos facturas pendientes sin abonar que superaron_x000a_los limites de pago, que al no tenerlas, el sistema no nos permite_x000a_continuar._x000a__x000a__x000a_Adjunto facturas mencionadas para poder resolverlo y darle continuidad a_x000a_la ultima orden de compra._x000a__x000a__x000a_Muchas gracias._x000a__x000a_Basurto Mariano._x000a__x000a_Bulonera del Sur y FC Insumos._x000a__x000a__x000a_"/>
    <x v="4"/>
    <s v="Estado de facturas"/>
    <m/>
    <x v="0"/>
    <x v="0"/>
    <x v="0"/>
  </r>
  <r>
    <s v="urgente - usuario (PROVEEDOR) bloqueado -palacios oscar 20203818514"/>
    <s v="BUENOS DIAS, NECESITO SABER COMO PROCEDER .... EN ESTOS DÍAS ESTUVIMOS_x000a_REALIZANDO LA GESTIÓN DEL ALTA DE USUARIO EN SRC... LO GENERAMOS CON ESTE_x000a_CORREO... EN LA PLATAFORMA INGRESAMOS PERFECTO, PERO NO NOS PERMITE INGRESAR A_x000a_EXTRANET... REALIZAMOS CAMBIO DE CONTRASEÑA Y TAMPOCO PODEMOS... AGRADEZCO QUE_x000a_NOS INFORMEN SI ES UN PROBLEMA DEL SISTEMA O QUE PUEDE ESTAR OCURRIENDO Y COMO_x000a_SOLUCIONARLO YA QUE NECESITAMOS UTILIZAR EL SITIO..MUCHAS GRACIAS.... _x000a__x000a__x000a_AGUARDO PRONTA RESPUESTA. _x000a__x000a__x000a_SALUDOS_x000a_Nati Fassi _x000a_Secretaria"/>
    <x v="9"/>
    <s v="Problemas de acceso"/>
    <s v="si"/>
    <x v="2"/>
    <x v="0"/>
    <x v="1"/>
  </r>
  <r>
    <s v="RE: YPF-CAP:0541004184"/>
    <s v="Muchas gracias, hay FC que se cancelan con doc de YPF en ruta ustedes nos pueden_x000a_enviar que facturas están compensando?_x000a__x000a_ _x000a__x000a_Estos 4 archivos. Son compensaciones, pero que FC de YPF en RUTA son los que_x000a_cancela?_x000a__x000a_ _x000a__x000a_Gracias!_x000a__x000a_ _x000a__x000a_De: Facturación YPF &lt;facturacion@proveedoresypf.com&gt;_x000a_Enviado el: lunes, 13 de enero de 2025 15:33_x000a_Para: Carolina Saes &lt;csaes@ingenieriaterra.com.ar&gt;_x000a_Asunto: YPF-CAP:0541004184_x000a__x000a_ _x000a__x000a_Estimada, _x000a__x000a_Se le adjunta la documentación solicitada._x000a__x000a_ _x000a__x000a_Saludos._x000a__x000a_[cid:image001.png@01DB67FA.660AA46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A.660AA4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Carolina Saes_x000a__x000a_Facturación - Cobranzas   Analistra Trazabilidad_x000a__x000a_T. 2994367722| M. 299-4631427_x000a__x000a_[https://ingenieriaterra.com.ar/logo_firma.png]_x000a_[https://ingenieriaterra.com.ar/firma2.png] [http://www.ingenieriaterra.com.ar/]_x000a_"/>
    <x v="4"/>
    <s v="Estado de facturas"/>
    <m/>
    <x v="0"/>
    <x v="0"/>
    <x v="0"/>
  </r>
  <r>
    <s v="N°  CAP-512821-L0B8V1"/>
    <s v="CARLOS DANIEL CITARELLA_x000a_20076162396_x000a__x000a__x000a_Facturado a YPF SA_x000a__x000a__x000a_Buenos días._x000a_El 18 de diciembre hice este reclamo y todavía no tuve respuesta._x000a_Aguardo los comentarios._x000a_Muchas gracias_x000a__x000a__x000a_1) _x000a__x000a_Nombre del proveedor:CITARELLA CARLOS DANIELCUIT Proveedor:20076162396Número de_x000a_factura:0002C00000256Fecha de factura:11/28/2024Importe total:225,958.00Motivo_x000a_del rechazo:Purchase order already invoiced, please resend witComentario:con la_x000a_factura n° 0002C00000251_x000a__x000a__x000a__x000a__x000a_-----------------_x000a_2) _x000a__x000a_Nombre del proveedor:CITARELLA CARLOS DANIELCUIT Proveedor:20076162396Número de_x000a_factura:0002C00000255Fecha de factura:11/28/2024Importe total:225,958.00Motivo_x000a_del rechazo:Purchase order already invoiced, please resend witComentario:con la_x000a_factura n° 0002C00000251_x000a__x000a_-------------------_x000a_3) _x000a__x000a_Nombre del proveedor:CITARELLA CARLOS DANIELCUIT Proveedor:20076162396Número de_x000a_factura:0002C00000252Fecha de factura:11/28/2024Importe total:1,020,656.00Motivo_x000a_del rechazo:Net invoiced must match with materials/services_x000a_enComentario:detallar cual hoja de entrada tomar_x000a__x000a__x000a_-------------------_x000a_4)_x000a__x000a_Nombre del proveedor:CITARELLA CARLOS DANIELCUIT Proveedor:20076162396Número de_x000a_factura:0002C00000254Fecha de factura:11/28/2024Importe total:225,958.00Motivo_x000a_del rechazo:Purchase order is not enabled to invoice. ConsultComentario:detallar_x000a_hoja de entrada_x000a__x000a_----------_x000a__x000a__x000a__x000a__x000a_María Inés Garrido_x000a_GENEX Previsionales_x000a__x000a__x000a_11 4415 6585"/>
    <x v="2"/>
    <s v="Facturas rechazadas"/>
    <m/>
    <x v="0"/>
    <x v="1"/>
    <x v="1"/>
  </r>
  <r>
    <s v="Re: Alta de usuario Extranet de Proveedores YPF ( TEKMAQ SA 30711624720 ) YPF-CAP:0557001382"/>
    <s v="Estimados_x000a__x000a_No he tenido novedades del alta de usuario en el sistema_x000a__x000a_Favor de enviar mail de confirmacion a la brevedad_x000a__x000a_Saludos_x000a__x000a__x000a__x000a__x000a_El 2025-01-08 13:31, Facturación YPF escribió:_x000a__x000a_&gt; Estimada,_x000a_&gt;  _x000a_&gt; Informamos que se dio inicio al proceso de Alta de tu usuario para la Extranet_x000a_&gt; de proveedores de YPF._x000a_&gt; ID de la gestión: CAP-516662-D4G9L8 _x000a_&gt;  _x000a_&gt; Una vez que tu usuario esté dado de alta te llegará un mail desde la_x000a_&gt; casilla idm@ypf.com con los pasos a seguir para el blanqueo de clave._x000a_&gt; La gestión tiene una demora aproximada de 48 horas_x000a_&gt; Una vez que tengas el alta accedé a la Extranet haciendo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y consultá los manuales que te adjuntamos en este mail_x000a_&gt; _x000a_&gt;  _x000a_&gt; ¡IMPORTANTE!:_x000a_&gt; - Navegadores compatibles: Microsoft Edge, Google Chrome e Internet Explorer._x000a_&gt; - Si el mail que habilitamos para el ingreso a la Extranet es el mismo mail_x000a_&gt; que usas para ingresar a SRC, tené en cuenta que ambas plataformas compartirán_x000a_&gt; el usuario y, por lo tanto, la clave._x000a_&gt; - La clave que ingreses solo debe contener letras y números mínimo 8_x000a_&gt; caracteres, al menos una mayúscula, una minúscula y un número. No debe_x000a_&gt; contener datos personales (cuatro o más letras consecutivas de tu mail, de tu_x000a_&gt; nombre o apellido)_x000a_&gt;  _x000a_&gt; Si tenes alguna consulta que no puedas resolver con los manuales, por favor_x000a_&gt; comunicate con el Centro de Atención a Proveedores por mail_x000a_&gt; a Facturacion@proveedoresypf.com o por teléfono (de lun a vie de 9 a 18), al_x000a_&gt; 0810122 9681 opción 1._x000a_&gt;  _x000a_&gt;  _x000a_&gt;  _x000a_&gt;  _x000a_&gt;  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17370314606788ff247999f390049575@tekmaq.com.ar]_x000a_&gt; Atención telefónica: 0810 122 9681 Opción 1  - Lun a vie de 9 a 18 horas_x000a_&gt; Extranet: https://portalsap.ypf.com/_x000a_&gt; Presentación de facturas: recepciondefacturas@ypf.com_x000a_&gt;  _x000a_&gt; [cid:17370314606788ff2479ab0196135790@tekmaq.com.ar]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
    <x v="7"/>
    <s v="Alta de usuario"/>
    <m/>
    <x v="0"/>
    <x v="0"/>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2"/>
    <s v="Otras consultas"/>
    <m/>
    <x v="0"/>
    <x v="0"/>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2"/>
    <s v="Otras consultas"/>
    <m/>
    <x v="0"/>
    <x v="0"/>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2"/>
    <s v="Otras consultas"/>
    <m/>
    <x v="0"/>
    <x v="0"/>
    <x v="1"/>
  </r>
  <r>
    <s v="VICENTINO SA"/>
    <s v="Estimados,_x000a__x000a_les escribo para confirmar que la factura adjunta fue recibida y esta cargada_x000a_correctamente ¿?_x000a__x000a_aguardo sus comentarios,_x000a__x000a_saludos._x000a__x000a_VICENTINO SA_x000a__x000a_CUIT: 30-71028431-4_x000a__x000a_MAIL REFERENTE: MFREIRES@WONDERFOOD.COM.AR_x000a__x000a_Se le factura a: YPF SA_x000a__x000a_&gt;  _x000a__x000a_    Martin M. Freires_x000a_   W O N D E R F O O D_x000a_       11-37935584_x000a_   www.wonderfood.com.ar [http://www.wonderfood.com.ar/]_x000a_ _x000a__x000a_Antes de imprimir, piense en su responsabilidad y compromiso con el medio_x000a_ambiente __x000a__x000a_Before printing, keep in mind your responsibility and commitment with the_x000a_environment._"/>
    <x v="2"/>
    <s v="Estado de facturas"/>
    <s v="si"/>
    <x v="1"/>
    <x v="1"/>
    <x v="2"/>
  </r>
  <r>
    <s v="RE: ¡Hemos recibido tu consulta!  CAP-518790-H4P1X7 - YPF-CAP:0001654274"/>
    <s v="Buen día a la fecha no hemos recibido respuesta sobre el caso de referencia, la_x000a_Factura esta próxima a vencer, favor informar estado_x000a__x000a_ _x000a__x000a_Saludos_x000a__x000a_ _x000a__x000a_[cid:image007.png@01DB67FC.49CE06A0]_x000a__x000a_Estefanía Ozán_x000a__x000a_Responsable  de Pagos y Cobros_x000a__x000a_ _x000a__x000a_+54 9 261 599-2415_x000a__x000a_pagos@maref.group_x000a__x000a_maref.com.ar [https://www.maref.com.ar/]_x000a__x000a_[cid:image008.png@01DB67FC.49CE06A0]_x000a_[https://www.linkedin.com/company/maref-group/]     _x000a_[cid:image009.png@01DB67FC.49CE06A0]_x000a_[https://www.youtube.com/channel/UCbVVGB0f5XatF4UDd4M2Vhw] _x000a__x000a_[cid:image010.png@01DB67FC.49CE06A0]_x000a__x000a_ _x000a__x000a_ _x000a__x000a_De: Facturación YPF &lt;facturacion@proveedoresypf.com&gt;_x000a_Enviado el: lunes, 13 de enero de 2025 16:48_x000a_Para: pagos@maref.group_x000a_Asunto: ¡Hemos recibido tu consulta!  CAP-518790-H4P1X7 - YPF-CAP:0001654274_x000a__x000a_ _x000a__x000a_Hola,_x000a__x000a__x000a_Gracias por contactarnos, recibimos tu correo con asunto &quot;MAREF SA_x000a_30-70709139-4&quot;._x000a__x000a_Este es tu número de caso, por favor guardalo para futuras referencias:_x000a__x000a_ _x000a__x000a__x000a_CAP-518790-H4P1X7_x000a__x000a_ _x000a_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_x000a__x000a_ _x000a__x000a_¡Importante!_x000a_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_x000a_Con el objeto de mantener la trazabilidad de los mensajes vinculados con el_x000a_caso, te sugerimos que, si fuera necesario el envío de información adicional, lo_x000a_hagas respondiendo a este E-mail, sin cambiar el asunto._x000a__x000a_ _x000a__x000a_ _x000a__x000a_¡Gracias!_x000a__x000a__x000a_Saludos,_x000a__x000a_[cid:image011.png@01DB67FC.49CE06A0]_x000a__x000a_Mesa de Ayuda Facturas y Pagos | facturacion@proveedoresypf.com _x000a__x000a_CAP - Centro de Atención a Proveedores YPF_x000a__x000a_0810 122 9681 (opción 1) - De lun a vie, de 9 a 18 hrs._x000a__x000a_ _x000a__x000a_[cid:image006.png@01DB67FC.49C728D0]_x000a__x000a_ _x000a__x000a_ _x000a__x000a_** Información importante para los proveedores** _x000a__x000a_ _x000a__x000a_- Único buzón habilitado para la presenación de facturas de YPF SA y sus_x000a_controladas: recepciondefacturas@ypf.com 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Si necesitas actualizar tu legajo impositivo escribí_x000a_a ActualizacionFiscal@proveedoresypf.com _x000a__x000a_- Consultas sobre SRC escribí a SoporteSRC@proveedoresypf.com _x000a__x000a_- Mail Recepción YPF Luz recepciondefacturasypfluz@ypf.com_x000a_[http://(recepciondefacturasypfluz@ypf.com] - Canal de consultas YPF_x000a_Luz consultaspagosypfluz@proveedoresypf.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Estado de facturas"/>
    <m/>
    <x v="0"/>
    <x v="0"/>
    <x v="0"/>
  </r>
  <r>
    <s v="Retenciones FC A 00002-00000566"/>
    <s v="Estimados, buenos días_x000a__x000a_¿Podrían enviar por este medio las retenciones correspondientes al pago de la FC_x000a_A 00002-00000566? Por alguna razón la extranet no me deja descargarlas._x000a__x000a_ _x000a__x000a_Aguardo respuesta,_x000a__x000a_Muchas gracias_x000a__x000a_ _x000a__x000a_signature_3764481884 [cid:image003.png@01DB67FC.37203A00]_x000a__x000a_Luciana Loberto_x000a__x000a_Administración_x000a__x000a_www.tecnoservicear.com [http://www.tecnoservicear.com/]_x000a__x000a_Mail: administracion@tecnoservicear.com_x000a__x000a_Telefono: 11-5865-1112_x000a__x000a_signature_3412943641_x000a_[cid:image004.gif@01DB67FC.37203A00][cid:image005.png@01DB67FC.37203A00]_x000a__x000a_ "/>
    <x v="0"/>
    <s v="Impresión de OP y/o Retenciones"/>
    <m/>
    <x v="0"/>
    <x v="0"/>
    <x v="0"/>
  </r>
  <r>
    <s v="Re: ASM CONSTRUCCIONES CUIT 33708800959 - YPF GAS - FACTURAS RECHAZADAS YPF-CAP:0555001745"/>
    <s v="Buenos días estimados,_x000a__x000a__x000a_Factura 805: Seguimos sin obtener el motivo del rechazo por lo cual no sabríamos_x000a_qué error corregir en la emisión de la nueva factura para así evitar el rechazo_x000a_nuevamente._x000a__x000a__x000a_Factura 826: Al momento de recibir la HES desde el sector correspondiente_x000a_detectamos que el monto del archivo en excel no coincidía con el del archivo_x000a_.htm por lo cuál al momento de reclamar nos enviaron una 2º archivo en formato_x000a_.htm con dicha diferencia, ambos archivos fueron adjuntos en la factura dando el_x000a_total neto facturado. No se nos informó la necesidad de realizar 2 facturas_x000a_distintas ya que todos los servicios pertenecían al mismo certificado, dando el_x000a_total del archivo enviado en formato excel (también adjunto en la factura)._x000a__x000a__x000a_Solicito tengan a bien informarnos si para el pago se va a respetar la fecha_x000a_inicial de dichas facturas al no corresponder el rechazo de las mismas._x000a__x000a__x000a_Quedamos a la espera de una pront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_x000a__x000a__x000a__x000a_El jue, 16 ene 2025 a las 9:33, Facturación YPF_x000a_(&lt;facturacion@proveedoresypf.com&gt;) escribió:_x000a__x000a_&gt; Estimado proveedor,_x000a_&gt;  _x000a_&gt; Las facturas se encuentran rechazadas con motivos:_x000a_&gt;  _x000a_&gt; FC 0003A00000805 motivo: &quot;Estimados, factura rechazada en AFIP. Por favor,_x000a_&gt; refacturar.&quot;_x000a_&gt;  _x000a_&gt; FC 0003A00000826 motivo: &quot;Neto facturado debe coincidir con el valor de la_x000a_&gt; entrada de materiales/servicios&quot;_x000a_&gt;  _x000a_&gt;  _x000a_&gt; Saludos,_x000a_&gt; CENTRO DE ATENCIÓN A PROVEEDORES YPF_x000a_&gt;  _x000a_&gt; [cid:ii_1946f1ef5c2cb971f161]_x000a_&gt; Atención telefónica: 0810 122 9681 Opción 1  - Lun a vie de 9 a 18 horas_x000a_&gt; Extranet: https://portalsap.ypf.com/_x000a_&gt; Presentación de facturas: recepciondefacturas@ypf.com_x000a_&gt;  _x000a_&gt; [cid:ii_1946f1ef5c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rina Sayago &lt;msayago@asmconstrucciones.com.ar&gt;;_x000a_&gt; Recibido: Wed Jan 15 2025 15:45:54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CC: Fernanda &lt;fernanda@asmconstrucciones.com.ar&gt;; Ariel Ugerman_x000a_&gt; &lt;augerman@asmconstrucciones.com.ar&gt;; jungar@asmconstrucciones.com.ar_x000a_&gt; &lt;jungar@asmconstrucciones.com.ar&gt;; Ariel Ugerman_x000a_&gt; &lt;augerman@asmconstrucciones.com.ar&gt;; mmasci@asmconstrucciones.com.ar;_x000a_&gt; Asunto: ASM CONSTRUCCIONES CUIT 33708800959 - YPF GAS - FACTURAS RECHAZADAS_x000a_&gt; _x000a_&gt; _x000a_&gt; Buenas tardes estimados,_x000a_&gt;  _x000a_&gt; Nuevamente me comunico para solicitarles información al respecto de los_x000a_&gt; rechazos que nos figuran en AFIP por las facturas mencionadas abajo y de las_x000a_&gt; cuales no obtuvimos nunca un aviso de su parte informando lo sucedido._x000a_&gt;  _x000a_&gt; Dejo plasmada la imagen del rechazo de la FC 805 la cual tiene fecha de_x000a_&gt; vencimiento el día 16/01/2025_x000a_&gt; image.png [cid:ii_1946f1ef5c2cb971f166]_x000a_&gt;  _x000a_&gt; Dejo plasmada la imagen del rechazo de la FC 826 la cual tiene fecha de_x000a_&gt; vencimiento 03/02/2025:_x000a_&gt;  _x000a_&gt; image.png [cid:ii_1946f1ef5c2cb971f164]_x000a_&gt;  _x000a_&gt; Ambas facturas se encuentran enviadas en tiempo y forma junto con sus_x000a_&gt; correspondientes certificados._x000a_&gt;  _x000a_&gt; Pido celeridad en la respuesta ya que los rechazos mencionados no corresponden_x000a_&gt; y una de las facturas ya se encuentra vencida. _x000a_&gt;  _x000a_&gt; Adjunto al correo los mails enviados donde se puede verificar lo antes_x000a_&gt; mencionado._x000a_&gt;  _x000a_&gt; Quedo a la espera de una respuesta,_x000a_&gt;  _x000a_&gt; Saludos_x000a_&gt; _x000a_&gt; [cid:ii_1946f1ef5c24cff318]_x000a_&gt; _x000a_&gt;       MARINA SAYAGO_x000a_&gt; _x000a_&gt;       Administración ASM Servicios_x000a_&gt; _x000a_&gt; [cid:ii_1946f1ef5c25b16b25]  1162680274_x000a_&gt; _x000a_&gt; [cid:ii_1946f1ef5c2692e337]  www.asmconstrucciones.com.ar_x000a_&gt; [http://www.asmconstrucciones.com.ar/]_x000a_&gt; _x000a_&gt; [cid:ii_1946f1ef5c27745b4a]_x000a_&gt; [https://www.google.com.ar/maps/place/Galv%C3%A1n+3465,+Buenos+Aires/@-34.5631159,-58.4926892,17z/data=!3m1!4b1!4m6!3m5!1s0x95bcb6f3ee8fd049:0x175f0d003d666690!8m2!3d-34.5631203!4d-58.4905005!16s%2Fg%2F11flz11m55]  [cid:ii_1946f1ef5c2855d353]_x000a_&gt; [https://www.instagram.com/asm_construcciones/]  [cid:ii_1946f1ef5c29374b6b]_x000a_&gt; [https://www.facebook.com/profile.php?id=100091683463801]  [cid:ii_1946f1ef5c2a18c379]_x000a_&gt; [https://www.linkedin.com/company/asm-construcciones_2/]  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s v="Facturas rechazadas"/>
    <m/>
    <x v="0"/>
    <x v="0"/>
    <x v="1"/>
  </r>
  <r>
    <s v="CAP-518789-Z7G4W9"/>
    <s v="Buenos días,_x000a__x000a_ _x000a__x000a_No hemos recibido ninguna respuesta al caso de asunto y la factura adjunta sigue_x000a_sin aparecer en el portal de pagos._x000a_La misma vence en 2 días, no se encuentra rechazada y fue presentada en tiempo y_x000a_forma a la casilla de recepción._x000a__x000a_ _x000a__x000a_Favor necesitamos una respuesta urgente ya que contamos con dichos fondos._x000a__x000a_ _x000a__x000a_EMPRESA EMISORA:_x000a__x000a_·       Cuit: 30707091394_x000a__x000a_·       Razon social: MAREF S.A._x000a__x000a_ _x000a__x000a_FACTURA EMITIDA:_x000a__x000a_·        00013A00002632_x000a__x000a_·        UTE LOMA CAMPANA_x000a__x000a_·        18-12-2024_x000a__x000a_ _x000a__x000a_ _x000a__x000a_Saludos,_x000a__x000a_ _x000a__x000a_cid:image013.png@01DAC7B4.2BAE60E0 [cid:image001.png@01DB67FD.AA0E91F0]_x000a__x000a_Jorgelina Mesa_x000a__x000a_Responsable de contratos y facturación_x000a__x000a_ _x000a__x000a_+54 9 261 551 4502_x000a__x000a_jmesa@maref.group_x000a__x000a_MAREF.COM.AR [https://www.maref.com.ar/]_x000a__x000a_cid:image014.png@01DAC7B4.2BAE60E0 [cid:image002.png@01DB67FD.AA0E91F0]_x000a_[https://www.linkedin.com/company/maref-group/]     _x000a_cid:image015.png@01DAC7B4.2BAE60E0 [cid:image003.png@01DB67FD.AA0E91F0]_x000a_[https://www.youtube.com/channel/UCbVVGB0f5XatF4UDd4M2Vhw] _x000a__x000a_cid:image016.png@01DAC7B4.2BAE60E0 [cid:image004.png@01DB67FD.AA0E91F0]_x000a__x000a_ _x000a__x000a_ _x000a__x000a_ "/>
    <x v="4"/>
    <s v="Estado de facturas"/>
    <m/>
    <x v="0"/>
    <x v="0"/>
    <x v="0"/>
  </r>
  <r>
    <s v="op y retenciones "/>
    <s v=" _x000a__x000a_Hola, buenos días!_x000a__x000a_ _x000a__x000a_Les quería pedir, por favor, el envío de la Op y retenciones correspondiente a_x000a_la acreditación realizada el 15/1 por $ 38460,86 de YPF_x000a__x000a_ _x000a__x000a_Aguardo documentación,_x000a__x000a_ _x000a__x000a_Gracias!_x000a__x000a_ _x000a__x000a_Georgina Dinizo_x000a__x000a_ERRE-DE S.R.L._x000a_Francisco Fischetti 4546 – Caseros (1678)_x000a_Tel: 4750-4806_x000a__x000a_www.errede.com.ar [http://www.errede.com.ar/]_x000a__x000a_ "/>
    <x v="0"/>
    <s v="Impresión de OP y/o Retenciones"/>
    <m/>
    <x v="0"/>
    <x v="0"/>
    <x v="0"/>
  </r>
  <r>
    <s v="Petro Neu SA-Solicitud OP, Retenciones y multas si las hubiese"/>
    <s v="Buenos dias,_x000a__x000a_Estimado cliente solicito favor de enviar las Ordenes de pago, rentenciones y si_x000a_hubiese multas, desde Noviembre 2024 a la fecha, prestamos servicios para YPF Y_x000a_Ute Rio Neuquen._x000a__x000a_ _x000a__x000a_Aguardamos._x000a__x000a_ _x000a__x000a_Saludos!_x000a__x000a_ _x000a__x000a_Figueroa Eduardo Ramon_x000a__x000a_Resp. Finanzas_x000a__x000a_299 5 125 252_x000a__x000a_Petro-Neu S.A._x000a__x000a_cid:image001.jpg@01D97393.D3125100 [cid:image001.jpg@01DB67FF.0683E470]_x000a__x000a_ "/>
    <x v="0"/>
    <s v="Impresión de OP y/o Retenciones"/>
    <m/>
    <x v="0"/>
    <x v="0"/>
    <x v="0"/>
  </r>
  <r>
    <s v="Solicitud devolución de retenciones IIGG (YPF GAS) - Obra Social de YPF 30-67861075-1"/>
    <s v="Documento: YPF-Privado_x000a__x000a__x000a__x000a_Estimados,_x000a__x000a_ _x000a__x000a_Los día 8 y 15 de enero de 2025 se efectuaron pagos de facturación de Obra_x000a_Social de YPF por parte de YPF GAS sobre los cuales se practicaron retenciones_x000a_de IIGG. Dichas retenciones no corresponden debido a que Obra Social de YPF es_x000a_un ente sin fin de lucro exento en el Impuesto a las Ganancias de acuerdo con el_x000a_artículo 20 inciso f) de la ley del mencionado impuesto y cuenta con el_x000a_certificado de exención vigente para el ejercicio 2025._x000a__x000a_ _x000a__x000a_De manera adjunta envío copia de las Fc indicadas, certificado de exención ya_x000a_presentado, certificados de retención originales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7FF.278AC99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s v="Pedido devolución retenciones"/>
    <m/>
    <x v="0"/>
    <x v="0"/>
    <x v="0"/>
  </r>
  <r>
    <s v="PARADIGMA CONS ASOC – Consulta de RETENCIONES"/>
    <s v="Estimados,_x000a__x000a_Les escribo desde PARADIGMA CONS ASOC debido a que el día 15/01 se registró en_x000a_nuestra cuenta un pago de  $ 45.395.096,44_x000a__x000a_Por favor, necesitaríamos las Retenciones correspondientes para saber que_x000a_factura aplica._x000a__x000a__x000a_Desde ya muchas gracias._x000a__x000a_Saludos,_x000a__x000a_ _x000a__x000a_Agustin Djindjian_x000a__x000a_Analista Ssr de CONTROL DE GESTION_x000a__x000a_(+54 11) 3190-0053_x000a__x000a_www.paradigma.com [http://www.paradigma.com/]_x000a__x000a_[cid:image001.jpg@01DB6800.0D06F4D0]_x000a__x000a_ _x000a__x000a_ "/>
    <x v="0"/>
    <s v="Impresión de OP y/o Retenciones"/>
    <m/>
    <x v="0"/>
    <x v="0"/>
    <x v="0"/>
  </r>
  <r>
    <s v="CONSULTA MAIL RECIBIDO FACTURA RECHAZADA"/>
    <s v="Estimados buenos días,_x000a__x000a_El día Lunes recibimos un mail (envío adjunto print de pantalla) sobre una_x000a_supuesta factura rechazada con fecha 8/11/2024._x000a__x000a_Resulta que nuestra firma no tiene ninguna factura emitida a la firma YPF con_x000a_dicha fecha, pero si emitimos una factura con fecha 8/01/2025._x000a__x000a_Quisiera saber a que factura se refiere el mail que recibimos de su parte, mas_x000a_que nada para quedarnos tranquilos que la factura de crédito electrónica emitida_x000a_el día 8/01/2025 con número 00002-00000065 siguió su curso o en caso que haya_x000a_algún inconveniente nos lo informen._x000a__x000a_ _x000a__x000a_Desde ya muchas gracias,_x000a__x000a_Magalí del Santo._x000a__x000a_ _x000a__x000a_______________________________x000a__x000a_Carlos del Santo SRL_x000a_Boyacá 825 (C1406BHO) - Flores, CABA_x000a_4632-8193 / 4633-7029 / 4631-9457_x000a__x000a_Whatsapp: 114440-6304 (SOLO mensajes)_x000a__x000a_Horario: Lunes a Viernes / 9.30 a 13 - 14 a 18_x000a__x000a_www.carlosdelsanto.com.ar [http://www.carlosdelsanto.com.ar/]_x000a__x000a_ _x000a__x000a_ "/>
    <x v="3"/>
    <s v="Facturas rechazadas"/>
    <m/>
    <x v="0"/>
    <x v="0"/>
    <x v="1"/>
  </r>
  <r>
    <s v="tranferencias Medios Andinos SA CUIT 30-71087907-5"/>
    <s v="Bs dias.._x000a__x000a_ _x000a__x000a_Estimados el dia de ayer entre una tranferencia $ 666.120_x000a__x000a_ _x000a__x000a_Me podrían informar el detalle de OP al que pertenece_x000a__x000a_ _x000a__x000a_Muchas gracias como siempre_x000a__x000a_ _x000a__x000a_atte_x000a__x000a_ _x000a__x000a_MARIANO [cid:image001.png@01DB6355.9D0FCCF0]_x000a__x000a_ _x000a__x000a_De: Mariano de Pedro [mailto:mdepedro@cabletelevisoracolor.com]_x000a_Enviado el: viernes, 10 de enero de 2025 11:49_x000a_Para: 'Facturación YPF' &lt;facturacion@proveedoresypf.com&gt;_x000a_Asunto: RE: tranferencias Medios Andinos SA YPF-CAP:0376004294_x000a__x000a_ _x000a__x000a_Bs dias, ante todo muchas gracias por su pronta respuesta_x000a__x000a_ _x000a__x000a__x000a_MEDIOS ANDINOS SA. CUIT 30-71087907-5_x000a__x000a_ _x000a__x000a_atte_x000a__x000a_ _x000a__x000a_MARIANO [cid:image001.png@01DB6355.9D0FCCF0]_x000a__x000a_ _x000a__x000a_De: Facturación YPF [mailto:facturacion@proveedoresypf.com_x000a_[facturacion@proveedoresypf.com]]_x000a_Enviado el: viernes, 10 de enero de 2025 11:40_x000a_Para: Mariano de Pedro &lt;mdepedro@cabletelevisoracolor.com&gt;_x000a_Asunto: RE: tranferencias Medios Andinos SA YPF-CAP:0376004294_x000a__x000a_ _x000a__x000a_Estimado, _x000a__x000a_ _x000a__x000a_Favor de indicar nro. de CUIT de su razón social y sociedad de YPF a la cual_x000a_facturó. _x000a_ _x000a__x000a_De no tener respuesta en las siguientes 48 horas este caso será cancelado,_x000a_teniendo que enviar un nuevo correo a nuestro buzón si quiere retomarlo._x000a__x000a_ _x000a__x000a_Saludos,_x000a__x000a_CENTRO DE ATENCIÓN A PROVEEDORES YPF_x000a__x000a_ _x000a__x000a_[cid:image002.png@01DB6355.9D0FCCF0]_x000a__x000a_Atención telefónica: 0810 122 9681 Opción 1  - Lun a vie de 9 a 18 horas_x000a__x000a_Extranet: https://portalsap.ypf.com/_x000a__x000a_Presentación de facturas: recepciondefacturas@ypf.com_x000a__x000a_ _x000a__x000a_[cid:image003.png@01DB6355.9D0FCC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no de Pedro &lt;mdepedro@cabletelevisoracolor.com&gt;;_x000a_Recibido: Fri Jan 10 2025 09:45:43 GMT-0300 (hora estándar de Argentina)_x000a_Para: facturacion@proveedoresypf.com facturacion@proveedoresypf.com_x000a_&lt;facturacion@proveedoresypf.com&gt;; facturacion@proveedoresypf.com_x000a_&lt;facturacion@proveedoresypf.com&gt;; Facturacion &lt;facturacion@proveedoresypf.com&gt;;_x000a_Asunto: tranferencias Medios Andinos SA_x000a__x000a__x000a__x000a_A quien corresponde_x000a__x000a_ _x000a__x000a_Buenos dias, mi nombre de Mariano estoy en el tema pauta de su empresa, mi_x000a_consulta es si es posible me envíen el detalle de las siguientes tranferencias_x000a_que nos llegaron:_x000a__x000a_ _x000a__x000a_Fehca 02/01/2025  importe $ 1.190.710,57_x000a__x000a_ _x000a__x000a_Fecha 08/01/2025 importe $1.726.200,00_x000a__x000a_ _x000a__x000a_Desde ya muchas gracias por su ayuda_x000a__x000a_ _x000a__x000a_atte_x000a__x000a_ _x000a__x000a_MARIANO [cid:image001.png@01DB6355.9D0FCCF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Impresión de OP y/o Retenciones"/>
    <m/>
    <x v="0"/>
    <x v="1"/>
    <x v="2"/>
  </r>
  <r>
    <s v="Re: ¡Hemos recibido tu consulta!  CAP-513809-T1Y6K8 - YPF-CAP:0001650138"/>
    <s v="Buen día. Tienen alguna novedad de este reclamo?_x000a__x000a__x000a_Saludos_x000a__x000a_ 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lun, 23 dic 2024 a la(s) 9:21 a.m., Facturación YPF_x000a_(facturacion@proveedoresypf.com) escribió:_x000a__x000a_&gt; Hola,_x000a_&gt; _x000a_&gt; Gracias por contactarnos, recibimos tu correo con asunto &quot;Re:_x000a_&gt; YPF-CAP:0557001187&quot;._x000a_&gt; _x000a_&gt; Este es tu número de caso, por favor guardalo para futuras referencias:_x000a_&gt; _x000a_&gt;  _x000a_&gt; _x000a_&gt; CAP-513809-T1Y6K8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INGENIERIA SIMA_x000a_&gt; S.A. - 3055698784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ii_1946f546ecccb971f161]_x000a_&gt; Mesa de Ayuda Facturas y Pagos | facturacion@proveedoresypf.com _x000a_&gt; CAP - Centro de Atención a Proveedores YPF_x000a_&gt; 0810 122 9681 (opción 1) - De lun a vie, de 9 a 18 hrs._x000a_&gt;  _x000a_&gt; [cid:ii_1946f546ecccb971f162]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Otras consultas"/>
    <s v="si"/>
    <x v="2"/>
    <x v="0"/>
    <x v="1"/>
  </r>
  <r>
    <s v="Re: ¡Hemos recibido tu consulta!  CAP-518116-Z3J6M7 - YPF-CAP:0001653735"/>
    <s v="Buen dia, aun no hemos recibido respuesta de este  reclamo._x000a_Agradecería información al respecto ya que no encontramos error alguno en la_x000a_facturación._x000a__x000a__x000a_Saludos,_x000a__x000a_ 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jue, 9 ene 2025 a la(s) 5:10 p.m., Facturación YPF_x000a_(facturacion@proveedoresypf.com) escribió:_x000a__x000a_&gt; Hola,_x000a_&gt; _x000a_&gt; Gracias por contactarnos, recibimos tu correo con asunto &quot;CONSULTA FACTURAS_x000a_&gt; A00004-00009572/9573&quot;._x000a_&gt; _x000a_&gt; Este es tu número de caso, por favor guardalo para futuras referencias:_x000a_&gt; _x000a_&gt;  _x000a_&gt; _x000a_&gt; CAP-518116-Z3J6M7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INGENIERIA SIMA_x000a_&gt; S.A. - 3055698784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ii_1946f563917cb971f161]_x000a_&gt; Mesa de Ayuda Facturas y Pagos | facturacion@proveedoresypf.com _x000a_&gt; CAP - Centro de Atención a Proveedores YPF_x000a_&gt; 0810 122 9681 (opción 1) - De lun a vie, de 9 a 18 hrs._x000a_&gt;  _x000a_&gt; [cid:ii_1946f563917cb971f162]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Otras consultas"/>
    <s v="si"/>
    <x v="2"/>
    <x v="0"/>
    <x v="1"/>
  </r>
  <r>
    <s v="Pago FC 67156 - solicitud retenciones"/>
    <s v="CUIT 30-70803189-1_x000a__x000a_Estimado/s: _x000a__x000a_Se acreditó correctamente la transferencia POR PAGO FC 67156  , pero queda un_x000a_saldo pendiente. Si son retenciones, podrían enviármelas?_x000a__x000a_Atte._x000a__x000a_ _x000a__x000a_Angela Nápoli_x000a__x000a_Facturación_x000a__x000a_Testo Argentina S.A._x000a__x000a_ _x000a__x000a_ _x000a__x000a_YERBAL 5266 3ER. PISO: ENTREGA DE MERCADERÍA, ATENCIÓN AL PÚBLICO GENERAL Y_x000a_ATENCIÓN A PROVEEDORES_x000a__x000a_YERBAL 5266 4TO. PISO: RECEPCIÓN LABORATORIO DE CALIBRACIÓN Y SERVICIO TÉCNICO_x000a__x000a_C1407EBN · CABA · Argentina_x000a__x000a__x000a__x000a_Tel.: (011) 4683-5050_x000a_Fax: (011) 4683-2020_x000a__x000a_Mail: facturador@testo.com.ar_x000a__x000a_ _x000a__x000a_[cid:image001.png@01DB6803.AB01E3E0] [http://www.testo.com.ar/]_x000a__x000a_[cid:image002.png@01DB6803.AB01E3E0]_x000a_[https://www.testo.com/es-AR/][cid:image003.png@01DB6803.AB01E3E0]_x000a_[https://www.facebook.com/TestoArg/][cid:image004.png@01DB6803.AB01E3E0]_x000a_[https://www.linkedin.com/company/testo-argentina][cid:image005.png@01DB6803.AB01E3E0]_x000a_[https://www.youtube.com/@Testoargentina/videos][cid:image006.png@01DB6803.AB01E3E0]_x000a_[https://www.instagram.com/testoargentina/][cid:image007.png@01DB6803.AB01E3E0]_x000a_[https://g.page/r/CS9CU7jewHgjEBM/review] _x000a__x000a_ _x000a__x000a_ _x000a__x000a_Testo Argentina S.A., Argentina, www.testo.com.ar"/>
    <x v="0"/>
    <s v="Impresión de OP y/o Retenciones"/>
    <m/>
    <x v="0"/>
    <x v="0"/>
    <x v="0"/>
  </r>
  <r>
    <s v="YPF-CAP:0557001514"/>
    <s v="Recibido. -_x000a__x000a_Saludos. -_x000a__x000a_ _x000a__x000a_[cid:image001.png@01DB6803.B6EDF400]Gerardo Pol_x000a__x000a_Div. Industrial / Facturación_x000a__x000a_Christensen Roder Argentina S.A._x000a__x000a_Don Torcuato – Argentina._x000a__x000a_Tel: +54 11 4727 0792_x000a__x000a_www.christensen-roder.com.ar [http://www.christensen-roder.com.ar/]_x000a__x000a_ _x000a__x000a_De: Facturación YPF &lt;facturacion@proveedoresypf.com&gt;_x000a_Enviado el: miércoles, 15 de enero de 2025 17:34 p. m._x000a_Para: Gerardo Pol &lt;gpol@christensen-roder.com.ar&gt;_x000a_Asunto: YPF-CAP:0557001514_x000a__x000a_ _x000a__x000a_Estimado/a cliente:_x000a_Nos dirigimos a usted en relación a las facturas 0022A00004108, 0025A00002497,_x000a_0025A00002498, 0025A00002499 y 0025A00002505, emitidas durante el mes de Octubre_x000a_y Noviembre cuyo importe total fue abonado en su totalidad 175.124.082,25 ._x000a_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03.B6EDF400]_x000a__x000a_Atención telefónica: 0810 122 9681 Opción 1  - Lun a vie de 9 a 18 horas_x000a__x000a_Extranet: https://portalsap.ypf.com/_x000a__x000a_Presentación de facturas: recepciondefacturas@ypf.com_x000a__x000a_ _x000a__x000a_[cid:image003.png@01DB6803.B6EDF4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Salientes YPF"/>
    <s v="si"/>
    <x v="1"/>
    <x v="1"/>
    <x v="1"/>
  </r>
  <r>
    <s v="USUARIO BLOQUEADO WEB -  ABB SAU UY"/>
    <s v="Estimados, Buen dia_x000a__x000a_ _x000a__x000a_Intente entrar a la web de proveedores para consultar por un pago y descargar la_x000a_retención pero cambie la contraseña y luego al colocarla hice varios intentos_x000a_fallidos y se bloqueo_x000a__x000a_ _x000a__x000a_Podrian ayudarme para blanquear la clave y desbloquear el usuario_x000a__x000a_ _x000a__x000a_Usuario: hernan.perrotti@uy.abb.com_x000a__x000a_ _x000a__x000a_ _x000a__x000a_Numero de Proveedor 337086_x000a__x000a_ _x000a__x000a_ _x000a__x000a_Aguardo respuesta_x000a__x000a_ _x000a__x000a_Slds_x000a__x000a_ _x000a__x000a_ABB_Logo_Screen_RGB_25px_@2x.png [cid:image001.png@01DB6803.CABBAF90]_x000a__x000a_ _x000a__x000a_—_x000a__x000a_Hernán Augusto Perrotti_x000a__x000a_Analista de cuentas por cobrar /_x000a__x000a_Account Receivables Analyst_x000a__x000a_ _x000a__x000a_Asea Brown Boveri Ltd_x000a__x000a_Constituyente 1891_x000a__x000a_(11200) Montevideo, Uruguay_x000a__x000a_Mobile: +598 97 056 863_x000a__x000a_abb.com [http://abb.com/]_x000a__x000a_ _x000a__x000a_[cid:image002.png@01DB6803.CABBAF90]_x000a__x000a_ "/>
    <x v="9"/>
    <s v="Problemas de acceso"/>
    <m/>
    <x v="0"/>
    <x v="0"/>
    <x v="1"/>
  </r>
  <r>
    <s v="RE : CERTIFICADO DE NO RETENCIÓN Y NO PERCEPCIÓN IIBB"/>
    <s v="Estimados:_x000a__x000a__x000a_Enviamos certificado de no retención por favor tener en cuenta._x000a__x000a__x000a_Sin otro particular._x000a__x000a__x000a_Saluda atte-_x000a__x000a__x000a__x000a__x000a__x000a__x000a_[https://ci3.googleusercontent.com/mail-sig/AIorK4zvzq-vvfOdzsvCgW4rHb0101nh-Xzq966X6mDg85LcAnzrtK8yO76jNpP9LtqeVooNzW9kWdqKi--i]_x000a_[https://premixsa.com.ar/sitio/]_x000a_"/>
    <x v="2"/>
    <s v="Otras consultas"/>
    <s v="si"/>
    <x v="2"/>
    <x v="0"/>
    <x v="1"/>
  </r>
  <r>
    <s v="ESTADO FACTURAS - GALZZI SRL"/>
    <s v="Etimados,_x000a__x000a_ _x000a__x000a_Sigue sin funcionar la extranet de proveedores. Va a volver a estar en_x000a_funcionamiento?_x000a__x000a_ _x000a__x000a_Necesitamos saber el estado de las siguientes facturas, con vencimiento hoy 16/1_x000a_y que no fueron abonadas:_x000a__x000a_ _x000a__x000a_FC A 00002-000000714_x000a__x000a_FCE 00002-00000519_x000a__x000a_FCE 00002-00000520_x000a__x000a_FCE 00002-00000523_x000a__x000a_ _x000a__x000a_GALZZI SRL_x000a__x000a_CUIT 30708460687_x000a__x000a_ _x000a__x000a_ _x000a__x000a_Saludos,_x000a__x000a_ _x000a__x000a_Ing. Matías Balduzzi_x000a__x000a_Desarrollo Comercial_x000a__x000a_[cid:image001.png@01DB6804.7037BAE0]_x000a__x000a_Av. Juan B. Alberdi 965 - 9 &quot;21&quot; - CABA_x000a__x000a_Tel.: 011 15-6487-2006 / 011 15 4490-4314_x000a__x000a_ "/>
    <x v="9"/>
    <s v="Estado de facturas"/>
    <s v="si"/>
    <x v="1"/>
    <x v="1"/>
    <x v="2"/>
  </r>
  <r>
    <s v="pedido Super Clin"/>
    <s v="Buenos días cómo están?_x000a__x000a_Mi nombre es Rodrigo Lafuente y me comunico desde ctas ctes Super Clin SRL. CUIT_x000a_30708501790 para solicitarles las sig retenciones por la transferencia recibida_x000a_el 08/01/2025:_x000a__x000a_ _x000a__x000a_ _x000a__x000a_08/01/2025_x000a__x000a_$          67.738,98_x000a__x000a_30678774495_x000a__x000a_09/01/2025_x000a__x000a_Operad. De Estaciones Serv SA_x000a__x000a_08/01/2025_x000a__x000a_$        105.100,27_x000a__x000a_30678774495_x000a__x000a_09/01/2025_x000a__x000a_Operad. De Estaciones Serv SA_x000a__x000a_ _x000a__x000a_ _x000a__x000a_ _x000a__x000a_Muchas gracias_x000a__x000a_ _x000a__x000a_Saludos.-_x000a__x000a_ _x000a__x000a_[cid:image001.png@01DB6804.8E8AF1B0]_x000a__x000a_ "/>
    <x v="0"/>
    <s v="Impresión de OP y/o Retenciones"/>
    <m/>
    <x v="0"/>
    <x v="0"/>
    <x v="0"/>
  </r>
  <r>
    <s v="Solicitud devolución de retenciones IIGG (OPESSA) - Obra Social de YPF 30-67861075-1"/>
    <s v="Documento: YPF-Privado_x000a__x000a__x000a__x000a_Estimados,_x000a__x000a_ _x000a__x000a_El día 15 de enero de 2025 se efectuó un pago de facturación de Obra Social de_x000a_YPF por parte de OPESSA sobre el cual se practicó una retención de IIGG. Dicha_x000a_retención no corresponde debido a que Obra Social de YPF es un ente sin fin de_x000a_lucro exento en el Impuesto a las Ganancias de acuerdo con el artículo 20 inciso_x000a_f) de la ley del mencionado impuesto y cuenta con el certificado de exención_x000a_vigente para el ejercicio 2025, el cual fue presentado ante el sector_x000a_correspondiente el día 2/1._x000a__x000a_ _x000a__x000a_De manera adjunta envío copia de la Fc indicada, certificado de exención ya_x000a_presentado, certificado de retención original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804.424BBFA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s v="Pedido devolución retenciones"/>
    <m/>
    <x v="0"/>
    <x v="0"/>
    <x v="0"/>
  </r>
  <r>
    <s v="Re: Falta de pago"/>
    <s v="Ante la falta de respuestas, reitero él pedido de pago de dicha factura _x000a__x000a_El jue., 26 dic. 2024 10:01, Rodolfo Rearte &lt;rearterodolfo@gmail.com&gt; escribió:_x000a__x000a_&gt; Buenos días!_x000a_&gt; Me dirijo por éste medio, luego de varios reclamos por via telefonica y en_x000a_&gt; forma personal a la gerencia de la YPF OSPESSA S.A., cito en 9 de Julio 499,_x000a_&gt; Resistencia, Chaco, el pago de la Factura 00000105, fecha de 16/09/24, de $_x000a_&gt; 97.000,00,  por Servicios de Fumigación y Control de Roedores . _x000a_&gt; Espero un pronto pago de la misma!! Atte _x000a_&gt; Dr. Rodolfo Rearte _x000a_&gt; A. Illia 1766, Resistencia _x000a_&gt; Max Fumigaciónes_x000a_&gt; 20102826699"/>
    <x v="4"/>
    <s v="Estado de facturas"/>
    <m/>
    <x v="0"/>
    <x v="0"/>
    <x v="0"/>
  </r>
  <r>
    <s v="Averiguación fecha de pago"/>
    <s v=" _x000a__x000a_Buenos días. Necesito averiguar sobre la factura n°063 de mes de Octubre, porque_x000a_todavía no e recibido el pago. Igualmente pregunto por las factura n°17 del mes_x000a_de Noviembre y factura n°18 del mes de Diciembre._x000a__x000a_Enviado desde Correo [https://go.microsoft.com/fwlink/?LinkId=550986] para_x000a_Windows_x000a__x000a_ "/>
    <x v="4"/>
    <s v="Estado de facturas"/>
    <m/>
    <x v="0"/>
    <x v="0"/>
    <x v="0"/>
  </r>
  <r>
    <s v="Consulta fecha de pago factura A000800011490"/>
    <s v="Buenos dias_x000a__x000a__x000a__x000a__x000a_Adjunto copia de factura, mail de envio y habilitas de pedido 4508103025, ya que_x000a_aun podemos visualizarla como registrada por el portal SAP_x000a__x000a_Agradecida de antemano por la pronta respuesta_x000a__x000a_Factura a nombre de OPERADORA DE ESTACIONES DE SERVICIO, direccion: RUTA NAC. 5_x000a_KM. 446, Trenque Lauquen._x000a__x000a_Emitida por ACCESORIOS TOP AUTO SA_x000a__x000a__x000a__x000a__x000a_Saludos_x000a__x000a__x000a_--_x000a_[cid:part1.EJCxSQ9N.TiqKF4TP@accesoriostopauto.com]"/>
    <x v="4"/>
    <s v="Estado de facturas"/>
    <s v="si"/>
    <x v="2"/>
    <x v="0"/>
    <x v="0"/>
  </r>
  <r>
    <s v="RETENCIONES"/>
    <s v="Estimados, buen día._x000a__x000a_ _x000a__x000a_Agradeceré envío de retenciones correspondientes a transferencia realizada a_x000a_banco Patagonia de $ 53.550  fecha 15-01-2025._x000a__x000a_ _x000a__x000a_ANVOI SA  CUIT  30-70969918-7_x000a__x000a_ _x000a__x000a_Gracias, saludos_x000a__x000a_ _x000a__x000a_ _x000a__x000a_[cid:image001.png@01DB6806.902B4950]_x000a__x000a_ "/>
    <x v="0"/>
    <s v="Impresión de OP y/o Retenciones"/>
    <m/>
    <x v="0"/>
    <x v="0"/>
    <x v="0"/>
  </r>
  <r>
    <s v="RV: Factura rechazada: 0102A00065360"/>
    <s v="Estimados, buenos días._x000a__x000a_ _x000a__x000a_Recibimos este rechazo de la factura 00102-00065360, el cual no corresponde, ya_x000a_que se utiliza el tipo de cambio de fecha de fin de servicio, no del día_x000a_anterior a la fecha de emisión._x000a__x000a_El tipo de cambio utilizado BNA al cierre del mes de servicio es el correcto._x000a__x000a_ _x000a__x000a_Aguardamos sus comentarios para resolver el rechazo no correspondido._x000a__x000a_ _x000a__x000a_Saludos!_x000a__x000a_[cid:image001.png@01DB6800.F2808800] [http://www.tgs.com.ar/]_x000a__x000a_Gabriela Budiño_x000a_Analista de Servicio de Atención al Cliente_x000a_Dirección de Administración y Finanzas _x000a__x000a__x000a__x000a_Edificio Madero Office – Cecilia Grierson 355 piso 03_x000a__x000a_(C1107CPG) Buenos Aires – Argentina_x000a__x000a_Teléfono: (054)11 – 3751-5100 – int.1026_x000a__x000a_www.tgs.com.ar [http://www.tgs.com.ar]_x000a__x000a_ _x000a__x000a_ _x000a__x000a_De: Esker Facturas de Proveedor &lt;notification@eskerondemand.com&gt;_x000a_Enviado el: jueves, 16 de enero de 2025 09:38_x000a_Para: Facturación &lt;facturacion@tgs.com.ar&gt;_x000a_Asunto: Factura rechazada: 0102A00065360_x000a__x000a_ _x000a__x000a_Este mensaje es enviado desde un REMITENTE EXTERNO. Sea cuidadoso, especialmente_x000a_con el acceso a enlaces y archivos adjuntos._x000a__x000a_Rechazo de factura_x000a__x000a_YPF_x000a__x000a_Estimado proveedor,_x000a__x000a_Les informamos que se ha rechazado la factura siguiente:_x000a__x000a_Nombre del proveedor:_x000a__x000a_TRANSPORTADORA DE GAS DEL SUR S.A._x000a__x000a_CUIT Proveedor:_x000a__x000a_30657862068_x000a__x000a_Número de factura:_x000a__x000a_0102A00065360_x000a__x000a_Fecha de factura:_x000a__x000a_10/1/2025_x000a__x000a_Importe total:_x000a__x000a_104.941,51_x000a__x000a_Motivo del rechazo:_x000a__x000a_Exchange rate must match with the Banco Nación se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11"/>
    <s v="Facturas rechazdas"/>
    <m/>
    <x v="0"/>
    <x v="0"/>
    <x v="1"/>
  </r>
  <r>
    <s v="FW: [EXTERNAL] Factura rechazada: 1003A00012486"/>
    <s v="Estimados, buenos dias_x000a__x000a_ _x000a__x000a_Agradeceremos nos confirmen cuál es el motivo de rechazo de la factura_x000a_mencionada en la referencia dado que el que figura en este correo no es claro._x000a__x000a_Desde ya muchas gracias._x000a__x000a_Saludos._x000a__x000a_ _x000a__x000a_ _x000a__x000a_Elena Richter_x000a__x000a_Credit and Collection Senior Analyst_x000a__x000a_Emerson Argentina SA_x000a__x000a_Jerónimo Salguero 3350 – CABA 1425 , Argentina_x000a__x000a_T: +(5411) 1533166423_x000a__x000a_elena.richter@emerson.com_x000a__x000a_ _x000a__x000a_ _x000a__x000a_ _x000a__x000a_From: Esker Facturas de Proveedor &lt;notification@eskerondemand.com&gt;_x000a_Sent: Thursday, January 16, 2025 5:35 AM_x000a_To: BillingARGENTINA &lt;BillingARGENTINA@Emerson.com&gt;_x000a_Subject: [EXTERNAL] Factura rechazada: 1003A00012486_x000a__x000a_ _x000a__x000a_Rechazo de factura Rechazo de factura YPF Estimado proveedor, Les informamos que_x000a_se ha rechazado la factura siguiente: Nombre del proveedor: EMERSON ARGENTINA_x000a_S. A. CUIT Proveedor: 30692244962 Número de factura: 1003A00012486 Fecha de_x000a_factura: _x000a__x000a__x000a__x000a_Rechazo de factura_x000a__x000a_YPF_x000a__x000a_Estimado proveedor,_x000a__x000a_Les informamos que se ha rechazado la factura siguiente:_x000a__x000a_Nombre del proveedor:_x000a__x000a_EMERSON ARGENTINA S.A._x000a__x000a_CUIT Proveedor:_x000a__x000a_30692244962_x000a__x000a_Número de factura:_x000a__x000a_1003A00012486_x000a__x000a_Fecha de factura:_x000a__x000a_1/13/2025_x000a__x000a_Importe total:_x000a__x000a_14,111.19_x000a__x000a_Motivo del rechazo:_x000a__x000a_Otro motivo_x000a__x000a_Comentario:_x000a__x000a_CAE - Cod. Observacion: 112, Mensaje: El tipo y número de documento del receptor_x000a_no se corresponde con los informados para el comprobante consultado o no es_x000a_válida y no se encontraba activa al momento de emisión de comprobante.._x000a__x000a_Las consultas deben canalizarse a través del Call Center de Atención a_x000a_Proveedores (0810-122-9681) o vía mail a facturacion@proveedoresypf.com_x000a__x000a_Saludos cordiales,_x000a__x000a_Registración y Control YPF_x000a__x000a__x000a__x000a_ "/>
    <x v="11"/>
    <s v="Facturas rechazdas"/>
    <m/>
    <x v="0"/>
    <x v="0"/>
    <x v="1"/>
  </r>
  <r>
    <s v="SOLICITUD DE PLANILA"/>
    <s v="Buenos dias estimados, como están?_x000a__x000a_Perdón que los moleste, pero a ver si nos pueden ayudar (ya que de otros áreas_x000a_de la empresa están intentando por otro medios y no han podido)._x000a__x000a_ _x000a__x000a_Nos rechazaron el Excel que se presenta como certificación de obra, debido a que_x000a_no se posee la última grilla de precios actualizada… por ende, necesitamos con_x000a_urgencia las planillas con versión más actual de los contratos SASH 4900088491 y_x000a_ITKS 4900087871 para poder subir certificados de obra en su plataforma._x000a__x000a_ _x000a__x000a_Quedamos a la espera de novedades a la brevedad ya que nos han rechazado_x000a_certificados por no tener la versión más reciente._x000a__x000a_ _x000a__x000a_Desde ya muchas gracias y que tengan un excelente jueves!_x000a__x000a_Cra. Ayelen Martinez Ackermann_x000a_Administración y Finanzas_x000a__x000a_Hector V. Losi y Cía. S.R.L._x000a_Don Bosco 4075 · Bahía Blanca · Argentina_x000a_Tel. (0291) 4050-566 int. 103 – Cel. (0291) 443-0787_x000a_LOSIYCIA.COM.AR [http://losiycia.com.ar/]_x000a__x000a_[cid:image001.png@01DB6807.6229D4D0]_x000a__x000a_ "/>
    <x v="2"/>
    <s v="Otras consultas"/>
    <m/>
    <x v="0"/>
    <x v="0"/>
    <x v="1"/>
  </r>
  <r>
    <s v="CONSULTA POR FACTURA ENVIADA 13/1/25"/>
    <s v="Hola, les consulto por la factura adjunta junto con su certificado, la envíe el_x000a_13/1/25:_x000a__x000a__x000a_Captura de pantalla 2025-01-16 a la(s) 11.18.22 a. m..png [cid:ii_m5zf1niw0]_x000a__x000a_Ayer, 15/1/25 recibí el correo adjunto, diciendo que había sido rechazada por_x000a_enviar un documento que no es una factura, pero se envío la factura, es decir,_x000a_debería estar aceptada._x000a__x000a__x000a_Aguardo respuesta._x000a__x000a__x000a_Gracias. _x000a__x000a__x000a__x000a__x000a__x000a__x000a__x000a_--_x000a__x000a_[https://docs.google.com/uc?export=download&amp;amp;id=1OX5GV_nHwjwQGTFbPzFYvsbtM5zih-38&amp;amp;revid=0B18p0DbV6SGnRE9pRkZVRTlvMzJNaWlOQ2NKZCsxbHMzQUY0PQ]_x000a__x000a__x000a__x000a__x000a_"/>
    <x v="3"/>
    <s v="Facturas rechazadas"/>
    <m/>
    <x v="0"/>
    <x v="0"/>
    <x v="1"/>
  </r>
  <r>
    <s v="Re: YPF-CAP:0555001755"/>
    <s v="Muchas gracias._x000a__x000a__x000a_El jue, 16 de ene de 2025, 10:42, Facturación YPF_x000a_&lt;facturacion@proveedoresypf.com&gt; escribió:_x000a__x000a_&gt; Estimados,_x000a_&gt;  _x000a_&gt; Las facturas se contabilizaron el 13/01. Por tal motivo, se considerarán para_x000a_&gt; el miércoles 22/01._x000a_&gt;  _x000a_&gt;  _x000a_&gt; Saludos,_x000a_&gt; CENTRO DE ATENCIÓN A PROVEEDORES YPF_x000a_&gt;  _x000a_&gt; [cid:image.png@3e84b539489b19a9278096b.3e84b5394]_x000a_&gt; Atención telefónica: 0810 122 9681 Opción 1  - Lun a vie de 9 a 18 horas_x000a_&gt; Extranet: https://portalsap.ypf.com/_x000a_&gt; Presentación de facturas: recepciondefacturas@ypf.com_x000a_&gt;  _x000a_&gt; [cid:image.png@341429a98c44399f303464b.341429a98]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s v="Estado de facturas"/>
    <m/>
    <x v="0"/>
    <x v="0"/>
    <x v="0"/>
  </r>
  <r>
    <s v="Pago Megatrans SA"/>
    <s v="Estimados,_x000a_                        Necesitamos Retenciones /Orden de Pago:_x000a_Empresa   C.U.I.T.:30-54668997-9  YPF GAS SA..-_x000a_CUIT  30677361480 MEGATRANS S.A.   ._x000a_Depósitos en  Banco Galicia  FECHA 15-01-25_x000a_Monto transferido $13305037,44_x000a__x000a__x000a_Saludos_x000a_[https://ci3.googleusercontent.com/mail-sig/AIorK4wcukwCtSHEK9EdFY6TR5LXUbgMhjIetcCBFjhLsU3ZqDGDfwqpCPOvJgrRHz7sTKoL3b2dpxU][https://ci3.googleusercontent.com/mail-sig/AIorK4wXNl2Dq65ZnOlzbByAhWi3UXRxrh66yBktw0DNP0GqnkQOZttCf7A7PF1kbwQ9jIUJ2inSonaKgD3G]_x000a_"/>
    <x v="0"/>
    <s v="Impresión de OP y/o Retenciones"/>
    <m/>
    <x v="0"/>
    <x v="0"/>
    <x v="0"/>
  </r>
  <r>
    <s v="YBOT - Consulta Facturación CUIT - 30711363692"/>
    <s v="Hola, mi correo electrónico es: mayren.caldera@geocontrolsrl.com.ar._x000a_Mi consulta: Consulto por la Contribución Extraordinaria $633.456 por qué se_x000a_toma en cuenta para el pago solo la nómina de octubre 2024_x000a__x000a_¡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
    <x v="2"/>
    <s v="Salientes YPF"/>
    <m/>
    <x v="0"/>
    <x v="1"/>
    <x v="1"/>
  </r>
  <r>
    <s v="RV: [EXTERNO] RV: Factura rechazada: 2024A00000015"/>
    <s v="Estimados buenas dias_x000a_Adjunto Nota de Debito y Habilitacion Nov_x000a_Gracias_x000a__x000a__x000a__x000a__x000a__x000a__x000a_--------------------------------------------------------------------------------_x000a__x000a_De: AESA Comercial &lt;aesa.comercial@ypf.com&gt;_x000a_Enviado: jueves, 16 de enero de 2025 11:22_x000a_Para: Maria Lopez &lt;melsaltur@hotmail.com&gt;_x000a_Asunto: RE: [EXTERNO] RV: Factura rechazada: 2024A00000015_x000a_ _x000a__x000a_AESA - Privada_x000a__x000a__x000a_Buenos días,_x000a__x000a_Por favor enviar la ND con la habilita en el mismo PDF._x000a__x000a_Reenvío Adjunta la habilita._x000a__x000a_ _x000a__x000a_Slds_x000a__x000a_ _x000a__x000a_[cid:image001.jpg@01DB6808.D3565880]_x000a__x000a_Mercedes Bonifacino_x000a__x000a_Administración Comercial_x000a_Planta Canning, Barreiro 2871_x000a__x000a_1804, Buenos Aires, Argentina_x000a__x000a__x000a_www.aesa.com.ar [https://www.aesa.com.ar/]_x000a__x000a_ _x000a__x000a_ _x000a__x000a_ _x000a__x000a__x000a__x000a__x000a_AESA - Privada_x000a__x000a_De: Maria Lopez &lt;melsaltur@hotmail.com&gt;_x000a_Enviado el: jueves, 16 de enero de 2025 10:53_x000a_Para: AESA Comercial &lt;aesa.comercial@ypf.com&gt;; mercedes.bonifacio@aesa.com.ar_x000a_Asunto: RE: [EXTERNO] RV: Factura rechazada: 2024A00000015_x000a__x000a_ _x000a__x000a_Estimados buenos dias para poder reenviar la nota de debito necesito el_x000a_certificado de Nov q no lo estoy encontrando_x000a__x000a_Gracias_x000a__x000a_ _x000a__x000a_ _x000a__x000a_--------------------------------------------------------------------------------_x000a__x000a_De: AESA Comercial &lt;aesa.comercial@ypf.com&gt;_x000a_Enviado: viernes, 10 de enero de 2025 13:52_x000a_Para: Maria Lopez &lt;melsaltur@hotmail.com&gt;_x000a_Asunto: RV: [EXTERNO] RV: Factura rechazada: 2024A00000015_x000a__x000a_ _x000a__x000a_AESA - Privada_x000a__x000a_ _x000a__x000a_Buenas tardes,_x000a__x000a_ _x000a__x000a_Desde pago a proveedores me indican que pueden presentar la misma nota de_x000a_débito, pero es necesario para que ingrese en el circuito de pagos y pueda ser_x000a_registrada que la presente con la habilita que les enviamos._x000a__x000a_Presentar en un mismo pdf, la ND y HES al buzón de recepcion._x000a__x000a_ _x000a__x000a_Slds_x000a__x000a_Mercedes_x000a__x000a_ _x000a__x000a_ _x000a__x000a_AESA - Privada_x000a__x000a_ _x000a__x000a_AESA - Privada_x000a__x000a_De: Maria Lopez &lt;melsaltur@hotmail.com&gt;_x000a_Enviado el: jueves, 9 de enero de 2025 13:11_x000a_Para: Esker Facturas de Proveedor &lt;notification@eskerondemand.com&gt;; AESA_x000a_Comercial &lt;aesa.comercial@ypf.com&gt;; mercedes.bonifacio@aesa.com.ar_x000a_Asunto: [EXTERNO] RV: Factura rechazada: 2024A00000015_x000a__x000a_ _x000a__x000a_CUIDADO: Remitente externo. No haga clic en los links ni abra los archivos_x000a_adjuntos, a menos que reconozca el remitente como seguro._x000a__x000a_ _x000a__x000a_--------------------------------------------------------------------------------_x000a__x000a_De: Maria Lopez &lt;melsaltur@hotmail.com&gt;_x000a_Enviado: miércoles, 8 de enero de 2025 10:50_x000a_Para: Esker Facturas de Proveedor &lt;notification@eskerondemand.com&gt;;_x000a_mercedes.bonifacio@aesa.com.ar &lt;mercedes.bonifacio@aesa.com.ar&gt;_x000a_Asunto: RE: Factura rechazada: 2024A00000015_x000a__x000a_ _x000a__x000a_ESTIMADOS BUENOS DIAS_x000a__x000a_FELIZ AÑO_x000a__x000a_FVOR INFORMAR SI REACEMOS LA FACTURA O ENVIAMOS UNA NOTA DE DENITO COMO VENIMOS_x000a_HACIENDO EN LOS ULTIMOS MESES_x000a__x000a_AGUARDO SLDS MA EUGENIA_x000a__x000a_ _x000a__x000a_--------------------------------------------------------------------------------_x000a__x000a_De: Esker Facturas de Proveedor &lt;notification@eskerondemand.com&gt;_x000a_Enviado: lunes, 23 de diciembre de 2024 14:37_x000a_Para: melsaltur@hotmail.com &lt;melsaltur@hotmail.com&gt;_x000a_Asunto: Factura rechazada: 2024A00000015_x000a__x000a_ _x000a__x000a_Rechazo de factura_x000a__x000a_YPF_x000a__x000a_Estimado proveedor,_x000a__x000a_Les informamos que se ha rechazado la factura siguiente:_x000a__x000a_Nombre del proveedor:_x000a__x000a_YERBA BUENA S.A._x000a__x000a_CUIT Proveedor:_x000a__x000a_30589213641_x000a__x000a_Número de factura:_x000a__x000a_2024A00000015_x000a__x000a_Fecha de factura:_x000a__x000a_12/11/2024_x000a__x000a_Importe total:_x000a__x000a_294,412.62_x000a__x000a_Motivo del rechazo:_x000a__x000a_Missing order number and materials/services entran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3"/>
    <s v="Presentación de facturas"/>
    <m/>
    <x v="0"/>
    <x v="1"/>
    <x v="1"/>
  </r>
  <r>
    <s v="VETERINARIA ROCA SRL 30-71057554-8 FACTURAS PENDIENTES"/>
    <s v="hola buenos dias , me pueden informar el motivo del rechazo de facturas _x000a_tengo varias facturas pendientes me pueden confirmar los pagos _x000a__x000a__x000a__x000a_CLIENTE : 000008  YPF SOCIEDAD ANONIMA  _x000a__x000a__x000a__x000a__x000a_28/08/24 FAC A0000500000205 PEN 27/09/24     15,508,651.02                     _x000a_                                   _x000a__x000a_28/08/24 FAC A0000500000206 PEN 27/09/24      8,269,498.27                     _x000a_                             _x000a__x000a_18/10/24 FAC A0000500000210 PEN 17/11/24      6,373,563.68                     _x000a_   _x000a__x000a_18/10/24 FAC A0000500007185 PEN 17/11/24        971,119.95                     _x000a_                                   _x000a__x000a_04/12/24 FAC A0000500000222 PEN 03/01/25     17,885,633.45      _x000a__x000a__x000a__x000a__x000a_CLIENTE : 000007  YPF S A - SIPETROL ARGENTINA S_x000a__x000a__x000a__x000a__x000a_10/07/24 FAC A0000500007030 PEN 09/08/24      1,500,195.46                      _x000a_                                 _x000a__x000a_28/08/24 FAC A0000500007119 PEN 27/09/24      1,500,195.46                     _x000a_                                  _x000a__x000a_18/10/24 FAC A0000500007184 PEN 17/11/24     _x000a_1,434,955.82                                                         _x000a__x000a__x000a__x000a_18/10/24 FAC A0000500007186 PEN 17/11/24        283,084.72                      _x000a_                               _x000a__x000a__x000a__x000a__x000a_                  _x000a__x000a_        _x000a__x000a__x000a_Roxana Vasquez_x000a_Administración_x000a_Veterinaria Roca S.R.L _x000a_Control de plagas_x000a_0297-4467328/154052322_x000a__x000a_Imágenes del Día Mundial de los Animales para compartir el 4 de octubre |_x000a_Saberimagenes.com_x000a_[https://encrypted-tbn0.gstatic.com/images?q=tbn:ANd9GcQTGiYDPeXQAaxV6a7O-XjVY6JlYSw8ewAEdQ&amp;amp;usqp=CAU]_x000a__x000a__x000a__x000a__x000a__x000a_"/>
    <x v="4"/>
    <s v="Facturas rechazadas"/>
    <s v="si"/>
    <x v="1"/>
    <x v="1"/>
    <x v="0"/>
  </r>
  <r>
    <s v="Pagos - Estado de cuenta YPF"/>
    <s v="Estimados, buenos días._x000a__x000a_ _x000a__x000a_Les comparto un detalle en donde figuran sus comprobantes adeudados:_x000a__x000a_ _x000a__x000a_Emisión_x000a__x000a_Nombre Cliente_x000a__x000a_Antigüedad_x000a__x000a_Tipo_x000a__x000a_Comprobante_x000a__x000a_Team_x000a__x000a_Monto en AR$_x000a__x000a_16/12/2024_x000a__x000a_YPF Sociedad Anónima_x000a__x000a_31_x000a__x000a_FCEA_x000a__x000a_0031-00002748_x000a__x000a_Pens_x000a__x000a_$        6,103,351.12_x000a__x000a_16/12/2024_x000a__x000a_YPF Sociedad Anónima_x000a__x000a_31_x000a__x000a_FCEA_x000a__x000a_0031-00002749_x000a__x000a_Pens_x000a__x000a_$        1,551,964.05_x000a__x000a_16/12/2024_x000a__x000a_YPF Sociedad Anónima_x000a__x000a_31_x000a__x000a_FEA_x000a__x000a_0030-00007856_x000a__x000a_Pens_x000a__x000a_$           775,982.03_x000a__x000a_ _x000a__x000a_ _x000a__x000a_Por favor, les pido si nos pueden indicar una fecha de pago estimada para los_x000a_mismos. Nuestra CUIT: 33-62707426-9_x000a__x000a_ _x000a__x000a_Desde ya muchas gracias._x000a__x000a_ _x000a__x000a_Saludos,_x000a__x000a_ _x000a__x000a_ _x000a__x000a_ _x000a__x000a_Alejo Peloso_x000a__x000a_Account Receivable Analyst_x000a__x000a_ _x000a__x000a_Willis Towers Watson_x000a__x000a_Willis Towers Watson Argentina S.A., San Martin 344 - piso 24 - Buenos Aires -_x000a_Argentina (CP1004)_x000a__x000a_RPC 2/8/1967, nro. 2156, F° 199, L°64, T° A  Estatutos Nacionales_x000a__x000a_Directo: +5411 5222 8423_x000a__x000a_Fax: +5411 4325 7080_x000a__x000a_Alejo.peloso@wtwco.com_x000a__x000a_www.willistowerswatson.com [http://www.willistowerswatson.com/]_x000a__x000a_ _x000a__x000a_Follow Willis Towers Watson on social media_x000a_[http://www.willis.com/Media_Room/Social-Media/]_x000a__x000a_ _x000a__x000a__x000a__x000a________________________________________________________________________x000a_For information pertaining to WTW's email confidentiality and monitoring policy,_x000a_usage restrictions, or for specific company registration and regulatory status_x000a_information, please visit https://www.wtwco.com/en-gb/notices/legal-disclaimers_x000a_[https://www.wtwco.com/en-GB/Notices/legal-disclaimers]_x000a__x000a_ _x000a__x000a_At WTW, we provide data-driven, insight-led solutions in the areas of people,_x000a_risk and capital that make your organization more resilient, motivate your_x000a_workforce, and maximize performance. WTW has offices in 140 countries and_x000a_markets. For a complete list of office locations, please click here_x000a_[https://www.wtwco.com/en-GB/About-Us/office-locations]  _x000a__x000a_ _x000a__x000a_You may receive direct marketing communications from WTW. If so, you have the_x000a_right to opt out of these communications. You can opt out of these_x000a_communications by emailing unsubscribe@wtwco.com [ELD-DEF].You may access a copy_x000a_of WTW's privacy notice by clicking here_x000a_[https://www.wtwco.com/en-US/Notices/global-website-privacy-notice]._x000a________________________________________________________________________x000a__x000a_ "/>
    <x v="4"/>
    <s v="Estado de facturas"/>
    <m/>
    <x v="0"/>
    <x v="0"/>
    <x v="0"/>
  </r>
  <r>
    <s v="Pedido de devolución de retenciones - 30711829063  ACA BIO COOPERATIVA LIMITADA"/>
    <s v=" _x000a__x000a_Estimados, buenos días_x000a__x000a_Solicito devolución de la retención erróneamente practicada a ACA BIO COOP. LTDA_x000a_– Cuit.: 30-71182906-3_x000a__x000a_Adjunto encontrarán:_x000a__x000a_ * Nota solicitando devolución_x000a_ * Certificados de retención original_x000a_ * Facturas que originan la retención_x000a__x000a_ _x000a__x000a_ _x000a__x000a_Saludos_x000a__x000a_ _x000a__x000a_ _x000a__x000a_ _x000a__x000a_ _x000a__x000a_Logotipo, nombre de la empresa Descripción generada automáticamente_x000a_[cid:image001.png@01DB680E.AD42F940]_x000a__x000a_ _x000a__x000a_ _x000a__x000a_Macarena Liendo_x000a__x000a_ADMINISTRACION_x000a__x000a_mliendo@acacoop.com.ar_x000a__x000a_Cel 3534783982_x000a__x000a_ _x000a__x000a_acacoop.com.ar_x000a__x000a_[cid:image002.png@01DB680E.AD42F940] _x000a__x000a_ _x000a__x000a_ _x000a__x000a_ _x000a__x000a_ "/>
    <x v="1"/>
    <s v="Pedido devolución retenciones"/>
    <m/>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A63A9A-AD45-49FB-9065-3FEAF3BDDFD0}" name="TablaDinámica5"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0:I65" firstHeaderRow="1" firstDataRow="3" firstDataCol="1"/>
  <pivotFields count="8">
    <pivotField showAll="0"/>
    <pivotField showAll="0"/>
    <pivotField axis="axisRow" showAll="0">
      <items count="13">
        <item x="7"/>
        <item x="6"/>
        <item x="4"/>
        <item x="3"/>
        <item x="11"/>
        <item x="8"/>
        <item x="0"/>
        <item x="2"/>
        <item x="1"/>
        <item x="5"/>
        <item x="9"/>
        <item x="10"/>
        <item t="default"/>
      </items>
    </pivotField>
    <pivotField showAll="0"/>
    <pivotField showAll="0"/>
    <pivotField showAll="0"/>
    <pivotField showAll="0"/>
    <pivotField axis="axisCol" dataField="1" showAll="0">
      <items count="4">
        <item x="2"/>
        <item x="0"/>
        <item x="1"/>
        <item t="default"/>
      </items>
    </pivotField>
  </pivotFields>
  <rowFields count="1">
    <field x="2"/>
  </rowFields>
  <rowItems count="13">
    <i>
      <x/>
    </i>
    <i>
      <x v="1"/>
    </i>
    <i>
      <x v="2"/>
    </i>
    <i>
      <x v="3"/>
    </i>
    <i>
      <x v="4"/>
    </i>
    <i>
      <x v="5"/>
    </i>
    <i>
      <x v="6"/>
    </i>
    <i>
      <x v="7"/>
    </i>
    <i>
      <x v="8"/>
    </i>
    <i>
      <x v="9"/>
    </i>
    <i>
      <x v="10"/>
    </i>
    <i>
      <x v="11"/>
    </i>
    <i t="grand">
      <x/>
    </i>
  </rowItems>
  <colFields count="2">
    <field x="7"/>
    <field x="-2"/>
  </colFields>
  <colItems count="8">
    <i>
      <x/>
      <x/>
    </i>
    <i r="1" i="1">
      <x v="1"/>
    </i>
    <i>
      <x v="1"/>
      <x/>
    </i>
    <i r="1" i="1">
      <x v="1"/>
    </i>
    <i>
      <x v="2"/>
      <x/>
    </i>
    <i r="1" i="1">
      <x v="1"/>
    </i>
    <i t="grand">
      <x/>
    </i>
    <i t="grand" i="1">
      <x/>
    </i>
  </colItems>
  <dataFields count="2">
    <dataField name="Cuenta de Validación 2_2" fld="7" subtotal="count" baseField="0" baseItem="0"/>
    <dataField name="Cuenta de Validación 2" fld="7"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56DA5-AAEC-4826-AC74-1BA8E8B56371}" name="TablaDinámica1"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G16" firstHeaderRow="1" firstDataRow="3" firstDataCol="1"/>
  <pivotFields count="8">
    <pivotField showAll="0"/>
    <pivotField showAll="0"/>
    <pivotField axis="axisRow" showAll="0">
      <items count="13">
        <item x="7"/>
        <item x="6"/>
        <item x="4"/>
        <item x="3"/>
        <item x="11"/>
        <item x="8"/>
        <item x="0"/>
        <item x="2"/>
        <item x="1"/>
        <item x="5"/>
        <item x="9"/>
        <item x="10"/>
        <item t="default"/>
      </items>
    </pivotField>
    <pivotField showAll="0"/>
    <pivotField showAll="0"/>
    <pivotField showAll="0"/>
    <pivotField axis="axisCol" dataField="1" showAll="0">
      <items count="3">
        <item x="1"/>
        <item x="0"/>
        <item t="default"/>
      </items>
    </pivotField>
    <pivotField showAll="0"/>
  </pivotFields>
  <rowFields count="1">
    <field x="2"/>
  </rowFields>
  <rowItems count="13">
    <i>
      <x/>
    </i>
    <i>
      <x v="1"/>
    </i>
    <i>
      <x v="2"/>
    </i>
    <i>
      <x v="3"/>
    </i>
    <i>
      <x v="4"/>
    </i>
    <i>
      <x v="5"/>
    </i>
    <i>
      <x v="6"/>
    </i>
    <i>
      <x v="7"/>
    </i>
    <i>
      <x v="8"/>
    </i>
    <i>
      <x v="9"/>
    </i>
    <i>
      <x v="10"/>
    </i>
    <i>
      <x v="11"/>
    </i>
    <i t="grand">
      <x/>
    </i>
  </rowItems>
  <colFields count="2">
    <field x="6"/>
    <field x="-2"/>
  </colFields>
  <colItems count="6">
    <i>
      <x/>
      <x/>
    </i>
    <i r="1" i="1">
      <x v="1"/>
    </i>
    <i>
      <x v="1"/>
      <x/>
    </i>
    <i r="1" i="1">
      <x v="1"/>
    </i>
    <i t="grand">
      <x/>
    </i>
    <i t="grand" i="1">
      <x/>
    </i>
  </colItems>
  <dataFields count="2">
    <dataField name="Cuenta de Validación" fld="6" subtotal="count" baseField="0" baseItem="0"/>
    <dataField name="Cuenta de Validación2" fld="6"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416492-A1D3-4D78-9A8D-EEE8F01A6046}" name="TablaDinámica2"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3:I48" firstHeaderRow="1" firstDataRow="3" firstDataCol="1"/>
  <pivotFields count="8">
    <pivotField showAll="0"/>
    <pivotField showAll="0"/>
    <pivotField axis="axisRow" showAll="0">
      <items count="13">
        <item x="7"/>
        <item x="6"/>
        <item x="4"/>
        <item x="3"/>
        <item x="11"/>
        <item x="8"/>
        <item x="0"/>
        <item x="2"/>
        <item x="1"/>
        <item x="5"/>
        <item x="9"/>
        <item x="10"/>
        <item t="default"/>
      </items>
    </pivotField>
    <pivotField showAll="0"/>
    <pivotField dataField="1" showAll="0"/>
    <pivotField axis="axisCol" showAll="0">
      <items count="4">
        <item x="0"/>
        <item x="1"/>
        <item x="2"/>
        <item t="default"/>
      </items>
    </pivotField>
    <pivotField showAll="0"/>
    <pivotField showAll="0"/>
  </pivotFields>
  <rowFields count="1">
    <field x="2"/>
  </rowFields>
  <rowItems count="13">
    <i>
      <x/>
    </i>
    <i>
      <x v="1"/>
    </i>
    <i>
      <x v="2"/>
    </i>
    <i>
      <x v="3"/>
    </i>
    <i>
      <x v="4"/>
    </i>
    <i>
      <x v="5"/>
    </i>
    <i>
      <x v="6"/>
    </i>
    <i>
      <x v="7"/>
    </i>
    <i>
      <x v="8"/>
    </i>
    <i>
      <x v="9"/>
    </i>
    <i>
      <x v="10"/>
    </i>
    <i>
      <x v="11"/>
    </i>
    <i t="grand">
      <x/>
    </i>
  </rowItems>
  <colFields count="2">
    <field x="5"/>
    <field x="-2"/>
  </colFields>
  <colItems count="8">
    <i>
      <x/>
      <x/>
    </i>
    <i r="1" i="1">
      <x v="1"/>
    </i>
    <i>
      <x v="1"/>
      <x/>
    </i>
    <i r="1" i="1">
      <x v="1"/>
    </i>
    <i>
      <x v="2"/>
      <x/>
    </i>
    <i r="1" i="1">
      <x v="1"/>
    </i>
    <i t="grand">
      <x/>
    </i>
    <i t="grand" i="1">
      <x/>
    </i>
  </colItems>
  <dataFields count="2">
    <dataField name="Cuenta de Intervino reflect" fld="4" subtotal="count" baseField="0" baseItem="0"/>
    <dataField name="Cuenta de Intervino reflect2" fld="4"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1EBDA1-DFBF-485B-B729-1A42785F6EE7}" name="Tabla1" displayName="Tabla1" ref="A1:H150" totalsRowShown="0" headerRowDxfId="2">
  <autoFilter ref="A1:H150" xr:uid="{871EBDA1-DFBF-485B-B729-1A42785F6EE7}">
    <filterColumn colId="3">
      <filters>
        <filter val="Estado de facturas"/>
        <filter val="Impresión de OP y/o Retenciones"/>
        <filter val="Pedido devolución retenciones"/>
      </filters>
    </filterColumn>
    <filterColumn colId="6">
      <filters>
        <filter val="NO"/>
      </filters>
    </filterColumn>
  </autoFilter>
  <tableColumns count="8">
    <tableColumn id="9" xr3:uid="{00931FA5-C95C-4042-9F5C-0A1A02E70730}" name="Asunto"/>
    <tableColumn id="1" xr3:uid="{A257A2AC-B4FB-4A0A-BFF3-242BC705CBBD}" name="Cuerpo"/>
    <tableColumn id="2" xr3:uid="{EAD61957-0790-4D02-BBF8-B8CF4671FF03}" name="Categoría"/>
    <tableColumn id="3" xr3:uid="{1719622D-249C-4AB9-A677-FA64BF14B43E}" name="Categoría esperada"/>
    <tableColumn id="4" xr3:uid="{A4FB7282-1E6A-47F2-BB32-FE0D0F446B85}" name="Intervino reflect"/>
    <tableColumn id="5" xr3:uid="{2812E4D9-D487-4305-8C4C-3C3E6CFD0D76}" name="Sirvio reflect" dataDxfId="1">
      <calculatedColumnFormula>IF(Tabla1[[#This Row],[Intervino reflect]]="si",IF(Tabla1[[#This Row],[Categoría]]=Tabla1[[#This Row],[Categoría esperada]],"si","no"),"")</calculatedColumnFormula>
    </tableColumn>
    <tableColumn id="6" xr3:uid="{E7B37033-1BF5-475B-BE46-8694757B6116}" name="Validación" dataDxfId="0">
      <calculatedColumnFormula>IF(Tabla1[[#This Row],[Categoría]]=Tabla1[[#This Row],[Categoría esperada]],"ok","NO")</calculatedColumnFormula>
    </tableColumn>
    <tableColumn id="8" xr3:uid="{27982684-EDAA-495C-A24D-A150D9CA5B89}" name="Validación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0"/>
  <sheetViews>
    <sheetView tabSelected="1" workbookViewId="0">
      <selection activeCell="A133" sqref="A133"/>
    </sheetView>
  </sheetViews>
  <sheetFormatPr baseColWidth="10" defaultColWidth="9.140625" defaultRowHeight="15" x14ac:dyDescent="0.25"/>
  <cols>
    <col min="1" max="1" width="45.28515625" customWidth="1"/>
    <col min="2" max="2" width="83.42578125" customWidth="1"/>
    <col min="3" max="3" width="27" customWidth="1"/>
    <col min="4" max="4" width="31" bestFit="1" customWidth="1"/>
    <col min="5" max="5" width="12.28515625" bestFit="1" customWidth="1"/>
    <col min="6" max="6" width="16.85546875" bestFit="1" customWidth="1"/>
    <col min="7" max="7" width="14.85546875" bestFit="1" customWidth="1"/>
  </cols>
  <sheetData>
    <row r="1" spans="1:8" x14ac:dyDescent="0.25">
      <c r="A1" s="6" t="s">
        <v>0</v>
      </c>
      <c r="B1" s="1" t="s">
        <v>1</v>
      </c>
      <c r="C1" s="1" t="s">
        <v>306</v>
      </c>
      <c r="D1" s="2" t="s">
        <v>307</v>
      </c>
      <c r="E1" s="6" t="s">
        <v>316</v>
      </c>
      <c r="F1" s="2" t="s">
        <v>301</v>
      </c>
      <c r="G1" s="2" t="s">
        <v>302</v>
      </c>
      <c r="H1" s="2" t="s">
        <v>322</v>
      </c>
    </row>
    <row r="2" spans="1:8" hidden="1" x14ac:dyDescent="0.25">
      <c r="A2" t="s">
        <v>2</v>
      </c>
      <c r="B2" t="s">
        <v>3</v>
      </c>
      <c r="C2" t="s">
        <v>289</v>
      </c>
      <c r="D2" t="s">
        <v>289</v>
      </c>
      <c r="F2" t="str">
        <f>IF(Tabla1[[#This Row],[Intervino reflect]]="si",IF(Tabla1[[#This Row],[Categoría]]=Tabla1[[#This Row],[Categoría esperada]],"si","no"),"")</f>
        <v/>
      </c>
      <c r="G2" t="str">
        <f>IF(Tabla1[[#This Row],[Categoría]]=Tabla1[[#This Row],[Categoría esperada]],"ok","NO")</f>
        <v>ok</v>
      </c>
      <c r="H2" t="s">
        <v>303</v>
      </c>
    </row>
    <row r="3" spans="1:8" hidden="1" x14ac:dyDescent="0.25">
      <c r="A3" t="s">
        <v>4</v>
      </c>
      <c r="B3" t="s">
        <v>5</v>
      </c>
      <c r="C3" t="s">
        <v>290</v>
      </c>
      <c r="D3" t="s">
        <v>290</v>
      </c>
      <c r="F3" t="str">
        <f>IF(Tabla1[[#This Row],[Intervino reflect]]="si",IF(Tabla1[[#This Row],[Categoría]]=Tabla1[[#This Row],[Categoría esperada]],"si","no"),"")</f>
        <v/>
      </c>
      <c r="G3" t="str">
        <f>IF(Tabla1[[#This Row],[Categoría]]=Tabla1[[#This Row],[Categoría esperada]],"ok","NO")</f>
        <v>ok</v>
      </c>
      <c r="H3" t="s">
        <v>303</v>
      </c>
    </row>
    <row r="4" spans="1:8" hidden="1" x14ac:dyDescent="0.25">
      <c r="A4" t="s">
        <v>6</v>
      </c>
      <c r="B4" t="s">
        <v>7</v>
      </c>
      <c r="C4" t="s">
        <v>291</v>
      </c>
      <c r="D4" t="s">
        <v>291</v>
      </c>
      <c r="F4" t="str">
        <f>IF(Tabla1[[#This Row],[Intervino reflect]]="si",IF(Tabla1[[#This Row],[Categoría]]=Tabla1[[#This Row],[Categoría esperada]],"si","no"),"")</f>
        <v/>
      </c>
      <c r="G4" t="str">
        <f>IF(Tabla1[[#This Row],[Categoría]]=Tabla1[[#This Row],[Categoría esperada]],"ok","NO")</f>
        <v>ok</v>
      </c>
    </row>
    <row r="5" spans="1:8" hidden="1" x14ac:dyDescent="0.25">
      <c r="A5" t="s">
        <v>8</v>
      </c>
      <c r="B5" t="s">
        <v>9</v>
      </c>
      <c r="C5" t="s">
        <v>289</v>
      </c>
      <c r="D5" t="s">
        <v>289</v>
      </c>
      <c r="F5" t="str">
        <f>IF(Tabla1[[#This Row],[Intervino reflect]]="si",IF(Tabla1[[#This Row],[Categoría]]=Tabla1[[#This Row],[Categoría esperada]],"si","no"),"")</f>
        <v/>
      </c>
      <c r="G5" t="str">
        <f>IF(Tabla1[[#This Row],[Categoría]]=Tabla1[[#This Row],[Categoría esperada]],"ok","NO")</f>
        <v>ok</v>
      </c>
      <c r="H5" t="s">
        <v>303</v>
      </c>
    </row>
    <row r="6" spans="1:8" hidden="1" x14ac:dyDescent="0.25">
      <c r="A6" t="s">
        <v>10</v>
      </c>
      <c r="B6" t="s">
        <v>11</v>
      </c>
      <c r="C6" t="s">
        <v>292</v>
      </c>
      <c r="D6" t="s">
        <v>292</v>
      </c>
      <c r="F6" t="str">
        <f>IF(Tabla1[[#This Row],[Intervino reflect]]="si",IF(Tabla1[[#This Row],[Categoría]]=Tabla1[[#This Row],[Categoría esperada]],"si","no"),"")</f>
        <v/>
      </c>
      <c r="G6" t="str">
        <f>IF(Tabla1[[#This Row],[Categoría]]=Tabla1[[#This Row],[Categoría esperada]],"ok","NO")</f>
        <v>ok</v>
      </c>
    </row>
    <row r="7" spans="1:8" hidden="1" x14ac:dyDescent="0.25">
      <c r="A7" t="s">
        <v>12</v>
      </c>
      <c r="B7" t="s">
        <v>13</v>
      </c>
      <c r="C7" t="s">
        <v>291</v>
      </c>
      <c r="D7" t="s">
        <v>292</v>
      </c>
      <c r="E7" t="s">
        <v>305</v>
      </c>
      <c r="F7" t="str">
        <f>IF(Tabla1[[#This Row],[Intervino reflect]]="si",IF(Tabla1[[#This Row],[Categoría]]=Tabla1[[#This Row],[Categoría esperada]],"si","no"),"")</f>
        <v>no</v>
      </c>
      <c r="G7" t="str">
        <f>IF(Tabla1[[#This Row],[Categoría]]=Tabla1[[#This Row],[Categoría esperada]],"ok","NO")</f>
        <v>NO</v>
      </c>
    </row>
    <row r="8" spans="1:8" hidden="1" x14ac:dyDescent="0.25">
      <c r="A8" t="s">
        <v>14</v>
      </c>
      <c r="B8" t="s">
        <v>15</v>
      </c>
      <c r="C8" t="s">
        <v>291</v>
      </c>
      <c r="D8" t="s">
        <v>291</v>
      </c>
      <c r="F8" t="str">
        <f>IF(Tabla1[[#This Row],[Intervino reflect]]="si",IF(Tabla1[[#This Row],[Categoría]]=Tabla1[[#This Row],[Categoría esperada]],"si","no"),"")</f>
        <v/>
      </c>
      <c r="G8" t="str">
        <f>IF(Tabla1[[#This Row],[Categoría]]=Tabla1[[#This Row],[Categoría esperada]],"ok","NO")</f>
        <v>ok</v>
      </c>
    </row>
    <row r="9" spans="1:8" hidden="1" x14ac:dyDescent="0.25">
      <c r="A9" t="s">
        <v>16</v>
      </c>
      <c r="B9" t="s">
        <v>17</v>
      </c>
      <c r="C9" t="s">
        <v>290</v>
      </c>
      <c r="D9" t="s">
        <v>290</v>
      </c>
      <c r="F9" t="str">
        <f>IF(Tabla1[[#This Row],[Intervino reflect]]="si",IF(Tabla1[[#This Row],[Categoría]]=Tabla1[[#This Row],[Categoría esperada]],"si","no"),"")</f>
        <v/>
      </c>
      <c r="G9" t="str">
        <f>IF(Tabla1[[#This Row],[Categoría]]=Tabla1[[#This Row],[Categoría esperada]],"ok","NO")</f>
        <v>ok</v>
      </c>
      <c r="H9" t="s">
        <v>303</v>
      </c>
    </row>
    <row r="10" spans="1:8" hidden="1" x14ac:dyDescent="0.25">
      <c r="A10" t="s">
        <v>18</v>
      </c>
      <c r="B10" t="s">
        <v>19</v>
      </c>
      <c r="C10" t="s">
        <v>292</v>
      </c>
      <c r="D10" t="s">
        <v>292</v>
      </c>
      <c r="F10" t="str">
        <f>IF(Tabla1[[#This Row],[Intervino reflect]]="si",IF(Tabla1[[#This Row],[Categoría]]=Tabla1[[#This Row],[Categoría esperada]],"si","no"),"")</f>
        <v/>
      </c>
      <c r="G10" t="str">
        <f>IF(Tabla1[[#This Row],[Categoría]]=Tabla1[[#This Row],[Categoría esperada]],"ok","NO")</f>
        <v>ok</v>
      </c>
    </row>
    <row r="11" spans="1:8" hidden="1" x14ac:dyDescent="0.25">
      <c r="A11" t="s">
        <v>20</v>
      </c>
      <c r="B11" t="s">
        <v>21</v>
      </c>
      <c r="C11" t="s">
        <v>289</v>
      </c>
      <c r="D11" t="s">
        <v>289</v>
      </c>
      <c r="F11" t="str">
        <f>IF(Tabla1[[#This Row],[Intervino reflect]]="si",IF(Tabla1[[#This Row],[Categoría]]=Tabla1[[#This Row],[Categoría esperada]],"si","no"),"")</f>
        <v/>
      </c>
      <c r="G11" t="str">
        <f>IF(Tabla1[[#This Row],[Categoría]]=Tabla1[[#This Row],[Categoría esperada]],"ok","NO")</f>
        <v>ok</v>
      </c>
      <c r="H11" t="s">
        <v>303</v>
      </c>
    </row>
    <row r="12" spans="1:8" hidden="1" x14ac:dyDescent="0.25">
      <c r="A12" t="s">
        <v>22</v>
      </c>
      <c r="B12" t="s">
        <v>23</v>
      </c>
      <c r="C12" t="s">
        <v>289</v>
      </c>
      <c r="D12" t="s">
        <v>289</v>
      </c>
      <c r="F12" t="str">
        <f>IF(Tabla1[[#This Row],[Intervino reflect]]="si",IF(Tabla1[[#This Row],[Categoría]]=Tabla1[[#This Row],[Categoría esperada]],"si","no"),"")</f>
        <v/>
      </c>
      <c r="G12" t="str">
        <f>IF(Tabla1[[#This Row],[Categoría]]=Tabla1[[#This Row],[Categoría esperada]],"ok","NO")</f>
        <v>ok</v>
      </c>
      <c r="H12" t="s">
        <v>303</v>
      </c>
    </row>
    <row r="13" spans="1:8" hidden="1" x14ac:dyDescent="0.25">
      <c r="A13" t="s">
        <v>24</v>
      </c>
      <c r="B13" t="s">
        <v>25</v>
      </c>
      <c r="C13" t="s">
        <v>289</v>
      </c>
      <c r="D13" t="s">
        <v>289</v>
      </c>
      <c r="F13" t="str">
        <f>IF(Tabla1[[#This Row],[Intervino reflect]]="si",IF(Tabla1[[#This Row],[Categoría]]=Tabla1[[#This Row],[Categoría esperada]],"si","no"),"")</f>
        <v/>
      </c>
      <c r="G13" t="str">
        <f>IF(Tabla1[[#This Row],[Categoría]]=Tabla1[[#This Row],[Categoría esperada]],"ok","NO")</f>
        <v>ok</v>
      </c>
      <c r="H13" t="s">
        <v>303</v>
      </c>
    </row>
    <row r="14" spans="1:8" hidden="1" x14ac:dyDescent="0.25">
      <c r="A14" t="s">
        <v>26</v>
      </c>
      <c r="B14" t="s">
        <v>27</v>
      </c>
      <c r="C14" t="s">
        <v>289</v>
      </c>
      <c r="D14" t="s">
        <v>289</v>
      </c>
      <c r="F14" t="str">
        <f>IF(Tabla1[[#This Row],[Intervino reflect]]="si",IF(Tabla1[[#This Row],[Categoría]]=Tabla1[[#This Row],[Categoría esperada]],"si","no"),"")</f>
        <v/>
      </c>
      <c r="G14" t="str">
        <f>IF(Tabla1[[#This Row],[Categoría]]=Tabla1[[#This Row],[Categoría esperada]],"ok","NO")</f>
        <v>ok</v>
      </c>
      <c r="H14" t="s">
        <v>303</v>
      </c>
    </row>
    <row r="15" spans="1:8" hidden="1" x14ac:dyDescent="0.25">
      <c r="A15" t="s">
        <v>28</v>
      </c>
      <c r="B15" t="s">
        <v>29</v>
      </c>
      <c r="C15" t="s">
        <v>293</v>
      </c>
      <c r="D15" t="s">
        <v>293</v>
      </c>
      <c r="F15" t="str">
        <f>IF(Tabla1[[#This Row],[Intervino reflect]]="si",IF(Tabla1[[#This Row],[Categoría]]=Tabla1[[#This Row],[Categoría esperada]],"si","no"),"")</f>
        <v/>
      </c>
      <c r="G15" t="str">
        <f>IF(Tabla1[[#This Row],[Categoría]]=Tabla1[[#This Row],[Categoría esperada]],"ok","NO")</f>
        <v>ok</v>
      </c>
      <c r="H15" t="s">
        <v>303</v>
      </c>
    </row>
    <row r="16" spans="1:8" hidden="1" x14ac:dyDescent="0.25">
      <c r="A16" t="s">
        <v>30</v>
      </c>
      <c r="B16" t="s">
        <v>31</v>
      </c>
      <c r="C16" t="s">
        <v>291</v>
      </c>
      <c r="D16" t="s">
        <v>291</v>
      </c>
      <c r="F16" t="str">
        <f>IF(Tabla1[[#This Row],[Intervino reflect]]="si",IF(Tabla1[[#This Row],[Categoría]]=Tabla1[[#This Row],[Categoría esperada]],"si","no"),"")</f>
        <v/>
      </c>
      <c r="G16" t="str">
        <f>IF(Tabla1[[#This Row],[Categoría]]=Tabla1[[#This Row],[Categoría esperada]],"ok","NO")</f>
        <v>ok</v>
      </c>
    </row>
    <row r="17" spans="1:8" hidden="1" x14ac:dyDescent="0.25">
      <c r="A17" t="s">
        <v>30</v>
      </c>
      <c r="B17" t="s">
        <v>32</v>
      </c>
      <c r="C17" t="s">
        <v>291</v>
      </c>
      <c r="D17" t="s">
        <v>291</v>
      </c>
      <c r="F17" t="str">
        <f>IF(Tabla1[[#This Row],[Intervino reflect]]="si",IF(Tabla1[[#This Row],[Categoría]]=Tabla1[[#This Row],[Categoría esperada]],"si","no"),"")</f>
        <v/>
      </c>
      <c r="G17" t="str">
        <f>IF(Tabla1[[#This Row],[Categoría]]=Tabla1[[#This Row],[Categoría esperada]],"ok","NO")</f>
        <v>ok</v>
      </c>
    </row>
    <row r="18" spans="1:8" hidden="1" x14ac:dyDescent="0.25">
      <c r="A18" t="s">
        <v>33</v>
      </c>
      <c r="B18" t="s">
        <v>34</v>
      </c>
      <c r="C18" t="s">
        <v>293</v>
      </c>
      <c r="D18" t="s">
        <v>293</v>
      </c>
      <c r="F18" t="str">
        <f>IF(Tabla1[[#This Row],[Intervino reflect]]="si",IF(Tabla1[[#This Row],[Categoría]]=Tabla1[[#This Row],[Categoría esperada]],"si","no"),"")</f>
        <v/>
      </c>
      <c r="G18" t="str">
        <f>IF(Tabla1[[#This Row],[Categoría]]=Tabla1[[#This Row],[Categoría esperada]],"ok","NO")</f>
        <v>ok</v>
      </c>
      <c r="H18" t="s">
        <v>303</v>
      </c>
    </row>
    <row r="19" spans="1:8" hidden="1" x14ac:dyDescent="0.25">
      <c r="A19" t="s">
        <v>35</v>
      </c>
      <c r="B19" t="s">
        <v>36</v>
      </c>
      <c r="C19" t="s">
        <v>291</v>
      </c>
      <c r="D19" t="s">
        <v>291</v>
      </c>
      <c r="F19" t="str">
        <f>IF(Tabla1[[#This Row],[Intervino reflect]]="si",IF(Tabla1[[#This Row],[Categoría]]=Tabla1[[#This Row],[Categoría esperada]],"si","no"),"")</f>
        <v/>
      </c>
      <c r="G19" t="str">
        <f>IF(Tabla1[[#This Row],[Categoría]]=Tabla1[[#This Row],[Categoría esperada]],"ok","NO")</f>
        <v>ok</v>
      </c>
    </row>
    <row r="20" spans="1:8" hidden="1" x14ac:dyDescent="0.25">
      <c r="A20" t="s">
        <v>37</v>
      </c>
      <c r="B20" t="s">
        <v>38</v>
      </c>
      <c r="C20" t="s">
        <v>289</v>
      </c>
      <c r="D20" t="s">
        <v>289</v>
      </c>
      <c r="F20" t="str">
        <f>IF(Tabla1[[#This Row],[Intervino reflect]]="si",IF(Tabla1[[#This Row],[Categoría]]=Tabla1[[#This Row],[Categoría esperada]],"si","no"),"")</f>
        <v/>
      </c>
      <c r="G20" t="str">
        <f>IF(Tabla1[[#This Row],[Categoría]]=Tabla1[[#This Row],[Categoría esperada]],"ok","NO")</f>
        <v>ok</v>
      </c>
      <c r="H20" t="s">
        <v>303</v>
      </c>
    </row>
    <row r="21" spans="1:8" hidden="1" x14ac:dyDescent="0.25">
      <c r="A21" t="s">
        <v>39</v>
      </c>
      <c r="B21" t="s">
        <v>40</v>
      </c>
      <c r="C21" t="s">
        <v>292</v>
      </c>
      <c r="D21" t="s">
        <v>292</v>
      </c>
      <c r="F21" t="str">
        <f>IF(Tabla1[[#This Row],[Intervino reflect]]="si",IF(Tabla1[[#This Row],[Categoría]]=Tabla1[[#This Row],[Categoría esperada]],"si","no"),"")</f>
        <v/>
      </c>
      <c r="G21" t="str">
        <f>IF(Tabla1[[#This Row],[Categoría]]=Tabla1[[#This Row],[Categoría esperada]],"ok","NO")</f>
        <v>ok</v>
      </c>
    </row>
    <row r="22" spans="1:8" hidden="1" x14ac:dyDescent="0.25">
      <c r="A22" t="s">
        <v>41</v>
      </c>
      <c r="B22" t="s">
        <v>42</v>
      </c>
      <c r="C22" t="s">
        <v>293</v>
      </c>
      <c r="D22" t="s">
        <v>293</v>
      </c>
      <c r="F22" t="str">
        <f>IF(Tabla1[[#This Row],[Intervino reflect]]="si",IF(Tabla1[[#This Row],[Categoría]]=Tabla1[[#This Row],[Categoría esperada]],"si","no"),"")</f>
        <v/>
      </c>
      <c r="G22" t="str">
        <f>IF(Tabla1[[#This Row],[Categoría]]=Tabla1[[#This Row],[Categoría esperada]],"ok","NO")</f>
        <v>ok</v>
      </c>
      <c r="H22" t="s">
        <v>303</v>
      </c>
    </row>
    <row r="23" spans="1:8" hidden="1" x14ac:dyDescent="0.25">
      <c r="A23" t="s">
        <v>43</v>
      </c>
      <c r="B23" t="s">
        <v>44</v>
      </c>
      <c r="C23" t="s">
        <v>293</v>
      </c>
      <c r="D23" t="s">
        <v>293</v>
      </c>
      <c r="F23" t="str">
        <f>IF(Tabla1[[#This Row],[Intervino reflect]]="si",IF(Tabla1[[#This Row],[Categoría]]=Tabla1[[#This Row],[Categoría esperada]],"si","no"),"")</f>
        <v/>
      </c>
      <c r="G23" t="str">
        <f>IF(Tabla1[[#This Row],[Categoría]]=Tabla1[[#This Row],[Categoría esperada]],"ok","NO")</f>
        <v>ok</v>
      </c>
      <c r="H23" t="s">
        <v>303</v>
      </c>
    </row>
    <row r="24" spans="1:8" hidden="1" x14ac:dyDescent="0.25">
      <c r="A24" t="s">
        <v>45</v>
      </c>
      <c r="B24" t="s">
        <v>46</v>
      </c>
      <c r="C24" t="s">
        <v>289</v>
      </c>
      <c r="D24" t="s">
        <v>289</v>
      </c>
      <c r="E24" t="s">
        <v>305</v>
      </c>
      <c r="F24" t="str">
        <f>IF(Tabla1[[#This Row],[Intervino reflect]]="si",IF(Tabla1[[#This Row],[Categoría]]=Tabla1[[#This Row],[Categoría esperada]],"si","no"),"")</f>
        <v>si</v>
      </c>
      <c r="G24" t="str">
        <f>IF(Tabla1[[#This Row],[Categoría]]=Tabla1[[#This Row],[Categoría esperada]],"ok","NO")</f>
        <v>ok</v>
      </c>
      <c r="H24" t="s">
        <v>303</v>
      </c>
    </row>
    <row r="25" spans="1:8" hidden="1" x14ac:dyDescent="0.25">
      <c r="A25" t="s">
        <v>47</v>
      </c>
      <c r="B25" t="s">
        <v>48</v>
      </c>
      <c r="C25" t="s">
        <v>292</v>
      </c>
      <c r="D25" t="s">
        <v>292</v>
      </c>
      <c r="F25" t="str">
        <f>IF(Tabla1[[#This Row],[Intervino reflect]]="si",IF(Tabla1[[#This Row],[Categoría]]=Tabla1[[#This Row],[Categoría esperada]],"si","no"),"")</f>
        <v/>
      </c>
      <c r="G25" t="str">
        <f>IF(Tabla1[[#This Row],[Categoría]]=Tabla1[[#This Row],[Categoría esperada]],"ok","NO")</f>
        <v>ok</v>
      </c>
    </row>
    <row r="26" spans="1:8" hidden="1" x14ac:dyDescent="0.25">
      <c r="A26" t="s">
        <v>49</v>
      </c>
      <c r="B26" t="s">
        <v>50</v>
      </c>
      <c r="C26" t="s">
        <v>289</v>
      </c>
      <c r="D26" t="s">
        <v>289</v>
      </c>
      <c r="F26" t="str">
        <f>IF(Tabla1[[#This Row],[Intervino reflect]]="si",IF(Tabla1[[#This Row],[Categoría]]=Tabla1[[#This Row],[Categoría esperada]],"si","no"),"")</f>
        <v/>
      </c>
      <c r="G26" t="str">
        <f>IF(Tabla1[[#This Row],[Categoría]]=Tabla1[[#This Row],[Categoría esperada]],"ok","NO")</f>
        <v>ok</v>
      </c>
      <c r="H26" t="s">
        <v>303</v>
      </c>
    </row>
    <row r="27" spans="1:8" hidden="1" x14ac:dyDescent="0.25">
      <c r="A27" t="s">
        <v>51</v>
      </c>
      <c r="B27" t="s">
        <v>52</v>
      </c>
      <c r="C27" t="s">
        <v>289</v>
      </c>
      <c r="D27" t="s">
        <v>289</v>
      </c>
      <c r="F27" t="str">
        <f>IF(Tabla1[[#This Row],[Intervino reflect]]="si",IF(Tabla1[[#This Row],[Categoría]]=Tabla1[[#This Row],[Categoría esperada]],"si","no"),"")</f>
        <v/>
      </c>
      <c r="G27" t="str">
        <f>IF(Tabla1[[#This Row],[Categoría]]=Tabla1[[#This Row],[Categoría esperada]],"ok","NO")</f>
        <v>ok</v>
      </c>
      <c r="H27" t="s">
        <v>303</v>
      </c>
    </row>
    <row r="28" spans="1:8" hidden="1" x14ac:dyDescent="0.25">
      <c r="A28" t="s">
        <v>53</v>
      </c>
      <c r="B28" t="s">
        <v>54</v>
      </c>
      <c r="C28" t="s">
        <v>294</v>
      </c>
      <c r="D28" t="s">
        <v>294</v>
      </c>
      <c r="F28" t="str">
        <f>IF(Tabla1[[#This Row],[Intervino reflect]]="si",IF(Tabla1[[#This Row],[Categoría]]=Tabla1[[#This Row],[Categoría esperada]],"si","no"),"")</f>
        <v/>
      </c>
      <c r="G28" t="str">
        <f>IF(Tabla1[[#This Row],[Categoría]]=Tabla1[[#This Row],[Categoría esperada]],"ok","NO")</f>
        <v>ok</v>
      </c>
    </row>
    <row r="29" spans="1:8" hidden="1" x14ac:dyDescent="0.25">
      <c r="A29" t="s">
        <v>14</v>
      </c>
      <c r="B29" t="s">
        <v>55</v>
      </c>
      <c r="C29" t="s">
        <v>291</v>
      </c>
      <c r="D29" t="s">
        <v>291</v>
      </c>
      <c r="F29" t="str">
        <f>IF(Tabla1[[#This Row],[Intervino reflect]]="si",IF(Tabla1[[#This Row],[Categoría]]=Tabla1[[#This Row],[Categoría esperada]],"si","no"),"")</f>
        <v/>
      </c>
      <c r="G29" t="str">
        <f>IF(Tabla1[[#This Row],[Categoría]]=Tabla1[[#This Row],[Categoría esperada]],"ok","NO")</f>
        <v>ok</v>
      </c>
    </row>
    <row r="30" spans="1:8" hidden="1" x14ac:dyDescent="0.25">
      <c r="A30" t="s">
        <v>56</v>
      </c>
      <c r="B30" t="s">
        <v>57</v>
      </c>
      <c r="C30" t="s">
        <v>294</v>
      </c>
      <c r="D30" t="s">
        <v>294</v>
      </c>
      <c r="F30" t="str">
        <f>IF(Tabla1[[#This Row],[Intervino reflect]]="si",IF(Tabla1[[#This Row],[Categoría]]=Tabla1[[#This Row],[Categoría esperada]],"si","no"),"")</f>
        <v/>
      </c>
      <c r="G30" t="str">
        <f>IF(Tabla1[[#This Row],[Categoría]]=Tabla1[[#This Row],[Categoría esperada]],"ok","NO")</f>
        <v>ok</v>
      </c>
    </row>
    <row r="31" spans="1:8" hidden="1" x14ac:dyDescent="0.25">
      <c r="A31" t="s">
        <v>58</v>
      </c>
      <c r="B31" t="s">
        <v>59</v>
      </c>
      <c r="C31" t="s">
        <v>295</v>
      </c>
      <c r="D31" t="s">
        <v>295</v>
      </c>
      <c r="F31" t="str">
        <f>IF(Tabla1[[#This Row],[Intervino reflect]]="si",IF(Tabla1[[#This Row],[Categoría]]=Tabla1[[#This Row],[Categoría esperada]],"si","no"),"")</f>
        <v/>
      </c>
      <c r="G31" t="str">
        <f>IF(Tabla1[[#This Row],[Categoría]]=Tabla1[[#This Row],[Categoría esperada]],"ok","NO")</f>
        <v>ok</v>
      </c>
    </row>
    <row r="32" spans="1:8" hidden="1" x14ac:dyDescent="0.25">
      <c r="A32" t="s">
        <v>60</v>
      </c>
      <c r="B32" t="s">
        <v>61</v>
      </c>
      <c r="C32" t="s">
        <v>289</v>
      </c>
      <c r="D32" t="s">
        <v>289</v>
      </c>
      <c r="F32" t="str">
        <f>IF(Tabla1[[#This Row],[Intervino reflect]]="si",IF(Tabla1[[#This Row],[Categoría]]=Tabla1[[#This Row],[Categoría esperada]],"si","no"),"")</f>
        <v/>
      </c>
      <c r="G32" t="str">
        <f>IF(Tabla1[[#This Row],[Categoría]]=Tabla1[[#This Row],[Categoría esperada]],"ok","NO")</f>
        <v>ok</v>
      </c>
      <c r="H32" t="s">
        <v>303</v>
      </c>
    </row>
    <row r="33" spans="1:8" hidden="1" x14ac:dyDescent="0.25">
      <c r="A33" t="s">
        <v>62</v>
      </c>
      <c r="B33" t="s">
        <v>63</v>
      </c>
      <c r="C33" t="s">
        <v>290</v>
      </c>
      <c r="D33" t="s">
        <v>290</v>
      </c>
      <c r="F33" t="str">
        <f>IF(Tabla1[[#This Row],[Intervino reflect]]="si",IF(Tabla1[[#This Row],[Categoría]]=Tabla1[[#This Row],[Categoría esperada]],"si","no"),"")</f>
        <v/>
      </c>
      <c r="G33" t="str">
        <f>IF(Tabla1[[#This Row],[Categoría]]=Tabla1[[#This Row],[Categoría esperada]],"ok","NO")</f>
        <v>ok</v>
      </c>
      <c r="H33" t="s">
        <v>303</v>
      </c>
    </row>
    <row r="34" spans="1:8" hidden="1" x14ac:dyDescent="0.25">
      <c r="A34" t="s">
        <v>64</v>
      </c>
      <c r="B34" t="s">
        <v>63</v>
      </c>
      <c r="C34" t="s">
        <v>290</v>
      </c>
      <c r="D34" t="s">
        <v>290</v>
      </c>
      <c r="F34" t="str">
        <f>IF(Tabla1[[#This Row],[Intervino reflect]]="si",IF(Tabla1[[#This Row],[Categoría]]=Tabla1[[#This Row],[Categoría esperada]],"si","no"),"")</f>
        <v/>
      </c>
      <c r="G34" t="str">
        <f>IF(Tabla1[[#This Row],[Categoría]]=Tabla1[[#This Row],[Categoría esperada]],"ok","NO")</f>
        <v>ok</v>
      </c>
      <c r="H34" t="s">
        <v>303</v>
      </c>
    </row>
    <row r="35" spans="1:8" hidden="1" x14ac:dyDescent="0.25">
      <c r="A35" t="s">
        <v>65</v>
      </c>
      <c r="B35" t="s">
        <v>66</v>
      </c>
      <c r="C35" t="s">
        <v>296</v>
      </c>
      <c r="D35" t="s">
        <v>296</v>
      </c>
      <c r="F35" t="str">
        <f>IF(Tabla1[[#This Row],[Intervino reflect]]="si",IF(Tabla1[[#This Row],[Categoría]]=Tabla1[[#This Row],[Categoría esperada]],"si","no"),"")</f>
        <v/>
      </c>
      <c r="G35" t="str">
        <f>IF(Tabla1[[#This Row],[Categoría]]=Tabla1[[#This Row],[Categoría esperada]],"ok","NO")</f>
        <v>ok</v>
      </c>
    </row>
    <row r="36" spans="1:8" hidden="1" x14ac:dyDescent="0.25">
      <c r="A36" t="s">
        <v>67</v>
      </c>
      <c r="B36" t="s">
        <v>68</v>
      </c>
      <c r="C36" t="s">
        <v>293</v>
      </c>
      <c r="D36" t="s">
        <v>293</v>
      </c>
      <c r="F36" t="str">
        <f>IF(Tabla1[[#This Row],[Intervino reflect]]="si",IF(Tabla1[[#This Row],[Categoría]]=Tabla1[[#This Row],[Categoría esperada]],"si","no"),"")</f>
        <v/>
      </c>
      <c r="G36" t="str">
        <f>IF(Tabla1[[#This Row],[Categoría]]=Tabla1[[#This Row],[Categoría esperada]],"ok","NO")</f>
        <v>ok</v>
      </c>
      <c r="H36" t="s">
        <v>303</v>
      </c>
    </row>
    <row r="37" spans="1:8" hidden="1" x14ac:dyDescent="0.25">
      <c r="A37" t="s">
        <v>69</v>
      </c>
      <c r="B37" t="s">
        <v>63</v>
      </c>
      <c r="C37" t="s">
        <v>290</v>
      </c>
      <c r="D37" t="s">
        <v>290</v>
      </c>
      <c r="F37" t="str">
        <f>IF(Tabla1[[#This Row],[Intervino reflect]]="si",IF(Tabla1[[#This Row],[Categoría]]=Tabla1[[#This Row],[Categoría esperada]],"si","no"),"")</f>
        <v/>
      </c>
      <c r="G37" t="str">
        <f>IF(Tabla1[[#This Row],[Categoría]]=Tabla1[[#This Row],[Categoría esperada]],"ok","NO")</f>
        <v>ok</v>
      </c>
      <c r="H37" t="s">
        <v>303</v>
      </c>
    </row>
    <row r="38" spans="1:8" hidden="1" x14ac:dyDescent="0.25">
      <c r="A38" t="s">
        <v>70</v>
      </c>
      <c r="B38" t="s">
        <v>71</v>
      </c>
      <c r="C38" t="s">
        <v>292</v>
      </c>
      <c r="D38" t="s">
        <v>292</v>
      </c>
      <c r="F38" t="str">
        <f>IF(Tabla1[[#This Row],[Intervino reflect]]="si",IF(Tabla1[[#This Row],[Categoría]]=Tabla1[[#This Row],[Categoría esperada]],"si","no"),"")</f>
        <v/>
      </c>
      <c r="G38" t="str">
        <f>IF(Tabla1[[#This Row],[Categoría]]=Tabla1[[#This Row],[Categoría esperada]],"ok","NO")</f>
        <v>ok</v>
      </c>
    </row>
    <row r="39" spans="1:8" hidden="1" x14ac:dyDescent="0.25">
      <c r="A39" t="s">
        <v>72</v>
      </c>
      <c r="B39" t="s">
        <v>73</v>
      </c>
      <c r="C39" t="s">
        <v>293</v>
      </c>
      <c r="D39" t="s">
        <v>293</v>
      </c>
      <c r="F39" t="str">
        <f>IF(Tabla1[[#This Row],[Intervino reflect]]="si",IF(Tabla1[[#This Row],[Categoría]]=Tabla1[[#This Row],[Categoría esperada]],"si","no"),"")</f>
        <v/>
      </c>
      <c r="G39" t="str">
        <f>IF(Tabla1[[#This Row],[Categoría]]=Tabla1[[#This Row],[Categoría esperada]],"ok","NO")</f>
        <v>ok</v>
      </c>
      <c r="H39" t="s">
        <v>303</v>
      </c>
    </row>
    <row r="40" spans="1:8" hidden="1" x14ac:dyDescent="0.25">
      <c r="A40" t="s">
        <v>74</v>
      </c>
      <c r="B40" t="s">
        <v>75</v>
      </c>
      <c r="C40" t="s">
        <v>297</v>
      </c>
      <c r="D40" t="s">
        <v>297</v>
      </c>
      <c r="F40" t="str">
        <f>IF(Tabla1[[#This Row],[Intervino reflect]]="si",IF(Tabla1[[#This Row],[Categoría]]=Tabla1[[#This Row],[Categoría esperada]],"si","no"),"")</f>
        <v/>
      </c>
      <c r="G40" t="str">
        <f>IF(Tabla1[[#This Row],[Categoría]]=Tabla1[[#This Row],[Categoría esperada]],"ok","NO")</f>
        <v>ok</v>
      </c>
    </row>
    <row r="41" spans="1:8" hidden="1" x14ac:dyDescent="0.25">
      <c r="A41" t="s">
        <v>76</v>
      </c>
      <c r="B41" t="s">
        <v>77</v>
      </c>
      <c r="C41" t="s">
        <v>291</v>
      </c>
      <c r="D41" t="s">
        <v>291</v>
      </c>
      <c r="F41" t="str">
        <f>IF(Tabla1[[#This Row],[Intervino reflect]]="si",IF(Tabla1[[#This Row],[Categoría]]=Tabla1[[#This Row],[Categoría esperada]],"si","no"),"")</f>
        <v/>
      </c>
      <c r="G41" t="str">
        <f>IF(Tabla1[[#This Row],[Categoría]]=Tabla1[[#This Row],[Categoría esperada]],"ok","NO")</f>
        <v>ok</v>
      </c>
    </row>
    <row r="42" spans="1:8" hidden="1" x14ac:dyDescent="0.25">
      <c r="A42" t="s">
        <v>78</v>
      </c>
      <c r="B42" t="s">
        <v>79</v>
      </c>
      <c r="C42" t="s">
        <v>289</v>
      </c>
      <c r="D42" t="s">
        <v>289</v>
      </c>
      <c r="F42" t="str">
        <f>IF(Tabla1[[#This Row],[Intervino reflect]]="si",IF(Tabla1[[#This Row],[Categoría]]=Tabla1[[#This Row],[Categoría esperada]],"si","no"),"")</f>
        <v/>
      </c>
      <c r="G42" t="str">
        <f>IF(Tabla1[[#This Row],[Categoría]]=Tabla1[[#This Row],[Categoría esperada]],"ok","NO")</f>
        <v>ok</v>
      </c>
      <c r="H42" t="s">
        <v>303</v>
      </c>
    </row>
    <row r="43" spans="1:8" hidden="1" x14ac:dyDescent="0.25">
      <c r="A43" t="s">
        <v>80</v>
      </c>
      <c r="B43" t="s">
        <v>81</v>
      </c>
      <c r="C43" t="s">
        <v>299</v>
      </c>
      <c r="D43" t="s">
        <v>296</v>
      </c>
      <c r="F43" t="str">
        <f>IF(Tabla1[[#This Row],[Intervino reflect]]="si",IF(Tabla1[[#This Row],[Categoría]]=Tabla1[[#This Row],[Categoría esperada]],"si","no"),"")</f>
        <v/>
      </c>
      <c r="G43" t="str">
        <f>IF(Tabla1[[#This Row],[Categoría]]=Tabla1[[#This Row],[Categoría esperada]],"ok","NO")</f>
        <v>NO</v>
      </c>
    </row>
    <row r="44" spans="1:8" hidden="1" x14ac:dyDescent="0.25">
      <c r="A44" t="s">
        <v>82</v>
      </c>
      <c r="B44" t="s">
        <v>83</v>
      </c>
      <c r="C44" t="s">
        <v>293</v>
      </c>
      <c r="D44" t="s">
        <v>293</v>
      </c>
      <c r="F44" t="str">
        <f>IF(Tabla1[[#This Row],[Intervino reflect]]="si",IF(Tabla1[[#This Row],[Categoría]]=Tabla1[[#This Row],[Categoría esperada]],"si","no"),"")</f>
        <v/>
      </c>
      <c r="G44" t="str">
        <f>IF(Tabla1[[#This Row],[Categoría]]=Tabla1[[#This Row],[Categoría esperada]],"ok","NO")</f>
        <v>ok</v>
      </c>
      <c r="H44" t="s">
        <v>303</v>
      </c>
    </row>
    <row r="45" spans="1:8" hidden="1" x14ac:dyDescent="0.25">
      <c r="A45" t="s">
        <v>82</v>
      </c>
      <c r="B45" t="s">
        <v>84</v>
      </c>
      <c r="C45" t="s">
        <v>293</v>
      </c>
      <c r="D45" t="s">
        <v>293</v>
      </c>
      <c r="F45" t="str">
        <f>IF(Tabla1[[#This Row],[Intervino reflect]]="si",IF(Tabla1[[#This Row],[Categoría]]=Tabla1[[#This Row],[Categoría esperada]],"si","no"),"")</f>
        <v/>
      </c>
      <c r="G45" t="str">
        <f>IF(Tabla1[[#This Row],[Categoría]]=Tabla1[[#This Row],[Categoría esperada]],"ok","NO")</f>
        <v>ok</v>
      </c>
      <c r="H45" t="s">
        <v>303</v>
      </c>
    </row>
    <row r="46" spans="1:8" hidden="1" x14ac:dyDescent="0.25">
      <c r="A46" t="s">
        <v>85</v>
      </c>
      <c r="B46" t="s">
        <v>86</v>
      </c>
      <c r="C46" t="s">
        <v>292</v>
      </c>
      <c r="D46" t="s">
        <v>292</v>
      </c>
      <c r="F46" t="str">
        <f>IF(Tabla1[[#This Row],[Intervino reflect]]="si",IF(Tabla1[[#This Row],[Categoría]]=Tabla1[[#This Row],[Categoría esperada]],"si","no"),"")</f>
        <v/>
      </c>
      <c r="G46" t="str">
        <f>IF(Tabla1[[#This Row],[Categoría]]=Tabla1[[#This Row],[Categoría esperada]],"ok","NO")</f>
        <v>ok</v>
      </c>
    </row>
    <row r="47" spans="1:8" s="8" customFormat="1" x14ac:dyDescent="0.25">
      <c r="A47" s="8" t="s">
        <v>87</v>
      </c>
      <c r="B47" s="8" t="s">
        <v>88</v>
      </c>
      <c r="C47" s="8" t="s">
        <v>291</v>
      </c>
      <c r="D47" s="8" t="s">
        <v>289</v>
      </c>
      <c r="E47" s="8" t="s">
        <v>305</v>
      </c>
      <c r="F47" s="8" t="str">
        <f>IF(Tabla1[[#This Row],[Intervino reflect]]="si",IF(Tabla1[[#This Row],[Categoría]]=Tabla1[[#This Row],[Categoría esperada]],"si","no"),"")</f>
        <v>no</v>
      </c>
      <c r="G47" s="8" t="str">
        <f>IF(Tabla1[[#This Row],[Categoría]]=Tabla1[[#This Row],[Categoría esperada]],"ok","NO")</f>
        <v>NO</v>
      </c>
      <c r="H47" s="8" t="s">
        <v>304</v>
      </c>
    </row>
    <row r="48" spans="1:8" x14ac:dyDescent="0.25">
      <c r="A48" t="s">
        <v>89</v>
      </c>
      <c r="B48" s="10" t="s">
        <v>90</v>
      </c>
      <c r="C48" t="s">
        <v>291</v>
      </c>
      <c r="D48" t="s">
        <v>289</v>
      </c>
      <c r="F48" t="str">
        <f>IF(Tabla1[[#This Row],[Intervino reflect]]="si",IF(Tabla1[[#This Row],[Categoría]]=Tabla1[[#This Row],[Categoría esperada]],"si","no"),"")</f>
        <v/>
      </c>
      <c r="G48" t="str">
        <f>IF(Tabla1[[#This Row],[Categoría]]=Tabla1[[#This Row],[Categoría esperada]],"ok","NO")</f>
        <v>NO</v>
      </c>
      <c r="H48" t="s">
        <v>304</v>
      </c>
    </row>
    <row r="49" spans="1:8" hidden="1" x14ac:dyDescent="0.25">
      <c r="A49" t="s">
        <v>91</v>
      </c>
      <c r="B49" t="s">
        <v>92</v>
      </c>
      <c r="C49" t="s">
        <v>289</v>
      </c>
      <c r="D49" t="s">
        <v>289</v>
      </c>
      <c r="F49" t="str">
        <f>IF(Tabla1[[#This Row],[Intervino reflect]]="si",IF(Tabla1[[#This Row],[Categoría]]=Tabla1[[#This Row],[Categoría esperada]],"si","no"),"")</f>
        <v/>
      </c>
      <c r="G49" t="str">
        <f>IF(Tabla1[[#This Row],[Categoría]]=Tabla1[[#This Row],[Categoría esperada]],"ok","NO")</f>
        <v>ok</v>
      </c>
      <c r="H49" t="s">
        <v>303</v>
      </c>
    </row>
    <row r="50" spans="1:8" x14ac:dyDescent="0.25">
      <c r="A50" t="s">
        <v>93</v>
      </c>
      <c r="B50" s="10" t="s">
        <v>94</v>
      </c>
      <c r="C50" t="s">
        <v>291</v>
      </c>
      <c r="D50" t="s">
        <v>293</v>
      </c>
      <c r="E50" t="s">
        <v>305</v>
      </c>
      <c r="F50" t="str">
        <f>IF(Tabla1[[#This Row],[Intervino reflect]]="si",IF(Tabla1[[#This Row],[Categoría]]=Tabla1[[#This Row],[Categoría esperada]],"si","no"),"")</f>
        <v>no</v>
      </c>
      <c r="G50" t="str">
        <f>IF(Tabla1[[#This Row],[Categoría]]=Tabla1[[#This Row],[Categoría esperada]],"ok","NO")</f>
        <v>NO</v>
      </c>
      <c r="H50" t="s">
        <v>304</v>
      </c>
    </row>
    <row r="51" spans="1:8" hidden="1" x14ac:dyDescent="0.25">
      <c r="A51" t="s">
        <v>95</v>
      </c>
      <c r="B51" t="s">
        <v>96</v>
      </c>
      <c r="C51" t="s">
        <v>289</v>
      </c>
      <c r="D51" t="s">
        <v>289</v>
      </c>
      <c r="F51" t="str">
        <f>IF(Tabla1[[#This Row],[Intervino reflect]]="si",IF(Tabla1[[#This Row],[Categoría]]=Tabla1[[#This Row],[Categoría esperada]],"si","no"),"")</f>
        <v/>
      </c>
      <c r="G51" t="str">
        <f>IF(Tabla1[[#This Row],[Categoría]]=Tabla1[[#This Row],[Categoría esperada]],"ok","NO")</f>
        <v>ok</v>
      </c>
      <c r="H51" t="s">
        <v>303</v>
      </c>
    </row>
    <row r="52" spans="1:8" hidden="1" x14ac:dyDescent="0.25">
      <c r="A52" t="s">
        <v>97</v>
      </c>
      <c r="B52" t="s">
        <v>98</v>
      </c>
      <c r="C52" t="s">
        <v>289</v>
      </c>
      <c r="D52" t="s">
        <v>289</v>
      </c>
      <c r="F52" t="str">
        <f>IF(Tabla1[[#This Row],[Intervino reflect]]="si",IF(Tabla1[[#This Row],[Categoría]]=Tabla1[[#This Row],[Categoría esperada]],"si","no"),"")</f>
        <v/>
      </c>
      <c r="G52" t="str">
        <f>IF(Tabla1[[#This Row],[Categoría]]=Tabla1[[#This Row],[Categoría esperada]],"ok","NO")</f>
        <v>ok</v>
      </c>
      <c r="H52" t="s">
        <v>303</v>
      </c>
    </row>
    <row r="53" spans="1:8" hidden="1" x14ac:dyDescent="0.25">
      <c r="A53" t="s">
        <v>99</v>
      </c>
      <c r="B53" t="s">
        <v>100</v>
      </c>
      <c r="C53" t="s">
        <v>293</v>
      </c>
      <c r="D53" t="s">
        <v>293</v>
      </c>
      <c r="F53" t="str">
        <f>IF(Tabla1[[#This Row],[Intervino reflect]]="si",IF(Tabla1[[#This Row],[Categoría]]=Tabla1[[#This Row],[Categoría esperada]],"si","no"),"")</f>
        <v/>
      </c>
      <c r="G53" t="str">
        <f>IF(Tabla1[[#This Row],[Categoría]]=Tabla1[[#This Row],[Categoría esperada]],"ok","NO")</f>
        <v>ok</v>
      </c>
      <c r="H53" t="s">
        <v>303</v>
      </c>
    </row>
    <row r="54" spans="1:8" hidden="1" x14ac:dyDescent="0.25">
      <c r="A54" t="s">
        <v>101</v>
      </c>
      <c r="B54" t="s">
        <v>102</v>
      </c>
      <c r="C54" t="s">
        <v>291</v>
      </c>
      <c r="D54" t="s">
        <v>291</v>
      </c>
      <c r="F54" t="str">
        <f>IF(Tabla1[[#This Row],[Intervino reflect]]="si",IF(Tabla1[[#This Row],[Categoría]]=Tabla1[[#This Row],[Categoría esperada]],"si","no"),"")</f>
        <v/>
      </c>
      <c r="G54" t="str">
        <f>IF(Tabla1[[#This Row],[Categoría]]=Tabla1[[#This Row],[Categoría esperada]],"ok","NO")</f>
        <v>ok</v>
      </c>
    </row>
    <row r="55" spans="1:8" hidden="1" x14ac:dyDescent="0.25">
      <c r="A55" t="s">
        <v>103</v>
      </c>
      <c r="B55" t="s">
        <v>104</v>
      </c>
      <c r="C55" t="s">
        <v>293</v>
      </c>
      <c r="D55" t="s">
        <v>293</v>
      </c>
      <c r="F55" t="str">
        <f>IF(Tabla1[[#This Row],[Intervino reflect]]="si",IF(Tabla1[[#This Row],[Categoría]]=Tabla1[[#This Row],[Categoría esperada]],"si","no"),"")</f>
        <v/>
      </c>
      <c r="G55" t="str">
        <f>IF(Tabla1[[#This Row],[Categoría]]=Tabla1[[#This Row],[Categoría esperada]],"ok","NO")</f>
        <v>ok</v>
      </c>
      <c r="H55" t="s">
        <v>303</v>
      </c>
    </row>
    <row r="56" spans="1:8" hidden="1" x14ac:dyDescent="0.25">
      <c r="A56" t="s">
        <v>105</v>
      </c>
      <c r="B56" t="s">
        <v>106</v>
      </c>
      <c r="C56" t="s">
        <v>293</v>
      </c>
      <c r="D56" t="s">
        <v>293</v>
      </c>
      <c r="F56" t="str">
        <f>IF(Tabla1[[#This Row],[Intervino reflect]]="si",IF(Tabla1[[#This Row],[Categoría]]=Tabla1[[#This Row],[Categoría esperada]],"si","no"),"")</f>
        <v/>
      </c>
      <c r="G56" t="str">
        <f>IF(Tabla1[[#This Row],[Categoría]]=Tabla1[[#This Row],[Categoría esperada]],"ok","NO")</f>
        <v>ok</v>
      </c>
      <c r="H56" t="s">
        <v>303</v>
      </c>
    </row>
    <row r="57" spans="1:8" hidden="1" x14ac:dyDescent="0.25">
      <c r="A57" t="s">
        <v>107</v>
      </c>
      <c r="B57" t="s">
        <v>108</v>
      </c>
      <c r="C57" t="s">
        <v>293</v>
      </c>
      <c r="D57" t="s">
        <v>293</v>
      </c>
      <c r="F57" t="str">
        <f>IF(Tabla1[[#This Row],[Intervino reflect]]="si",IF(Tabla1[[#This Row],[Categoría]]=Tabla1[[#This Row],[Categoría esperada]],"si","no"),"")</f>
        <v/>
      </c>
      <c r="G57" t="str">
        <f>IF(Tabla1[[#This Row],[Categoría]]=Tabla1[[#This Row],[Categoría esperada]],"ok","NO")</f>
        <v>ok</v>
      </c>
      <c r="H57" t="s">
        <v>303</v>
      </c>
    </row>
    <row r="58" spans="1:8" hidden="1" x14ac:dyDescent="0.25">
      <c r="A58" t="s">
        <v>109</v>
      </c>
      <c r="B58" t="s">
        <v>110</v>
      </c>
      <c r="C58" t="s">
        <v>291</v>
      </c>
      <c r="D58" t="s">
        <v>294</v>
      </c>
      <c r="E58" t="s">
        <v>305</v>
      </c>
      <c r="F58" t="str">
        <f>IF(Tabla1[[#This Row],[Intervino reflect]]="si",IF(Tabla1[[#This Row],[Categoría]]=Tabla1[[#This Row],[Categoría esperada]],"si","no"),"")</f>
        <v>no</v>
      </c>
      <c r="G58" t="str">
        <f>IF(Tabla1[[#This Row],[Categoría]]=Tabla1[[#This Row],[Categoría esperada]],"ok","NO")</f>
        <v>NO</v>
      </c>
    </row>
    <row r="59" spans="1:8" hidden="1" x14ac:dyDescent="0.25">
      <c r="A59" t="s">
        <v>111</v>
      </c>
      <c r="B59" t="s">
        <v>112</v>
      </c>
      <c r="C59" t="s">
        <v>292</v>
      </c>
      <c r="D59" t="s">
        <v>292</v>
      </c>
      <c r="F59" t="str">
        <f>IF(Tabla1[[#This Row],[Intervino reflect]]="si",IF(Tabla1[[#This Row],[Categoría]]=Tabla1[[#This Row],[Categoría esperada]],"si","no"),"")</f>
        <v/>
      </c>
      <c r="G59" t="str">
        <f>IF(Tabla1[[#This Row],[Categoría]]=Tabla1[[#This Row],[Categoría esperada]],"ok","NO")</f>
        <v>ok</v>
      </c>
    </row>
    <row r="60" spans="1:8" hidden="1" x14ac:dyDescent="0.25">
      <c r="A60" t="s">
        <v>113</v>
      </c>
      <c r="B60" t="s">
        <v>114</v>
      </c>
      <c r="C60" t="s">
        <v>289</v>
      </c>
      <c r="D60" t="s">
        <v>289</v>
      </c>
      <c r="F60" t="str">
        <f>IF(Tabla1[[#This Row],[Intervino reflect]]="si",IF(Tabla1[[#This Row],[Categoría]]=Tabla1[[#This Row],[Categoría esperada]],"si","no"),"")</f>
        <v/>
      </c>
      <c r="G60" t="str">
        <f>IF(Tabla1[[#This Row],[Categoría]]=Tabla1[[#This Row],[Categoría esperada]],"ok","NO")</f>
        <v>ok</v>
      </c>
      <c r="H60" t="s">
        <v>303</v>
      </c>
    </row>
    <row r="61" spans="1:8" hidden="1" x14ac:dyDescent="0.25">
      <c r="A61" t="s">
        <v>115</v>
      </c>
      <c r="B61" t="s">
        <v>116</v>
      </c>
      <c r="C61" t="s">
        <v>290</v>
      </c>
      <c r="D61" t="s">
        <v>290</v>
      </c>
      <c r="F61" t="str">
        <f>IF(Tabla1[[#This Row],[Intervino reflect]]="si",IF(Tabla1[[#This Row],[Categoría]]=Tabla1[[#This Row],[Categoría esperada]],"si","no"),"")</f>
        <v/>
      </c>
      <c r="G61" t="str">
        <f>IF(Tabla1[[#This Row],[Categoría]]=Tabla1[[#This Row],[Categoría esperada]],"ok","NO")</f>
        <v>ok</v>
      </c>
      <c r="H61" t="s">
        <v>303</v>
      </c>
    </row>
    <row r="62" spans="1:8" hidden="1" x14ac:dyDescent="0.25">
      <c r="A62" t="s">
        <v>117</v>
      </c>
      <c r="B62" t="s">
        <v>118</v>
      </c>
      <c r="C62" t="s">
        <v>289</v>
      </c>
      <c r="D62" t="s">
        <v>289</v>
      </c>
      <c r="F62" t="str">
        <f>IF(Tabla1[[#This Row],[Intervino reflect]]="si",IF(Tabla1[[#This Row],[Categoría]]=Tabla1[[#This Row],[Categoría esperada]],"si","no"),"")</f>
        <v/>
      </c>
      <c r="G62" t="str">
        <f>IF(Tabla1[[#This Row],[Categoría]]=Tabla1[[#This Row],[Categoría esperada]],"ok","NO")</f>
        <v>ok</v>
      </c>
      <c r="H62" t="s">
        <v>303</v>
      </c>
    </row>
    <row r="63" spans="1:8" hidden="1" x14ac:dyDescent="0.25">
      <c r="A63" t="s">
        <v>119</v>
      </c>
      <c r="B63" t="s">
        <v>120</v>
      </c>
      <c r="C63" t="s">
        <v>290</v>
      </c>
      <c r="D63" t="s">
        <v>290</v>
      </c>
      <c r="F63" t="str">
        <f>IF(Tabla1[[#This Row],[Intervino reflect]]="si",IF(Tabla1[[#This Row],[Categoría]]=Tabla1[[#This Row],[Categoría esperada]],"si","no"),"")</f>
        <v/>
      </c>
      <c r="G63" t="str">
        <f>IF(Tabla1[[#This Row],[Categoría]]=Tabla1[[#This Row],[Categoría esperada]],"ok","NO")</f>
        <v>ok</v>
      </c>
      <c r="H63" t="s">
        <v>303</v>
      </c>
    </row>
    <row r="64" spans="1:8" hidden="1" x14ac:dyDescent="0.25">
      <c r="A64" t="s">
        <v>121</v>
      </c>
      <c r="B64" t="s">
        <v>122</v>
      </c>
      <c r="C64" t="s">
        <v>289</v>
      </c>
      <c r="D64" t="s">
        <v>289</v>
      </c>
      <c r="F64" t="str">
        <f>IF(Tabla1[[#This Row],[Intervino reflect]]="si",IF(Tabla1[[#This Row],[Categoría]]=Tabla1[[#This Row],[Categoría esperada]],"si","no"),"")</f>
        <v/>
      </c>
      <c r="G64" t="str">
        <f>IF(Tabla1[[#This Row],[Categoría]]=Tabla1[[#This Row],[Categoría esperada]],"ok","NO")</f>
        <v>ok</v>
      </c>
      <c r="H64" t="s">
        <v>303</v>
      </c>
    </row>
    <row r="65" spans="1:8" hidden="1" x14ac:dyDescent="0.25">
      <c r="A65" t="s">
        <v>123</v>
      </c>
      <c r="B65" t="s">
        <v>124</v>
      </c>
      <c r="C65" t="s">
        <v>298</v>
      </c>
      <c r="D65" t="s">
        <v>298</v>
      </c>
      <c r="F65" t="str">
        <f>IF(Tabla1[[#This Row],[Intervino reflect]]="si",IF(Tabla1[[#This Row],[Categoría]]=Tabla1[[#This Row],[Categoría esperada]],"si","no"),"")</f>
        <v/>
      </c>
      <c r="G65" t="str">
        <f>IF(Tabla1[[#This Row],[Categoría]]=Tabla1[[#This Row],[Categoría esperada]],"ok","NO")</f>
        <v>ok</v>
      </c>
    </row>
    <row r="66" spans="1:8" hidden="1" x14ac:dyDescent="0.25">
      <c r="A66" t="s">
        <v>125</v>
      </c>
      <c r="B66" t="s">
        <v>126</v>
      </c>
      <c r="C66" t="s">
        <v>291</v>
      </c>
      <c r="D66" t="s">
        <v>291</v>
      </c>
      <c r="E66" t="s">
        <v>305</v>
      </c>
      <c r="F66" t="str">
        <f>IF(Tabla1[[#This Row],[Intervino reflect]]="si",IF(Tabla1[[#This Row],[Categoría]]=Tabla1[[#This Row],[Categoría esperada]],"si","no"),"")</f>
        <v>si</v>
      </c>
      <c r="G66" t="str">
        <f>IF(Tabla1[[#This Row],[Categoría]]=Tabla1[[#This Row],[Categoría esperada]],"ok","NO")</f>
        <v>ok</v>
      </c>
    </row>
    <row r="67" spans="1:8" hidden="1" x14ac:dyDescent="0.25">
      <c r="A67" t="s">
        <v>127</v>
      </c>
      <c r="B67" t="s">
        <v>128</v>
      </c>
      <c r="C67" t="s">
        <v>293</v>
      </c>
      <c r="D67" t="s">
        <v>293</v>
      </c>
      <c r="F67" t="str">
        <f>IF(Tabla1[[#This Row],[Intervino reflect]]="si",IF(Tabla1[[#This Row],[Categoría]]=Tabla1[[#This Row],[Categoría esperada]],"si","no"),"")</f>
        <v/>
      </c>
      <c r="G67" t="str">
        <f>IF(Tabla1[[#This Row],[Categoría]]=Tabla1[[#This Row],[Categoría esperada]],"ok","NO")</f>
        <v>ok</v>
      </c>
      <c r="H67" t="s">
        <v>303</v>
      </c>
    </row>
    <row r="68" spans="1:8" hidden="1" x14ac:dyDescent="0.25">
      <c r="A68" t="s">
        <v>129</v>
      </c>
      <c r="B68" t="s">
        <v>130</v>
      </c>
      <c r="C68" t="s">
        <v>291</v>
      </c>
      <c r="D68" t="s">
        <v>291</v>
      </c>
      <c r="E68" t="s">
        <v>305</v>
      </c>
      <c r="F68" t="str">
        <f>IF(Tabla1[[#This Row],[Intervino reflect]]="si",IF(Tabla1[[#This Row],[Categoría]]=Tabla1[[#This Row],[Categoría esperada]],"si","no"),"")</f>
        <v>si</v>
      </c>
      <c r="G68" t="str">
        <f>IF(Tabla1[[#This Row],[Categoría]]=Tabla1[[#This Row],[Categoría esperada]],"ok","NO")</f>
        <v>ok</v>
      </c>
    </row>
    <row r="69" spans="1:8" hidden="1" x14ac:dyDescent="0.25">
      <c r="A69" t="s">
        <v>131</v>
      </c>
      <c r="B69" t="s">
        <v>132</v>
      </c>
      <c r="C69" t="s">
        <v>290</v>
      </c>
      <c r="D69" t="s">
        <v>290</v>
      </c>
      <c r="F69" t="str">
        <f>IF(Tabla1[[#This Row],[Intervino reflect]]="si",IF(Tabla1[[#This Row],[Categoría]]=Tabla1[[#This Row],[Categoría esperada]],"si","no"),"")</f>
        <v/>
      </c>
      <c r="G69" t="str">
        <f>IF(Tabla1[[#This Row],[Categoría]]=Tabla1[[#This Row],[Categoría esperada]],"ok","NO")</f>
        <v>ok</v>
      </c>
      <c r="H69" t="s">
        <v>303</v>
      </c>
    </row>
    <row r="70" spans="1:8" hidden="1" x14ac:dyDescent="0.25">
      <c r="A70" t="s">
        <v>133</v>
      </c>
      <c r="B70" t="s">
        <v>134</v>
      </c>
      <c r="C70" t="s">
        <v>290</v>
      </c>
      <c r="D70" t="s">
        <v>290</v>
      </c>
      <c r="F70" t="str">
        <f>IF(Tabla1[[#This Row],[Intervino reflect]]="si",IF(Tabla1[[#This Row],[Categoría]]=Tabla1[[#This Row],[Categoría esperada]],"si","no"),"")</f>
        <v/>
      </c>
      <c r="G70" t="str">
        <f>IF(Tabla1[[#This Row],[Categoría]]=Tabla1[[#This Row],[Categoría esperada]],"ok","NO")</f>
        <v>ok</v>
      </c>
      <c r="H70" t="s">
        <v>303</v>
      </c>
    </row>
    <row r="71" spans="1:8" hidden="1" x14ac:dyDescent="0.25">
      <c r="A71" t="s">
        <v>125</v>
      </c>
      <c r="B71" t="s">
        <v>135</v>
      </c>
      <c r="C71" t="s">
        <v>298</v>
      </c>
      <c r="D71" t="s">
        <v>291</v>
      </c>
      <c r="F71" t="str">
        <f>IF(Tabla1[[#This Row],[Intervino reflect]]="si",IF(Tabla1[[#This Row],[Categoría]]=Tabla1[[#This Row],[Categoría esperada]],"si","no"),"")</f>
        <v/>
      </c>
      <c r="G71" t="str">
        <f>IF(Tabla1[[#This Row],[Categoría]]=Tabla1[[#This Row],[Categoría esperada]],"ok","NO")</f>
        <v>NO</v>
      </c>
    </row>
    <row r="72" spans="1:8" hidden="1" x14ac:dyDescent="0.25">
      <c r="A72" t="s">
        <v>136</v>
      </c>
      <c r="B72" t="s">
        <v>135</v>
      </c>
      <c r="C72" t="s">
        <v>291</v>
      </c>
      <c r="D72" t="s">
        <v>291</v>
      </c>
      <c r="F72" t="str">
        <f>IF(Tabla1[[#This Row],[Intervino reflect]]="si",IF(Tabla1[[#This Row],[Categoría]]=Tabla1[[#This Row],[Categoría esperada]],"si","no"),"")</f>
        <v/>
      </c>
      <c r="G72" t="str">
        <f>IF(Tabla1[[#This Row],[Categoría]]=Tabla1[[#This Row],[Categoría esperada]],"ok","NO")</f>
        <v>ok</v>
      </c>
    </row>
    <row r="73" spans="1:8" hidden="1" x14ac:dyDescent="0.25">
      <c r="A73" t="s">
        <v>137</v>
      </c>
      <c r="B73" t="s">
        <v>138</v>
      </c>
      <c r="C73" t="s">
        <v>290</v>
      </c>
      <c r="D73" t="s">
        <v>290</v>
      </c>
      <c r="F73" t="str">
        <f>IF(Tabla1[[#This Row],[Intervino reflect]]="si",IF(Tabla1[[#This Row],[Categoría]]=Tabla1[[#This Row],[Categoría esperada]],"si","no"),"")</f>
        <v/>
      </c>
      <c r="G73" t="str">
        <f>IF(Tabla1[[#This Row],[Categoría]]=Tabla1[[#This Row],[Categoría esperada]],"ok","NO")</f>
        <v>ok</v>
      </c>
      <c r="H73" t="s">
        <v>303</v>
      </c>
    </row>
    <row r="74" spans="1:8" hidden="1" x14ac:dyDescent="0.25">
      <c r="A74" t="s">
        <v>139</v>
      </c>
      <c r="B74" t="s">
        <v>140</v>
      </c>
      <c r="C74" t="s">
        <v>292</v>
      </c>
      <c r="D74" t="s">
        <v>292</v>
      </c>
      <c r="F74" t="str">
        <f>IF(Tabla1[[#This Row],[Intervino reflect]]="si",IF(Tabla1[[#This Row],[Categoría]]=Tabla1[[#This Row],[Categoría esperada]],"si","no"),"")</f>
        <v/>
      </c>
      <c r="G74" t="str">
        <f>IF(Tabla1[[#This Row],[Categoría]]=Tabla1[[#This Row],[Categoría esperada]],"ok","NO")</f>
        <v>ok</v>
      </c>
    </row>
    <row r="75" spans="1:8" hidden="1" x14ac:dyDescent="0.25">
      <c r="A75" t="s">
        <v>141</v>
      </c>
      <c r="B75" t="s">
        <v>142</v>
      </c>
      <c r="C75" t="s">
        <v>292</v>
      </c>
      <c r="D75" t="s">
        <v>292</v>
      </c>
      <c r="F75" t="str">
        <f>IF(Tabla1[[#This Row],[Intervino reflect]]="si",IF(Tabla1[[#This Row],[Categoría]]=Tabla1[[#This Row],[Categoría esperada]],"si","no"),"")</f>
        <v/>
      </c>
      <c r="G75" t="str">
        <f>IF(Tabla1[[#This Row],[Categoría]]=Tabla1[[#This Row],[Categoría esperada]],"ok","NO")</f>
        <v>ok</v>
      </c>
    </row>
    <row r="76" spans="1:8" hidden="1" x14ac:dyDescent="0.25">
      <c r="A76" t="s">
        <v>143</v>
      </c>
      <c r="B76" t="s">
        <v>144</v>
      </c>
      <c r="C76" t="s">
        <v>291</v>
      </c>
      <c r="D76" t="s">
        <v>291</v>
      </c>
      <c r="F76" t="str">
        <f>IF(Tabla1[[#This Row],[Intervino reflect]]="si",IF(Tabla1[[#This Row],[Categoría]]=Tabla1[[#This Row],[Categoría esperada]],"si","no"),"")</f>
        <v/>
      </c>
      <c r="G76" t="str">
        <f>IF(Tabla1[[#This Row],[Categoría]]=Tabla1[[#This Row],[Categoría esperada]],"ok","NO")</f>
        <v>ok</v>
      </c>
    </row>
    <row r="77" spans="1:8" hidden="1" x14ac:dyDescent="0.25">
      <c r="A77" t="s">
        <v>145</v>
      </c>
      <c r="B77" t="s">
        <v>146</v>
      </c>
      <c r="C77" t="s">
        <v>299</v>
      </c>
      <c r="D77" t="s">
        <v>299</v>
      </c>
      <c r="E77" t="s">
        <v>305</v>
      </c>
      <c r="F77" t="str">
        <f>IF(Tabla1[[#This Row],[Intervino reflect]]="si",IF(Tabla1[[#This Row],[Categoría]]=Tabla1[[#This Row],[Categoría esperada]],"si","no"),"")</f>
        <v>si</v>
      </c>
      <c r="G77" t="str">
        <f>IF(Tabla1[[#This Row],[Categoría]]=Tabla1[[#This Row],[Categoría esperada]],"ok","NO")</f>
        <v>ok</v>
      </c>
    </row>
    <row r="78" spans="1:8" s="8" customFormat="1" hidden="1" x14ac:dyDescent="0.25">
      <c r="A78" s="8" t="s">
        <v>147</v>
      </c>
      <c r="B78" s="9" t="s">
        <v>148</v>
      </c>
      <c r="C78" s="8" t="s">
        <v>293</v>
      </c>
      <c r="D78" s="8" t="s">
        <v>291</v>
      </c>
      <c r="F78" s="8" t="str">
        <f>IF(Tabla1[[#This Row],[Intervino reflect]]="si",IF(Tabla1[[#This Row],[Categoría]]=Tabla1[[#This Row],[Categoría esperada]],"si","no"),"")</f>
        <v/>
      </c>
      <c r="G78" s="8" t="str">
        <f>IF(Tabla1[[#This Row],[Categoría]]=Tabla1[[#This Row],[Categoría esperada]],"ok","NO")</f>
        <v>NO</v>
      </c>
      <c r="H78" s="8" t="s">
        <v>303</v>
      </c>
    </row>
    <row r="79" spans="1:8" hidden="1" x14ac:dyDescent="0.25">
      <c r="A79" t="s">
        <v>149</v>
      </c>
      <c r="B79" t="s">
        <v>150</v>
      </c>
      <c r="C79" t="s">
        <v>291</v>
      </c>
      <c r="D79" t="s">
        <v>294</v>
      </c>
      <c r="E79" t="s">
        <v>305</v>
      </c>
      <c r="F79" t="str">
        <f>IF(Tabla1[[#This Row],[Intervino reflect]]="si",IF(Tabla1[[#This Row],[Categoría]]=Tabla1[[#This Row],[Categoría esperada]],"si","no"),"")</f>
        <v>no</v>
      </c>
      <c r="G79" t="str">
        <f>IF(Tabla1[[#This Row],[Categoría]]=Tabla1[[#This Row],[Categoría esperada]],"ok","NO")</f>
        <v>NO</v>
      </c>
    </row>
    <row r="80" spans="1:8" hidden="1" x14ac:dyDescent="0.25">
      <c r="A80" t="s">
        <v>151</v>
      </c>
      <c r="B80" t="s">
        <v>152</v>
      </c>
      <c r="C80" t="s">
        <v>291</v>
      </c>
      <c r="D80" t="s">
        <v>294</v>
      </c>
      <c r="E80" t="s">
        <v>305</v>
      </c>
      <c r="F80" t="str">
        <f>IF(Tabla1[[#This Row],[Intervino reflect]]="si",IF(Tabla1[[#This Row],[Categoría]]=Tabla1[[#This Row],[Categoría esperada]],"si","no"),"")</f>
        <v>no</v>
      </c>
      <c r="G80" t="str">
        <f>IF(Tabla1[[#This Row],[Categoría]]=Tabla1[[#This Row],[Categoría esperada]],"ok","NO")</f>
        <v>NO</v>
      </c>
    </row>
    <row r="81" spans="1:8" hidden="1" x14ac:dyDescent="0.25">
      <c r="A81" t="s">
        <v>153</v>
      </c>
      <c r="B81" t="s">
        <v>154</v>
      </c>
      <c r="C81" t="s">
        <v>289</v>
      </c>
      <c r="D81" t="s">
        <v>289</v>
      </c>
      <c r="F81" t="str">
        <f>IF(Tabla1[[#This Row],[Intervino reflect]]="si",IF(Tabla1[[#This Row],[Categoría]]=Tabla1[[#This Row],[Categoría esperada]],"si","no"),"")</f>
        <v/>
      </c>
      <c r="G81" t="str">
        <f>IF(Tabla1[[#This Row],[Categoría]]=Tabla1[[#This Row],[Categoría esperada]],"ok","NO")</f>
        <v>ok</v>
      </c>
      <c r="H81" t="s">
        <v>303</v>
      </c>
    </row>
    <row r="82" spans="1:8" hidden="1" x14ac:dyDescent="0.25">
      <c r="A82" t="s">
        <v>155</v>
      </c>
      <c r="B82" t="s">
        <v>156</v>
      </c>
      <c r="C82" t="s">
        <v>289</v>
      </c>
      <c r="D82" t="s">
        <v>289</v>
      </c>
      <c r="F82" t="str">
        <f>IF(Tabla1[[#This Row],[Intervino reflect]]="si",IF(Tabla1[[#This Row],[Categoría]]=Tabla1[[#This Row],[Categoría esperada]],"si","no"),"")</f>
        <v/>
      </c>
      <c r="G82" t="str">
        <f>IF(Tabla1[[#This Row],[Categoría]]=Tabla1[[#This Row],[Categoría esperada]],"ok","NO")</f>
        <v>ok</v>
      </c>
      <c r="H82" t="s">
        <v>303</v>
      </c>
    </row>
    <row r="83" spans="1:8" hidden="1" x14ac:dyDescent="0.25">
      <c r="A83" t="s">
        <v>157</v>
      </c>
      <c r="B83" t="s">
        <v>158</v>
      </c>
      <c r="C83" t="s">
        <v>291</v>
      </c>
      <c r="D83" t="s">
        <v>291</v>
      </c>
      <c r="F83" t="str">
        <f>IF(Tabla1[[#This Row],[Intervino reflect]]="si",IF(Tabla1[[#This Row],[Categoría]]=Tabla1[[#This Row],[Categoría esperada]],"si","no"),"")</f>
        <v/>
      </c>
      <c r="G83" t="str">
        <f>IF(Tabla1[[#This Row],[Categoría]]=Tabla1[[#This Row],[Categoría esperada]],"ok","NO")</f>
        <v>ok</v>
      </c>
    </row>
    <row r="84" spans="1:8" hidden="1" x14ac:dyDescent="0.25">
      <c r="A84" t="s">
        <v>159</v>
      </c>
      <c r="B84" t="s">
        <v>160</v>
      </c>
      <c r="C84" t="s">
        <v>293</v>
      </c>
      <c r="D84" t="s">
        <v>293</v>
      </c>
      <c r="F84" t="str">
        <f>IF(Tabla1[[#This Row],[Intervino reflect]]="si",IF(Tabla1[[#This Row],[Categoría]]=Tabla1[[#This Row],[Categoría esperada]],"si","no"),"")</f>
        <v/>
      </c>
      <c r="G84" t="str">
        <f>IF(Tabla1[[#This Row],[Categoría]]=Tabla1[[#This Row],[Categoría esperada]],"ok","NO")</f>
        <v>ok</v>
      </c>
      <c r="H84" t="s">
        <v>303</v>
      </c>
    </row>
    <row r="85" spans="1:8" hidden="1" x14ac:dyDescent="0.25">
      <c r="A85" t="s">
        <v>161</v>
      </c>
      <c r="B85" t="s">
        <v>162</v>
      </c>
      <c r="C85" t="s">
        <v>294</v>
      </c>
      <c r="D85" t="s">
        <v>294</v>
      </c>
      <c r="E85" t="s">
        <v>305</v>
      </c>
      <c r="F85" t="str">
        <f>IF(Tabla1[[#This Row],[Intervino reflect]]="si",IF(Tabla1[[#This Row],[Categoría]]=Tabla1[[#This Row],[Categoría esperada]],"si","no"),"")</f>
        <v>si</v>
      </c>
      <c r="G85" t="str">
        <f>IF(Tabla1[[#This Row],[Categoría]]=Tabla1[[#This Row],[Categoría esperada]],"ok","NO")</f>
        <v>ok</v>
      </c>
    </row>
    <row r="86" spans="1:8" hidden="1" x14ac:dyDescent="0.25">
      <c r="A86" t="s">
        <v>163</v>
      </c>
      <c r="B86" t="s">
        <v>164</v>
      </c>
      <c r="C86" t="s">
        <v>297</v>
      </c>
      <c r="D86" t="s">
        <v>297</v>
      </c>
      <c r="F86" t="str">
        <f>IF(Tabla1[[#This Row],[Intervino reflect]]="si",IF(Tabla1[[#This Row],[Categoría]]=Tabla1[[#This Row],[Categoría esperada]],"si","no"),"")</f>
        <v/>
      </c>
      <c r="G86" t="str">
        <f>IF(Tabla1[[#This Row],[Categoría]]=Tabla1[[#This Row],[Categoría esperada]],"ok","NO")</f>
        <v>ok</v>
      </c>
    </row>
    <row r="87" spans="1:8" hidden="1" x14ac:dyDescent="0.25">
      <c r="A87" t="s">
        <v>165</v>
      </c>
      <c r="B87" t="s">
        <v>166</v>
      </c>
      <c r="C87" t="s">
        <v>291</v>
      </c>
      <c r="D87" t="s">
        <v>292</v>
      </c>
      <c r="E87" t="s">
        <v>305</v>
      </c>
      <c r="F87" t="str">
        <f>IF(Tabla1[[#This Row],[Intervino reflect]]="si",IF(Tabla1[[#This Row],[Categoría]]=Tabla1[[#This Row],[Categoría esperada]],"si","no"),"")</f>
        <v>no</v>
      </c>
      <c r="G87" t="str">
        <f>IF(Tabla1[[#This Row],[Categoría]]=Tabla1[[#This Row],[Categoría esperada]],"ok","NO")</f>
        <v>NO</v>
      </c>
    </row>
    <row r="88" spans="1:8" hidden="1" x14ac:dyDescent="0.25">
      <c r="A88" t="s">
        <v>167</v>
      </c>
      <c r="B88" t="s">
        <v>168</v>
      </c>
      <c r="C88" t="s">
        <v>291</v>
      </c>
      <c r="D88" t="s">
        <v>291</v>
      </c>
      <c r="E88" t="s">
        <v>305</v>
      </c>
      <c r="F88" t="str">
        <f>IF(Tabla1[[#This Row],[Intervino reflect]]="si",IF(Tabla1[[#This Row],[Categoría]]=Tabla1[[#This Row],[Categoría esperada]],"si","no"),"")</f>
        <v>si</v>
      </c>
      <c r="G88" t="str">
        <f>IF(Tabla1[[#This Row],[Categoría]]=Tabla1[[#This Row],[Categoría esperada]],"ok","NO")</f>
        <v>ok</v>
      </c>
    </row>
    <row r="89" spans="1:8" hidden="1" x14ac:dyDescent="0.25">
      <c r="A89" t="s">
        <v>169</v>
      </c>
      <c r="B89" t="s">
        <v>170</v>
      </c>
      <c r="C89" t="s">
        <v>292</v>
      </c>
      <c r="D89" t="s">
        <v>292</v>
      </c>
      <c r="F89" t="str">
        <f>IF(Tabla1[[#This Row],[Intervino reflect]]="si",IF(Tabla1[[#This Row],[Categoría]]=Tabla1[[#This Row],[Categoría esperada]],"si","no"),"")</f>
        <v/>
      </c>
      <c r="G89" t="str">
        <f>IF(Tabla1[[#This Row],[Categoría]]=Tabla1[[#This Row],[Categoría esperada]],"ok","NO")</f>
        <v>ok</v>
      </c>
    </row>
    <row r="90" spans="1:8" hidden="1" x14ac:dyDescent="0.25">
      <c r="A90" t="s">
        <v>171</v>
      </c>
      <c r="B90" t="s">
        <v>172</v>
      </c>
      <c r="C90" t="s">
        <v>292</v>
      </c>
      <c r="D90" t="s">
        <v>292</v>
      </c>
      <c r="F90" t="str">
        <f>IF(Tabla1[[#This Row],[Intervino reflect]]="si",IF(Tabla1[[#This Row],[Categoría]]=Tabla1[[#This Row],[Categoría esperada]],"si","no"),"")</f>
        <v/>
      </c>
      <c r="G90" t="str">
        <f>IF(Tabla1[[#This Row],[Categoría]]=Tabla1[[#This Row],[Categoría esperada]],"ok","NO")</f>
        <v>ok</v>
      </c>
    </row>
    <row r="91" spans="1:8" hidden="1" x14ac:dyDescent="0.25">
      <c r="A91" t="s">
        <v>173</v>
      </c>
      <c r="B91" t="s">
        <v>174</v>
      </c>
      <c r="C91" t="s">
        <v>293</v>
      </c>
      <c r="D91" t="s">
        <v>293</v>
      </c>
      <c r="F91" t="str">
        <f>IF(Tabla1[[#This Row],[Intervino reflect]]="si",IF(Tabla1[[#This Row],[Categoría]]=Tabla1[[#This Row],[Categoría esperada]],"si","no"),"")</f>
        <v/>
      </c>
      <c r="G91" t="str">
        <f>IF(Tabla1[[#This Row],[Categoría]]=Tabla1[[#This Row],[Categoría esperada]],"ok","NO")</f>
        <v>ok</v>
      </c>
      <c r="H91" t="s">
        <v>303</v>
      </c>
    </row>
    <row r="92" spans="1:8" hidden="1" x14ac:dyDescent="0.25">
      <c r="A92" t="s">
        <v>175</v>
      </c>
      <c r="B92" t="s">
        <v>176</v>
      </c>
      <c r="C92" t="s">
        <v>293</v>
      </c>
      <c r="D92" t="s">
        <v>293</v>
      </c>
      <c r="F92" t="str">
        <f>IF(Tabla1[[#This Row],[Intervino reflect]]="si",IF(Tabla1[[#This Row],[Categoría]]=Tabla1[[#This Row],[Categoría esperada]],"si","no"),"")</f>
        <v/>
      </c>
      <c r="G92" t="str">
        <f>IF(Tabla1[[#This Row],[Categoría]]=Tabla1[[#This Row],[Categoría esperada]],"ok","NO")</f>
        <v>ok</v>
      </c>
      <c r="H92" t="s">
        <v>303</v>
      </c>
    </row>
    <row r="93" spans="1:8" hidden="1" x14ac:dyDescent="0.25">
      <c r="A93" t="s">
        <v>177</v>
      </c>
      <c r="B93" t="s">
        <v>178</v>
      </c>
      <c r="C93" t="s">
        <v>293</v>
      </c>
      <c r="D93" t="s">
        <v>293</v>
      </c>
      <c r="F93" t="str">
        <f>IF(Tabla1[[#This Row],[Intervino reflect]]="si",IF(Tabla1[[#This Row],[Categoría]]=Tabla1[[#This Row],[Categoría esperada]],"si","no"),"")</f>
        <v/>
      </c>
      <c r="G93" t="str">
        <f>IF(Tabla1[[#This Row],[Categoría]]=Tabla1[[#This Row],[Categoría esperada]],"ok","NO")</f>
        <v>ok</v>
      </c>
      <c r="H93" t="s">
        <v>303</v>
      </c>
    </row>
    <row r="94" spans="1:8" hidden="1" x14ac:dyDescent="0.25">
      <c r="A94" t="s">
        <v>179</v>
      </c>
      <c r="B94" t="s">
        <v>180</v>
      </c>
      <c r="C94" t="s">
        <v>291</v>
      </c>
      <c r="D94" t="s">
        <v>291</v>
      </c>
      <c r="E94" t="s">
        <v>305</v>
      </c>
      <c r="F94" t="str">
        <f>IF(Tabla1[[#This Row],[Intervino reflect]]="si",IF(Tabla1[[#This Row],[Categoría]]=Tabla1[[#This Row],[Categoría esperada]],"si","no"),"")</f>
        <v>si</v>
      </c>
      <c r="G94" t="str">
        <f>IF(Tabla1[[#This Row],[Categoría]]=Tabla1[[#This Row],[Categoría esperada]],"ok","NO")</f>
        <v>ok</v>
      </c>
    </row>
    <row r="95" spans="1:8" hidden="1" x14ac:dyDescent="0.25">
      <c r="A95" t="s">
        <v>181</v>
      </c>
      <c r="B95" t="s">
        <v>182</v>
      </c>
      <c r="C95" t="s">
        <v>289</v>
      </c>
      <c r="D95" t="s">
        <v>289</v>
      </c>
      <c r="F95" t="str">
        <f>IF(Tabla1[[#This Row],[Intervino reflect]]="si",IF(Tabla1[[#This Row],[Categoría]]=Tabla1[[#This Row],[Categoría esperada]],"si","no"),"")</f>
        <v/>
      </c>
      <c r="G95" t="str">
        <f>IF(Tabla1[[#This Row],[Categoría]]=Tabla1[[#This Row],[Categoría esperada]],"ok","NO")</f>
        <v>ok</v>
      </c>
      <c r="H95" t="s">
        <v>303</v>
      </c>
    </row>
    <row r="96" spans="1:8" hidden="1" x14ac:dyDescent="0.25">
      <c r="A96" t="s">
        <v>183</v>
      </c>
      <c r="B96" t="s">
        <v>184</v>
      </c>
      <c r="C96" t="s">
        <v>291</v>
      </c>
      <c r="D96" t="s">
        <v>292</v>
      </c>
      <c r="E96" t="s">
        <v>305</v>
      </c>
      <c r="F96" t="str">
        <f>IF(Tabla1[[#This Row],[Intervino reflect]]="si",IF(Tabla1[[#This Row],[Categoría]]=Tabla1[[#This Row],[Categoría esperada]],"si","no"),"")</f>
        <v>no</v>
      </c>
      <c r="G96" t="str">
        <f>IF(Tabla1[[#This Row],[Categoría]]=Tabla1[[#This Row],[Categoría esperada]],"ok","NO")</f>
        <v>NO</v>
      </c>
    </row>
    <row r="97" spans="1:8" hidden="1" x14ac:dyDescent="0.25">
      <c r="A97" t="s">
        <v>185</v>
      </c>
      <c r="B97" t="s">
        <v>186</v>
      </c>
      <c r="C97" t="s">
        <v>289</v>
      </c>
      <c r="D97" t="s">
        <v>289</v>
      </c>
      <c r="F97" t="str">
        <f>IF(Tabla1[[#This Row],[Intervino reflect]]="si",IF(Tabla1[[#This Row],[Categoría]]=Tabla1[[#This Row],[Categoría esperada]],"si","no"),"")</f>
        <v/>
      </c>
      <c r="G97" t="str">
        <f>IF(Tabla1[[#This Row],[Categoría]]=Tabla1[[#This Row],[Categoría esperada]],"ok","NO")</f>
        <v>ok</v>
      </c>
      <c r="H97" t="s">
        <v>303</v>
      </c>
    </row>
    <row r="98" spans="1:8" hidden="1" x14ac:dyDescent="0.25">
      <c r="A98" t="s">
        <v>187</v>
      </c>
      <c r="B98" t="s">
        <v>188</v>
      </c>
      <c r="C98" t="s">
        <v>291</v>
      </c>
      <c r="D98" t="s">
        <v>291</v>
      </c>
      <c r="F98" t="str">
        <f>IF(Tabla1[[#This Row],[Intervino reflect]]="si",IF(Tabla1[[#This Row],[Categoría]]=Tabla1[[#This Row],[Categoría esperada]],"si","no"),"")</f>
        <v/>
      </c>
      <c r="G98" t="str">
        <f>IF(Tabla1[[#This Row],[Categoría]]=Tabla1[[#This Row],[Categoría esperada]],"ok","NO")</f>
        <v>ok</v>
      </c>
    </row>
    <row r="99" spans="1:8" hidden="1" x14ac:dyDescent="0.25">
      <c r="A99" t="s">
        <v>189</v>
      </c>
      <c r="B99" t="s">
        <v>190</v>
      </c>
      <c r="C99" t="s">
        <v>293</v>
      </c>
      <c r="D99" t="s">
        <v>293</v>
      </c>
      <c r="F99" t="str">
        <f>IF(Tabla1[[#This Row],[Intervino reflect]]="si",IF(Tabla1[[#This Row],[Categoría]]=Tabla1[[#This Row],[Categoría esperada]],"si","no"),"")</f>
        <v/>
      </c>
      <c r="G99" t="str">
        <f>IF(Tabla1[[#This Row],[Categoría]]=Tabla1[[#This Row],[Categoría esperada]],"ok","NO")</f>
        <v>ok</v>
      </c>
      <c r="H99" t="s">
        <v>303</v>
      </c>
    </row>
    <row r="100" spans="1:8" hidden="1" x14ac:dyDescent="0.25">
      <c r="A100" t="s">
        <v>191</v>
      </c>
      <c r="B100" t="s">
        <v>192</v>
      </c>
      <c r="C100" t="s">
        <v>296</v>
      </c>
      <c r="D100" t="s">
        <v>296</v>
      </c>
      <c r="F100" t="str">
        <f>IF(Tabla1[[#This Row],[Intervino reflect]]="si",IF(Tabla1[[#This Row],[Categoría]]=Tabla1[[#This Row],[Categoría esperada]],"si","no"),"")</f>
        <v/>
      </c>
      <c r="G100" t="str">
        <f>IF(Tabla1[[#This Row],[Categoría]]=Tabla1[[#This Row],[Categoría esperada]],"ok","NO")</f>
        <v>ok</v>
      </c>
    </row>
    <row r="101" spans="1:8" x14ac:dyDescent="0.25">
      <c r="A101" t="s">
        <v>193</v>
      </c>
      <c r="B101" s="10" t="s">
        <v>194</v>
      </c>
      <c r="C101" t="s">
        <v>291</v>
      </c>
      <c r="D101" t="s">
        <v>289</v>
      </c>
      <c r="E101" t="s">
        <v>305</v>
      </c>
      <c r="F101" t="str">
        <f>IF(Tabla1[[#This Row],[Intervino reflect]]="si",IF(Tabla1[[#This Row],[Categoría]]=Tabla1[[#This Row],[Categoría esperada]],"si","no"),"")</f>
        <v>no</v>
      </c>
      <c r="G101" t="str">
        <f>IF(Tabla1[[#This Row],[Categoría]]=Tabla1[[#This Row],[Categoría esperada]],"ok","NO")</f>
        <v>NO</v>
      </c>
      <c r="H101" t="s">
        <v>304</v>
      </c>
    </row>
    <row r="102" spans="1:8" hidden="1" x14ac:dyDescent="0.25">
      <c r="A102" t="s">
        <v>195</v>
      </c>
      <c r="B102" t="s">
        <v>196</v>
      </c>
      <c r="C102" t="s">
        <v>292</v>
      </c>
      <c r="D102" t="s">
        <v>292</v>
      </c>
      <c r="F102" t="str">
        <f>IF(Tabla1[[#This Row],[Intervino reflect]]="si",IF(Tabla1[[#This Row],[Categoría]]=Tabla1[[#This Row],[Categoría esperada]],"si","no"),"")</f>
        <v/>
      </c>
      <c r="G102" t="str">
        <f>IF(Tabla1[[#This Row],[Categoría]]=Tabla1[[#This Row],[Categoría esperada]],"ok","NO")</f>
        <v>ok</v>
      </c>
    </row>
    <row r="103" spans="1:8" hidden="1" x14ac:dyDescent="0.25">
      <c r="A103" t="s">
        <v>197</v>
      </c>
      <c r="B103" t="s">
        <v>198</v>
      </c>
      <c r="C103" t="s">
        <v>299</v>
      </c>
      <c r="D103" t="s">
        <v>299</v>
      </c>
      <c r="F103" t="str">
        <f>IF(Tabla1[[#This Row],[Intervino reflect]]="si",IF(Tabla1[[#This Row],[Categoría]]=Tabla1[[#This Row],[Categoría esperada]],"si","no"),"")</f>
        <v/>
      </c>
      <c r="G103" t="str">
        <f>IF(Tabla1[[#This Row],[Categoría]]=Tabla1[[#This Row],[Categoría esperada]],"ok","NO")</f>
        <v>ok</v>
      </c>
    </row>
    <row r="104" spans="1:8" hidden="1" x14ac:dyDescent="0.25">
      <c r="A104" t="s">
        <v>199</v>
      </c>
      <c r="B104" t="s">
        <v>200</v>
      </c>
      <c r="C104" t="s">
        <v>292</v>
      </c>
      <c r="D104" t="s">
        <v>292</v>
      </c>
      <c r="F104" t="str">
        <f>IF(Tabla1[[#This Row],[Intervino reflect]]="si",IF(Tabla1[[#This Row],[Categoría]]=Tabla1[[#This Row],[Categoría esperada]],"si","no"),"")</f>
        <v/>
      </c>
      <c r="G104" t="str">
        <f>IF(Tabla1[[#This Row],[Categoría]]=Tabla1[[#This Row],[Categoría esperada]],"ok","NO")</f>
        <v>ok</v>
      </c>
    </row>
    <row r="105" spans="1:8" s="8" customFormat="1" x14ac:dyDescent="0.25">
      <c r="A105" s="8" t="s">
        <v>201</v>
      </c>
      <c r="B105" s="8" t="s">
        <v>202</v>
      </c>
      <c r="C105" s="8" t="s">
        <v>291</v>
      </c>
      <c r="D105" s="8" t="s">
        <v>290</v>
      </c>
      <c r="E105" s="8" t="s">
        <v>305</v>
      </c>
      <c r="F105" s="8" t="str">
        <f>IF(Tabla1[[#This Row],[Intervino reflect]]="si",IF(Tabla1[[#This Row],[Categoría]]=Tabla1[[#This Row],[Categoría esperada]],"si","no"),"")</f>
        <v>no</v>
      </c>
      <c r="G105" s="8" t="str">
        <f>IF(Tabla1[[#This Row],[Categoría]]=Tabla1[[#This Row],[Categoría esperada]],"ok","NO")</f>
        <v>NO</v>
      </c>
      <c r="H105" s="8" t="s">
        <v>304</v>
      </c>
    </row>
    <row r="106" spans="1:8" hidden="1" x14ac:dyDescent="0.25">
      <c r="A106" t="s">
        <v>203</v>
      </c>
      <c r="B106" t="s">
        <v>204</v>
      </c>
      <c r="C106" t="s">
        <v>292</v>
      </c>
      <c r="D106" t="s">
        <v>292</v>
      </c>
      <c r="F106" t="str">
        <f>IF(Tabla1[[#This Row],[Intervino reflect]]="si",IF(Tabla1[[#This Row],[Categoría]]=Tabla1[[#This Row],[Categoría esperada]],"si","no"),"")</f>
        <v/>
      </c>
      <c r="G106" t="str">
        <f>IF(Tabla1[[#This Row],[Categoría]]=Tabla1[[#This Row],[Categoría esperada]],"ok","NO")</f>
        <v>ok</v>
      </c>
    </row>
    <row r="107" spans="1:8" hidden="1" x14ac:dyDescent="0.25">
      <c r="A107" t="s">
        <v>205</v>
      </c>
      <c r="B107" t="s">
        <v>206</v>
      </c>
      <c r="C107" t="s">
        <v>289</v>
      </c>
      <c r="D107" t="s">
        <v>289</v>
      </c>
      <c r="F107" t="str">
        <f>IF(Tabla1[[#This Row],[Intervino reflect]]="si",IF(Tabla1[[#This Row],[Categoría]]=Tabla1[[#This Row],[Categoría esperada]],"si","no"),"")</f>
        <v/>
      </c>
      <c r="G107" t="str">
        <f>IF(Tabla1[[#This Row],[Categoría]]=Tabla1[[#This Row],[Categoría esperada]],"ok","NO")</f>
        <v>ok</v>
      </c>
      <c r="H107" t="s">
        <v>303</v>
      </c>
    </row>
    <row r="108" spans="1:8" hidden="1" x14ac:dyDescent="0.25">
      <c r="A108" t="s">
        <v>207</v>
      </c>
      <c r="B108" t="s">
        <v>208</v>
      </c>
      <c r="C108" t="s">
        <v>293</v>
      </c>
      <c r="D108" t="s">
        <v>293</v>
      </c>
      <c r="F108" t="str">
        <f>IF(Tabla1[[#This Row],[Intervino reflect]]="si",IF(Tabla1[[#This Row],[Categoría]]=Tabla1[[#This Row],[Categoría esperada]],"si","no"),"")</f>
        <v/>
      </c>
      <c r="G108" t="str">
        <f>IF(Tabla1[[#This Row],[Categoría]]=Tabla1[[#This Row],[Categoría esperada]],"ok","NO")</f>
        <v>ok</v>
      </c>
      <c r="H108" t="s">
        <v>303</v>
      </c>
    </row>
    <row r="109" spans="1:8" hidden="1" x14ac:dyDescent="0.25">
      <c r="A109" t="s">
        <v>209</v>
      </c>
      <c r="B109" t="s">
        <v>210</v>
      </c>
      <c r="C109" t="s">
        <v>299</v>
      </c>
      <c r="D109" t="s">
        <v>299</v>
      </c>
      <c r="E109" t="s">
        <v>305</v>
      </c>
      <c r="F109" t="str">
        <f>IF(Tabla1[[#This Row],[Intervino reflect]]="si",IF(Tabla1[[#This Row],[Categoría]]=Tabla1[[#This Row],[Categoría esperada]],"si","no"),"")</f>
        <v>si</v>
      </c>
      <c r="G109" t="str">
        <f>IF(Tabla1[[#This Row],[Categoría]]=Tabla1[[#This Row],[Categoría esperada]],"ok","NO")</f>
        <v>ok</v>
      </c>
    </row>
    <row r="110" spans="1:8" hidden="1" x14ac:dyDescent="0.25">
      <c r="A110" t="s">
        <v>211</v>
      </c>
      <c r="B110" t="s">
        <v>212</v>
      </c>
      <c r="C110" t="s">
        <v>293</v>
      </c>
      <c r="D110" t="s">
        <v>293</v>
      </c>
      <c r="F110" t="str">
        <f>IF(Tabla1[[#This Row],[Intervino reflect]]="si",IF(Tabla1[[#This Row],[Categoría]]=Tabla1[[#This Row],[Categoría esperada]],"si","no"),"")</f>
        <v/>
      </c>
      <c r="G110" t="str">
        <f>IF(Tabla1[[#This Row],[Categoría]]=Tabla1[[#This Row],[Categoría esperada]],"ok","NO")</f>
        <v>ok</v>
      </c>
      <c r="H110" t="s">
        <v>303</v>
      </c>
    </row>
    <row r="111" spans="1:8" hidden="1" x14ac:dyDescent="0.25">
      <c r="A111" t="s">
        <v>213</v>
      </c>
      <c r="B111" t="s">
        <v>214</v>
      </c>
      <c r="C111" t="s">
        <v>291</v>
      </c>
      <c r="D111" t="s">
        <v>292</v>
      </c>
      <c r="F111" t="str">
        <f>IF(Tabla1[[#This Row],[Intervino reflect]]="si",IF(Tabla1[[#This Row],[Categoría]]=Tabla1[[#This Row],[Categoría esperada]],"si","no"),"")</f>
        <v/>
      </c>
      <c r="G111" t="str">
        <f>IF(Tabla1[[#This Row],[Categoría]]=Tabla1[[#This Row],[Categoría esperada]],"ok","NO")</f>
        <v>NO</v>
      </c>
    </row>
    <row r="112" spans="1:8" hidden="1" x14ac:dyDescent="0.25">
      <c r="A112" t="s">
        <v>215</v>
      </c>
      <c r="B112" t="s">
        <v>216</v>
      </c>
      <c r="C112" t="s">
        <v>296</v>
      </c>
      <c r="D112" t="s">
        <v>296</v>
      </c>
      <c r="F112" t="str">
        <f>IF(Tabla1[[#This Row],[Intervino reflect]]="si",IF(Tabla1[[#This Row],[Categoría]]=Tabla1[[#This Row],[Categoría esperada]],"si","no"),"")</f>
        <v/>
      </c>
      <c r="G112" t="str">
        <f>IF(Tabla1[[#This Row],[Categoría]]=Tabla1[[#This Row],[Categoría esperada]],"ok","NO")</f>
        <v>ok</v>
      </c>
    </row>
    <row r="113" spans="1:8" hidden="1" x14ac:dyDescent="0.25">
      <c r="A113" t="s">
        <v>217</v>
      </c>
      <c r="B113" t="s">
        <v>218</v>
      </c>
      <c r="C113" t="s">
        <v>291</v>
      </c>
      <c r="D113" t="s">
        <v>291</v>
      </c>
      <c r="F113" t="str">
        <f>IF(Tabla1[[#This Row],[Intervino reflect]]="si",IF(Tabla1[[#This Row],[Categoría]]=Tabla1[[#This Row],[Categoría esperada]],"si","no"),"")</f>
        <v/>
      </c>
      <c r="G113" t="str">
        <f>IF(Tabla1[[#This Row],[Categoría]]=Tabla1[[#This Row],[Categoría esperada]],"ok","NO")</f>
        <v>ok</v>
      </c>
    </row>
    <row r="114" spans="1:8" hidden="1" x14ac:dyDescent="0.25">
      <c r="A114" t="s">
        <v>217</v>
      </c>
      <c r="B114" t="s">
        <v>218</v>
      </c>
      <c r="C114" t="s">
        <v>291</v>
      </c>
      <c r="D114" t="s">
        <v>291</v>
      </c>
      <c r="F114" t="str">
        <f>IF(Tabla1[[#This Row],[Intervino reflect]]="si",IF(Tabla1[[#This Row],[Categoría]]=Tabla1[[#This Row],[Categoría esperada]],"si","no"),"")</f>
        <v/>
      </c>
      <c r="G114" t="str">
        <f>IF(Tabla1[[#This Row],[Categoría]]=Tabla1[[#This Row],[Categoría esperada]],"ok","NO")</f>
        <v>ok</v>
      </c>
    </row>
    <row r="115" spans="1:8" hidden="1" x14ac:dyDescent="0.25">
      <c r="A115" t="s">
        <v>217</v>
      </c>
      <c r="B115" t="s">
        <v>218</v>
      </c>
      <c r="C115" t="s">
        <v>291</v>
      </c>
      <c r="D115" t="s">
        <v>291</v>
      </c>
      <c r="F115" t="str">
        <f>IF(Tabla1[[#This Row],[Intervino reflect]]="si",IF(Tabla1[[#This Row],[Categoría]]=Tabla1[[#This Row],[Categoría esperada]],"si","no"),"")</f>
        <v/>
      </c>
      <c r="G115" t="str">
        <f>IF(Tabla1[[#This Row],[Categoría]]=Tabla1[[#This Row],[Categoría esperada]],"ok","NO")</f>
        <v>ok</v>
      </c>
    </row>
    <row r="116" spans="1:8" s="8" customFormat="1" x14ac:dyDescent="0.25">
      <c r="A116" s="8" t="s">
        <v>219</v>
      </c>
      <c r="B116" s="8" t="s">
        <v>220</v>
      </c>
      <c r="C116" s="8" t="s">
        <v>291</v>
      </c>
      <c r="D116" s="8" t="s">
        <v>293</v>
      </c>
      <c r="E116" s="8" t="s">
        <v>305</v>
      </c>
      <c r="F116" s="8" t="str">
        <f>IF(Tabla1[[#This Row],[Intervino reflect]]="si",IF(Tabla1[[#This Row],[Categoría]]=Tabla1[[#This Row],[Categoría esperada]],"si","no"),"")</f>
        <v>no</v>
      </c>
      <c r="G116" s="8" t="str">
        <f>IF(Tabla1[[#This Row],[Categoría]]=Tabla1[[#This Row],[Categoría esperada]],"ok","NO")</f>
        <v>NO</v>
      </c>
      <c r="H116" s="8" t="s">
        <v>304</v>
      </c>
    </row>
    <row r="117" spans="1:8" hidden="1" x14ac:dyDescent="0.25">
      <c r="A117" t="s">
        <v>221</v>
      </c>
      <c r="B117" t="s">
        <v>222</v>
      </c>
      <c r="C117" t="s">
        <v>293</v>
      </c>
      <c r="D117" t="s">
        <v>293</v>
      </c>
      <c r="F117" t="str">
        <f>IF(Tabla1[[#This Row],[Intervino reflect]]="si",IF(Tabla1[[#This Row],[Categoría]]=Tabla1[[#This Row],[Categoría esperada]],"si","no"),"")</f>
        <v/>
      </c>
      <c r="G117" t="str">
        <f>IF(Tabla1[[#This Row],[Categoría]]=Tabla1[[#This Row],[Categoría esperada]],"ok","NO")</f>
        <v>ok</v>
      </c>
      <c r="H117" t="s">
        <v>303</v>
      </c>
    </row>
    <row r="118" spans="1:8" hidden="1" x14ac:dyDescent="0.25">
      <c r="A118" t="s">
        <v>223</v>
      </c>
      <c r="B118" t="s">
        <v>224</v>
      </c>
      <c r="C118" t="s">
        <v>289</v>
      </c>
      <c r="D118" t="s">
        <v>289</v>
      </c>
      <c r="F118" t="str">
        <f>IF(Tabla1[[#This Row],[Intervino reflect]]="si",IF(Tabla1[[#This Row],[Categoría]]=Tabla1[[#This Row],[Categoría esperada]],"si","no"),"")</f>
        <v/>
      </c>
      <c r="G118" t="str">
        <f>IF(Tabla1[[#This Row],[Categoría]]=Tabla1[[#This Row],[Categoría esperada]],"ok","NO")</f>
        <v>ok</v>
      </c>
      <c r="H118" t="s">
        <v>303</v>
      </c>
    </row>
    <row r="119" spans="1:8" hidden="1" x14ac:dyDescent="0.25">
      <c r="A119" t="s">
        <v>225</v>
      </c>
      <c r="B119" t="s">
        <v>226</v>
      </c>
      <c r="C119" t="s">
        <v>292</v>
      </c>
      <c r="D119" t="s">
        <v>292</v>
      </c>
      <c r="F119" t="str">
        <f>IF(Tabla1[[#This Row],[Intervino reflect]]="si",IF(Tabla1[[#This Row],[Categoría]]=Tabla1[[#This Row],[Categoría esperada]],"si","no"),"")</f>
        <v/>
      </c>
      <c r="G119" t="str">
        <f>IF(Tabla1[[#This Row],[Categoría]]=Tabla1[[#This Row],[Categoría esperada]],"ok","NO")</f>
        <v>ok</v>
      </c>
    </row>
    <row r="120" spans="1:8" hidden="1" x14ac:dyDescent="0.25">
      <c r="A120" t="s">
        <v>227</v>
      </c>
      <c r="B120" t="s">
        <v>228</v>
      </c>
      <c r="C120" t="s">
        <v>293</v>
      </c>
      <c r="D120" t="s">
        <v>293</v>
      </c>
      <c r="F120" t="str">
        <f>IF(Tabla1[[#This Row],[Intervino reflect]]="si",IF(Tabla1[[#This Row],[Categoría]]=Tabla1[[#This Row],[Categoría esperada]],"si","no"),"")</f>
        <v/>
      </c>
      <c r="G120" t="str">
        <f>IF(Tabla1[[#This Row],[Categoría]]=Tabla1[[#This Row],[Categoría esperada]],"ok","NO")</f>
        <v>ok</v>
      </c>
      <c r="H120" t="s">
        <v>303</v>
      </c>
    </row>
    <row r="121" spans="1:8" hidden="1" x14ac:dyDescent="0.25">
      <c r="A121" t="s">
        <v>229</v>
      </c>
      <c r="B121" t="s">
        <v>230</v>
      </c>
      <c r="C121" t="s">
        <v>289</v>
      </c>
      <c r="D121" t="s">
        <v>289</v>
      </c>
      <c r="F121" t="str">
        <f>IF(Tabla1[[#This Row],[Intervino reflect]]="si",IF(Tabla1[[#This Row],[Categoría]]=Tabla1[[#This Row],[Categoría esperada]],"si","no"),"")</f>
        <v/>
      </c>
      <c r="G121" t="str">
        <f>IF(Tabla1[[#This Row],[Categoría]]=Tabla1[[#This Row],[Categoría esperada]],"ok","NO")</f>
        <v>ok</v>
      </c>
      <c r="H121" t="s">
        <v>303</v>
      </c>
    </row>
    <row r="122" spans="1:8" hidden="1" x14ac:dyDescent="0.25">
      <c r="A122" t="s">
        <v>231</v>
      </c>
      <c r="B122" t="s">
        <v>232</v>
      </c>
      <c r="C122" t="s">
        <v>289</v>
      </c>
      <c r="D122" t="s">
        <v>289</v>
      </c>
      <c r="F122" t="str">
        <f>IF(Tabla1[[#This Row],[Intervino reflect]]="si",IF(Tabla1[[#This Row],[Categoría]]=Tabla1[[#This Row],[Categoría esperada]],"si","no"),"")</f>
        <v/>
      </c>
      <c r="G122" t="str">
        <f>IF(Tabla1[[#This Row],[Categoría]]=Tabla1[[#This Row],[Categoría esperada]],"ok","NO")</f>
        <v>ok</v>
      </c>
      <c r="H122" t="s">
        <v>303</v>
      </c>
    </row>
    <row r="123" spans="1:8" hidden="1" x14ac:dyDescent="0.25">
      <c r="A123" t="s">
        <v>233</v>
      </c>
      <c r="B123" t="s">
        <v>234</v>
      </c>
      <c r="C123" t="s">
        <v>290</v>
      </c>
      <c r="D123" t="s">
        <v>290</v>
      </c>
      <c r="F123" t="str">
        <f>IF(Tabla1[[#This Row],[Intervino reflect]]="si",IF(Tabla1[[#This Row],[Categoría]]=Tabla1[[#This Row],[Categoría esperada]],"si","no"),"")</f>
        <v/>
      </c>
      <c r="G123" t="str">
        <f>IF(Tabla1[[#This Row],[Categoría]]=Tabla1[[#This Row],[Categoría esperada]],"ok","NO")</f>
        <v>ok</v>
      </c>
      <c r="H123" t="s">
        <v>303</v>
      </c>
    </row>
    <row r="124" spans="1:8" hidden="1" x14ac:dyDescent="0.25">
      <c r="A124" t="s">
        <v>235</v>
      </c>
      <c r="B124" t="s">
        <v>236</v>
      </c>
      <c r="C124" t="s">
        <v>289</v>
      </c>
      <c r="D124" t="s">
        <v>289</v>
      </c>
      <c r="F124" t="str">
        <f>IF(Tabla1[[#This Row],[Intervino reflect]]="si",IF(Tabla1[[#This Row],[Categoría]]=Tabla1[[#This Row],[Categoría esperada]],"si","no"),"")</f>
        <v/>
      </c>
      <c r="G124" t="str">
        <f>IF(Tabla1[[#This Row],[Categoría]]=Tabla1[[#This Row],[Categoría esperada]],"ok","NO")</f>
        <v>ok</v>
      </c>
      <c r="H124" t="s">
        <v>303</v>
      </c>
    </row>
    <row r="125" spans="1:8" hidden="1" x14ac:dyDescent="0.25">
      <c r="A125" t="s">
        <v>237</v>
      </c>
      <c r="B125" t="s">
        <v>238</v>
      </c>
      <c r="C125" t="s">
        <v>292</v>
      </c>
      <c r="D125" t="s">
        <v>292</v>
      </c>
      <c r="F125" t="str">
        <f>IF(Tabla1[[#This Row],[Intervino reflect]]="si",IF(Tabla1[[#This Row],[Categoría]]=Tabla1[[#This Row],[Categoría esperada]],"si","no"),"")</f>
        <v/>
      </c>
      <c r="G125" t="str">
        <f>IF(Tabla1[[#This Row],[Categoría]]=Tabla1[[#This Row],[Categoría esperada]],"ok","NO")</f>
        <v>ok</v>
      </c>
    </row>
    <row r="126" spans="1:8" x14ac:dyDescent="0.25">
      <c r="A126" t="s">
        <v>239</v>
      </c>
      <c r="B126" t="s">
        <v>240</v>
      </c>
      <c r="C126" t="s">
        <v>291</v>
      </c>
      <c r="D126" t="s">
        <v>289</v>
      </c>
      <c r="F126" t="str">
        <f>IF(Tabla1[[#This Row],[Intervino reflect]]="si",IF(Tabla1[[#This Row],[Categoría]]=Tabla1[[#This Row],[Categoría esperada]],"si","no"),"")</f>
        <v/>
      </c>
      <c r="G126" t="str">
        <f>IF(Tabla1[[#This Row],[Categoría]]=Tabla1[[#This Row],[Categoría esperada]],"ok","NO")</f>
        <v>NO</v>
      </c>
      <c r="H126" t="s">
        <v>304</v>
      </c>
    </row>
    <row r="127" spans="1:8" hidden="1" x14ac:dyDescent="0.25">
      <c r="A127" t="s">
        <v>241</v>
      </c>
      <c r="B127" t="s">
        <v>242</v>
      </c>
      <c r="C127" t="s">
        <v>291</v>
      </c>
      <c r="D127" t="s">
        <v>291</v>
      </c>
      <c r="E127" t="s">
        <v>305</v>
      </c>
      <c r="F127" t="str">
        <f>IF(Tabla1[[#This Row],[Intervino reflect]]="si",IF(Tabla1[[#This Row],[Categoría]]=Tabla1[[#This Row],[Categoría esperada]],"si","no"),"")</f>
        <v>si</v>
      </c>
      <c r="G127" t="str">
        <f>IF(Tabla1[[#This Row],[Categoría]]=Tabla1[[#This Row],[Categoría esperada]],"ok","NO")</f>
        <v>ok</v>
      </c>
    </row>
    <row r="128" spans="1:8" hidden="1" x14ac:dyDescent="0.25">
      <c r="A128" t="s">
        <v>243</v>
      </c>
      <c r="B128" t="s">
        <v>244</v>
      </c>
      <c r="C128" t="s">
        <v>291</v>
      </c>
      <c r="D128" t="s">
        <v>291</v>
      </c>
      <c r="E128" t="s">
        <v>305</v>
      </c>
      <c r="F128" t="str">
        <f>IF(Tabla1[[#This Row],[Intervino reflect]]="si",IF(Tabla1[[#This Row],[Categoría]]=Tabla1[[#This Row],[Categoría esperada]],"si","no"),"")</f>
        <v>si</v>
      </c>
      <c r="G128" t="str">
        <f>IF(Tabla1[[#This Row],[Categoría]]=Tabla1[[#This Row],[Categoría esperada]],"ok","NO")</f>
        <v>ok</v>
      </c>
    </row>
    <row r="129" spans="1:8" hidden="1" x14ac:dyDescent="0.25">
      <c r="A129" t="s">
        <v>245</v>
      </c>
      <c r="B129" t="s">
        <v>246</v>
      </c>
      <c r="C129" t="s">
        <v>289</v>
      </c>
      <c r="D129" t="s">
        <v>289</v>
      </c>
      <c r="F129" t="str">
        <f>IF(Tabla1[[#This Row],[Intervino reflect]]="si",IF(Tabla1[[#This Row],[Categoría]]=Tabla1[[#This Row],[Categoría esperada]],"si","no"),"")</f>
        <v/>
      </c>
      <c r="G129" t="str">
        <f>IF(Tabla1[[#This Row],[Categoría]]=Tabla1[[#This Row],[Categoría esperada]],"ok","NO")</f>
        <v>ok</v>
      </c>
      <c r="H129" t="s">
        <v>303</v>
      </c>
    </row>
    <row r="130" spans="1:8" hidden="1" x14ac:dyDescent="0.25">
      <c r="A130" t="s">
        <v>247</v>
      </c>
      <c r="B130" t="s">
        <v>248</v>
      </c>
      <c r="C130" t="s">
        <v>291</v>
      </c>
      <c r="D130" t="s">
        <v>298</v>
      </c>
      <c r="E130" t="s">
        <v>305</v>
      </c>
      <c r="F130" t="str">
        <f>IF(Tabla1[[#This Row],[Intervino reflect]]="si",IF(Tabla1[[#This Row],[Categoría]]=Tabla1[[#This Row],[Categoría esperada]],"si","no"),"")</f>
        <v>no</v>
      </c>
      <c r="G130" t="str">
        <f>IF(Tabla1[[#This Row],[Categoría]]=Tabla1[[#This Row],[Categoría esperada]],"ok","NO")</f>
        <v>NO</v>
      </c>
    </row>
    <row r="131" spans="1:8" hidden="1" x14ac:dyDescent="0.25">
      <c r="A131" t="s">
        <v>249</v>
      </c>
      <c r="B131" t="s">
        <v>250</v>
      </c>
      <c r="C131" t="s">
        <v>299</v>
      </c>
      <c r="D131" t="s">
        <v>299</v>
      </c>
      <c r="F131" t="str">
        <f>IF(Tabla1[[#This Row],[Intervino reflect]]="si",IF(Tabla1[[#This Row],[Categoría]]=Tabla1[[#This Row],[Categoría esperada]],"si","no"),"")</f>
        <v/>
      </c>
      <c r="G131" t="str">
        <f>IF(Tabla1[[#This Row],[Categoría]]=Tabla1[[#This Row],[Categoría esperada]],"ok","NO")</f>
        <v>ok</v>
      </c>
    </row>
    <row r="132" spans="1:8" hidden="1" x14ac:dyDescent="0.25">
      <c r="A132" t="s">
        <v>251</v>
      </c>
      <c r="B132" t="s">
        <v>252</v>
      </c>
      <c r="C132" t="s">
        <v>291</v>
      </c>
      <c r="D132" t="s">
        <v>291</v>
      </c>
      <c r="E132" t="s">
        <v>305</v>
      </c>
      <c r="F132" t="str">
        <f>IF(Tabla1[[#This Row],[Intervino reflect]]="si",IF(Tabla1[[#This Row],[Categoría]]=Tabla1[[#This Row],[Categoría esperada]],"si","no"),"")</f>
        <v>si</v>
      </c>
      <c r="G132" t="str">
        <f>IF(Tabla1[[#This Row],[Categoría]]=Tabla1[[#This Row],[Categoría esperada]],"ok","NO")</f>
        <v>ok</v>
      </c>
    </row>
    <row r="133" spans="1:8" x14ac:dyDescent="0.25">
      <c r="A133" t="s">
        <v>253</v>
      </c>
      <c r="B133" t="s">
        <v>254</v>
      </c>
      <c r="C133" t="s">
        <v>299</v>
      </c>
      <c r="D133" t="s">
        <v>293</v>
      </c>
      <c r="E133" t="s">
        <v>305</v>
      </c>
      <c r="F133" t="str">
        <f>IF(Tabla1[[#This Row],[Intervino reflect]]="si",IF(Tabla1[[#This Row],[Categoría]]=Tabla1[[#This Row],[Categoría esperada]],"si","no"),"")</f>
        <v>no</v>
      </c>
      <c r="G133" t="str">
        <f>IF(Tabla1[[#This Row],[Categoría]]=Tabla1[[#This Row],[Categoría esperada]],"ok","NO")</f>
        <v>NO</v>
      </c>
      <c r="H133" t="s">
        <v>304</v>
      </c>
    </row>
    <row r="134" spans="1:8" hidden="1" x14ac:dyDescent="0.25">
      <c r="A134" t="s">
        <v>255</v>
      </c>
      <c r="B134" t="s">
        <v>256</v>
      </c>
      <c r="C134" t="s">
        <v>289</v>
      </c>
      <c r="D134" t="s">
        <v>289</v>
      </c>
      <c r="F134" t="str">
        <f>IF(Tabla1[[#This Row],[Intervino reflect]]="si",IF(Tabla1[[#This Row],[Categoría]]=Tabla1[[#This Row],[Categoría esperada]],"si","no"),"")</f>
        <v/>
      </c>
      <c r="G134" t="str">
        <f>IF(Tabla1[[#This Row],[Categoría]]=Tabla1[[#This Row],[Categoría esperada]],"ok","NO")</f>
        <v>ok</v>
      </c>
      <c r="H134" t="s">
        <v>303</v>
      </c>
    </row>
    <row r="135" spans="1:8" hidden="1" x14ac:dyDescent="0.25">
      <c r="A135" t="s">
        <v>257</v>
      </c>
      <c r="B135" t="s">
        <v>258</v>
      </c>
      <c r="C135" t="s">
        <v>290</v>
      </c>
      <c r="D135" t="s">
        <v>290</v>
      </c>
      <c r="F135" t="str">
        <f>IF(Tabla1[[#This Row],[Intervino reflect]]="si",IF(Tabla1[[#This Row],[Categoría]]=Tabla1[[#This Row],[Categoría esperada]],"si","no"),"")</f>
        <v/>
      </c>
      <c r="G135" t="str">
        <f>IF(Tabla1[[#This Row],[Categoría]]=Tabla1[[#This Row],[Categoría esperada]],"ok","NO")</f>
        <v>ok</v>
      </c>
      <c r="H135" t="s">
        <v>303</v>
      </c>
    </row>
    <row r="136" spans="1:8" hidden="1" x14ac:dyDescent="0.25">
      <c r="A136" t="s">
        <v>259</v>
      </c>
      <c r="B136" t="s">
        <v>260</v>
      </c>
      <c r="C136" t="s">
        <v>293</v>
      </c>
      <c r="D136" t="s">
        <v>293</v>
      </c>
      <c r="F136" t="str">
        <f>IF(Tabla1[[#This Row],[Intervino reflect]]="si",IF(Tabla1[[#This Row],[Categoría]]=Tabla1[[#This Row],[Categoría esperada]],"si","no"),"")</f>
        <v/>
      </c>
      <c r="G136" t="str">
        <f>IF(Tabla1[[#This Row],[Categoría]]=Tabla1[[#This Row],[Categoría esperada]],"ok","NO")</f>
        <v>ok</v>
      </c>
      <c r="H136" t="s">
        <v>303</v>
      </c>
    </row>
    <row r="137" spans="1:8" hidden="1" x14ac:dyDescent="0.25">
      <c r="A137" t="s">
        <v>261</v>
      </c>
      <c r="B137" t="s">
        <v>262</v>
      </c>
      <c r="C137" t="s">
        <v>293</v>
      </c>
      <c r="D137" t="s">
        <v>293</v>
      </c>
      <c r="F137" t="str">
        <f>IF(Tabla1[[#This Row],[Intervino reflect]]="si",IF(Tabla1[[#This Row],[Categoría]]=Tabla1[[#This Row],[Categoría esperada]],"si","no"),"")</f>
        <v/>
      </c>
      <c r="G137" t="str">
        <f>IF(Tabla1[[#This Row],[Categoría]]=Tabla1[[#This Row],[Categoría esperada]],"ok","NO")</f>
        <v>ok</v>
      </c>
      <c r="H137" t="s">
        <v>303</v>
      </c>
    </row>
    <row r="138" spans="1:8" hidden="1" x14ac:dyDescent="0.25">
      <c r="A138" t="s">
        <v>263</v>
      </c>
      <c r="B138" t="s">
        <v>264</v>
      </c>
      <c r="C138" t="s">
        <v>293</v>
      </c>
      <c r="D138" t="s">
        <v>293</v>
      </c>
      <c r="E138" t="s">
        <v>305</v>
      </c>
      <c r="F138" t="str">
        <f>IF(Tabla1[[#This Row],[Intervino reflect]]="si",IF(Tabla1[[#This Row],[Categoría]]=Tabla1[[#This Row],[Categoría esperada]],"si","no"),"")</f>
        <v>si</v>
      </c>
      <c r="G138" t="str">
        <f>IF(Tabla1[[#This Row],[Categoría]]=Tabla1[[#This Row],[Categoría esperada]],"ok","NO")</f>
        <v>ok</v>
      </c>
      <c r="H138" t="s">
        <v>303</v>
      </c>
    </row>
    <row r="139" spans="1:8" hidden="1" x14ac:dyDescent="0.25">
      <c r="A139" t="s">
        <v>265</v>
      </c>
      <c r="B139" t="s">
        <v>266</v>
      </c>
      <c r="C139" t="s">
        <v>289</v>
      </c>
      <c r="D139" t="s">
        <v>289</v>
      </c>
      <c r="F139" t="str">
        <f>IF(Tabla1[[#This Row],[Intervino reflect]]="si",IF(Tabla1[[#This Row],[Categoría]]=Tabla1[[#This Row],[Categoría esperada]],"si","no"),"")</f>
        <v/>
      </c>
      <c r="G139" t="str">
        <f>IF(Tabla1[[#This Row],[Categoría]]=Tabla1[[#This Row],[Categoría esperada]],"ok","NO")</f>
        <v>ok</v>
      </c>
      <c r="H139" t="s">
        <v>303</v>
      </c>
    </row>
    <row r="140" spans="1:8" hidden="1" x14ac:dyDescent="0.25">
      <c r="A140" t="s">
        <v>267</v>
      </c>
      <c r="B140" t="s">
        <v>268</v>
      </c>
      <c r="C140" t="s">
        <v>300</v>
      </c>
      <c r="D140" t="s">
        <v>300</v>
      </c>
      <c r="F140" t="str">
        <f>IF(Tabla1[[#This Row],[Intervino reflect]]="si",IF(Tabla1[[#This Row],[Categoría]]=Tabla1[[#This Row],[Categoría esperada]],"si","no"),"")</f>
        <v/>
      </c>
      <c r="G140" t="str">
        <f>IF(Tabla1[[#This Row],[Categoría]]=Tabla1[[#This Row],[Categoría esperada]],"ok","NO")</f>
        <v>ok</v>
      </c>
    </row>
    <row r="141" spans="1:8" hidden="1" x14ac:dyDescent="0.25">
      <c r="A141" t="s">
        <v>269</v>
      </c>
      <c r="B141" t="s">
        <v>270</v>
      </c>
      <c r="C141" t="s">
        <v>300</v>
      </c>
      <c r="D141" t="s">
        <v>300</v>
      </c>
      <c r="F141" t="str">
        <f>IF(Tabla1[[#This Row],[Intervino reflect]]="si",IF(Tabla1[[#This Row],[Categoría]]=Tabla1[[#This Row],[Categoría esperada]],"si","no"),"")</f>
        <v/>
      </c>
      <c r="G141" t="str">
        <f>IF(Tabla1[[#This Row],[Categoría]]=Tabla1[[#This Row],[Categoría esperada]],"ok","NO")</f>
        <v>ok</v>
      </c>
    </row>
    <row r="142" spans="1:8" hidden="1" x14ac:dyDescent="0.25">
      <c r="A142" t="s">
        <v>271</v>
      </c>
      <c r="B142" t="s">
        <v>272</v>
      </c>
      <c r="C142" t="s">
        <v>291</v>
      </c>
      <c r="D142" t="s">
        <v>291</v>
      </c>
      <c r="F142" t="str">
        <f>IF(Tabla1[[#This Row],[Intervino reflect]]="si",IF(Tabla1[[#This Row],[Categoría]]=Tabla1[[#This Row],[Categoría esperada]],"si","no"),"")</f>
        <v/>
      </c>
      <c r="G142" t="str">
        <f>IF(Tabla1[[#This Row],[Categoría]]=Tabla1[[#This Row],[Categoría esperada]],"ok","NO")</f>
        <v>ok</v>
      </c>
    </row>
    <row r="143" spans="1:8" hidden="1" x14ac:dyDescent="0.25">
      <c r="A143" t="s">
        <v>273</v>
      </c>
      <c r="B143" t="s">
        <v>274</v>
      </c>
      <c r="C143" t="s">
        <v>292</v>
      </c>
      <c r="D143" t="s">
        <v>292</v>
      </c>
      <c r="F143" t="str">
        <f>IF(Tabla1[[#This Row],[Intervino reflect]]="si",IF(Tabla1[[#This Row],[Categoría]]=Tabla1[[#This Row],[Categoría esperada]],"si","no"),"")</f>
        <v/>
      </c>
      <c r="G143" t="str">
        <f>IF(Tabla1[[#This Row],[Categoría]]=Tabla1[[#This Row],[Categoría esperada]],"ok","NO")</f>
        <v>ok</v>
      </c>
    </row>
    <row r="144" spans="1:8" hidden="1" x14ac:dyDescent="0.25">
      <c r="A144" t="s">
        <v>275</v>
      </c>
      <c r="B144" t="s">
        <v>276</v>
      </c>
      <c r="C144" t="s">
        <v>293</v>
      </c>
      <c r="D144" t="s">
        <v>293</v>
      </c>
      <c r="F144" t="str">
        <f>IF(Tabla1[[#This Row],[Intervino reflect]]="si",IF(Tabla1[[#This Row],[Categoría]]=Tabla1[[#This Row],[Categoría esperada]],"si","no"),"")</f>
        <v/>
      </c>
      <c r="G144" t="str">
        <f>IF(Tabla1[[#This Row],[Categoría]]=Tabla1[[#This Row],[Categoría esperada]],"ok","NO")</f>
        <v>ok</v>
      </c>
      <c r="H144" t="s">
        <v>303</v>
      </c>
    </row>
    <row r="145" spans="1:8" hidden="1" x14ac:dyDescent="0.25">
      <c r="A145" t="s">
        <v>277</v>
      </c>
      <c r="B145" t="s">
        <v>278</v>
      </c>
      <c r="C145" t="s">
        <v>289</v>
      </c>
      <c r="D145" t="s">
        <v>289</v>
      </c>
      <c r="F145" t="str">
        <f>IF(Tabla1[[#This Row],[Intervino reflect]]="si",IF(Tabla1[[#This Row],[Categoría]]=Tabla1[[#This Row],[Categoría esperada]],"si","no"),"")</f>
        <v/>
      </c>
      <c r="G145" t="str">
        <f>IF(Tabla1[[#This Row],[Categoría]]=Tabla1[[#This Row],[Categoría esperada]],"ok","NO")</f>
        <v>ok</v>
      </c>
      <c r="H145" t="s">
        <v>303</v>
      </c>
    </row>
    <row r="146" spans="1:8" hidden="1" x14ac:dyDescent="0.25">
      <c r="A146" t="s">
        <v>279</v>
      </c>
      <c r="B146" t="s">
        <v>280</v>
      </c>
      <c r="C146" t="s">
        <v>291</v>
      </c>
      <c r="D146" t="s">
        <v>298</v>
      </c>
      <c r="F146" t="str">
        <f>IF(Tabla1[[#This Row],[Intervino reflect]]="si",IF(Tabla1[[#This Row],[Categoría]]=Tabla1[[#This Row],[Categoría esperada]],"si","no"),"")</f>
        <v/>
      </c>
      <c r="G146" t="str">
        <f>IF(Tabla1[[#This Row],[Categoría]]=Tabla1[[#This Row],[Categoría esperada]],"ok","NO")</f>
        <v>NO</v>
      </c>
    </row>
    <row r="147" spans="1:8" hidden="1" x14ac:dyDescent="0.25">
      <c r="A147" t="s">
        <v>281</v>
      </c>
      <c r="B147" t="s">
        <v>282</v>
      </c>
      <c r="C147" t="s">
        <v>292</v>
      </c>
      <c r="D147" t="s">
        <v>294</v>
      </c>
      <c r="F147" t="str">
        <f>IF(Tabla1[[#This Row],[Intervino reflect]]="si",IF(Tabla1[[#This Row],[Categoría]]=Tabla1[[#This Row],[Categoría esperada]],"si","no"),"")</f>
        <v/>
      </c>
      <c r="G147" t="str">
        <f>IF(Tabla1[[#This Row],[Categoría]]=Tabla1[[#This Row],[Categoría esperada]],"ok","NO")</f>
        <v>NO</v>
      </c>
    </row>
    <row r="148" spans="1:8" s="8" customFormat="1" hidden="1" x14ac:dyDescent="0.25">
      <c r="A148" s="8" t="s">
        <v>283</v>
      </c>
      <c r="B148" s="8" t="s">
        <v>284</v>
      </c>
      <c r="C148" s="8" t="s">
        <v>293</v>
      </c>
      <c r="D148" s="8" t="s">
        <v>292</v>
      </c>
      <c r="E148" s="8" t="s">
        <v>305</v>
      </c>
      <c r="F148" s="8" t="str">
        <f>IF(Tabla1[[#This Row],[Intervino reflect]]="si",IF(Tabla1[[#This Row],[Categoría]]=Tabla1[[#This Row],[Categoría esperada]],"si","no"),"")</f>
        <v>no</v>
      </c>
      <c r="G148" s="8" t="str">
        <f>IF(Tabla1[[#This Row],[Categoría]]=Tabla1[[#This Row],[Categoría esperada]],"ok","NO")</f>
        <v>NO</v>
      </c>
      <c r="H148" s="8" t="s">
        <v>303</v>
      </c>
    </row>
    <row r="149" spans="1:8" hidden="1" x14ac:dyDescent="0.25">
      <c r="A149" t="s">
        <v>285</v>
      </c>
      <c r="B149" t="s">
        <v>286</v>
      </c>
      <c r="C149" t="s">
        <v>293</v>
      </c>
      <c r="D149" t="s">
        <v>293</v>
      </c>
      <c r="F149" t="str">
        <f>IF(Tabla1[[#This Row],[Intervino reflect]]="si",IF(Tabla1[[#This Row],[Categoría]]=Tabla1[[#This Row],[Categoría esperada]],"si","no"),"")</f>
        <v/>
      </c>
      <c r="G149" t="str">
        <f>IF(Tabla1[[#This Row],[Categoría]]=Tabla1[[#This Row],[Categoría esperada]],"ok","NO")</f>
        <v>ok</v>
      </c>
      <c r="H149" t="s">
        <v>303</v>
      </c>
    </row>
    <row r="150" spans="1:8" hidden="1" x14ac:dyDescent="0.25">
      <c r="A150" t="s">
        <v>287</v>
      </c>
      <c r="B150" t="s">
        <v>288</v>
      </c>
      <c r="C150" t="s">
        <v>290</v>
      </c>
      <c r="D150" t="s">
        <v>290</v>
      </c>
      <c r="F150" t="str">
        <f>IF(Tabla1[[#This Row],[Intervino reflect]]="si",IF(Tabla1[[#This Row],[Categoría]]=Tabla1[[#This Row],[Categoría esperada]],"si","no"),"")</f>
        <v/>
      </c>
      <c r="G150" t="str">
        <f>IF(Tabla1[[#This Row],[Categoría]]=Tabla1[[#This Row],[Categoría esperada]],"ok","NO")</f>
        <v>ok</v>
      </c>
      <c r="H150" t="s">
        <v>303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0B2BC-4AB0-4A23-94DA-F32E7A8B8CED}">
  <dimension ref="A1:I65"/>
  <sheetViews>
    <sheetView workbookViewId="0">
      <selection activeCell="B16" sqref="B16"/>
    </sheetView>
  </sheetViews>
  <sheetFormatPr baseColWidth="10" defaultRowHeight="15" x14ac:dyDescent="0.25"/>
  <cols>
    <col min="1" max="1" width="31" bestFit="1" customWidth="1"/>
    <col min="2" max="2" width="22.42578125" bestFit="1" customWidth="1"/>
    <col min="3" max="3" width="20.85546875" bestFit="1" customWidth="1"/>
    <col min="4" max="4" width="19.85546875" bestFit="1" customWidth="1"/>
    <col min="5" max="5" width="20.85546875" bestFit="1" customWidth="1"/>
    <col min="6" max="6" width="24.85546875" bestFit="1" customWidth="1"/>
    <col min="7" max="7" width="25.85546875" bestFit="1" customWidth="1"/>
    <col min="8" max="8" width="30.140625" bestFit="1" customWidth="1"/>
    <col min="9" max="9" width="31.140625" bestFit="1" customWidth="1"/>
    <col min="10" max="10" width="22.42578125" bestFit="1" customWidth="1"/>
    <col min="11" max="11" width="23.42578125" bestFit="1" customWidth="1"/>
    <col min="12" max="12" width="19.85546875" bestFit="1" customWidth="1"/>
    <col min="13" max="13" width="17.42578125" bestFit="1" customWidth="1"/>
    <col min="14" max="14" width="22.5703125" bestFit="1" customWidth="1"/>
    <col min="15" max="15" width="20" bestFit="1" customWidth="1"/>
    <col min="16" max="16" width="24.85546875" bestFit="1" customWidth="1"/>
    <col min="17" max="17" width="22.42578125" bestFit="1" customWidth="1"/>
  </cols>
  <sheetData>
    <row r="1" spans="1:7" x14ac:dyDescent="0.25">
      <c r="B1" s="3" t="s">
        <v>312</v>
      </c>
    </row>
    <row r="2" spans="1:7" x14ac:dyDescent="0.25">
      <c r="B2" t="s">
        <v>309</v>
      </c>
      <c r="D2" t="s">
        <v>303</v>
      </c>
      <c r="F2" t="s">
        <v>313</v>
      </c>
      <c r="G2" t="s">
        <v>314</v>
      </c>
    </row>
    <row r="3" spans="1:7" x14ac:dyDescent="0.25">
      <c r="A3" s="3" t="s">
        <v>308</v>
      </c>
      <c r="B3" t="s">
        <v>311</v>
      </c>
      <c r="C3" t="s">
        <v>315</v>
      </c>
      <c r="D3" t="s">
        <v>311</v>
      </c>
      <c r="E3" t="s">
        <v>315</v>
      </c>
    </row>
    <row r="4" spans="1:7" x14ac:dyDescent="0.25">
      <c r="A4" s="4" t="s">
        <v>296</v>
      </c>
      <c r="B4" s="7"/>
      <c r="C4" s="5">
        <v>0</v>
      </c>
      <c r="D4" s="7">
        <v>3</v>
      </c>
      <c r="E4" s="5">
        <v>2.0134228187919462E-2</v>
      </c>
      <c r="F4" s="7">
        <v>3</v>
      </c>
      <c r="G4" s="5">
        <v>2.0134228187919462E-2</v>
      </c>
    </row>
    <row r="5" spans="1:7" x14ac:dyDescent="0.25">
      <c r="A5" s="4" t="s">
        <v>295</v>
      </c>
      <c r="B5" s="7"/>
      <c r="C5" s="5">
        <v>0</v>
      </c>
      <c r="D5" s="7">
        <v>1</v>
      </c>
      <c r="E5" s="5">
        <v>6.7114093959731542E-3</v>
      </c>
      <c r="F5" s="7">
        <v>1</v>
      </c>
      <c r="G5" s="5">
        <v>6.7114093959731542E-3</v>
      </c>
    </row>
    <row r="6" spans="1:7" x14ac:dyDescent="0.25">
      <c r="A6" s="4" t="s">
        <v>293</v>
      </c>
      <c r="B6" s="7">
        <v>2</v>
      </c>
      <c r="C6" s="5">
        <v>1.3422818791946308E-2</v>
      </c>
      <c r="D6" s="7">
        <v>27</v>
      </c>
      <c r="E6" s="5">
        <v>0.18120805369127516</v>
      </c>
      <c r="F6" s="7">
        <v>29</v>
      </c>
      <c r="G6" s="5">
        <v>0.19463087248322147</v>
      </c>
    </row>
    <row r="7" spans="1:7" x14ac:dyDescent="0.25">
      <c r="A7" s="4" t="s">
        <v>292</v>
      </c>
      <c r="B7" s="7">
        <v>1</v>
      </c>
      <c r="C7" s="5">
        <v>6.7114093959731542E-3</v>
      </c>
      <c r="D7" s="7">
        <v>17</v>
      </c>
      <c r="E7" s="5">
        <v>0.11409395973154363</v>
      </c>
      <c r="F7" s="7">
        <v>18</v>
      </c>
      <c r="G7" s="5">
        <v>0.12080536912751678</v>
      </c>
    </row>
    <row r="8" spans="1:7" x14ac:dyDescent="0.25">
      <c r="A8" s="4" t="s">
        <v>300</v>
      </c>
      <c r="B8" s="7"/>
      <c r="C8" s="5">
        <v>0</v>
      </c>
      <c r="D8" s="7">
        <v>2</v>
      </c>
      <c r="E8" s="5">
        <v>1.3422818791946308E-2</v>
      </c>
      <c r="F8" s="7">
        <v>2</v>
      </c>
      <c r="G8" s="5">
        <v>1.3422818791946308E-2</v>
      </c>
    </row>
    <row r="9" spans="1:7" x14ac:dyDescent="0.25">
      <c r="A9" s="4" t="s">
        <v>297</v>
      </c>
      <c r="B9" s="7"/>
      <c r="C9" s="5">
        <v>0</v>
      </c>
      <c r="D9" s="7">
        <v>2</v>
      </c>
      <c r="E9" s="5">
        <v>1.3422818791946308E-2</v>
      </c>
      <c r="F9" s="7">
        <v>2</v>
      </c>
      <c r="G9" s="5">
        <v>1.3422818791946308E-2</v>
      </c>
    </row>
    <row r="10" spans="1:7" x14ac:dyDescent="0.25">
      <c r="A10" s="4" t="s">
        <v>289</v>
      </c>
      <c r="B10" s="7"/>
      <c r="C10" s="5">
        <v>0</v>
      </c>
      <c r="D10" s="7">
        <v>31</v>
      </c>
      <c r="E10" s="5">
        <v>0.20805369127516779</v>
      </c>
      <c r="F10" s="7">
        <v>31</v>
      </c>
      <c r="G10" s="5">
        <v>0.20805369127516779</v>
      </c>
    </row>
    <row r="11" spans="1:7" x14ac:dyDescent="0.25">
      <c r="A11" s="4" t="s">
        <v>291</v>
      </c>
      <c r="B11" s="7">
        <v>16</v>
      </c>
      <c r="C11" s="5">
        <v>0.10738255033557047</v>
      </c>
      <c r="D11" s="7">
        <v>23</v>
      </c>
      <c r="E11" s="5">
        <v>0.15436241610738255</v>
      </c>
      <c r="F11" s="7">
        <v>39</v>
      </c>
      <c r="G11" s="5">
        <v>0.26174496644295303</v>
      </c>
    </row>
    <row r="12" spans="1:7" x14ac:dyDescent="0.25">
      <c r="A12" s="4" t="s">
        <v>290</v>
      </c>
      <c r="B12" s="7"/>
      <c r="C12" s="5">
        <v>0</v>
      </c>
      <c r="D12" s="7">
        <v>13</v>
      </c>
      <c r="E12" s="5">
        <v>8.7248322147651006E-2</v>
      </c>
      <c r="F12" s="7">
        <v>13</v>
      </c>
      <c r="G12" s="5">
        <v>8.7248322147651006E-2</v>
      </c>
    </row>
    <row r="13" spans="1:7" x14ac:dyDescent="0.25">
      <c r="A13" s="4" t="s">
        <v>294</v>
      </c>
      <c r="B13" s="7"/>
      <c r="C13" s="5">
        <v>0</v>
      </c>
      <c r="D13" s="7">
        <v>3</v>
      </c>
      <c r="E13" s="5">
        <v>2.0134228187919462E-2</v>
      </c>
      <c r="F13" s="7">
        <v>3</v>
      </c>
      <c r="G13" s="5">
        <v>2.0134228187919462E-2</v>
      </c>
    </row>
    <row r="14" spans="1:7" x14ac:dyDescent="0.25">
      <c r="A14" s="4" t="s">
        <v>299</v>
      </c>
      <c r="B14" s="7">
        <v>2</v>
      </c>
      <c r="C14" s="5">
        <v>1.3422818791946308E-2</v>
      </c>
      <c r="D14" s="7">
        <v>4</v>
      </c>
      <c r="E14" s="5">
        <v>2.6845637583892617E-2</v>
      </c>
      <c r="F14" s="7">
        <v>6</v>
      </c>
      <c r="G14" s="5">
        <v>4.0268456375838924E-2</v>
      </c>
    </row>
    <row r="15" spans="1:7" x14ac:dyDescent="0.25">
      <c r="A15" s="4" t="s">
        <v>298</v>
      </c>
      <c r="B15" s="7">
        <v>1</v>
      </c>
      <c r="C15" s="5">
        <v>6.7114093959731542E-3</v>
      </c>
      <c r="D15" s="7">
        <v>1</v>
      </c>
      <c r="E15" s="5">
        <v>6.7114093959731542E-3</v>
      </c>
      <c r="F15" s="7">
        <v>2</v>
      </c>
      <c r="G15" s="5">
        <v>1.3422818791946308E-2</v>
      </c>
    </row>
    <row r="16" spans="1:7" x14ac:dyDescent="0.25">
      <c r="A16" s="4" t="s">
        <v>310</v>
      </c>
      <c r="B16" s="7">
        <v>22</v>
      </c>
      <c r="C16" s="5">
        <v>0.1476510067114094</v>
      </c>
      <c r="D16" s="7">
        <v>127</v>
      </c>
      <c r="E16" s="5">
        <v>0.8523489932885906</v>
      </c>
      <c r="F16" s="7">
        <v>149</v>
      </c>
      <c r="G16" s="5">
        <v>1</v>
      </c>
    </row>
    <row r="33" spans="1:9" x14ac:dyDescent="0.25">
      <c r="B33" s="3" t="s">
        <v>312</v>
      </c>
    </row>
    <row r="34" spans="1:9" x14ac:dyDescent="0.25">
      <c r="D34" t="s">
        <v>304</v>
      </c>
      <c r="F34" t="s">
        <v>305</v>
      </c>
      <c r="H34" t="s">
        <v>318</v>
      </c>
      <c r="I34" t="s">
        <v>319</v>
      </c>
    </row>
    <row r="35" spans="1:9" x14ac:dyDescent="0.25">
      <c r="A35" s="3" t="s">
        <v>308</v>
      </c>
      <c r="B35" t="s">
        <v>317</v>
      </c>
      <c r="C35" t="s">
        <v>320</v>
      </c>
      <c r="D35" t="s">
        <v>317</v>
      </c>
      <c r="E35" t="s">
        <v>320</v>
      </c>
      <c r="F35" t="s">
        <v>317</v>
      </c>
      <c r="G35" t="s">
        <v>320</v>
      </c>
    </row>
    <row r="36" spans="1:9" x14ac:dyDescent="0.25">
      <c r="A36" s="4" t="s">
        <v>296</v>
      </c>
      <c r="B36" s="7"/>
      <c r="C36" s="5">
        <v>0</v>
      </c>
      <c r="D36" s="7"/>
      <c r="E36" s="5">
        <v>0</v>
      </c>
      <c r="F36" s="7"/>
      <c r="G36" s="5">
        <v>0</v>
      </c>
      <c r="H36" s="7"/>
      <c r="I36" s="5">
        <v>0</v>
      </c>
    </row>
    <row r="37" spans="1:9" x14ac:dyDescent="0.25">
      <c r="A37" s="4" t="s">
        <v>295</v>
      </c>
      <c r="B37" s="7"/>
      <c r="C37" s="5">
        <v>0</v>
      </c>
      <c r="D37" s="7"/>
      <c r="E37" s="5">
        <v>0</v>
      </c>
      <c r="F37" s="7"/>
      <c r="G37" s="5">
        <v>0</v>
      </c>
      <c r="H37" s="7"/>
      <c r="I37" s="5">
        <v>0</v>
      </c>
    </row>
    <row r="38" spans="1:9" x14ac:dyDescent="0.25">
      <c r="A38" s="4" t="s">
        <v>293</v>
      </c>
      <c r="B38" s="7"/>
      <c r="C38" s="5">
        <v>0</v>
      </c>
      <c r="D38" s="7">
        <v>1</v>
      </c>
      <c r="E38" s="5">
        <v>3.8461538461538464E-2</v>
      </c>
      <c r="F38" s="7">
        <v>1</v>
      </c>
      <c r="G38" s="5">
        <v>3.8461538461538464E-2</v>
      </c>
      <c r="H38" s="7">
        <v>2</v>
      </c>
      <c r="I38" s="5">
        <v>7.6923076923076927E-2</v>
      </c>
    </row>
    <row r="39" spans="1:9" x14ac:dyDescent="0.25">
      <c r="A39" s="4" t="s">
        <v>292</v>
      </c>
      <c r="B39" s="7"/>
      <c r="C39" s="5">
        <v>0</v>
      </c>
      <c r="D39" s="7"/>
      <c r="E39" s="5">
        <v>0</v>
      </c>
      <c r="F39" s="7"/>
      <c r="G39" s="5">
        <v>0</v>
      </c>
      <c r="H39" s="7"/>
      <c r="I39" s="5">
        <v>0</v>
      </c>
    </row>
    <row r="40" spans="1:9" x14ac:dyDescent="0.25">
      <c r="A40" s="4" t="s">
        <v>300</v>
      </c>
      <c r="B40" s="7"/>
      <c r="C40" s="5">
        <v>0</v>
      </c>
      <c r="D40" s="7"/>
      <c r="E40" s="5">
        <v>0</v>
      </c>
      <c r="F40" s="7"/>
      <c r="G40" s="5">
        <v>0</v>
      </c>
      <c r="H40" s="7"/>
      <c r="I40" s="5">
        <v>0</v>
      </c>
    </row>
    <row r="41" spans="1:9" x14ac:dyDescent="0.25">
      <c r="A41" s="4" t="s">
        <v>297</v>
      </c>
      <c r="B41" s="7"/>
      <c r="C41" s="5">
        <v>0</v>
      </c>
      <c r="D41" s="7"/>
      <c r="E41" s="5">
        <v>0</v>
      </c>
      <c r="F41" s="7"/>
      <c r="G41" s="5">
        <v>0</v>
      </c>
      <c r="H41" s="7"/>
      <c r="I41" s="5">
        <v>0</v>
      </c>
    </row>
    <row r="42" spans="1:9" x14ac:dyDescent="0.25">
      <c r="A42" s="4" t="s">
        <v>289</v>
      </c>
      <c r="B42" s="7"/>
      <c r="C42" s="5">
        <v>0</v>
      </c>
      <c r="D42" s="7"/>
      <c r="E42" s="5">
        <v>0</v>
      </c>
      <c r="F42" s="7">
        <v>1</v>
      </c>
      <c r="G42" s="5">
        <v>3.8461538461538464E-2</v>
      </c>
      <c r="H42" s="7">
        <v>1</v>
      </c>
      <c r="I42" s="5">
        <v>3.8461538461538464E-2</v>
      </c>
    </row>
    <row r="43" spans="1:9" x14ac:dyDescent="0.25">
      <c r="A43" s="4" t="s">
        <v>291</v>
      </c>
      <c r="B43" s="7"/>
      <c r="C43" s="5">
        <v>0</v>
      </c>
      <c r="D43" s="7">
        <v>12</v>
      </c>
      <c r="E43" s="5">
        <v>0.46153846153846156</v>
      </c>
      <c r="F43" s="7">
        <v>7</v>
      </c>
      <c r="G43" s="5">
        <v>0.26923076923076922</v>
      </c>
      <c r="H43" s="7">
        <v>19</v>
      </c>
      <c r="I43" s="5">
        <v>0.73076923076923073</v>
      </c>
    </row>
    <row r="44" spans="1:9" x14ac:dyDescent="0.25">
      <c r="A44" s="4" t="s">
        <v>290</v>
      </c>
      <c r="B44" s="7"/>
      <c r="C44" s="5">
        <v>0</v>
      </c>
      <c r="D44" s="7"/>
      <c r="E44" s="5">
        <v>0</v>
      </c>
      <c r="F44" s="7"/>
      <c r="G44" s="5">
        <v>0</v>
      </c>
      <c r="H44" s="7"/>
      <c r="I44" s="5">
        <v>0</v>
      </c>
    </row>
    <row r="45" spans="1:9" x14ac:dyDescent="0.25">
      <c r="A45" s="4" t="s">
        <v>294</v>
      </c>
      <c r="B45" s="7"/>
      <c r="C45" s="5">
        <v>0</v>
      </c>
      <c r="D45" s="7"/>
      <c r="E45" s="5">
        <v>0</v>
      </c>
      <c r="F45" s="7">
        <v>1</v>
      </c>
      <c r="G45" s="5">
        <v>3.8461538461538464E-2</v>
      </c>
      <c r="H45" s="7">
        <v>1</v>
      </c>
      <c r="I45" s="5">
        <v>3.8461538461538464E-2</v>
      </c>
    </row>
    <row r="46" spans="1:9" x14ac:dyDescent="0.25">
      <c r="A46" s="4" t="s">
        <v>299</v>
      </c>
      <c r="B46" s="7"/>
      <c r="C46" s="5">
        <v>0</v>
      </c>
      <c r="D46" s="7">
        <v>1</v>
      </c>
      <c r="E46" s="5">
        <v>3.8461538461538464E-2</v>
      </c>
      <c r="F46" s="7">
        <v>2</v>
      </c>
      <c r="G46" s="5">
        <v>7.6923076923076927E-2</v>
      </c>
      <c r="H46" s="7">
        <v>3</v>
      </c>
      <c r="I46" s="5">
        <v>0.11538461538461539</v>
      </c>
    </row>
    <row r="47" spans="1:9" x14ac:dyDescent="0.25">
      <c r="A47" s="4" t="s">
        <v>298</v>
      </c>
      <c r="B47" s="7"/>
      <c r="C47" s="5">
        <v>0</v>
      </c>
      <c r="D47" s="7"/>
      <c r="E47" s="5">
        <v>0</v>
      </c>
      <c r="F47" s="7"/>
      <c r="G47" s="5">
        <v>0</v>
      </c>
      <c r="H47" s="7"/>
      <c r="I47" s="5">
        <v>0</v>
      </c>
    </row>
    <row r="48" spans="1:9" x14ac:dyDescent="0.25">
      <c r="A48" s="4" t="s">
        <v>310</v>
      </c>
      <c r="B48" s="7"/>
      <c r="C48" s="5">
        <v>0</v>
      </c>
      <c r="D48" s="7">
        <v>14</v>
      </c>
      <c r="E48" s="5">
        <v>0.53846153846153844</v>
      </c>
      <c r="F48" s="7">
        <v>12</v>
      </c>
      <c r="G48" s="5">
        <v>0.46153846153846156</v>
      </c>
      <c r="H48" s="7">
        <v>26</v>
      </c>
      <c r="I48" s="5">
        <v>1</v>
      </c>
    </row>
    <row r="50" spans="1:9" x14ac:dyDescent="0.25">
      <c r="B50" s="3" t="s">
        <v>312</v>
      </c>
    </row>
    <row r="51" spans="1:9" x14ac:dyDescent="0.25">
      <c r="B51" t="s">
        <v>304</v>
      </c>
      <c r="D51" t="s">
        <v>303</v>
      </c>
      <c r="F51" t="s">
        <v>321</v>
      </c>
      <c r="H51" t="s">
        <v>325</v>
      </c>
      <c r="I51" t="s">
        <v>324</v>
      </c>
    </row>
    <row r="52" spans="1:9" x14ac:dyDescent="0.25">
      <c r="A52" s="3" t="s">
        <v>308</v>
      </c>
      <c r="B52" t="s">
        <v>326</v>
      </c>
      <c r="C52" t="s">
        <v>323</v>
      </c>
      <c r="D52" t="s">
        <v>326</v>
      </c>
      <c r="E52" t="s">
        <v>323</v>
      </c>
      <c r="F52" t="s">
        <v>326</v>
      </c>
      <c r="G52" t="s">
        <v>323</v>
      </c>
    </row>
    <row r="53" spans="1:9" x14ac:dyDescent="0.25">
      <c r="A53" s="4" t="s">
        <v>296</v>
      </c>
      <c r="B53" s="7"/>
      <c r="C53" s="5">
        <v>0</v>
      </c>
      <c r="D53" s="7"/>
      <c r="E53" s="5">
        <v>0</v>
      </c>
      <c r="F53" s="7"/>
      <c r="G53" s="5">
        <v>0</v>
      </c>
      <c r="H53" s="7"/>
      <c r="I53" s="5">
        <v>0</v>
      </c>
    </row>
    <row r="54" spans="1:9" x14ac:dyDescent="0.25">
      <c r="A54" s="4" t="s">
        <v>295</v>
      </c>
      <c r="B54" s="7"/>
      <c r="C54" s="5">
        <v>0</v>
      </c>
      <c r="D54" s="7"/>
      <c r="E54" s="5">
        <v>0</v>
      </c>
      <c r="F54" s="7"/>
      <c r="G54" s="5">
        <v>0</v>
      </c>
      <c r="H54" s="7"/>
      <c r="I54" s="5">
        <v>0</v>
      </c>
    </row>
    <row r="55" spans="1:9" x14ac:dyDescent="0.25">
      <c r="A55" s="4" t="s">
        <v>293</v>
      </c>
      <c r="B55" s="7"/>
      <c r="C55" s="5">
        <v>0</v>
      </c>
      <c r="D55" s="7">
        <v>29</v>
      </c>
      <c r="E55" s="5">
        <v>0.35802469135802467</v>
      </c>
      <c r="F55" s="7"/>
      <c r="G55" s="5">
        <v>0</v>
      </c>
      <c r="H55" s="7">
        <v>29</v>
      </c>
      <c r="I55" s="5">
        <v>0.35802469135802467</v>
      </c>
    </row>
    <row r="56" spans="1:9" x14ac:dyDescent="0.25">
      <c r="A56" s="4" t="s">
        <v>292</v>
      </c>
      <c r="B56" s="7"/>
      <c r="C56" s="5">
        <v>0</v>
      </c>
      <c r="D56" s="7"/>
      <c r="E56" s="5">
        <v>0</v>
      </c>
      <c r="F56" s="7"/>
      <c r="G56" s="5">
        <v>0</v>
      </c>
      <c r="H56" s="7"/>
      <c r="I56" s="5">
        <v>0</v>
      </c>
    </row>
    <row r="57" spans="1:9" x14ac:dyDescent="0.25">
      <c r="A57" s="4" t="s">
        <v>300</v>
      </c>
      <c r="B57" s="7"/>
      <c r="C57" s="5">
        <v>0</v>
      </c>
      <c r="D57" s="7"/>
      <c r="E57" s="5">
        <v>0</v>
      </c>
      <c r="F57" s="7"/>
      <c r="G57" s="5">
        <v>0</v>
      </c>
      <c r="H57" s="7"/>
      <c r="I57" s="5">
        <v>0</v>
      </c>
    </row>
    <row r="58" spans="1:9" x14ac:dyDescent="0.25">
      <c r="A58" s="4" t="s">
        <v>297</v>
      </c>
      <c r="B58" s="7"/>
      <c r="C58" s="5">
        <v>0</v>
      </c>
      <c r="D58" s="7"/>
      <c r="E58" s="5">
        <v>0</v>
      </c>
      <c r="F58" s="7"/>
      <c r="G58" s="5">
        <v>0</v>
      </c>
      <c r="H58" s="7"/>
      <c r="I58" s="5">
        <v>0</v>
      </c>
    </row>
    <row r="59" spans="1:9" x14ac:dyDescent="0.25">
      <c r="A59" s="4" t="s">
        <v>289</v>
      </c>
      <c r="B59" s="7"/>
      <c r="C59" s="5">
        <v>0</v>
      </c>
      <c r="D59" s="7">
        <v>31</v>
      </c>
      <c r="E59" s="5">
        <v>0.38271604938271603</v>
      </c>
      <c r="F59" s="7"/>
      <c r="G59" s="5">
        <v>0</v>
      </c>
      <c r="H59" s="7">
        <v>31</v>
      </c>
      <c r="I59" s="5">
        <v>0.38271604938271603</v>
      </c>
    </row>
    <row r="60" spans="1:9" x14ac:dyDescent="0.25">
      <c r="A60" s="4" t="s">
        <v>291</v>
      </c>
      <c r="B60" s="7">
        <v>7</v>
      </c>
      <c r="C60" s="5">
        <v>8.6419753086419748E-2</v>
      </c>
      <c r="D60" s="7"/>
      <c r="E60" s="5">
        <v>0</v>
      </c>
      <c r="F60" s="7"/>
      <c r="G60" s="5">
        <v>0</v>
      </c>
      <c r="H60" s="7">
        <v>7</v>
      </c>
      <c r="I60" s="5">
        <v>8.6419753086419748E-2</v>
      </c>
    </row>
    <row r="61" spans="1:9" x14ac:dyDescent="0.25">
      <c r="A61" s="4" t="s">
        <v>290</v>
      </c>
      <c r="B61" s="7"/>
      <c r="C61" s="5">
        <v>0</v>
      </c>
      <c r="D61" s="7">
        <v>13</v>
      </c>
      <c r="E61" s="5">
        <v>0.16049382716049382</v>
      </c>
      <c r="F61" s="7"/>
      <c r="G61" s="5">
        <v>0</v>
      </c>
      <c r="H61" s="7">
        <v>13</v>
      </c>
      <c r="I61" s="5">
        <v>0.16049382716049382</v>
      </c>
    </row>
    <row r="62" spans="1:9" x14ac:dyDescent="0.25">
      <c r="A62" s="4" t="s">
        <v>294</v>
      </c>
      <c r="B62" s="7"/>
      <c r="C62" s="5">
        <v>0</v>
      </c>
      <c r="D62" s="7"/>
      <c r="E62" s="5">
        <v>0</v>
      </c>
      <c r="F62" s="7"/>
      <c r="G62" s="5">
        <v>0</v>
      </c>
      <c r="H62" s="7"/>
      <c r="I62" s="5">
        <v>0</v>
      </c>
    </row>
    <row r="63" spans="1:9" x14ac:dyDescent="0.25">
      <c r="A63" s="4" t="s">
        <v>299</v>
      </c>
      <c r="B63" s="7">
        <v>1</v>
      </c>
      <c r="C63" s="5">
        <v>1.2345679012345678E-2</v>
      </c>
      <c r="D63" s="7"/>
      <c r="E63" s="5">
        <v>0</v>
      </c>
      <c r="F63" s="7"/>
      <c r="G63" s="5">
        <v>0</v>
      </c>
      <c r="H63" s="7">
        <v>1</v>
      </c>
      <c r="I63" s="5">
        <v>1.2345679012345678E-2</v>
      </c>
    </row>
    <row r="64" spans="1:9" x14ac:dyDescent="0.25">
      <c r="A64" s="4" t="s">
        <v>298</v>
      </c>
      <c r="B64" s="7"/>
      <c r="C64" s="5">
        <v>0</v>
      </c>
      <c r="D64" s="7"/>
      <c r="E64" s="5">
        <v>0</v>
      </c>
      <c r="F64" s="7"/>
      <c r="G64" s="5">
        <v>0</v>
      </c>
      <c r="H64" s="7"/>
      <c r="I64" s="5">
        <v>0</v>
      </c>
    </row>
    <row r="65" spans="1:9" x14ac:dyDescent="0.25">
      <c r="A65" s="4" t="s">
        <v>310</v>
      </c>
      <c r="B65" s="7">
        <v>8</v>
      </c>
      <c r="C65" s="5">
        <v>9.8765432098765427E-2</v>
      </c>
      <c r="D65" s="7">
        <v>73</v>
      </c>
      <c r="E65" s="5">
        <v>0.90123456790123457</v>
      </c>
      <c r="F65" s="7"/>
      <c r="G65" s="5">
        <v>0</v>
      </c>
      <c r="H65" s="7">
        <v>81</v>
      </c>
      <c r="I65" s="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2025-01-22T14:41:18Z</dcterms:created>
  <dcterms:modified xsi:type="dcterms:W3CDTF">2025-01-22T17:36:23Z</dcterms:modified>
</cp:coreProperties>
</file>