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amedmartino/Desktop/final-project/"/>
    </mc:Choice>
  </mc:AlternateContent>
  <xr:revisionPtr revIDLastSave="0" documentId="13_ncr:1_{54E6B26C-4157-B145-898A-9A4B017B318C}" xr6:coauthVersionLast="43" xr6:coauthVersionMax="43" xr10:uidLastSave="{00000000-0000-0000-0000-000000000000}"/>
  <bookViews>
    <workbookView xWindow="40960" yWindow="460" windowWidth="38400" windowHeight="21140" activeTab="1" xr2:uid="{3FA94D8E-44BA-BD48-9C40-EE4330DF0CCE}"/>
  </bookViews>
  <sheets>
    <sheet name="Sheet1" sheetId="1" r:id="rId1"/>
    <sheet name="Sheet2" sheetId="2" r:id="rId2"/>
  </sheets>
  <definedNames>
    <definedName name="_xlnm._FilterDatabase" localSheetId="0" hidden="1">Sheet1!$A$1:$J$1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2" l="1"/>
  <c r="C2" i="2"/>
  <c r="B2" i="2"/>
  <c r="D5" i="2"/>
  <c r="C5" i="2"/>
  <c r="B5" i="2"/>
  <c r="D4" i="2"/>
  <c r="C4" i="2"/>
  <c r="B4" i="2"/>
  <c r="D3" i="2"/>
  <c r="C3" i="2"/>
  <c r="B3" i="2"/>
  <c r="D2" i="1" l="1"/>
  <c r="E2" i="1"/>
  <c r="F2" i="1"/>
  <c r="F10" i="1"/>
  <c r="F3" i="1"/>
  <c r="F7" i="1"/>
  <c r="F9" i="1"/>
  <c r="F4" i="1"/>
  <c r="F6" i="1"/>
  <c r="F8" i="1"/>
  <c r="F11" i="1"/>
  <c r="F5" i="1"/>
  <c r="E10" i="1"/>
  <c r="E3" i="1"/>
  <c r="E7" i="1"/>
  <c r="E9" i="1"/>
  <c r="E4" i="1"/>
  <c r="E6" i="1"/>
  <c r="E8" i="1"/>
  <c r="E11" i="1"/>
  <c r="E5" i="1"/>
  <c r="D10" i="1"/>
  <c r="D3" i="1"/>
  <c r="D7" i="1"/>
  <c r="D9" i="1"/>
  <c r="D4" i="1"/>
  <c r="D6" i="1"/>
  <c r="D8" i="1"/>
  <c r="D11" i="1"/>
  <c r="J11" i="1" s="1"/>
  <c r="D5" i="1"/>
</calcChain>
</file>

<file path=xl/sharedStrings.xml><?xml version="1.0" encoding="utf-8"?>
<sst xmlns="http://schemas.openxmlformats.org/spreadsheetml/2006/main" count="32" uniqueCount="18">
  <si>
    <t>Model</t>
  </si>
  <si>
    <t>PCA</t>
  </si>
  <si>
    <t>non-diabetic (test)</t>
  </si>
  <si>
    <t>pre-diabetic (test)</t>
  </si>
  <si>
    <t>diabetic (test)</t>
  </si>
  <si>
    <t>non-diabetic (pred)</t>
  </si>
  <si>
    <t>pre-diabetic (pred)</t>
  </si>
  <si>
    <t>diabetic (pred)</t>
  </si>
  <si>
    <t>Random Forest</t>
  </si>
  <si>
    <t>Logistic Regression</t>
  </si>
  <si>
    <t>Naïve Bayes</t>
  </si>
  <si>
    <t>SVM</t>
  </si>
  <si>
    <t>Neural Netowork</t>
  </si>
  <si>
    <t>mean_accuracy</t>
  </si>
  <si>
    <t>Tuned params</t>
  </si>
  <si>
    <t>Naïve Bayes + PCA</t>
  </si>
  <si>
    <t>Random Forest + tuning</t>
  </si>
  <si>
    <t>Model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</si>
</sst>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F9415-DEC6-F248-8915-CF4F4142217F}">
  <dimension ref="A1:J11"/>
  <sheetViews>
    <sheetView workbookViewId="0">
      <selection activeCell="D2" sqref="D2:J2"/>
    </sheetView>
  </sheetViews>
  <sheetFormatPr baseColWidth="10" defaultRowHeight="16" x14ac:dyDescent="0.2"/>
  <cols>
    <col min="1" max="1" width="20.6640625" bestFit="1" customWidth="1"/>
    <col min="3" max="3" width="12.83203125" bestFit="1" customWidth="1"/>
    <col min="4" max="4" width="17.1640625" bestFit="1" customWidth="1"/>
    <col min="5" max="5" width="16.83203125" bestFit="1" customWidth="1"/>
    <col min="6" max="6" width="13.33203125" bestFit="1" customWidth="1"/>
    <col min="7" max="7" width="17" bestFit="1" customWidth="1"/>
    <col min="8" max="8" width="16.6640625" bestFit="1" customWidth="1"/>
    <col min="9" max="9" width="13.1640625" bestFit="1" customWidth="1"/>
    <col min="10" max="10" width="13.83203125" bestFit="1" customWidth="1"/>
  </cols>
  <sheetData>
    <row r="1" spans="1:10" x14ac:dyDescent="0.2">
      <c r="A1" t="s">
        <v>0</v>
      </c>
      <c r="B1" t="s">
        <v>1</v>
      </c>
      <c r="C1" t="s">
        <v>14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13</v>
      </c>
    </row>
    <row r="2" spans="1:10" x14ac:dyDescent="0.2">
      <c r="A2" t="s">
        <v>8</v>
      </c>
      <c r="B2" t="b">
        <v>0</v>
      </c>
      <c r="C2" t="b">
        <v>1</v>
      </c>
      <c r="D2">
        <f>SUM(2046+230+30)</f>
        <v>2306</v>
      </c>
      <c r="E2">
        <f>SUM(525+268+61)</f>
        <v>854</v>
      </c>
      <c r="F2">
        <f>SUM(139+155+43)</f>
        <v>337</v>
      </c>
      <c r="G2">
        <v>2051</v>
      </c>
      <c r="H2">
        <v>303</v>
      </c>
      <c r="I2">
        <v>49</v>
      </c>
      <c r="J2">
        <v>0.68700000000000006</v>
      </c>
    </row>
    <row r="3" spans="1:10" x14ac:dyDescent="0.2">
      <c r="A3" t="s">
        <v>9</v>
      </c>
      <c r="B3" t="b">
        <v>0</v>
      </c>
      <c r="C3" t="b">
        <v>0</v>
      </c>
      <c r="D3">
        <f>SUM(2046+230+30)</f>
        <v>2306</v>
      </c>
      <c r="E3">
        <f>SUM(525+268+61)</f>
        <v>854</v>
      </c>
      <c r="F3">
        <f>SUM(139+155+43)</f>
        <v>337</v>
      </c>
      <c r="G3">
        <v>2091</v>
      </c>
      <c r="H3">
        <v>277</v>
      </c>
      <c r="I3">
        <v>15</v>
      </c>
      <c r="J3">
        <v>0.68100000000000005</v>
      </c>
    </row>
    <row r="4" spans="1:10" x14ac:dyDescent="0.2">
      <c r="A4" t="s">
        <v>10</v>
      </c>
      <c r="B4" t="b">
        <v>1</v>
      </c>
      <c r="C4" t="b">
        <v>0</v>
      </c>
      <c r="D4">
        <f>SUM(2046+230+30)</f>
        <v>2306</v>
      </c>
      <c r="E4">
        <f>SUM(525+268+61)</f>
        <v>854</v>
      </c>
      <c r="F4">
        <f>SUM(139+155+43)</f>
        <v>337</v>
      </c>
      <c r="G4">
        <v>2095</v>
      </c>
      <c r="H4">
        <v>245</v>
      </c>
      <c r="I4">
        <v>43</v>
      </c>
      <c r="J4">
        <v>0.68100000000000005</v>
      </c>
    </row>
    <row r="5" spans="1:10" x14ac:dyDescent="0.2">
      <c r="A5" t="s">
        <v>8</v>
      </c>
      <c r="B5" t="b">
        <v>0</v>
      </c>
      <c r="C5" t="b">
        <v>0</v>
      </c>
      <c r="D5">
        <f>SUM(2046+230+30)</f>
        <v>2306</v>
      </c>
      <c r="E5">
        <f>SUM(525+268+61)</f>
        <v>854</v>
      </c>
      <c r="F5">
        <f>SUM(139+155+43)</f>
        <v>337</v>
      </c>
      <c r="G5">
        <v>2046</v>
      </c>
      <c r="H5">
        <v>268</v>
      </c>
      <c r="I5">
        <v>43</v>
      </c>
      <c r="J5">
        <v>0.67400000000000004</v>
      </c>
    </row>
    <row r="6" spans="1:10" x14ac:dyDescent="0.2">
      <c r="A6" t="s">
        <v>11</v>
      </c>
      <c r="B6" t="b">
        <v>0</v>
      </c>
      <c r="C6" t="b">
        <v>0</v>
      </c>
      <c r="D6">
        <f>SUM(2046+230+30)</f>
        <v>2306</v>
      </c>
      <c r="E6">
        <f>SUM(525+268+61)</f>
        <v>854</v>
      </c>
      <c r="F6">
        <f>SUM(139+155+43)</f>
        <v>337</v>
      </c>
      <c r="G6">
        <v>2186</v>
      </c>
      <c r="H6">
        <v>164</v>
      </c>
      <c r="I6">
        <v>0</v>
      </c>
      <c r="J6">
        <v>0.67200000000000004</v>
      </c>
    </row>
    <row r="7" spans="1:10" x14ac:dyDescent="0.2">
      <c r="A7" t="s">
        <v>9</v>
      </c>
      <c r="B7" t="b">
        <v>1</v>
      </c>
      <c r="C7" t="b">
        <v>0</v>
      </c>
      <c r="D7">
        <f>SUM(2046+230+30)</f>
        <v>2306</v>
      </c>
      <c r="E7">
        <f>SUM(525+268+61)</f>
        <v>854</v>
      </c>
      <c r="F7">
        <f>SUM(139+155+43)</f>
        <v>337</v>
      </c>
      <c r="G7">
        <v>2147</v>
      </c>
      <c r="H7">
        <v>174</v>
      </c>
      <c r="I7">
        <v>1</v>
      </c>
      <c r="J7">
        <v>0.66400000000000003</v>
      </c>
    </row>
    <row r="8" spans="1:10" x14ac:dyDescent="0.2">
      <c r="A8" t="s">
        <v>11</v>
      </c>
      <c r="B8" t="b">
        <v>1</v>
      </c>
      <c r="C8" t="b">
        <v>0</v>
      </c>
      <c r="D8">
        <f>SUM(2046+230+30)</f>
        <v>2306</v>
      </c>
      <c r="E8">
        <f>SUM(525+268+61)</f>
        <v>854</v>
      </c>
      <c r="F8">
        <f>SUM(139+155+43)</f>
        <v>337</v>
      </c>
      <c r="G8">
        <v>2306</v>
      </c>
      <c r="H8">
        <v>0</v>
      </c>
      <c r="I8">
        <v>0</v>
      </c>
      <c r="J8">
        <v>0.65900000000000003</v>
      </c>
    </row>
    <row r="9" spans="1:10" x14ac:dyDescent="0.2">
      <c r="A9" t="s">
        <v>10</v>
      </c>
      <c r="B9" t="b">
        <v>0</v>
      </c>
      <c r="C9" t="b">
        <v>0</v>
      </c>
      <c r="D9">
        <f>SUM(2046+230+30)</f>
        <v>2306</v>
      </c>
      <c r="E9">
        <f>SUM(525+268+61)</f>
        <v>854</v>
      </c>
      <c r="F9">
        <f>SUM(139+155+43)</f>
        <v>337</v>
      </c>
      <c r="G9">
        <v>1828</v>
      </c>
      <c r="H9">
        <v>335</v>
      </c>
      <c r="I9">
        <v>95</v>
      </c>
      <c r="J9">
        <v>0.64600000000000002</v>
      </c>
    </row>
    <row r="10" spans="1:10" x14ac:dyDescent="0.2">
      <c r="A10" t="s">
        <v>8</v>
      </c>
      <c r="B10" t="b">
        <v>1</v>
      </c>
      <c r="C10" t="b">
        <v>0</v>
      </c>
      <c r="D10">
        <f>SUM(2046+230+30)</f>
        <v>2306</v>
      </c>
      <c r="E10">
        <f>SUM(525+268+61)</f>
        <v>854</v>
      </c>
      <c r="F10">
        <f>SUM(139+155+43)</f>
        <v>337</v>
      </c>
      <c r="G10">
        <v>1916</v>
      </c>
      <c r="H10">
        <v>250</v>
      </c>
      <c r="I10">
        <v>42</v>
      </c>
      <c r="J10">
        <v>0.63100000000000001</v>
      </c>
    </row>
    <row r="11" spans="1:10" x14ac:dyDescent="0.2">
      <c r="A11" t="s">
        <v>12</v>
      </c>
      <c r="B11" t="b">
        <v>0</v>
      </c>
      <c r="C11" t="b">
        <v>0</v>
      </c>
      <c r="D11">
        <f>SUM(2046+230+30)</f>
        <v>2306</v>
      </c>
      <c r="E11">
        <f>SUM(525+268+61)</f>
        <v>854</v>
      </c>
      <c r="F11">
        <f>SUM(139+155+43)</f>
        <v>337</v>
      </c>
      <c r="G11">
        <v>1661</v>
      </c>
      <c r="H11">
        <v>610</v>
      </c>
      <c r="I11">
        <v>0</v>
      </c>
      <c r="J11" s="1">
        <f>AVERAGE(G11/D11,H11/E11,I11/F11)</f>
        <v>0.47819353239995044</v>
      </c>
    </row>
  </sheetData>
  <autoFilter ref="A1:J1" xr:uid="{8E6D968B-0BD3-F24E-B0F4-47F936B1769D}">
    <sortState xmlns:xlrd2="http://schemas.microsoft.com/office/spreadsheetml/2017/richdata2" ref="A2:J11">
      <sortCondition descending="1" ref="J1:J1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DEC1F-A5A1-E340-BF98-19416986E6CF}">
  <dimension ref="A1:H5"/>
  <sheetViews>
    <sheetView tabSelected="1" workbookViewId="0">
      <selection activeCell="B8" sqref="B8"/>
    </sheetView>
  </sheetViews>
  <sheetFormatPr baseColWidth="10" defaultRowHeight="16" x14ac:dyDescent="0.2"/>
  <cols>
    <col min="1" max="1" width="21" bestFit="1" customWidth="1"/>
    <col min="2" max="2" width="16.5" bestFit="1" customWidth="1"/>
    <col min="3" max="3" width="16" bestFit="1" customWidth="1"/>
    <col min="4" max="4" width="12.6640625" bestFit="1" customWidth="1"/>
    <col min="5" max="6" width="17" bestFit="1" customWidth="1"/>
    <col min="7" max="7" width="16.6640625" bestFit="1" customWidth="1"/>
    <col min="8" max="9" width="13.83203125" bestFit="1" customWidth="1"/>
  </cols>
  <sheetData>
    <row r="1" spans="1:8" x14ac:dyDescent="0.2">
      <c r="A1" t="s">
        <v>17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13</v>
      </c>
    </row>
    <row r="2" spans="1:8" x14ac:dyDescent="0.2">
      <c r="A2" t="s">
        <v>16</v>
      </c>
      <c r="B2">
        <f>SUM(2046+230+30)</f>
        <v>2306</v>
      </c>
      <c r="C2">
        <f>SUM(525+268+61)</f>
        <v>854</v>
      </c>
      <c r="D2">
        <f>SUM(139+155+43)</f>
        <v>337</v>
      </c>
      <c r="E2">
        <v>2051</v>
      </c>
      <c r="F2">
        <v>303</v>
      </c>
      <c r="G2">
        <v>49</v>
      </c>
      <c r="H2">
        <v>0.68700000000000006</v>
      </c>
    </row>
    <row r="3" spans="1:8" x14ac:dyDescent="0.2">
      <c r="A3" t="s">
        <v>9</v>
      </c>
      <c r="B3">
        <f>SUM(2046+230+30)</f>
        <v>2306</v>
      </c>
      <c r="C3">
        <f>SUM(525+268+61)</f>
        <v>854</v>
      </c>
      <c r="D3">
        <f>SUM(139+155+43)</f>
        <v>337</v>
      </c>
      <c r="E3">
        <v>2091</v>
      </c>
      <c r="F3">
        <v>277</v>
      </c>
      <c r="G3">
        <v>15</v>
      </c>
      <c r="H3">
        <v>0.68100000000000005</v>
      </c>
    </row>
    <row r="4" spans="1:8" x14ac:dyDescent="0.2">
      <c r="A4" t="s">
        <v>15</v>
      </c>
      <c r="B4">
        <f>SUM(2046+230+30)</f>
        <v>2306</v>
      </c>
      <c r="C4">
        <f>SUM(525+268+61)</f>
        <v>854</v>
      </c>
      <c r="D4">
        <f>SUM(139+155+43)</f>
        <v>337</v>
      </c>
      <c r="E4">
        <v>2095</v>
      </c>
      <c r="F4">
        <v>245</v>
      </c>
      <c r="G4">
        <v>43</v>
      </c>
      <c r="H4">
        <v>0.68100000000000005</v>
      </c>
    </row>
    <row r="5" spans="1:8" x14ac:dyDescent="0.2">
      <c r="A5" t="s">
        <v>8</v>
      </c>
      <c r="B5">
        <f>SUM(2046+230+30)</f>
        <v>2306</v>
      </c>
      <c r="C5">
        <f>SUM(525+268+61)</f>
        <v>854</v>
      </c>
      <c r="D5">
        <f>SUM(139+155+43)</f>
        <v>337</v>
      </c>
      <c r="E5">
        <v>2046</v>
      </c>
      <c r="F5">
        <v>268</v>
      </c>
      <c r="G5">
        <v>43</v>
      </c>
      <c r="H5">
        <v>0.67400000000000004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Martino</dc:creator>
  <cp:lastModifiedBy>Mohamed Martino</cp:lastModifiedBy>
  <dcterms:created xsi:type="dcterms:W3CDTF">2019-12-03T21:04:37Z</dcterms:created>
  <dcterms:modified xsi:type="dcterms:W3CDTF">2019-12-03T23:50:06Z</dcterms:modified>
</cp:coreProperties>
</file>