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GSK CONSULTANT-2\Desktop\EDUVIE MARTINS OGAGA\"/>
    </mc:Choice>
  </mc:AlternateContent>
  <xr:revisionPtr revIDLastSave="0" documentId="13_ncr:1_{9F10B879-95B2-4617-B994-A440EFE86011}" xr6:coauthVersionLast="47" xr6:coauthVersionMax="47" xr10:uidLastSave="{00000000-0000-0000-0000-000000000000}"/>
  <bookViews>
    <workbookView xWindow="-120" yWindow="-120" windowWidth="19440" windowHeight="11640" activeTab="4" xr2:uid="{20EE0AFC-B001-40B7-B617-7AE4B9223B01}"/>
  </bookViews>
  <sheets>
    <sheet name="bike_buyers" sheetId="1" r:id="rId1"/>
    <sheet name="Dataset" sheetId="2" r:id="rId2"/>
    <sheet name="Aggregate function" sheetId="3" r:id="rId3"/>
    <sheet name="Text function" sheetId="4" r:id="rId4"/>
    <sheet name="Logical function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5" l="1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454" i="5"/>
  <c r="U455" i="5"/>
  <c r="U456" i="5"/>
  <c r="U457" i="5"/>
  <c r="U458" i="5"/>
  <c r="U459" i="5"/>
  <c r="U460" i="5"/>
  <c r="U461" i="5"/>
  <c r="U462" i="5"/>
  <c r="U463" i="5"/>
  <c r="U464" i="5"/>
  <c r="U465" i="5"/>
  <c r="U466" i="5"/>
  <c r="U467" i="5"/>
  <c r="U468" i="5"/>
  <c r="U469" i="5"/>
  <c r="U470" i="5"/>
  <c r="U471" i="5"/>
  <c r="U472" i="5"/>
  <c r="U473" i="5"/>
  <c r="U474" i="5"/>
  <c r="U475" i="5"/>
  <c r="U476" i="5"/>
  <c r="U477" i="5"/>
  <c r="U478" i="5"/>
  <c r="U479" i="5"/>
  <c r="U480" i="5"/>
  <c r="U481" i="5"/>
  <c r="U482" i="5"/>
  <c r="U483" i="5"/>
  <c r="U484" i="5"/>
  <c r="U485" i="5"/>
  <c r="U486" i="5"/>
  <c r="U487" i="5"/>
  <c r="U488" i="5"/>
  <c r="U489" i="5"/>
  <c r="U490" i="5"/>
  <c r="U491" i="5"/>
  <c r="U492" i="5"/>
  <c r="U493" i="5"/>
  <c r="U494" i="5"/>
  <c r="U495" i="5"/>
  <c r="U496" i="5"/>
  <c r="U497" i="5"/>
  <c r="U498" i="5"/>
  <c r="U499" i="5"/>
  <c r="U500" i="5"/>
  <c r="U501" i="5"/>
  <c r="U502" i="5"/>
  <c r="U503" i="5"/>
  <c r="U504" i="5"/>
  <c r="U505" i="5"/>
  <c r="U506" i="5"/>
  <c r="U507" i="5"/>
  <c r="U508" i="5"/>
  <c r="U509" i="5"/>
  <c r="U510" i="5"/>
  <c r="U511" i="5"/>
  <c r="U512" i="5"/>
  <c r="U513" i="5"/>
  <c r="U514" i="5"/>
  <c r="U515" i="5"/>
  <c r="U516" i="5"/>
  <c r="U517" i="5"/>
  <c r="U518" i="5"/>
  <c r="U519" i="5"/>
  <c r="U520" i="5"/>
  <c r="U521" i="5"/>
  <c r="U522" i="5"/>
  <c r="U523" i="5"/>
  <c r="U524" i="5"/>
  <c r="U525" i="5"/>
  <c r="U526" i="5"/>
  <c r="U527" i="5"/>
  <c r="U528" i="5"/>
  <c r="U529" i="5"/>
  <c r="U530" i="5"/>
  <c r="U531" i="5"/>
  <c r="U532" i="5"/>
  <c r="U533" i="5"/>
  <c r="U534" i="5"/>
  <c r="U535" i="5"/>
  <c r="U536" i="5"/>
  <c r="U537" i="5"/>
  <c r="U538" i="5"/>
  <c r="U539" i="5"/>
  <c r="U540" i="5"/>
  <c r="U541" i="5"/>
  <c r="U542" i="5"/>
  <c r="U543" i="5"/>
  <c r="U544" i="5"/>
  <c r="U545" i="5"/>
  <c r="U546" i="5"/>
  <c r="U547" i="5"/>
  <c r="U548" i="5"/>
  <c r="U549" i="5"/>
  <c r="U550" i="5"/>
  <c r="U551" i="5"/>
  <c r="U552" i="5"/>
  <c r="U553" i="5"/>
  <c r="U554" i="5"/>
  <c r="U555" i="5"/>
  <c r="U556" i="5"/>
  <c r="U557" i="5"/>
  <c r="U558" i="5"/>
  <c r="U559" i="5"/>
  <c r="U560" i="5"/>
  <c r="U561" i="5"/>
  <c r="U562" i="5"/>
  <c r="U563" i="5"/>
  <c r="U564" i="5"/>
  <c r="U565" i="5"/>
  <c r="U566" i="5"/>
  <c r="U567" i="5"/>
  <c r="U568" i="5"/>
  <c r="U569" i="5"/>
  <c r="U570" i="5"/>
  <c r="U571" i="5"/>
  <c r="U572" i="5"/>
  <c r="U573" i="5"/>
  <c r="U574" i="5"/>
  <c r="U575" i="5"/>
  <c r="U576" i="5"/>
  <c r="U577" i="5"/>
  <c r="U578" i="5"/>
  <c r="U579" i="5"/>
  <c r="U580" i="5"/>
  <c r="U581" i="5"/>
  <c r="U582" i="5"/>
  <c r="U583" i="5"/>
  <c r="U584" i="5"/>
  <c r="U585" i="5"/>
  <c r="U586" i="5"/>
  <c r="U587" i="5"/>
  <c r="U588" i="5"/>
  <c r="U589" i="5"/>
  <c r="U590" i="5"/>
  <c r="U591" i="5"/>
  <c r="U592" i="5"/>
  <c r="U593" i="5"/>
  <c r="U594" i="5"/>
  <c r="U595" i="5"/>
  <c r="U596" i="5"/>
  <c r="U597" i="5"/>
  <c r="U598" i="5"/>
  <c r="U599" i="5"/>
  <c r="U600" i="5"/>
  <c r="U601" i="5"/>
  <c r="U602" i="5"/>
  <c r="U603" i="5"/>
  <c r="U604" i="5"/>
  <c r="U605" i="5"/>
  <c r="U606" i="5"/>
  <c r="U607" i="5"/>
  <c r="U608" i="5"/>
  <c r="U609" i="5"/>
  <c r="U610" i="5"/>
  <c r="U611" i="5"/>
  <c r="U612" i="5"/>
  <c r="U613" i="5"/>
  <c r="U614" i="5"/>
  <c r="U615" i="5"/>
  <c r="U616" i="5"/>
  <c r="U617" i="5"/>
  <c r="U618" i="5"/>
  <c r="U619" i="5"/>
  <c r="U620" i="5"/>
  <c r="U621" i="5"/>
  <c r="U622" i="5"/>
  <c r="U623" i="5"/>
  <c r="U624" i="5"/>
  <c r="U625" i="5"/>
  <c r="U626" i="5"/>
  <c r="U627" i="5"/>
  <c r="U628" i="5"/>
  <c r="U629" i="5"/>
  <c r="U630" i="5"/>
  <c r="U631" i="5"/>
  <c r="U632" i="5"/>
  <c r="U633" i="5"/>
  <c r="U634" i="5"/>
  <c r="U635" i="5"/>
  <c r="U636" i="5"/>
  <c r="U637" i="5"/>
  <c r="U638" i="5"/>
  <c r="U639" i="5"/>
  <c r="U640" i="5"/>
  <c r="U641" i="5"/>
  <c r="U642" i="5"/>
  <c r="U643" i="5"/>
  <c r="U644" i="5"/>
  <c r="U645" i="5"/>
  <c r="U646" i="5"/>
  <c r="U647" i="5"/>
  <c r="U648" i="5"/>
  <c r="U649" i="5"/>
  <c r="U650" i="5"/>
  <c r="U651" i="5"/>
  <c r="U652" i="5"/>
  <c r="U653" i="5"/>
  <c r="U654" i="5"/>
  <c r="U655" i="5"/>
  <c r="U656" i="5"/>
  <c r="U657" i="5"/>
  <c r="U658" i="5"/>
  <c r="U659" i="5"/>
  <c r="U660" i="5"/>
  <c r="U661" i="5"/>
  <c r="U662" i="5"/>
  <c r="U663" i="5"/>
  <c r="U664" i="5"/>
  <c r="U665" i="5"/>
  <c r="U666" i="5"/>
  <c r="U667" i="5"/>
  <c r="U668" i="5"/>
  <c r="U669" i="5"/>
  <c r="U670" i="5"/>
  <c r="U671" i="5"/>
  <c r="U672" i="5"/>
  <c r="U673" i="5"/>
  <c r="U674" i="5"/>
  <c r="U675" i="5"/>
  <c r="U676" i="5"/>
  <c r="U677" i="5"/>
  <c r="U678" i="5"/>
  <c r="U679" i="5"/>
  <c r="U680" i="5"/>
  <c r="U681" i="5"/>
  <c r="U682" i="5"/>
  <c r="U683" i="5"/>
  <c r="U684" i="5"/>
  <c r="U685" i="5"/>
  <c r="U686" i="5"/>
  <c r="U687" i="5"/>
  <c r="U688" i="5"/>
  <c r="U689" i="5"/>
  <c r="U690" i="5"/>
  <c r="U691" i="5"/>
  <c r="U692" i="5"/>
  <c r="U693" i="5"/>
  <c r="U694" i="5"/>
  <c r="U695" i="5"/>
  <c r="U696" i="5"/>
  <c r="U697" i="5"/>
  <c r="U698" i="5"/>
  <c r="U699" i="5"/>
  <c r="U700" i="5"/>
  <c r="U701" i="5"/>
  <c r="U702" i="5"/>
  <c r="U703" i="5"/>
  <c r="U704" i="5"/>
  <c r="U705" i="5"/>
  <c r="U706" i="5"/>
  <c r="U707" i="5"/>
  <c r="U708" i="5"/>
  <c r="U709" i="5"/>
  <c r="U710" i="5"/>
  <c r="U711" i="5"/>
  <c r="U712" i="5"/>
  <c r="U713" i="5"/>
  <c r="U714" i="5"/>
  <c r="U715" i="5"/>
  <c r="U716" i="5"/>
  <c r="U717" i="5"/>
  <c r="U718" i="5"/>
  <c r="U719" i="5"/>
  <c r="U720" i="5"/>
  <c r="U721" i="5"/>
  <c r="U722" i="5"/>
  <c r="U723" i="5"/>
  <c r="U724" i="5"/>
  <c r="U725" i="5"/>
  <c r="U726" i="5"/>
  <c r="U727" i="5"/>
  <c r="U728" i="5"/>
  <c r="U729" i="5"/>
  <c r="U730" i="5"/>
  <c r="U731" i="5"/>
  <c r="U732" i="5"/>
  <c r="U733" i="5"/>
  <c r="U734" i="5"/>
  <c r="U735" i="5"/>
  <c r="U736" i="5"/>
  <c r="U737" i="5"/>
  <c r="U738" i="5"/>
  <c r="U739" i="5"/>
  <c r="U740" i="5"/>
  <c r="U741" i="5"/>
  <c r="U742" i="5"/>
  <c r="U743" i="5"/>
  <c r="U744" i="5"/>
  <c r="U745" i="5"/>
  <c r="U746" i="5"/>
  <c r="U747" i="5"/>
  <c r="U748" i="5"/>
  <c r="U749" i="5"/>
  <c r="U750" i="5"/>
  <c r="U751" i="5"/>
  <c r="U752" i="5"/>
  <c r="U753" i="5"/>
  <c r="U754" i="5"/>
  <c r="U755" i="5"/>
  <c r="U756" i="5"/>
  <c r="U757" i="5"/>
  <c r="U758" i="5"/>
  <c r="U759" i="5"/>
  <c r="U760" i="5"/>
  <c r="U761" i="5"/>
  <c r="U762" i="5"/>
  <c r="U763" i="5"/>
  <c r="U764" i="5"/>
  <c r="U765" i="5"/>
  <c r="U766" i="5"/>
  <c r="U767" i="5"/>
  <c r="U768" i="5"/>
  <c r="U769" i="5"/>
  <c r="U770" i="5"/>
  <c r="U771" i="5"/>
  <c r="U772" i="5"/>
  <c r="U773" i="5"/>
  <c r="U774" i="5"/>
  <c r="U775" i="5"/>
  <c r="U776" i="5"/>
  <c r="U777" i="5"/>
  <c r="U778" i="5"/>
  <c r="U779" i="5"/>
  <c r="U780" i="5"/>
  <c r="U781" i="5"/>
  <c r="U782" i="5"/>
  <c r="U783" i="5"/>
  <c r="U784" i="5"/>
  <c r="U785" i="5"/>
  <c r="U786" i="5"/>
  <c r="U787" i="5"/>
  <c r="U788" i="5"/>
  <c r="U789" i="5"/>
  <c r="U790" i="5"/>
  <c r="U791" i="5"/>
  <c r="U792" i="5"/>
  <c r="U793" i="5"/>
  <c r="U794" i="5"/>
  <c r="U795" i="5"/>
  <c r="U796" i="5"/>
  <c r="U797" i="5"/>
  <c r="U798" i="5"/>
  <c r="U799" i="5"/>
  <c r="U800" i="5"/>
  <c r="U801" i="5"/>
  <c r="U802" i="5"/>
  <c r="U803" i="5"/>
  <c r="U804" i="5"/>
  <c r="U805" i="5"/>
  <c r="U806" i="5"/>
  <c r="U807" i="5"/>
  <c r="U808" i="5"/>
  <c r="U809" i="5"/>
  <c r="U810" i="5"/>
  <c r="U811" i="5"/>
  <c r="U812" i="5"/>
  <c r="U813" i="5"/>
  <c r="U814" i="5"/>
  <c r="U815" i="5"/>
  <c r="U816" i="5"/>
  <c r="U817" i="5"/>
  <c r="U818" i="5"/>
  <c r="U819" i="5"/>
  <c r="U820" i="5"/>
  <c r="U821" i="5"/>
  <c r="U822" i="5"/>
  <c r="U823" i="5"/>
  <c r="U824" i="5"/>
  <c r="U825" i="5"/>
  <c r="U826" i="5"/>
  <c r="U827" i="5"/>
  <c r="U828" i="5"/>
  <c r="U829" i="5"/>
  <c r="U830" i="5"/>
  <c r="U831" i="5"/>
  <c r="U832" i="5"/>
  <c r="U833" i="5"/>
  <c r="U834" i="5"/>
  <c r="U835" i="5"/>
  <c r="U836" i="5"/>
  <c r="U837" i="5"/>
  <c r="U838" i="5"/>
  <c r="U839" i="5"/>
  <c r="U840" i="5"/>
  <c r="U841" i="5"/>
  <c r="U842" i="5"/>
  <c r="U843" i="5"/>
  <c r="U844" i="5"/>
  <c r="U845" i="5"/>
  <c r="U846" i="5"/>
  <c r="U847" i="5"/>
  <c r="U848" i="5"/>
  <c r="U849" i="5"/>
  <c r="U850" i="5"/>
  <c r="U851" i="5"/>
  <c r="U852" i="5"/>
  <c r="U853" i="5"/>
  <c r="U854" i="5"/>
  <c r="U855" i="5"/>
  <c r="U856" i="5"/>
  <c r="U857" i="5"/>
  <c r="U858" i="5"/>
  <c r="U859" i="5"/>
  <c r="U860" i="5"/>
  <c r="U861" i="5"/>
  <c r="U862" i="5"/>
  <c r="U863" i="5"/>
  <c r="U864" i="5"/>
  <c r="U865" i="5"/>
  <c r="U866" i="5"/>
  <c r="U867" i="5"/>
  <c r="U868" i="5"/>
  <c r="U869" i="5"/>
  <c r="U870" i="5"/>
  <c r="U871" i="5"/>
  <c r="U872" i="5"/>
  <c r="U873" i="5"/>
  <c r="U874" i="5"/>
  <c r="U875" i="5"/>
  <c r="U876" i="5"/>
  <c r="U877" i="5"/>
  <c r="U878" i="5"/>
  <c r="U879" i="5"/>
  <c r="U880" i="5"/>
  <c r="U881" i="5"/>
  <c r="U882" i="5"/>
  <c r="U883" i="5"/>
  <c r="U884" i="5"/>
  <c r="U885" i="5"/>
  <c r="U886" i="5"/>
  <c r="U887" i="5"/>
  <c r="U888" i="5"/>
  <c r="U889" i="5"/>
  <c r="U890" i="5"/>
  <c r="U891" i="5"/>
  <c r="U892" i="5"/>
  <c r="U893" i="5"/>
  <c r="U894" i="5"/>
  <c r="U895" i="5"/>
  <c r="U896" i="5"/>
  <c r="U897" i="5"/>
  <c r="U898" i="5"/>
  <c r="U899" i="5"/>
  <c r="U900" i="5"/>
  <c r="U901" i="5"/>
  <c r="U902" i="5"/>
  <c r="U903" i="5"/>
  <c r="U904" i="5"/>
  <c r="U905" i="5"/>
  <c r="U906" i="5"/>
  <c r="U907" i="5"/>
  <c r="U908" i="5"/>
  <c r="U909" i="5"/>
  <c r="U910" i="5"/>
  <c r="U911" i="5"/>
  <c r="U912" i="5"/>
  <c r="U913" i="5"/>
  <c r="U914" i="5"/>
  <c r="U915" i="5"/>
  <c r="U916" i="5"/>
  <c r="U917" i="5"/>
  <c r="U918" i="5"/>
  <c r="U919" i="5"/>
  <c r="U920" i="5"/>
  <c r="U921" i="5"/>
  <c r="U922" i="5"/>
  <c r="U923" i="5"/>
  <c r="U924" i="5"/>
  <c r="U925" i="5"/>
  <c r="U926" i="5"/>
  <c r="U927" i="5"/>
  <c r="U928" i="5"/>
  <c r="U929" i="5"/>
  <c r="U930" i="5"/>
  <c r="U931" i="5"/>
  <c r="U932" i="5"/>
  <c r="U933" i="5"/>
  <c r="U934" i="5"/>
  <c r="U935" i="5"/>
  <c r="U936" i="5"/>
  <c r="U937" i="5"/>
  <c r="U938" i="5"/>
  <c r="U939" i="5"/>
  <c r="U940" i="5"/>
  <c r="U941" i="5"/>
  <c r="U942" i="5"/>
  <c r="U943" i="5"/>
  <c r="U944" i="5"/>
  <c r="U945" i="5"/>
  <c r="U946" i="5"/>
  <c r="U947" i="5"/>
  <c r="U948" i="5"/>
  <c r="U949" i="5"/>
  <c r="U950" i="5"/>
  <c r="U951" i="5"/>
  <c r="U952" i="5"/>
  <c r="U953" i="5"/>
  <c r="U954" i="5"/>
  <c r="U955" i="5"/>
  <c r="U956" i="5"/>
  <c r="U957" i="5"/>
  <c r="U958" i="5"/>
  <c r="U959" i="5"/>
  <c r="U960" i="5"/>
  <c r="U961" i="5"/>
  <c r="U962" i="5"/>
  <c r="U963" i="5"/>
  <c r="U964" i="5"/>
  <c r="U965" i="5"/>
  <c r="U966" i="5"/>
  <c r="U967" i="5"/>
  <c r="U968" i="5"/>
  <c r="U969" i="5"/>
  <c r="U970" i="5"/>
  <c r="U971" i="5"/>
  <c r="U972" i="5"/>
  <c r="U973" i="5"/>
  <c r="U974" i="5"/>
  <c r="U975" i="5"/>
  <c r="U976" i="5"/>
  <c r="U977" i="5"/>
  <c r="U978" i="5"/>
  <c r="U979" i="5"/>
  <c r="U980" i="5"/>
  <c r="U981" i="5"/>
  <c r="U982" i="5"/>
  <c r="U983" i="5"/>
  <c r="U984" i="5"/>
  <c r="U985" i="5"/>
  <c r="U986" i="5"/>
  <c r="U987" i="5"/>
  <c r="U988" i="5"/>
  <c r="U989" i="5"/>
  <c r="U990" i="5"/>
  <c r="U991" i="5"/>
  <c r="U992" i="5"/>
  <c r="U993" i="5"/>
  <c r="U994" i="5"/>
  <c r="U995" i="5"/>
  <c r="U996" i="5"/>
  <c r="U997" i="5"/>
  <c r="U998" i="5"/>
  <c r="U999" i="5"/>
  <c r="U1000" i="5"/>
  <c r="U1001" i="5"/>
  <c r="U1002" i="5"/>
  <c r="U1003" i="5"/>
  <c r="U1004" i="5"/>
  <c r="U1005" i="5"/>
  <c r="U1006" i="5"/>
  <c r="U1007" i="5"/>
  <c r="U1008" i="5"/>
  <c r="U1009" i="5"/>
  <c r="U1010" i="5"/>
  <c r="U1011" i="5"/>
  <c r="U1012" i="5"/>
  <c r="U1013" i="5"/>
  <c r="U1014" i="5"/>
  <c r="U1015" i="5"/>
  <c r="U1016" i="5"/>
  <c r="U1017" i="5"/>
  <c r="U1018" i="5"/>
  <c r="U1019" i="5"/>
  <c r="U1020" i="5"/>
  <c r="U1021" i="5"/>
  <c r="U1022" i="5"/>
  <c r="U1023" i="5"/>
  <c r="U1024" i="5"/>
  <c r="U1025" i="5"/>
  <c r="U1026" i="5"/>
  <c r="U1027" i="5"/>
  <c r="U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1002" i="5"/>
  <c r="N1003" i="5"/>
  <c r="N1004" i="5"/>
  <c r="N1005" i="5"/>
  <c r="N1006" i="5"/>
  <c r="N1007" i="5"/>
  <c r="N1008" i="5"/>
  <c r="N1009" i="5"/>
  <c r="N1010" i="5"/>
  <c r="N1011" i="5"/>
  <c r="N1012" i="5"/>
  <c r="N1013" i="5"/>
  <c r="N1014" i="5"/>
  <c r="N1015" i="5"/>
  <c r="N1016" i="5"/>
  <c r="N1017" i="5"/>
  <c r="N1018" i="5"/>
  <c r="N1019" i="5"/>
  <c r="N1020" i="5"/>
  <c r="N1021" i="5"/>
  <c r="N1022" i="5"/>
  <c r="N1023" i="5"/>
  <c r="N1024" i="5"/>
  <c r="N1025" i="5"/>
  <c r="N1026" i="5"/>
  <c r="N1027" i="5"/>
  <c r="N2" i="5"/>
  <c r="T2" i="5"/>
  <c r="S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Q661" i="5"/>
  <c r="Q662" i="5"/>
  <c r="Q663" i="5"/>
  <c r="Q664" i="5"/>
  <c r="Q665" i="5"/>
  <c r="Q666" i="5"/>
  <c r="Q667" i="5"/>
  <c r="Q668" i="5"/>
  <c r="Q669" i="5"/>
  <c r="Q670" i="5"/>
  <c r="Q671" i="5"/>
  <c r="Q672" i="5"/>
  <c r="Q673" i="5"/>
  <c r="Q674" i="5"/>
  <c r="Q675" i="5"/>
  <c r="Q676" i="5"/>
  <c r="Q677" i="5"/>
  <c r="Q678" i="5"/>
  <c r="Q679" i="5"/>
  <c r="Q680" i="5"/>
  <c r="Q681" i="5"/>
  <c r="Q682" i="5"/>
  <c r="Q683" i="5"/>
  <c r="Q684" i="5"/>
  <c r="Q685" i="5"/>
  <c r="Q686" i="5"/>
  <c r="Q687" i="5"/>
  <c r="Q688" i="5"/>
  <c r="Q689" i="5"/>
  <c r="Q690" i="5"/>
  <c r="Q691" i="5"/>
  <c r="Q692" i="5"/>
  <c r="Q693" i="5"/>
  <c r="Q694" i="5"/>
  <c r="Q695" i="5"/>
  <c r="Q696" i="5"/>
  <c r="Q697" i="5"/>
  <c r="Q698" i="5"/>
  <c r="Q699" i="5"/>
  <c r="Q700" i="5"/>
  <c r="Q701" i="5"/>
  <c r="Q702" i="5"/>
  <c r="Q703" i="5"/>
  <c r="Q704" i="5"/>
  <c r="Q705" i="5"/>
  <c r="Q706" i="5"/>
  <c r="Q707" i="5"/>
  <c r="Q708" i="5"/>
  <c r="Q709" i="5"/>
  <c r="Q710" i="5"/>
  <c r="Q711" i="5"/>
  <c r="Q712" i="5"/>
  <c r="Q713" i="5"/>
  <c r="Q714" i="5"/>
  <c r="Q715" i="5"/>
  <c r="Q716" i="5"/>
  <c r="Q717" i="5"/>
  <c r="Q718" i="5"/>
  <c r="Q719" i="5"/>
  <c r="Q720" i="5"/>
  <c r="Q721" i="5"/>
  <c r="Q722" i="5"/>
  <c r="Q723" i="5"/>
  <c r="Q724" i="5"/>
  <c r="Q725" i="5"/>
  <c r="Q726" i="5"/>
  <c r="Q727" i="5"/>
  <c r="Q728" i="5"/>
  <c r="Q729" i="5"/>
  <c r="Q730" i="5"/>
  <c r="Q731" i="5"/>
  <c r="Q732" i="5"/>
  <c r="Q733" i="5"/>
  <c r="Q734" i="5"/>
  <c r="Q735" i="5"/>
  <c r="Q736" i="5"/>
  <c r="Q737" i="5"/>
  <c r="Q738" i="5"/>
  <c r="Q739" i="5"/>
  <c r="Q740" i="5"/>
  <c r="Q741" i="5"/>
  <c r="Q742" i="5"/>
  <c r="Q743" i="5"/>
  <c r="Q744" i="5"/>
  <c r="Q745" i="5"/>
  <c r="Q746" i="5"/>
  <c r="Q747" i="5"/>
  <c r="Q748" i="5"/>
  <c r="Q749" i="5"/>
  <c r="Q750" i="5"/>
  <c r="Q751" i="5"/>
  <c r="Q752" i="5"/>
  <c r="Q753" i="5"/>
  <c r="Q754" i="5"/>
  <c r="Q755" i="5"/>
  <c r="Q756" i="5"/>
  <c r="Q757" i="5"/>
  <c r="Q758" i="5"/>
  <c r="Q759" i="5"/>
  <c r="Q760" i="5"/>
  <c r="Q761" i="5"/>
  <c r="Q762" i="5"/>
  <c r="Q763" i="5"/>
  <c r="Q764" i="5"/>
  <c r="Q765" i="5"/>
  <c r="Q766" i="5"/>
  <c r="Q767" i="5"/>
  <c r="Q768" i="5"/>
  <c r="Q769" i="5"/>
  <c r="Q770" i="5"/>
  <c r="Q771" i="5"/>
  <c r="Q772" i="5"/>
  <c r="Q773" i="5"/>
  <c r="Q774" i="5"/>
  <c r="Q775" i="5"/>
  <c r="Q776" i="5"/>
  <c r="Q777" i="5"/>
  <c r="Q778" i="5"/>
  <c r="Q779" i="5"/>
  <c r="Q780" i="5"/>
  <c r="Q781" i="5"/>
  <c r="Q782" i="5"/>
  <c r="Q783" i="5"/>
  <c r="Q784" i="5"/>
  <c r="Q785" i="5"/>
  <c r="Q786" i="5"/>
  <c r="Q787" i="5"/>
  <c r="Q788" i="5"/>
  <c r="Q789" i="5"/>
  <c r="Q790" i="5"/>
  <c r="Q791" i="5"/>
  <c r="Q792" i="5"/>
  <c r="Q793" i="5"/>
  <c r="Q794" i="5"/>
  <c r="Q795" i="5"/>
  <c r="Q796" i="5"/>
  <c r="Q797" i="5"/>
  <c r="Q798" i="5"/>
  <c r="Q799" i="5"/>
  <c r="Q800" i="5"/>
  <c r="Q801" i="5"/>
  <c r="Q802" i="5"/>
  <c r="Q803" i="5"/>
  <c r="Q804" i="5"/>
  <c r="Q805" i="5"/>
  <c r="Q806" i="5"/>
  <c r="Q807" i="5"/>
  <c r="Q808" i="5"/>
  <c r="Q809" i="5"/>
  <c r="Q810" i="5"/>
  <c r="Q811" i="5"/>
  <c r="Q812" i="5"/>
  <c r="Q813" i="5"/>
  <c r="Q814" i="5"/>
  <c r="Q815" i="5"/>
  <c r="Q816" i="5"/>
  <c r="Q817" i="5"/>
  <c r="Q818" i="5"/>
  <c r="Q819" i="5"/>
  <c r="Q820" i="5"/>
  <c r="Q821" i="5"/>
  <c r="Q822" i="5"/>
  <c r="Q823" i="5"/>
  <c r="Q824" i="5"/>
  <c r="Q825" i="5"/>
  <c r="Q826" i="5"/>
  <c r="Q827" i="5"/>
  <c r="Q828" i="5"/>
  <c r="Q829" i="5"/>
  <c r="Q830" i="5"/>
  <c r="Q831" i="5"/>
  <c r="Q832" i="5"/>
  <c r="Q833" i="5"/>
  <c r="Q834" i="5"/>
  <c r="Q835" i="5"/>
  <c r="Q836" i="5"/>
  <c r="Q837" i="5"/>
  <c r="Q838" i="5"/>
  <c r="Q839" i="5"/>
  <c r="Q840" i="5"/>
  <c r="Q841" i="5"/>
  <c r="Q842" i="5"/>
  <c r="Q843" i="5"/>
  <c r="Q844" i="5"/>
  <c r="Q845" i="5"/>
  <c r="Q846" i="5"/>
  <c r="Q847" i="5"/>
  <c r="Q848" i="5"/>
  <c r="Q849" i="5"/>
  <c r="Q850" i="5"/>
  <c r="Q851" i="5"/>
  <c r="Q852" i="5"/>
  <c r="Q853" i="5"/>
  <c r="Q854" i="5"/>
  <c r="Q855" i="5"/>
  <c r="Q856" i="5"/>
  <c r="Q857" i="5"/>
  <c r="Q858" i="5"/>
  <c r="Q859" i="5"/>
  <c r="Q860" i="5"/>
  <c r="Q861" i="5"/>
  <c r="Q862" i="5"/>
  <c r="Q863" i="5"/>
  <c r="Q864" i="5"/>
  <c r="Q865" i="5"/>
  <c r="Q866" i="5"/>
  <c r="Q867" i="5"/>
  <c r="Q868" i="5"/>
  <c r="Q869" i="5"/>
  <c r="Q870" i="5"/>
  <c r="Q871" i="5"/>
  <c r="Q872" i="5"/>
  <c r="Q873" i="5"/>
  <c r="Q874" i="5"/>
  <c r="Q875" i="5"/>
  <c r="Q876" i="5"/>
  <c r="Q877" i="5"/>
  <c r="Q878" i="5"/>
  <c r="Q879" i="5"/>
  <c r="Q880" i="5"/>
  <c r="Q881" i="5"/>
  <c r="Q882" i="5"/>
  <c r="Q883" i="5"/>
  <c r="Q884" i="5"/>
  <c r="Q885" i="5"/>
  <c r="Q886" i="5"/>
  <c r="Q887" i="5"/>
  <c r="Q888" i="5"/>
  <c r="Q889" i="5"/>
  <c r="Q890" i="5"/>
  <c r="Q891" i="5"/>
  <c r="Q892" i="5"/>
  <c r="Q893" i="5"/>
  <c r="Q894" i="5"/>
  <c r="Q895" i="5"/>
  <c r="Q896" i="5"/>
  <c r="Q897" i="5"/>
  <c r="Q898" i="5"/>
  <c r="Q899" i="5"/>
  <c r="Q900" i="5"/>
  <c r="Q901" i="5"/>
  <c r="Q902" i="5"/>
  <c r="Q903" i="5"/>
  <c r="Q904" i="5"/>
  <c r="Q905" i="5"/>
  <c r="Q906" i="5"/>
  <c r="Q907" i="5"/>
  <c r="Q908" i="5"/>
  <c r="Q909" i="5"/>
  <c r="Q910" i="5"/>
  <c r="Q911" i="5"/>
  <c r="Q912" i="5"/>
  <c r="Q913" i="5"/>
  <c r="Q914" i="5"/>
  <c r="Q915" i="5"/>
  <c r="Q916" i="5"/>
  <c r="Q917" i="5"/>
  <c r="Q918" i="5"/>
  <c r="Q919" i="5"/>
  <c r="Q920" i="5"/>
  <c r="Q921" i="5"/>
  <c r="Q922" i="5"/>
  <c r="Q923" i="5"/>
  <c r="Q924" i="5"/>
  <c r="Q925" i="5"/>
  <c r="Q926" i="5"/>
  <c r="Q927" i="5"/>
  <c r="Q928" i="5"/>
  <c r="Q929" i="5"/>
  <c r="Q930" i="5"/>
  <c r="Q931" i="5"/>
  <c r="Q932" i="5"/>
  <c r="Q933" i="5"/>
  <c r="Q934" i="5"/>
  <c r="Q935" i="5"/>
  <c r="Q936" i="5"/>
  <c r="Q937" i="5"/>
  <c r="Q938" i="5"/>
  <c r="Q939" i="5"/>
  <c r="Q940" i="5"/>
  <c r="Q941" i="5"/>
  <c r="Q942" i="5"/>
  <c r="Q943" i="5"/>
  <c r="Q944" i="5"/>
  <c r="Q945" i="5"/>
  <c r="Q946" i="5"/>
  <c r="Q947" i="5"/>
  <c r="Q948" i="5"/>
  <c r="Q949" i="5"/>
  <c r="Q950" i="5"/>
  <c r="Q951" i="5"/>
  <c r="Q952" i="5"/>
  <c r="Q953" i="5"/>
  <c r="Q954" i="5"/>
  <c r="Q955" i="5"/>
  <c r="Q956" i="5"/>
  <c r="Q957" i="5"/>
  <c r="Q958" i="5"/>
  <c r="Q959" i="5"/>
  <c r="Q960" i="5"/>
  <c r="Q961" i="5"/>
  <c r="Q962" i="5"/>
  <c r="Q963" i="5"/>
  <c r="Q964" i="5"/>
  <c r="Q965" i="5"/>
  <c r="Q966" i="5"/>
  <c r="Q967" i="5"/>
  <c r="Q968" i="5"/>
  <c r="Q969" i="5"/>
  <c r="Q970" i="5"/>
  <c r="Q971" i="5"/>
  <c r="Q972" i="5"/>
  <c r="Q973" i="5"/>
  <c r="Q974" i="5"/>
  <c r="Q975" i="5"/>
  <c r="Q976" i="5"/>
  <c r="Q977" i="5"/>
  <c r="Q978" i="5"/>
  <c r="Q979" i="5"/>
  <c r="Q980" i="5"/>
  <c r="Q981" i="5"/>
  <c r="Q982" i="5"/>
  <c r="Q983" i="5"/>
  <c r="Q984" i="5"/>
  <c r="Q985" i="5"/>
  <c r="Q986" i="5"/>
  <c r="Q987" i="5"/>
  <c r="Q988" i="5"/>
  <c r="Q989" i="5"/>
  <c r="Q990" i="5"/>
  <c r="Q991" i="5"/>
  <c r="Q992" i="5"/>
  <c r="Q993" i="5"/>
  <c r="Q994" i="5"/>
  <c r="Q995" i="5"/>
  <c r="Q996" i="5"/>
  <c r="Q997" i="5"/>
  <c r="Q998" i="5"/>
  <c r="Q999" i="5"/>
  <c r="Q1000" i="5"/>
  <c r="Q1001" i="5"/>
  <c r="Q1002" i="5"/>
  <c r="Q1003" i="5"/>
  <c r="Q1004" i="5"/>
  <c r="Q1005" i="5"/>
  <c r="Q1006" i="5"/>
  <c r="Q1007" i="5"/>
  <c r="Q1008" i="5"/>
  <c r="Q1009" i="5"/>
  <c r="Q1010" i="5"/>
  <c r="Q1011" i="5"/>
  <c r="Q1012" i="5"/>
  <c r="Q1013" i="5"/>
  <c r="Q1014" i="5"/>
  <c r="Q1015" i="5"/>
  <c r="Q1016" i="5"/>
  <c r="Q1017" i="5"/>
  <c r="Q1018" i="5"/>
  <c r="Q1019" i="5"/>
  <c r="Q1020" i="5"/>
  <c r="Q1021" i="5"/>
  <c r="Q1022" i="5"/>
  <c r="Q1023" i="5"/>
  <c r="Q1024" i="5"/>
  <c r="Q1025" i="5"/>
  <c r="Q1026" i="5"/>
  <c r="Q1027" i="5"/>
  <c r="Q2" i="5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762" i="4"/>
  <c r="T763" i="4"/>
  <c r="T764" i="4"/>
  <c r="T765" i="4"/>
  <c r="T766" i="4"/>
  <c r="T767" i="4"/>
  <c r="T768" i="4"/>
  <c r="T769" i="4"/>
  <c r="T770" i="4"/>
  <c r="T771" i="4"/>
  <c r="T772" i="4"/>
  <c r="T773" i="4"/>
  <c r="T774" i="4"/>
  <c r="T775" i="4"/>
  <c r="T776" i="4"/>
  <c r="T777" i="4"/>
  <c r="T778" i="4"/>
  <c r="T779" i="4"/>
  <c r="T780" i="4"/>
  <c r="T781" i="4"/>
  <c r="T782" i="4"/>
  <c r="T783" i="4"/>
  <c r="T784" i="4"/>
  <c r="T785" i="4"/>
  <c r="T786" i="4"/>
  <c r="T787" i="4"/>
  <c r="T788" i="4"/>
  <c r="T789" i="4"/>
  <c r="T790" i="4"/>
  <c r="T791" i="4"/>
  <c r="T792" i="4"/>
  <c r="T793" i="4"/>
  <c r="T794" i="4"/>
  <c r="T795" i="4"/>
  <c r="T796" i="4"/>
  <c r="T797" i="4"/>
  <c r="T798" i="4"/>
  <c r="T799" i="4"/>
  <c r="T800" i="4"/>
  <c r="T801" i="4"/>
  <c r="T802" i="4"/>
  <c r="T803" i="4"/>
  <c r="T804" i="4"/>
  <c r="T805" i="4"/>
  <c r="T806" i="4"/>
  <c r="T807" i="4"/>
  <c r="T808" i="4"/>
  <c r="T809" i="4"/>
  <c r="T810" i="4"/>
  <c r="T811" i="4"/>
  <c r="T812" i="4"/>
  <c r="T813" i="4"/>
  <c r="T814" i="4"/>
  <c r="T815" i="4"/>
  <c r="T816" i="4"/>
  <c r="T817" i="4"/>
  <c r="T818" i="4"/>
  <c r="T819" i="4"/>
  <c r="T820" i="4"/>
  <c r="T821" i="4"/>
  <c r="T822" i="4"/>
  <c r="T823" i="4"/>
  <c r="T824" i="4"/>
  <c r="T825" i="4"/>
  <c r="T826" i="4"/>
  <c r="T827" i="4"/>
  <c r="T828" i="4"/>
  <c r="T829" i="4"/>
  <c r="T830" i="4"/>
  <c r="T831" i="4"/>
  <c r="T832" i="4"/>
  <c r="T833" i="4"/>
  <c r="T834" i="4"/>
  <c r="T835" i="4"/>
  <c r="T836" i="4"/>
  <c r="T837" i="4"/>
  <c r="T838" i="4"/>
  <c r="T839" i="4"/>
  <c r="T840" i="4"/>
  <c r="T841" i="4"/>
  <c r="T842" i="4"/>
  <c r="T843" i="4"/>
  <c r="T844" i="4"/>
  <c r="T845" i="4"/>
  <c r="T846" i="4"/>
  <c r="T847" i="4"/>
  <c r="T848" i="4"/>
  <c r="T849" i="4"/>
  <c r="T850" i="4"/>
  <c r="T851" i="4"/>
  <c r="T852" i="4"/>
  <c r="T853" i="4"/>
  <c r="T854" i="4"/>
  <c r="T855" i="4"/>
  <c r="T856" i="4"/>
  <c r="T857" i="4"/>
  <c r="T858" i="4"/>
  <c r="T859" i="4"/>
  <c r="T860" i="4"/>
  <c r="T861" i="4"/>
  <c r="T862" i="4"/>
  <c r="T863" i="4"/>
  <c r="T864" i="4"/>
  <c r="T865" i="4"/>
  <c r="T866" i="4"/>
  <c r="T867" i="4"/>
  <c r="T868" i="4"/>
  <c r="T869" i="4"/>
  <c r="T870" i="4"/>
  <c r="T871" i="4"/>
  <c r="T872" i="4"/>
  <c r="T873" i="4"/>
  <c r="T874" i="4"/>
  <c r="T875" i="4"/>
  <c r="T876" i="4"/>
  <c r="T877" i="4"/>
  <c r="T878" i="4"/>
  <c r="T879" i="4"/>
  <c r="T880" i="4"/>
  <c r="T881" i="4"/>
  <c r="T882" i="4"/>
  <c r="T883" i="4"/>
  <c r="T884" i="4"/>
  <c r="T885" i="4"/>
  <c r="T886" i="4"/>
  <c r="T887" i="4"/>
  <c r="T888" i="4"/>
  <c r="T889" i="4"/>
  <c r="T890" i="4"/>
  <c r="T891" i="4"/>
  <c r="T892" i="4"/>
  <c r="T893" i="4"/>
  <c r="T894" i="4"/>
  <c r="T895" i="4"/>
  <c r="T896" i="4"/>
  <c r="T897" i="4"/>
  <c r="T898" i="4"/>
  <c r="T899" i="4"/>
  <c r="T900" i="4"/>
  <c r="T901" i="4"/>
  <c r="T902" i="4"/>
  <c r="T903" i="4"/>
  <c r="T904" i="4"/>
  <c r="T905" i="4"/>
  <c r="T906" i="4"/>
  <c r="T907" i="4"/>
  <c r="T908" i="4"/>
  <c r="T909" i="4"/>
  <c r="T910" i="4"/>
  <c r="T911" i="4"/>
  <c r="T912" i="4"/>
  <c r="T913" i="4"/>
  <c r="T914" i="4"/>
  <c r="T915" i="4"/>
  <c r="T916" i="4"/>
  <c r="T917" i="4"/>
  <c r="T918" i="4"/>
  <c r="T919" i="4"/>
  <c r="T920" i="4"/>
  <c r="T921" i="4"/>
  <c r="T922" i="4"/>
  <c r="T923" i="4"/>
  <c r="T924" i="4"/>
  <c r="T925" i="4"/>
  <c r="T926" i="4"/>
  <c r="T927" i="4"/>
  <c r="T928" i="4"/>
  <c r="T929" i="4"/>
  <c r="T930" i="4"/>
  <c r="T931" i="4"/>
  <c r="T932" i="4"/>
  <c r="T933" i="4"/>
  <c r="T934" i="4"/>
  <c r="T935" i="4"/>
  <c r="T936" i="4"/>
  <c r="T937" i="4"/>
  <c r="T938" i="4"/>
  <c r="T939" i="4"/>
  <c r="T940" i="4"/>
  <c r="T941" i="4"/>
  <c r="T942" i="4"/>
  <c r="T943" i="4"/>
  <c r="T944" i="4"/>
  <c r="T945" i="4"/>
  <c r="T946" i="4"/>
  <c r="T947" i="4"/>
  <c r="T948" i="4"/>
  <c r="T949" i="4"/>
  <c r="T950" i="4"/>
  <c r="T951" i="4"/>
  <c r="T952" i="4"/>
  <c r="T953" i="4"/>
  <c r="T954" i="4"/>
  <c r="T955" i="4"/>
  <c r="T956" i="4"/>
  <c r="T957" i="4"/>
  <c r="T958" i="4"/>
  <c r="T959" i="4"/>
  <c r="T960" i="4"/>
  <c r="T961" i="4"/>
  <c r="T962" i="4"/>
  <c r="T963" i="4"/>
  <c r="T964" i="4"/>
  <c r="T965" i="4"/>
  <c r="T966" i="4"/>
  <c r="T967" i="4"/>
  <c r="T968" i="4"/>
  <c r="T969" i="4"/>
  <c r="T970" i="4"/>
  <c r="T971" i="4"/>
  <c r="T972" i="4"/>
  <c r="T973" i="4"/>
  <c r="T974" i="4"/>
  <c r="T975" i="4"/>
  <c r="T976" i="4"/>
  <c r="T977" i="4"/>
  <c r="T978" i="4"/>
  <c r="T979" i="4"/>
  <c r="T980" i="4"/>
  <c r="T981" i="4"/>
  <c r="T982" i="4"/>
  <c r="T983" i="4"/>
  <c r="T984" i="4"/>
  <c r="T985" i="4"/>
  <c r="T986" i="4"/>
  <c r="T987" i="4"/>
  <c r="T988" i="4"/>
  <c r="T989" i="4"/>
  <c r="T990" i="4"/>
  <c r="T991" i="4"/>
  <c r="T992" i="4"/>
  <c r="T993" i="4"/>
  <c r="T994" i="4"/>
  <c r="T995" i="4"/>
  <c r="T996" i="4"/>
  <c r="T997" i="4"/>
  <c r="T998" i="4"/>
  <c r="T999" i="4"/>
  <c r="T1000" i="4"/>
  <c r="T1001" i="4"/>
  <c r="T1002" i="4"/>
  <c r="T1003" i="4"/>
  <c r="T1004" i="4"/>
  <c r="T1005" i="4"/>
  <c r="T1006" i="4"/>
  <c r="T1007" i="4"/>
  <c r="T1008" i="4"/>
  <c r="T1009" i="4"/>
  <c r="T1010" i="4"/>
  <c r="T1011" i="4"/>
  <c r="T1012" i="4"/>
  <c r="T1013" i="4"/>
  <c r="T1014" i="4"/>
  <c r="T1015" i="4"/>
  <c r="T1016" i="4"/>
  <c r="T1017" i="4"/>
  <c r="T1018" i="4"/>
  <c r="T1019" i="4"/>
  <c r="T1020" i="4"/>
  <c r="T1021" i="4"/>
  <c r="T1022" i="4"/>
  <c r="T1023" i="4"/>
  <c r="T1024" i="4"/>
  <c r="T1025" i="4"/>
  <c r="T1026" i="4"/>
  <c r="T1027" i="4"/>
  <c r="T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874" i="4"/>
  <c r="S875" i="4"/>
  <c r="S876" i="4"/>
  <c r="S877" i="4"/>
  <c r="S878" i="4"/>
  <c r="S879" i="4"/>
  <c r="S880" i="4"/>
  <c r="S881" i="4"/>
  <c r="S882" i="4"/>
  <c r="S883" i="4"/>
  <c r="S884" i="4"/>
  <c r="S885" i="4"/>
  <c r="S886" i="4"/>
  <c r="S887" i="4"/>
  <c r="S888" i="4"/>
  <c r="S889" i="4"/>
  <c r="S890" i="4"/>
  <c r="S891" i="4"/>
  <c r="S892" i="4"/>
  <c r="S893" i="4"/>
  <c r="S894" i="4"/>
  <c r="S895" i="4"/>
  <c r="S896" i="4"/>
  <c r="S897" i="4"/>
  <c r="S898" i="4"/>
  <c r="S899" i="4"/>
  <c r="S900" i="4"/>
  <c r="S901" i="4"/>
  <c r="S902" i="4"/>
  <c r="S903" i="4"/>
  <c r="S904" i="4"/>
  <c r="S905" i="4"/>
  <c r="S906" i="4"/>
  <c r="S907" i="4"/>
  <c r="S908" i="4"/>
  <c r="S909" i="4"/>
  <c r="S910" i="4"/>
  <c r="S911" i="4"/>
  <c r="S912" i="4"/>
  <c r="S913" i="4"/>
  <c r="S914" i="4"/>
  <c r="S915" i="4"/>
  <c r="S916" i="4"/>
  <c r="S917" i="4"/>
  <c r="S918" i="4"/>
  <c r="S919" i="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941" i="4"/>
  <c r="S942" i="4"/>
  <c r="S943" i="4"/>
  <c r="S944" i="4"/>
  <c r="S945" i="4"/>
  <c r="S946" i="4"/>
  <c r="S947" i="4"/>
  <c r="S948" i="4"/>
  <c r="S949" i="4"/>
  <c r="S950" i="4"/>
  <c r="S951" i="4"/>
  <c r="S952" i="4"/>
  <c r="S953" i="4"/>
  <c r="S954" i="4"/>
  <c r="S955" i="4"/>
  <c r="S956" i="4"/>
  <c r="S957" i="4"/>
  <c r="S958" i="4"/>
  <c r="S959" i="4"/>
  <c r="S960" i="4"/>
  <c r="S961" i="4"/>
  <c r="S962" i="4"/>
  <c r="S963" i="4"/>
  <c r="S964" i="4"/>
  <c r="S965" i="4"/>
  <c r="S966" i="4"/>
  <c r="S967" i="4"/>
  <c r="S968" i="4"/>
  <c r="S969" i="4"/>
  <c r="S970" i="4"/>
  <c r="S971" i="4"/>
  <c r="S972" i="4"/>
  <c r="S973" i="4"/>
  <c r="S974" i="4"/>
  <c r="S975" i="4"/>
  <c r="S976" i="4"/>
  <c r="S977" i="4"/>
  <c r="S978" i="4"/>
  <c r="S979" i="4"/>
  <c r="S980" i="4"/>
  <c r="S981" i="4"/>
  <c r="S982" i="4"/>
  <c r="S983" i="4"/>
  <c r="S984" i="4"/>
  <c r="S985" i="4"/>
  <c r="S986" i="4"/>
  <c r="S987" i="4"/>
  <c r="S988" i="4"/>
  <c r="S989" i="4"/>
  <c r="S990" i="4"/>
  <c r="S991" i="4"/>
  <c r="S992" i="4"/>
  <c r="S993" i="4"/>
  <c r="S994" i="4"/>
  <c r="S995" i="4"/>
  <c r="S996" i="4"/>
  <c r="S997" i="4"/>
  <c r="S998" i="4"/>
  <c r="S999" i="4"/>
  <c r="S1000" i="4"/>
  <c r="S1001" i="4"/>
  <c r="S1002" i="4"/>
  <c r="S1003" i="4"/>
  <c r="S1004" i="4"/>
  <c r="S1005" i="4"/>
  <c r="S1006" i="4"/>
  <c r="S1007" i="4"/>
  <c r="S1008" i="4"/>
  <c r="S1009" i="4"/>
  <c r="S1010" i="4"/>
  <c r="S1011" i="4"/>
  <c r="S1012" i="4"/>
  <c r="S1013" i="4"/>
  <c r="S1014" i="4"/>
  <c r="S1015" i="4"/>
  <c r="S1016" i="4"/>
  <c r="S1017" i="4"/>
  <c r="S1018" i="4"/>
  <c r="S1019" i="4"/>
  <c r="S1020" i="4"/>
  <c r="S1021" i="4"/>
  <c r="S1022" i="4"/>
  <c r="S1023" i="4"/>
  <c r="S1024" i="4"/>
  <c r="S1025" i="4"/>
  <c r="S1026" i="4"/>
  <c r="S1027" i="4"/>
  <c r="S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1017" i="4"/>
  <c r="R1018" i="4"/>
  <c r="R1019" i="4"/>
  <c r="R1020" i="4"/>
  <c r="R1021" i="4"/>
  <c r="R1022" i="4"/>
  <c r="R1023" i="4"/>
  <c r="R1024" i="4"/>
  <c r="R1025" i="4"/>
  <c r="R1026" i="4"/>
  <c r="R1027" i="4"/>
  <c r="R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2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2" i="4"/>
  <c r="B5" i="3"/>
  <c r="B4" i="3"/>
  <c r="B3" i="3"/>
  <c r="B2" i="3"/>
  <c r="B1" i="3"/>
</calcChain>
</file>

<file path=xl/sharedStrings.xml><?xml version="1.0" encoding="utf-8"?>
<sst xmlns="http://schemas.openxmlformats.org/spreadsheetml/2006/main" count="41112" uniqueCount="791">
  <si>
    <t>Customer ID</t>
  </si>
  <si>
    <t>Customer Name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</si>
  <si>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</si>
  <si>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</si>
  <si>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</si>
  <si>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</si>
  <si>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</si>
  <si>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</si>
  <si>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</si>
  <si>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</si>
  <si>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</si>
  <si>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</si>
  <si>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</si>
  <si>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</si>
  <si>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CG-12520</t>
  </si>
  <si>
    <t>Claire Gute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</si>
  <si>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</si>
  <si>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</si>
  <si>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</si>
  <si>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</si>
  <si>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</si>
  <si>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</si>
  <si>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</si>
  <si>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</si>
  <si>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</si>
  <si>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</si>
  <si>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DV-13045</t>
  </si>
  <si>
    <t>Darrin Van Huff</t>
  </si>
  <si>
    <t>Professional</t>
  </si>
  <si>
    <t>2-5 Miles</t>
  </si>
  <si>
    <t>SO-20335</t>
  </si>
  <si>
    <t>Sean O'Donnell</t>
  </si>
  <si>
    <t>S</t>
  </si>
  <si>
    <t>5-10 Miles</t>
  </si>
  <si>
    <t>Pacific</t>
  </si>
  <si>
    <t>BH-11710</t>
  </si>
  <si>
    <t>Brosina Hoffman</t>
  </si>
  <si>
    <t>Manual</t>
  </si>
  <si>
    <t>1-2 Miles</t>
  </si>
  <si>
    <t>High School</t>
  </si>
  <si>
    <t>Management</t>
  </si>
  <si>
    <t>Partial High School</t>
  </si>
  <si>
    <t>10+ Miles</t>
  </si>
  <si>
    <t>AA-10480</t>
  </si>
  <si>
    <t>Andrew Allen</t>
  </si>
  <si>
    <t>IM-15070</t>
  </si>
  <si>
    <t>Irene Maddox</t>
  </si>
  <si>
    <t>HP-14815</t>
  </si>
  <si>
    <t>Harold Pawlan</t>
  </si>
  <si>
    <t>PK-19075</t>
  </si>
  <si>
    <t>Pete Kriz</t>
  </si>
  <si>
    <t>AG-10270</t>
  </si>
  <si>
    <t>Alejandro Grove</t>
  </si>
  <si>
    <t>ZD-21925</t>
  </si>
  <si>
    <t>Zuschuss Donatelli</t>
  </si>
  <si>
    <t>Graduate Degree</t>
  </si>
  <si>
    <t>KB-16585</t>
  </si>
  <si>
    <t>Ken Black</t>
  </si>
  <si>
    <t>SF-20065</t>
  </si>
  <si>
    <t>Sandra Flanagan</t>
  </si>
  <si>
    <t>EB-13870</t>
  </si>
  <si>
    <t>Emily Burns</t>
  </si>
  <si>
    <t>EH-13945</t>
  </si>
  <si>
    <t>Eric Hoffmann</t>
  </si>
  <si>
    <t>TB-21520</t>
  </si>
  <si>
    <t>Tracy Blumstein</t>
  </si>
  <si>
    <t>MA-17560</t>
  </si>
  <si>
    <t>Matt Abelman</t>
  </si>
  <si>
    <t>GH-14485</t>
  </si>
  <si>
    <t>Gene Hale</t>
  </si>
  <si>
    <t>SN-20710</t>
  </si>
  <si>
    <t>Steve Nguyen</t>
  </si>
  <si>
    <t>LC-16930</t>
  </si>
  <si>
    <t>Linda Cazamias</t>
  </si>
  <si>
    <t>RA-19885</t>
  </si>
  <si>
    <t>Ruben Ausman</t>
  </si>
  <si>
    <t>ES-14080</t>
  </si>
  <si>
    <t>Erin Smith</t>
  </si>
  <si>
    <t>ON-18715</t>
  </si>
  <si>
    <t>Odella Nelson</t>
  </si>
  <si>
    <t>PO-18865</t>
  </si>
  <si>
    <t>Patrick O'Donnell</t>
  </si>
  <si>
    <t>LH-16900</t>
  </si>
  <si>
    <t>Lena Hernandez</t>
  </si>
  <si>
    <t>DP-13000</t>
  </si>
  <si>
    <t>Darren Powers</t>
  </si>
  <si>
    <t>JM-15265</t>
  </si>
  <si>
    <t>Janet Molinari</t>
  </si>
  <si>
    <t>TB-21055</t>
  </si>
  <si>
    <t>Ted Butterfield</t>
  </si>
  <si>
    <t>KM-16720</t>
  </si>
  <si>
    <t>Kunst Miller</t>
  </si>
  <si>
    <t>PS-18970</t>
  </si>
  <si>
    <t>Paul Stevenson</t>
  </si>
  <si>
    <t>BS-11590</t>
  </si>
  <si>
    <t>Brendan Sweed</t>
  </si>
  <si>
    <t>KD-16270</t>
  </si>
  <si>
    <t>Karen Daniels</t>
  </si>
  <si>
    <t>HM-14980</t>
  </si>
  <si>
    <t>Henry MacAllister</t>
  </si>
  <si>
    <t>JE-15745</t>
  </si>
  <si>
    <t>Joel Eaton</t>
  </si>
  <si>
    <t>KB-16600</t>
  </si>
  <si>
    <t>Ken Brennan</t>
  </si>
  <si>
    <t>SC-20770</t>
  </si>
  <si>
    <t>Stewart Carmichael</t>
  </si>
  <si>
    <t>DN-13690</t>
  </si>
  <si>
    <t>Duane Noonan</t>
  </si>
  <si>
    <t>JC-16105</t>
  </si>
  <si>
    <t>Julie Creighton</t>
  </si>
  <si>
    <t>CS-12400</t>
  </si>
  <si>
    <t>Christopher Schild</t>
  </si>
  <si>
    <t>PG-18895</t>
  </si>
  <si>
    <t>Paul Gonzalez</t>
  </si>
  <si>
    <t>GM-14455</t>
  </si>
  <si>
    <t>Gary Mitchum</t>
  </si>
  <si>
    <t>JS-15685</t>
  </si>
  <si>
    <t>Jim Sink</t>
  </si>
  <si>
    <t>KB-16315</t>
  </si>
  <si>
    <t>Karl Braun</t>
  </si>
  <si>
    <t>RB-19705</t>
  </si>
  <si>
    <t>Roger Barcio</t>
  </si>
  <si>
    <t>PN-18775</t>
  </si>
  <si>
    <t>Parhena Norris</t>
  </si>
  <si>
    <t>KD-16345</t>
  </si>
  <si>
    <t>Katherine Ducich</t>
  </si>
  <si>
    <t>ER-13855</t>
  </si>
  <si>
    <t>Elpida Rittenbach</t>
  </si>
  <si>
    <t>RB-19465</t>
  </si>
  <si>
    <t>Rick Bensley</t>
  </si>
  <si>
    <t>GZ-14470</t>
  </si>
  <si>
    <t>Gary Zandusky</t>
  </si>
  <si>
    <t>LC-16870</t>
  </si>
  <si>
    <t>Lena Cacioppo</t>
  </si>
  <si>
    <t>JM-15250</t>
  </si>
  <si>
    <t>Janet Martin</t>
  </si>
  <si>
    <t>PA-19060</t>
  </si>
  <si>
    <t>Pete Armstrong</t>
  </si>
  <si>
    <t>CV-12805</t>
  </si>
  <si>
    <t>Cynthia Voltz</t>
  </si>
  <si>
    <t>CL-12565</t>
  </si>
  <si>
    <t>Clay Ludtke</t>
  </si>
  <si>
    <t>RC-19960</t>
  </si>
  <si>
    <t>Ryan Crowe</t>
  </si>
  <si>
    <t>DK-13090</t>
  </si>
  <si>
    <t>Dave Kipp</t>
  </si>
  <si>
    <t>GG-14650</t>
  </si>
  <si>
    <t>Greg Guthrie</t>
  </si>
  <si>
    <t>SC-20725</t>
  </si>
  <si>
    <t>Steven Cartwright</t>
  </si>
  <si>
    <t>AD-10180</t>
  </si>
  <si>
    <t>Alan Dominguez</t>
  </si>
  <si>
    <t>PF-19165</t>
  </si>
  <si>
    <t>Philip Fox</t>
  </si>
  <si>
    <t>TS-21610</t>
  </si>
  <si>
    <t>Troy Staebel</t>
  </si>
  <si>
    <t>LS-16975</t>
  </si>
  <si>
    <t>Lindsay Shagiari</t>
  </si>
  <si>
    <t>DW-13585</t>
  </si>
  <si>
    <t>Dorothy Wardle</t>
  </si>
  <si>
    <t>LC-16885</t>
  </si>
  <si>
    <t>Lena Creighton</t>
  </si>
  <si>
    <t>JD-15895</t>
  </si>
  <si>
    <t>Jonathan Doherty</t>
  </si>
  <si>
    <t>SH-19975</t>
  </si>
  <si>
    <t>Sally Hughsby</t>
  </si>
  <si>
    <t>SG-20080</t>
  </si>
  <si>
    <t>Sandra Glassco</t>
  </si>
  <si>
    <t>HA-14920</t>
  </si>
  <si>
    <t>Helen Andreada</t>
  </si>
  <si>
    <t>MG-17680</t>
  </si>
  <si>
    <t>Maureen Gastineau</t>
  </si>
  <si>
    <t>JE-16165</t>
  </si>
  <si>
    <t>Justin Ellison</t>
  </si>
  <si>
    <t>TW-21025</t>
  </si>
  <si>
    <t>Tamara Willingham</t>
  </si>
  <si>
    <t>SP-20650</t>
  </si>
  <si>
    <t>Stephanie Phelps</t>
  </si>
  <si>
    <t>NK-18490</t>
  </si>
  <si>
    <t>Neil Knudson</t>
  </si>
  <si>
    <t>DB-13060</t>
  </si>
  <si>
    <t>Dave Brooks</t>
  </si>
  <si>
    <t>NP-18670</t>
  </si>
  <si>
    <t>Nora Paige</t>
  </si>
  <si>
    <t>TT-21070</t>
  </si>
  <si>
    <t>Ted Trevino</t>
  </si>
  <si>
    <t>EM-13960</t>
  </si>
  <si>
    <t>Eric Murdock</t>
  </si>
  <si>
    <t>RD-19900</t>
  </si>
  <si>
    <t>Ruben Dartt</t>
  </si>
  <si>
    <t>MJ-17740</t>
  </si>
  <si>
    <t>Max Jones</t>
  </si>
  <si>
    <t>BM-11140</t>
  </si>
  <si>
    <t>Becky Martin</t>
  </si>
  <si>
    <t>CS-12130</t>
  </si>
  <si>
    <t>Chad Sievert</t>
  </si>
  <si>
    <t>JB-15400</t>
  </si>
  <si>
    <t>Jennifer Braxton</t>
  </si>
  <si>
    <t>SJ-20500</t>
  </si>
  <si>
    <t>Shirley Jackson</t>
  </si>
  <si>
    <t>JK-15640</t>
  </si>
  <si>
    <t>Jim Kriz</t>
  </si>
  <si>
    <t>DK-13150</t>
  </si>
  <si>
    <t>David Kendrick</t>
  </si>
  <si>
    <t>RM-19675</t>
  </si>
  <si>
    <t>Robert Marley</t>
  </si>
  <si>
    <t>SK-19990</t>
  </si>
  <si>
    <t>Sally Knutson</t>
  </si>
  <si>
    <t>FM-14290</t>
  </si>
  <si>
    <t>Frank Merwin</t>
  </si>
  <si>
    <t>AM-10360</t>
  </si>
  <si>
    <t>Alice McCarthy</t>
  </si>
  <si>
    <t>MP-17470</t>
  </si>
  <si>
    <t>Mark Packer</t>
  </si>
  <si>
    <t>MZ-17515</t>
  </si>
  <si>
    <t>Mary Zewe</t>
  </si>
  <si>
    <t>CB-12025</t>
  </si>
  <si>
    <t>Cassandra Brandow</t>
  </si>
  <si>
    <t>VM-21685</t>
  </si>
  <si>
    <t>Valerie Mitchum</t>
  </si>
  <si>
    <t>FH-14365</t>
  </si>
  <si>
    <t>Fred Hopkins</t>
  </si>
  <si>
    <t>MB-17305</t>
  </si>
  <si>
    <t>Maria Bertelson</t>
  </si>
  <si>
    <t>BS-11755</t>
  </si>
  <si>
    <t>Bruce Stewart</t>
  </si>
  <si>
    <t>LC-17140</t>
  </si>
  <si>
    <t>Logan Currie</t>
  </si>
  <si>
    <t>HK-14890</t>
  </si>
  <si>
    <t>Heather Kirkland</t>
  </si>
  <si>
    <t>LE-16810</t>
  </si>
  <si>
    <t>Laurel Elliston</t>
  </si>
  <si>
    <t>JH-15985</t>
  </si>
  <si>
    <t>Joseph Holt</t>
  </si>
  <si>
    <t>MS-17980</t>
  </si>
  <si>
    <t>Michael Stewart</t>
  </si>
  <si>
    <t>VW-21775</t>
  </si>
  <si>
    <t>Victoria Wilson</t>
  </si>
  <si>
    <t>JH-15910</t>
  </si>
  <si>
    <t>Jonathan Howell</t>
  </si>
  <si>
    <t>JB-15925</t>
  </si>
  <si>
    <t>Joni Blumstein</t>
  </si>
  <si>
    <t>DS-13180</t>
  </si>
  <si>
    <t>David Smith</t>
  </si>
  <si>
    <t>VD-21670</t>
  </si>
  <si>
    <t>Valerie Dominguez</t>
  </si>
  <si>
    <t>EA-14035</t>
  </si>
  <si>
    <t>Erin Ashbrook</t>
  </si>
  <si>
    <t>DB-13120</t>
  </si>
  <si>
    <t>David Bremer</t>
  </si>
  <si>
    <t>KL-16645</t>
  </si>
  <si>
    <t>Ken Lonsdale</t>
  </si>
  <si>
    <t>DW-13480</t>
  </si>
  <si>
    <t>Dianna Wilson</t>
  </si>
  <si>
    <t>LH-17155</t>
  </si>
  <si>
    <t>Logan Haushalter</t>
  </si>
  <si>
    <t>KC-16540</t>
  </si>
  <si>
    <t>Kelly Collister</t>
  </si>
  <si>
    <t>DL-13315</t>
  </si>
  <si>
    <t>Delfina Latchford</t>
  </si>
  <si>
    <t>DR-12880</t>
  </si>
  <si>
    <t>Dan Reichenbach</t>
  </si>
  <si>
    <t>CC-12670</t>
  </si>
  <si>
    <t>Craig Carreira</t>
  </si>
  <si>
    <t>Dl-13600</t>
  </si>
  <si>
    <t>Dorris liebe</t>
  </si>
  <si>
    <t>SB-20290</t>
  </si>
  <si>
    <t>Sean Braxton</t>
  </si>
  <si>
    <t>RC-19825</t>
  </si>
  <si>
    <t>Roy Collins</t>
  </si>
  <si>
    <t>AH-10210</t>
  </si>
  <si>
    <t>Alan Hwang</t>
  </si>
  <si>
    <t>CB-12535</t>
  </si>
  <si>
    <t>Claudia Bergmann</t>
  </si>
  <si>
    <t>CA-12310</t>
  </si>
  <si>
    <t>Christine Abelman</t>
  </si>
  <si>
    <t>KH-16690</t>
  </si>
  <si>
    <t>Kristen Hastings</t>
  </si>
  <si>
    <t>BB-10990</t>
  </si>
  <si>
    <t>Barry Blumstein</t>
  </si>
  <si>
    <t>AG-10495</t>
  </si>
  <si>
    <t>Andrew Gjertsen</t>
  </si>
  <si>
    <t>JO-15280</t>
  </si>
  <si>
    <t>Jas O'Carroll</t>
  </si>
  <si>
    <t>AH-10195</t>
  </si>
  <si>
    <t>Alan Haines</t>
  </si>
  <si>
    <t>NZ-18565</t>
  </si>
  <si>
    <t>Nick Zandusky</t>
  </si>
  <si>
    <t>KL-16555</t>
  </si>
  <si>
    <t>Kelly Lampkin</t>
  </si>
  <si>
    <t>AS-10225</t>
  </si>
  <si>
    <t>Alan Schoenberger</t>
  </si>
  <si>
    <t>CR-12625</t>
  </si>
  <si>
    <t>Corey Roper</t>
  </si>
  <si>
    <t>SH-20395</t>
  </si>
  <si>
    <t>Shahid Hopkins</t>
  </si>
  <si>
    <t>BP-11185</t>
  </si>
  <si>
    <t>Ben Peterman</t>
  </si>
  <si>
    <t>TS-21205</t>
  </si>
  <si>
    <t>Thomas Seio</t>
  </si>
  <si>
    <t>AG-10525</t>
  </si>
  <si>
    <t>Andy Gerbode</t>
  </si>
  <si>
    <t>SP-20860</t>
  </si>
  <si>
    <t>Sung Pak</t>
  </si>
  <si>
    <t>NM-18445</t>
  </si>
  <si>
    <t>Nathan Mautz</t>
  </si>
  <si>
    <t>FA-14230</t>
  </si>
  <si>
    <t>Frank Atkinson</t>
  </si>
  <si>
    <t>GK-14620</t>
  </si>
  <si>
    <t>Grace Kelly</t>
  </si>
  <si>
    <t>DJ-13510</t>
  </si>
  <si>
    <t>Don Jones</t>
  </si>
  <si>
    <t>PO-18850</t>
  </si>
  <si>
    <t>Patrick O'Brill</t>
  </si>
  <si>
    <t>JL-15850</t>
  </si>
  <si>
    <t>John Lucas</t>
  </si>
  <si>
    <t>DB-13615</t>
  </si>
  <si>
    <t>Doug Bickford</t>
  </si>
  <si>
    <t>AC-10420</t>
  </si>
  <si>
    <t>Alyssa Crouse</t>
  </si>
  <si>
    <t>CC-12550</t>
  </si>
  <si>
    <t>Clay Cheatham</t>
  </si>
  <si>
    <t>TD-20995</t>
  </si>
  <si>
    <t>Tamara Dahlen</t>
  </si>
  <si>
    <t>AB-10060</t>
  </si>
  <si>
    <t>Adam Bellavance</t>
  </si>
  <si>
    <t>JL-15505</t>
  </si>
  <si>
    <t>Jeremy Lonsdale</t>
  </si>
  <si>
    <t>VB-21745</t>
  </si>
  <si>
    <t>Victoria Brennan</t>
  </si>
  <si>
    <t>KW-16435</t>
  </si>
  <si>
    <t>Katrina Willman</t>
  </si>
  <si>
    <t>JD-16060</t>
  </si>
  <si>
    <t>Julia Dunbar</t>
  </si>
  <si>
    <t>MK-17905</t>
  </si>
  <si>
    <t>Michael Kennedy</t>
  </si>
  <si>
    <t>GT-14755</t>
  </si>
  <si>
    <t>Guy Thornton</t>
  </si>
  <si>
    <t>AG-10900</t>
  </si>
  <si>
    <t>Arthur Gainer</t>
  </si>
  <si>
    <t>MM-18280</t>
  </si>
  <si>
    <t>Muhammed MacIntyre</t>
  </si>
  <si>
    <t>AR-10405</t>
  </si>
  <si>
    <t>Allen Rosenblatt</t>
  </si>
  <si>
    <t>RA-19915</t>
  </si>
  <si>
    <t>Russell Applegate</t>
  </si>
  <si>
    <t>AS-10285</t>
  </si>
  <si>
    <t>Alejandro Savely</t>
  </si>
  <si>
    <t>LA-16780</t>
  </si>
  <si>
    <t>Laura Armstrong</t>
  </si>
  <si>
    <t>DO-13435</t>
  </si>
  <si>
    <t>Denny Ordway</t>
  </si>
  <si>
    <t>DK-13225</t>
  </si>
  <si>
    <t>Dean Katz</t>
  </si>
  <si>
    <t>NG-18430</t>
  </si>
  <si>
    <t>Nathan Gelder</t>
  </si>
  <si>
    <t>MV-18190</t>
  </si>
  <si>
    <t>Mike Vittorini</t>
  </si>
  <si>
    <t>JG-15115</t>
  </si>
  <si>
    <t>Jack Garza</t>
  </si>
  <si>
    <t>BP-11095</t>
  </si>
  <si>
    <t>Bart Pistole</t>
  </si>
  <si>
    <t>VP-21730</t>
  </si>
  <si>
    <t>Victor Preis</t>
  </si>
  <si>
    <t>SS-20140</t>
  </si>
  <si>
    <t>Saphhira Shifley</t>
  </si>
  <si>
    <t>AG-10675</t>
  </si>
  <si>
    <t>Anna Gayman</t>
  </si>
  <si>
    <t>LF-17185</t>
  </si>
  <si>
    <t>Luke Foster</t>
  </si>
  <si>
    <t>RF-19840</t>
  </si>
  <si>
    <t>Roy Französisch</t>
  </si>
  <si>
    <t>KH-16510</t>
  </si>
  <si>
    <t>Keith Herrera</t>
  </si>
  <si>
    <t>KC-16675</t>
  </si>
  <si>
    <t>Kimberly Carter</t>
  </si>
  <si>
    <t>CJ-12010</t>
  </si>
  <si>
    <t>Caroline Jumper</t>
  </si>
  <si>
    <t>PB-19150</t>
  </si>
  <si>
    <t>Philip Brown</t>
  </si>
  <si>
    <t>MP-17965</t>
  </si>
  <si>
    <t>Michael Paige</t>
  </si>
  <si>
    <t>NF-18385</t>
  </si>
  <si>
    <t>Natalie Fritzler</t>
  </si>
  <si>
    <t>SD-20485</t>
  </si>
  <si>
    <t>Shirley Daniels</t>
  </si>
  <si>
    <t>KH-16630</t>
  </si>
  <si>
    <t>Ken Heidel</t>
  </si>
  <si>
    <t>RB-19795</t>
  </si>
  <si>
    <t>Ross Baird</t>
  </si>
  <si>
    <t>MK-18160</t>
  </si>
  <si>
    <t>Mike Kennedy</t>
  </si>
  <si>
    <t>PO-19180</t>
  </si>
  <si>
    <t>Philisse Overcash</t>
  </si>
  <si>
    <t>BB-11545</t>
  </si>
  <si>
    <t>Brenda Bowman</t>
  </si>
  <si>
    <t>TB-21595</t>
  </si>
  <si>
    <t>Troy Blackwell</t>
  </si>
  <si>
    <t>RB-19360</t>
  </si>
  <si>
    <t>Raymond Buch</t>
  </si>
  <si>
    <t>EB-13705</t>
  </si>
  <si>
    <t>Ed Braxton</t>
  </si>
  <si>
    <t>SC-20095</t>
  </si>
  <si>
    <t>Sanjit Chand</t>
  </si>
  <si>
    <t>TN-21040</t>
  </si>
  <si>
    <t>Tanja Norvell</t>
  </si>
  <si>
    <t>JS-15940</t>
  </si>
  <si>
    <t>Joni Sundaresam</t>
  </si>
  <si>
    <t>MH-17785</t>
  </si>
  <si>
    <t>Maya Herman</t>
  </si>
  <si>
    <t>JP-15520</t>
  </si>
  <si>
    <t>Jeremy Pistek</t>
  </si>
  <si>
    <t>JE-15475</t>
  </si>
  <si>
    <t>Jeremy Ellison</t>
  </si>
  <si>
    <t>JG-15805</t>
  </si>
  <si>
    <t>John Grady</t>
  </si>
  <si>
    <t>XP-21865</t>
  </si>
  <si>
    <t>Xylona Preis</t>
  </si>
  <si>
    <t>EM-14065</t>
  </si>
  <si>
    <t>Erin Mull</t>
  </si>
  <si>
    <t>MT-18070</t>
  </si>
  <si>
    <t>Michelle Tran</t>
  </si>
  <si>
    <t>SA-20830</t>
  </si>
  <si>
    <t>Sue Ann Reed</t>
  </si>
  <si>
    <t>CW-11905</t>
  </si>
  <si>
    <t>Carl Weiss</t>
  </si>
  <si>
    <t>North America</t>
  </si>
  <si>
    <t>AJ-10960</t>
  </si>
  <si>
    <t>Astrea Jones</t>
  </si>
  <si>
    <t>SS-20590</t>
  </si>
  <si>
    <t>Sonia Sunley</t>
  </si>
  <si>
    <t>RO-19780</t>
  </si>
  <si>
    <t>Rose O'Brian</t>
  </si>
  <si>
    <t>MD-17350</t>
  </si>
  <si>
    <t>Maribeth Dona</t>
  </si>
  <si>
    <t>MY-17380</t>
  </si>
  <si>
    <t>Maribeth Yedwab</t>
  </si>
  <si>
    <t>CM-12385</t>
  </si>
  <si>
    <t>Christopher Martinez</t>
  </si>
  <si>
    <t>LS-17245</t>
  </si>
  <si>
    <t>Lynn Smith</t>
  </si>
  <si>
    <t>BN-11515</t>
  </si>
  <si>
    <t>Bradley Nguyen</t>
  </si>
  <si>
    <t>DB-13210</t>
  </si>
  <si>
    <t>Dean Braden</t>
  </si>
  <si>
    <t>MC-17605</t>
  </si>
  <si>
    <t>Matt Connell</t>
  </si>
  <si>
    <t>BD-11605</t>
  </si>
  <si>
    <t>Brian Dahlen</t>
  </si>
  <si>
    <t>PH-18790</t>
  </si>
  <si>
    <t>Patricia Hirasaki</t>
  </si>
  <si>
    <t>MG-18145</t>
  </si>
  <si>
    <t>Mike Gockenbach</t>
  </si>
  <si>
    <t>KB-16240</t>
  </si>
  <si>
    <t>Karen Bern</t>
  </si>
  <si>
    <t>JC-15340</t>
  </si>
  <si>
    <t>Jasper Cacioppo</t>
  </si>
  <si>
    <t>RL-19615</t>
  </si>
  <si>
    <t>Rob Lucas</t>
  </si>
  <si>
    <t>AA-10375</t>
  </si>
  <si>
    <t>Allen Armold</t>
  </si>
  <si>
    <t>EP-13915</t>
  </si>
  <si>
    <t>Emily Phan</t>
  </si>
  <si>
    <t>DK-12985</t>
  </si>
  <si>
    <t>Darren Koutras</t>
  </si>
  <si>
    <t>BD-11500</t>
  </si>
  <si>
    <t>Bradley Drucker</t>
  </si>
  <si>
    <t>LM-17065</t>
  </si>
  <si>
    <t>Liz MacKendrick</t>
  </si>
  <si>
    <t>AS-10135</t>
  </si>
  <si>
    <t>Adrian Shami</t>
  </si>
  <si>
    <t>BD-11320</t>
  </si>
  <si>
    <t>Bill Donatelli</t>
  </si>
  <si>
    <t>GT-14710</t>
  </si>
  <si>
    <t>Greg Tran</t>
  </si>
  <si>
    <t>AJ-10945</t>
  </si>
  <si>
    <t>Ashley Jarboe</t>
  </si>
  <si>
    <t>OT-18730</t>
  </si>
  <si>
    <t>Olvera Toch</t>
  </si>
  <si>
    <t>LP-17080</t>
  </si>
  <si>
    <t>Liz Pelletier</t>
  </si>
  <si>
    <t>CA-12775</t>
  </si>
  <si>
    <t>Cynthia Arntzen</t>
  </si>
  <si>
    <t>JF-15490</t>
  </si>
  <si>
    <t>Jeremy Farry</t>
  </si>
  <si>
    <t>FP-14320</t>
  </si>
  <si>
    <t>Frank Preis</t>
  </si>
  <si>
    <t>EB-13840</t>
  </si>
  <si>
    <t>Ellis Ballard</t>
  </si>
  <si>
    <t>JF-15415</t>
  </si>
  <si>
    <t>Jennifer Ferguson</t>
  </si>
  <si>
    <t>SF-20200</t>
  </si>
  <si>
    <t>Sarah Foster</t>
  </si>
  <si>
    <t>TG-21640</t>
  </si>
  <si>
    <t>Trudy Glocke</t>
  </si>
  <si>
    <t>CS-11950</t>
  </si>
  <si>
    <t>Carlos Soltero</t>
  </si>
  <si>
    <t>CC-12145</t>
  </si>
  <si>
    <t>Charles Crestani</t>
  </si>
  <si>
    <t>DV-13465</t>
  </si>
  <si>
    <t>Dianna Vittorini</t>
  </si>
  <si>
    <t>BD-11725</t>
  </si>
  <si>
    <t>Bruce Degenhardt</t>
  </si>
  <si>
    <t>ZC-21910</t>
  </si>
  <si>
    <t>Zuschuss Carroll</t>
  </si>
  <si>
    <t>MS-17830</t>
  </si>
  <si>
    <t>Melanie Seite</t>
  </si>
  <si>
    <t>LR-16915</t>
  </si>
  <si>
    <t>Lena Radford</t>
  </si>
  <si>
    <t>TP-21130</t>
  </si>
  <si>
    <t>Theone Pippenger</t>
  </si>
  <si>
    <t>CK-12205</t>
  </si>
  <si>
    <t>Chloris Kastensmidt</t>
  </si>
  <si>
    <t>AS-10240</t>
  </si>
  <si>
    <t>Alan Shonely</t>
  </si>
  <si>
    <t>AR-10510</t>
  </si>
  <si>
    <t>Andrew Roberts</t>
  </si>
  <si>
    <t>NB-18655</t>
  </si>
  <si>
    <t>Nona Balk</t>
  </si>
  <si>
    <t>GD-14590</t>
  </si>
  <si>
    <t>Giulietta Dortch</t>
  </si>
  <si>
    <t>CK-12595</t>
  </si>
  <si>
    <t>Clytie Kelty</t>
  </si>
  <si>
    <t>NG-18355</t>
  </si>
  <si>
    <t>Nat Gilpin</t>
  </si>
  <si>
    <t>CA-12265</t>
  </si>
  <si>
    <t>Christina Anderson</t>
  </si>
  <si>
    <t>SF-20965</t>
  </si>
  <si>
    <t>Sylvia Foulston</t>
  </si>
  <si>
    <t>MO-17800</t>
  </si>
  <si>
    <t>Meg O'Connel</t>
  </si>
  <si>
    <t>AT-10735</t>
  </si>
  <si>
    <t>Annie Thurman</t>
  </si>
  <si>
    <t>FM-14380</t>
  </si>
  <si>
    <t>Fred McMath</t>
  </si>
  <si>
    <t>DJ-13420</t>
  </si>
  <si>
    <t>Denny Joy</t>
  </si>
  <si>
    <t>ME-17725</t>
  </si>
  <si>
    <t>Max Engle</t>
  </si>
  <si>
    <t>JD-16150</t>
  </si>
  <si>
    <t>Justin Deggeller</t>
  </si>
  <si>
    <t>JL-15835</t>
  </si>
  <si>
    <t>John Lee</t>
  </si>
  <si>
    <t>SC-20305</t>
  </si>
  <si>
    <t>Sean Christensen</t>
  </si>
  <si>
    <t>CC-12430</t>
  </si>
  <si>
    <t>Chuck Clark</t>
  </si>
  <si>
    <t>AR-10825</t>
  </si>
  <si>
    <t>Anthony Rawles</t>
  </si>
  <si>
    <t>SR-20740</t>
  </si>
  <si>
    <t>Steven Roelle</t>
  </si>
  <si>
    <t>CR-12730</t>
  </si>
  <si>
    <t>Craig Reiter</t>
  </si>
  <si>
    <t>EH-14125</t>
  </si>
  <si>
    <t>Eugene Hildebrand</t>
  </si>
  <si>
    <t>SP-20545</t>
  </si>
  <si>
    <t>Sibella Parks</t>
  </si>
  <si>
    <t>TH-21235</t>
  </si>
  <si>
    <t>Tiffany House</t>
  </si>
  <si>
    <t>RP-19390</t>
  </si>
  <si>
    <t>Resi Pölking</t>
  </si>
  <si>
    <t>RB-19570</t>
  </si>
  <si>
    <t>Rob Beeghly</t>
  </si>
  <si>
    <t>CD-11980</t>
  </si>
  <si>
    <t>Carol Darley</t>
  </si>
  <si>
    <t>DJ-13630</t>
  </si>
  <si>
    <t>Doug Jacobs</t>
  </si>
  <si>
    <t>GT-14635</t>
  </si>
  <si>
    <t>Grant Thornton</t>
  </si>
  <si>
    <t>MC-17845</t>
  </si>
  <si>
    <t>Michael Chen</t>
  </si>
  <si>
    <t>RA-19285</t>
  </si>
  <si>
    <t>Ralph Arnett</t>
  </si>
  <si>
    <t>NP-18325</t>
  </si>
  <si>
    <t>Naresj Patel</t>
  </si>
  <si>
    <t>AB-10165</t>
  </si>
  <si>
    <t>Alan Barnes</t>
  </si>
  <si>
    <t>JO-15550</t>
  </si>
  <si>
    <t>Jesus Ocampo</t>
  </si>
  <si>
    <t>JK-15370</t>
  </si>
  <si>
    <t>Jay Kimmel</t>
  </si>
  <si>
    <t>BN-11470</t>
  </si>
  <si>
    <t>Brad Norvell</t>
  </si>
  <si>
    <t>DP-13165</t>
  </si>
  <si>
    <t>David Philippe</t>
  </si>
  <si>
    <t>TH-21550</t>
  </si>
  <si>
    <t>Tracy Hopkins</t>
  </si>
  <si>
    <t>AP-10915</t>
  </si>
  <si>
    <t>Arthur Prichep</t>
  </si>
  <si>
    <t>RS-19765</t>
  </si>
  <si>
    <t>Roland Schwarz</t>
  </si>
  <si>
    <t>SV-20365</t>
  </si>
  <si>
    <t>Seth Vernon</t>
  </si>
  <si>
    <t>CK-12325</t>
  </si>
  <si>
    <t>Christine Kargatis</t>
  </si>
  <si>
    <t>RD-19810</t>
  </si>
  <si>
    <t>Ross DeVincentis</t>
  </si>
  <si>
    <t>MR-17545</t>
  </si>
  <si>
    <t>Mathew Reese</t>
  </si>
  <si>
    <t>SC-20695</t>
  </si>
  <si>
    <t>Steve Chapman</t>
  </si>
  <si>
    <t>JF-15355</t>
  </si>
  <si>
    <t>Jay Fein</t>
  </si>
  <si>
    <t>EG-13900</t>
  </si>
  <si>
    <t>Emily Grady</t>
  </si>
  <si>
    <t>DS-13030</t>
  </si>
  <si>
    <t>Darrin Sayre</t>
  </si>
  <si>
    <t>PO-19195</t>
  </si>
  <si>
    <t>Phillina Ober</t>
  </si>
  <si>
    <t>SS-20875</t>
  </si>
  <si>
    <t>Sung Shariari</t>
  </si>
  <si>
    <t>PB-19105</t>
  </si>
  <si>
    <t>Peter Bühler</t>
  </si>
  <si>
    <t>RF-19735</t>
  </si>
  <si>
    <t>Roland Fjeld</t>
  </si>
  <si>
    <t>YC-21895</t>
  </si>
  <si>
    <t>Yoseph Carroll</t>
  </si>
  <si>
    <t>DC-13285</t>
  </si>
  <si>
    <t>Debra Catini</t>
  </si>
  <si>
    <t>CP-12340</t>
  </si>
  <si>
    <t>Christine Phan</t>
  </si>
  <si>
    <t>BF-11020</t>
  </si>
  <si>
    <t>Barry Französisch</t>
  </si>
  <si>
    <t>LH-17020</t>
  </si>
  <si>
    <t>Lisa Hazard</t>
  </si>
  <si>
    <t>CS-12250</t>
  </si>
  <si>
    <t>Chris Selesnick</t>
  </si>
  <si>
    <t>AJ-10795</t>
  </si>
  <si>
    <t>Anthony Johnson</t>
  </si>
  <si>
    <t>BV-11245</t>
  </si>
  <si>
    <t>Benjamin Venier</t>
  </si>
  <si>
    <t>DL-12865</t>
  </si>
  <si>
    <t>Dan Lawera</t>
  </si>
  <si>
    <t>BM-11785</t>
  </si>
  <si>
    <t>Bryan Mills</t>
  </si>
  <si>
    <t>LT-17110</t>
  </si>
  <si>
    <t>Liz Thompson</t>
  </si>
  <si>
    <t>JK-15730</t>
  </si>
  <si>
    <t>Joe Kamberova</t>
  </si>
  <si>
    <t>ES-14020</t>
  </si>
  <si>
    <t>Erica Smith</t>
  </si>
  <si>
    <t>RH-19495</t>
  </si>
  <si>
    <t>Rick Hansen</t>
  </si>
  <si>
    <t>CD-11920</t>
  </si>
  <si>
    <t>Carlos Daly</t>
  </si>
  <si>
    <t>HW-14935</t>
  </si>
  <si>
    <t>Helen Wasserman</t>
  </si>
  <si>
    <t>MC-18130</t>
  </si>
  <si>
    <t>Mike Caudle</t>
  </si>
  <si>
    <t>GM-14440</t>
  </si>
  <si>
    <t>Gary McGarr</t>
  </si>
  <si>
    <t>PJ-19015</t>
  </si>
  <si>
    <t>Pauline Johnson</t>
  </si>
  <si>
    <t>BW-11110</t>
  </si>
  <si>
    <t>Bart Watters</t>
  </si>
  <si>
    <t>TR-21325</t>
  </si>
  <si>
    <t>Toby Ritter</t>
  </si>
  <si>
    <t>PG-18820</t>
  </si>
  <si>
    <t>Patrick Gardner</t>
  </si>
  <si>
    <t>JL-15175</t>
  </si>
  <si>
    <t>James Lanier</t>
  </si>
  <si>
    <t>BM-11650</t>
  </si>
  <si>
    <t>Brian Moss</t>
  </si>
  <si>
    <t>EM-14095</t>
  </si>
  <si>
    <t>Eudokia Martin</t>
  </si>
  <si>
    <t>AF-10885</t>
  </si>
  <si>
    <t>Art Foster</t>
  </si>
  <si>
    <t>GA-14725</t>
  </si>
  <si>
    <t>Guy Armstrong</t>
  </si>
  <si>
    <t>CK-12760</t>
  </si>
  <si>
    <t>Cyma Kinney</t>
  </si>
  <si>
    <t>DP-13105</t>
  </si>
  <si>
    <t>Dave Poirier</t>
  </si>
  <si>
    <t>BK-11260</t>
  </si>
  <si>
    <t>Berenike Kampe</t>
  </si>
  <si>
    <t>SJ-20125</t>
  </si>
  <si>
    <t>Sanjit Jacobs</t>
  </si>
  <si>
    <t>CM-12445</t>
  </si>
  <si>
    <t>Chuck Magee</t>
  </si>
  <si>
    <t>AJ-10780</t>
  </si>
  <si>
    <t>Anthony Jacobs</t>
  </si>
  <si>
    <t>LS-16945</t>
  </si>
  <si>
    <t>Linda Southworth</t>
  </si>
  <si>
    <t>GP-14740</t>
  </si>
  <si>
    <t>Guy Phonely</t>
  </si>
  <si>
    <t>PK-18910</t>
  </si>
  <si>
    <t>Paul Knutson</t>
  </si>
  <si>
    <t>SM-20005</t>
  </si>
  <si>
    <t>Sally Matthias</t>
  </si>
  <si>
    <t>AG-10765</t>
  </si>
  <si>
    <t>Anthony Garverick</t>
  </si>
  <si>
    <t>PM-19135</t>
  </si>
  <si>
    <t>Peter McVee</t>
  </si>
  <si>
    <t>LL-16840</t>
  </si>
  <si>
    <t>Lauren Leatherbury</t>
  </si>
  <si>
    <t>JS-15595</t>
  </si>
  <si>
    <t>Jill Stevenson</t>
  </si>
  <si>
    <t>EL-13735</t>
  </si>
  <si>
    <t>Ed Ludwig</t>
  </si>
  <si>
    <t>PC-18745</t>
  </si>
  <si>
    <t>Pamela Coakley</t>
  </si>
  <si>
    <t>HL-15040</t>
  </si>
  <si>
    <t>Hunter Lopez</t>
  </si>
  <si>
    <t>MS-17365</t>
  </si>
  <si>
    <t>Maribeth Schnelling</t>
  </si>
  <si>
    <t>GB-14530</t>
  </si>
  <si>
    <t>George Bell</t>
  </si>
  <si>
    <t>JR-16210</t>
  </si>
  <si>
    <t>Justin Ritter</t>
  </si>
  <si>
    <t>BE-11335</t>
  </si>
  <si>
    <t>Bill Eplett</t>
  </si>
  <si>
    <t>SC-20050</t>
  </si>
  <si>
    <t>Sample Company A</t>
  </si>
  <si>
    <t>RW-19630</t>
  </si>
  <si>
    <t>Rob Williams</t>
  </si>
  <si>
    <t>SE-20110</t>
  </si>
  <si>
    <t>Sanjit Engle</t>
  </si>
  <si>
    <t>AH-10075</t>
  </si>
  <si>
    <t>Adam Hart</t>
  </si>
  <si>
    <t>JM-15535</t>
  </si>
  <si>
    <t>Jessica Myrick</t>
  </si>
  <si>
    <t>JJ-15760</t>
  </si>
  <si>
    <t>Joel Jenkins</t>
  </si>
  <si>
    <t>RK-19300</t>
  </si>
  <si>
    <t>Ralph Kennedy</t>
  </si>
  <si>
    <t>CG-12040</t>
  </si>
  <si>
    <t>Catherine Glotzbach</t>
  </si>
  <si>
    <t>RP-19270</t>
  </si>
  <si>
    <t>Rachel Payne</t>
  </si>
  <si>
    <t>KC-16255</t>
  </si>
  <si>
    <t>Karen Carlisle</t>
  </si>
  <si>
    <t>KH-16360</t>
  </si>
  <si>
    <t>Katherine Hughes</t>
  </si>
  <si>
    <t>GH-14665</t>
  </si>
  <si>
    <t>Greg Hansen</t>
  </si>
  <si>
    <t>SW-20275</t>
  </si>
  <si>
    <t>Scott Williamson</t>
  </si>
  <si>
    <t>JA-15970</t>
  </si>
  <si>
    <t>Joseph Airdo</t>
  </si>
  <si>
    <t>DL-12925</t>
  </si>
  <si>
    <t>Daniel Lacy</t>
  </si>
  <si>
    <t>LW-16990</t>
  </si>
  <si>
    <t>Lindsay Williams</t>
  </si>
  <si>
    <t>TB-21190</t>
  </si>
  <si>
    <t>Thomas Brumley</t>
  </si>
  <si>
    <t>BS-11800</t>
  </si>
  <si>
    <t>Bryan Spruell</t>
  </si>
  <si>
    <t>RW-19690</t>
  </si>
  <si>
    <t>Robert Waldorf</t>
  </si>
  <si>
    <t>TZ-21580</t>
  </si>
  <si>
    <t>Tracy Zic</t>
  </si>
  <si>
    <t>AS-10630</t>
  </si>
  <si>
    <t>Ann Steele</t>
  </si>
  <si>
    <t>TS-21340</t>
  </si>
  <si>
    <t>Toby Swindell</t>
  </si>
  <si>
    <t>SL-20155</t>
  </si>
  <si>
    <t>Sara Luxemburg</t>
  </si>
  <si>
    <t>MW-18235</t>
  </si>
  <si>
    <t>Mitch Willingham</t>
  </si>
  <si>
    <t>RD-19585</t>
  </si>
  <si>
    <t>Rob Dowd</t>
  </si>
  <si>
    <t>RA-19945</t>
  </si>
  <si>
    <t>Ryan Akin</t>
  </si>
  <si>
    <t>MT-17815</t>
  </si>
  <si>
    <t>Meg Tillman</t>
  </si>
  <si>
    <t>VG-21790</t>
  </si>
  <si>
    <t>Vivek Gonzalez</t>
  </si>
  <si>
    <t>JS-15880</t>
  </si>
  <si>
    <t>John Stevenson</t>
  </si>
  <si>
    <t>KM-16225</t>
  </si>
  <si>
    <t>Kalyca Meade</t>
  </si>
  <si>
    <t>HR-14770</t>
  </si>
  <si>
    <t>Hallie Redmond</t>
  </si>
  <si>
    <t>DE-13255</t>
  </si>
  <si>
    <t>Deanra Eno</t>
  </si>
  <si>
    <t>SUM</t>
  </si>
  <si>
    <t>AVERAGE</t>
  </si>
  <si>
    <t>MAX</t>
  </si>
  <si>
    <t>MINIMUM</t>
  </si>
  <si>
    <t>COUNT</t>
  </si>
  <si>
    <t>RIGHT</t>
  </si>
  <si>
    <t>LEFT</t>
  </si>
  <si>
    <t>LEN</t>
  </si>
  <si>
    <t>CONCAT</t>
  </si>
  <si>
    <t>TRIM</t>
  </si>
  <si>
    <t>SUMIF</t>
  </si>
  <si>
    <t>HIGH INCOME</t>
  </si>
  <si>
    <t>TOTAL INCOME FOR MARRIED</t>
  </si>
  <si>
    <t>CUSTOMERS EARNING GREATER THAN 50000</t>
  </si>
  <si>
    <t>Age Bracket</t>
  </si>
  <si>
    <t>CUSTOMER INCOME&lt;50000,AGE&lt;30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</si>
</sst>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/>
  </cellStyleXfs>
  <cellXfs count="15">
    <xf numFmtId="0" fontId="0" fillId="0" borderId="0" xfId="0"/>
    <xf numFmtId="0" fontId="4" fillId="0" borderId="0" xfId="0" applyFont="1"/>
    <xf numFmtId="0" fontId="4" fillId="0" borderId="0" xfId="2" applyFont="1"/>
    <xf numFmtId="0" fontId="3" fillId="0" borderId="0" xfId="0" applyFont="1"/>
    <xf numFmtId="0" fontId="3" fillId="0" borderId="0" xfId="2" applyFont="1"/>
    <xf numFmtId="164" fontId="0" fillId="0" borderId="0" xfId="0" applyNumberFormat="1"/>
    <xf numFmtId="0" fontId="6" fillId="0" borderId="0" xfId="0" applyFont="1"/>
    <xf numFmtId="44" fontId="0" fillId="0" borderId="0" xfId="1" applyFont="1"/>
    <xf numFmtId="0" fontId="0" fillId="0" borderId="0" xfId="1" applyNumberFormat="1" applyFont="1"/>
    <xf numFmtId="0" fontId="2" fillId="0" borderId="0" xfId="0" applyFont="1"/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</cellXfs>
  <cellStyles count="3">
    <cellStyle name="Currency" xfId="1" builtinId="4"/>
    <cellStyle name="Normal" xfId="0" builtinId="0"/>
    <cellStyle name="Normal 2" xfId="2" xr:uid="{11CC50AB-B81A-4B78-B6CE-682AE379DE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FBAB9-BF16-4FF7-91E1-19378AB785BB}">
  <dimension ref="A1:N1027"/>
  <sheetViews>
    <sheetView workbookViewId="0">
      <selection sqref="A1:XFD1048576"/>
    </sheetView>
  </sheetViews>
  <sheetFormatPr defaultColWidth="11.85546875" defaultRowHeight="15" x14ac:dyDescent="0.25"/>
  <cols>
    <col min="14" max="14" width="15.42578125" customWidth="1"/>
  </cols>
  <sheetData>
    <row r="1" spans="1:14" x14ac:dyDescent="0.25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3" t="s">
        <v>14</v>
      </c>
      <c r="B2" s="4" t="s">
        <v>15</v>
      </c>
      <c r="C2" t="s">
        <v>16</v>
      </c>
      <c r="D2" t="s">
        <v>17</v>
      </c>
      <c r="E2" s="5">
        <v>40000</v>
      </c>
      <c r="F2">
        <v>1</v>
      </c>
      <c r="G2" t="s">
        <v>18</v>
      </c>
      <c r="H2" t="s">
        <v>19</v>
      </c>
      <c r="I2" t="s">
        <v>20</v>
      </c>
      <c r="J2">
        <v>0</v>
      </c>
      <c r="K2" t="s">
        <v>21</v>
      </c>
      <c r="L2" t="s">
        <v>22</v>
      </c>
      <c r="M2">
        <v>42</v>
      </c>
      <c r="N2" t="s">
        <v>23</v>
      </c>
    </row>
    <row r="3" spans="1:14" x14ac:dyDescent="0.25">
      <c r="A3" s="3" t="s">
        <v>14</v>
      </c>
      <c r="B3" s="4" t="s">
        <v>15</v>
      </c>
      <c r="C3" t="s">
        <v>16</v>
      </c>
      <c r="D3" t="s">
        <v>16</v>
      </c>
      <c r="E3" s="5">
        <v>30000</v>
      </c>
      <c r="F3">
        <v>3</v>
      </c>
      <c r="G3" t="s">
        <v>24</v>
      </c>
      <c r="H3" t="s">
        <v>25</v>
      </c>
      <c r="I3" t="s">
        <v>20</v>
      </c>
      <c r="J3">
        <v>1</v>
      </c>
      <c r="K3" t="s">
        <v>21</v>
      </c>
      <c r="L3" t="s">
        <v>22</v>
      </c>
      <c r="M3">
        <v>43</v>
      </c>
      <c r="N3" t="s">
        <v>23</v>
      </c>
    </row>
    <row r="4" spans="1:14" x14ac:dyDescent="0.25">
      <c r="A4" s="3" t="s">
        <v>26</v>
      </c>
      <c r="B4" s="4" t="s">
        <v>27</v>
      </c>
      <c r="C4" t="s">
        <v>16</v>
      </c>
      <c r="D4" t="s">
        <v>16</v>
      </c>
      <c r="E4" s="5">
        <v>80000</v>
      </c>
      <c r="F4">
        <v>5</v>
      </c>
      <c r="G4" t="s">
        <v>24</v>
      </c>
      <c r="H4" t="s">
        <v>28</v>
      </c>
      <c r="I4" t="s">
        <v>23</v>
      </c>
      <c r="J4">
        <v>2</v>
      </c>
      <c r="K4" t="s">
        <v>29</v>
      </c>
      <c r="L4" t="s">
        <v>22</v>
      </c>
      <c r="M4">
        <v>60</v>
      </c>
      <c r="N4" t="s">
        <v>23</v>
      </c>
    </row>
    <row r="5" spans="1:14" x14ac:dyDescent="0.25">
      <c r="A5" s="3" t="s">
        <v>30</v>
      </c>
      <c r="B5" s="4" t="s">
        <v>31</v>
      </c>
      <c r="C5" t="s">
        <v>32</v>
      </c>
      <c r="D5" t="s">
        <v>16</v>
      </c>
      <c r="E5" s="5">
        <v>70000</v>
      </c>
      <c r="F5">
        <v>0</v>
      </c>
      <c r="G5" t="s">
        <v>18</v>
      </c>
      <c r="H5" t="s">
        <v>28</v>
      </c>
      <c r="I5" t="s">
        <v>20</v>
      </c>
      <c r="J5">
        <v>1</v>
      </c>
      <c r="K5" t="s">
        <v>33</v>
      </c>
      <c r="L5" t="s">
        <v>34</v>
      </c>
      <c r="M5">
        <v>41</v>
      </c>
      <c r="N5" t="s">
        <v>20</v>
      </c>
    </row>
    <row r="6" spans="1:14" x14ac:dyDescent="0.25">
      <c r="A6" s="3" t="s">
        <v>30</v>
      </c>
      <c r="B6" s="4" t="s">
        <v>31</v>
      </c>
      <c r="C6" t="s">
        <v>32</v>
      </c>
      <c r="D6" t="s">
        <v>16</v>
      </c>
      <c r="E6" s="5">
        <v>30000</v>
      </c>
      <c r="F6">
        <v>0</v>
      </c>
      <c r="G6" t="s">
        <v>18</v>
      </c>
      <c r="H6" t="s">
        <v>25</v>
      </c>
      <c r="I6" t="s">
        <v>23</v>
      </c>
      <c r="J6">
        <v>0</v>
      </c>
      <c r="K6" t="s">
        <v>21</v>
      </c>
      <c r="L6" t="s">
        <v>22</v>
      </c>
      <c r="M6">
        <v>36</v>
      </c>
      <c r="N6" t="s">
        <v>20</v>
      </c>
    </row>
    <row r="7" spans="1:14" x14ac:dyDescent="0.25">
      <c r="A7" s="3" t="s">
        <v>35</v>
      </c>
      <c r="B7" s="4" t="s">
        <v>36</v>
      </c>
      <c r="C7" t="s">
        <v>16</v>
      </c>
      <c r="D7" t="s">
        <v>17</v>
      </c>
      <c r="E7" s="5">
        <v>10000</v>
      </c>
      <c r="F7">
        <v>2</v>
      </c>
      <c r="G7" t="s">
        <v>24</v>
      </c>
      <c r="H7" t="s">
        <v>37</v>
      </c>
      <c r="I7" t="s">
        <v>20</v>
      </c>
      <c r="J7">
        <v>0</v>
      </c>
      <c r="K7" t="s">
        <v>38</v>
      </c>
      <c r="L7" t="s">
        <v>22</v>
      </c>
      <c r="M7">
        <v>50</v>
      </c>
      <c r="N7" t="s">
        <v>23</v>
      </c>
    </row>
    <row r="8" spans="1:14" x14ac:dyDescent="0.25">
      <c r="A8" s="3" t="s">
        <v>35</v>
      </c>
      <c r="B8" s="4" t="s">
        <v>36</v>
      </c>
      <c r="C8" t="s">
        <v>32</v>
      </c>
      <c r="D8" t="s">
        <v>16</v>
      </c>
      <c r="E8" s="5">
        <v>160000</v>
      </c>
      <c r="F8">
        <v>2</v>
      </c>
      <c r="G8" t="s">
        <v>39</v>
      </c>
      <c r="H8" t="s">
        <v>40</v>
      </c>
      <c r="I8" t="s">
        <v>20</v>
      </c>
      <c r="J8">
        <v>4</v>
      </c>
      <c r="K8" t="s">
        <v>21</v>
      </c>
      <c r="L8" t="s">
        <v>34</v>
      </c>
      <c r="M8">
        <v>33</v>
      </c>
      <c r="N8" t="s">
        <v>20</v>
      </c>
    </row>
    <row r="9" spans="1:14" x14ac:dyDescent="0.25">
      <c r="A9" s="3" t="s">
        <v>35</v>
      </c>
      <c r="B9" s="4" t="s">
        <v>36</v>
      </c>
      <c r="C9" t="s">
        <v>16</v>
      </c>
      <c r="D9" t="s">
        <v>16</v>
      </c>
      <c r="E9" s="5">
        <v>40000</v>
      </c>
      <c r="F9">
        <v>1</v>
      </c>
      <c r="G9" t="s">
        <v>18</v>
      </c>
      <c r="H9" t="s">
        <v>19</v>
      </c>
      <c r="I9" t="s">
        <v>20</v>
      </c>
      <c r="J9">
        <v>0</v>
      </c>
      <c r="K9" t="s">
        <v>21</v>
      </c>
      <c r="L9" t="s">
        <v>22</v>
      </c>
      <c r="M9">
        <v>43</v>
      </c>
      <c r="N9" t="s">
        <v>20</v>
      </c>
    </row>
    <row r="10" spans="1:14" x14ac:dyDescent="0.25">
      <c r="A10" s="3" t="s">
        <v>35</v>
      </c>
      <c r="B10" s="4" t="s">
        <v>36</v>
      </c>
      <c r="C10" t="s">
        <v>16</v>
      </c>
      <c r="D10" t="s">
        <v>16</v>
      </c>
      <c r="E10" s="5">
        <v>20000</v>
      </c>
      <c r="F10">
        <v>2</v>
      </c>
      <c r="G10" t="s">
        <v>41</v>
      </c>
      <c r="H10" t="s">
        <v>25</v>
      </c>
      <c r="I10" t="s">
        <v>20</v>
      </c>
      <c r="J10">
        <v>2</v>
      </c>
      <c r="K10" t="s">
        <v>33</v>
      </c>
      <c r="L10" t="s">
        <v>34</v>
      </c>
      <c r="M10">
        <v>58</v>
      </c>
      <c r="N10" t="s">
        <v>23</v>
      </c>
    </row>
    <row r="11" spans="1:14" x14ac:dyDescent="0.25">
      <c r="A11" s="3" t="s">
        <v>35</v>
      </c>
      <c r="B11" s="4" t="s">
        <v>36</v>
      </c>
      <c r="C11" t="s">
        <v>16</v>
      </c>
      <c r="D11" t="s">
        <v>16</v>
      </c>
      <c r="E11" s="5">
        <v>120000</v>
      </c>
      <c r="F11">
        <v>2</v>
      </c>
      <c r="G11" t="s">
        <v>24</v>
      </c>
      <c r="H11" t="s">
        <v>37</v>
      </c>
      <c r="I11" t="s">
        <v>20</v>
      </c>
      <c r="J11">
        <v>1</v>
      </c>
      <c r="K11" t="s">
        <v>21</v>
      </c>
      <c r="L11" t="s">
        <v>22</v>
      </c>
      <c r="M11">
        <v>40</v>
      </c>
      <c r="N11" t="s">
        <v>20</v>
      </c>
    </row>
    <row r="12" spans="1:14" x14ac:dyDescent="0.25">
      <c r="A12" s="3" t="s">
        <v>35</v>
      </c>
      <c r="B12" s="4" t="s">
        <v>36</v>
      </c>
      <c r="C12" t="s">
        <v>16</v>
      </c>
      <c r="D12" t="s">
        <v>17</v>
      </c>
      <c r="E12" s="5">
        <v>30000</v>
      </c>
      <c r="F12">
        <v>3</v>
      </c>
      <c r="G12" t="s">
        <v>39</v>
      </c>
      <c r="H12" t="s">
        <v>19</v>
      </c>
      <c r="I12" t="s">
        <v>23</v>
      </c>
      <c r="J12">
        <v>2</v>
      </c>
      <c r="K12" t="s">
        <v>38</v>
      </c>
      <c r="L12" t="s">
        <v>34</v>
      </c>
      <c r="M12">
        <v>54</v>
      </c>
      <c r="N12" t="s">
        <v>20</v>
      </c>
    </row>
    <row r="13" spans="1:14" x14ac:dyDescent="0.25">
      <c r="A13" s="3" t="s">
        <v>35</v>
      </c>
      <c r="B13" s="4" t="s">
        <v>36</v>
      </c>
      <c r="C13" t="s">
        <v>32</v>
      </c>
      <c r="D13" t="s">
        <v>17</v>
      </c>
      <c r="E13" s="5">
        <v>90000</v>
      </c>
      <c r="F13">
        <v>0</v>
      </c>
      <c r="G13" t="s">
        <v>18</v>
      </c>
      <c r="H13" t="s">
        <v>28</v>
      </c>
      <c r="I13" t="s">
        <v>23</v>
      </c>
      <c r="J13">
        <v>4</v>
      </c>
      <c r="K13" t="s">
        <v>42</v>
      </c>
      <c r="L13" t="s">
        <v>34</v>
      </c>
      <c r="M13">
        <v>36</v>
      </c>
      <c r="N13" t="s">
        <v>23</v>
      </c>
    </row>
    <row r="14" spans="1:14" x14ac:dyDescent="0.25">
      <c r="A14" s="3" t="s">
        <v>43</v>
      </c>
      <c r="B14" s="4" t="s">
        <v>44</v>
      </c>
      <c r="C14" t="s">
        <v>16</v>
      </c>
      <c r="D14" t="s">
        <v>16</v>
      </c>
      <c r="E14" s="5">
        <v>170000</v>
      </c>
      <c r="F14">
        <v>5</v>
      </c>
      <c r="G14" t="s">
        <v>24</v>
      </c>
      <c r="H14" t="s">
        <v>28</v>
      </c>
      <c r="I14" t="s">
        <v>20</v>
      </c>
      <c r="J14">
        <v>0</v>
      </c>
      <c r="K14" t="s">
        <v>21</v>
      </c>
      <c r="L14" t="s">
        <v>22</v>
      </c>
      <c r="M14">
        <v>55</v>
      </c>
      <c r="N14" t="s">
        <v>23</v>
      </c>
    </row>
    <row r="15" spans="1:14" x14ac:dyDescent="0.25">
      <c r="A15" s="3" t="s">
        <v>45</v>
      </c>
      <c r="B15" s="4" t="s">
        <v>46</v>
      </c>
      <c r="C15" t="s">
        <v>16</v>
      </c>
      <c r="D15" t="s">
        <v>16</v>
      </c>
      <c r="E15" s="5">
        <v>40000</v>
      </c>
      <c r="F15">
        <v>2</v>
      </c>
      <c r="G15" t="s">
        <v>24</v>
      </c>
      <c r="H15" t="s">
        <v>25</v>
      </c>
      <c r="I15" t="s">
        <v>20</v>
      </c>
      <c r="J15">
        <v>1</v>
      </c>
      <c r="K15" t="s">
        <v>38</v>
      </c>
      <c r="L15" t="s">
        <v>22</v>
      </c>
      <c r="M15">
        <v>35</v>
      </c>
      <c r="N15" t="s">
        <v>20</v>
      </c>
    </row>
    <row r="16" spans="1:14" x14ac:dyDescent="0.25">
      <c r="A16" s="3" t="s">
        <v>47</v>
      </c>
      <c r="B16" s="4" t="s">
        <v>48</v>
      </c>
      <c r="C16" t="s">
        <v>32</v>
      </c>
      <c r="D16" t="s">
        <v>16</v>
      </c>
      <c r="E16" s="5">
        <v>60000</v>
      </c>
      <c r="F16">
        <v>1</v>
      </c>
      <c r="G16" t="s">
        <v>24</v>
      </c>
      <c r="H16" t="s">
        <v>19</v>
      </c>
      <c r="I16" t="s">
        <v>23</v>
      </c>
      <c r="J16">
        <v>1</v>
      </c>
      <c r="K16" t="s">
        <v>21</v>
      </c>
      <c r="L16" t="s">
        <v>34</v>
      </c>
      <c r="M16">
        <v>45</v>
      </c>
      <c r="N16" t="s">
        <v>20</v>
      </c>
    </row>
    <row r="17" spans="1:14" x14ac:dyDescent="0.25">
      <c r="A17" s="3" t="s">
        <v>47</v>
      </c>
      <c r="B17" s="4" t="s">
        <v>48</v>
      </c>
      <c r="C17" t="s">
        <v>32</v>
      </c>
      <c r="D17" t="s">
        <v>17</v>
      </c>
      <c r="E17" s="5">
        <v>10000</v>
      </c>
      <c r="F17">
        <v>2</v>
      </c>
      <c r="G17" t="s">
        <v>39</v>
      </c>
      <c r="H17" t="s">
        <v>37</v>
      </c>
      <c r="I17" t="s">
        <v>20</v>
      </c>
      <c r="J17">
        <v>1</v>
      </c>
      <c r="K17" t="s">
        <v>21</v>
      </c>
      <c r="L17" t="s">
        <v>22</v>
      </c>
      <c r="M17">
        <v>38</v>
      </c>
      <c r="N17" t="s">
        <v>20</v>
      </c>
    </row>
    <row r="18" spans="1:14" x14ac:dyDescent="0.25">
      <c r="A18" s="3" t="s">
        <v>49</v>
      </c>
      <c r="B18" s="4" t="s">
        <v>50</v>
      </c>
      <c r="C18" t="s">
        <v>32</v>
      </c>
      <c r="D18" t="s">
        <v>16</v>
      </c>
      <c r="E18" s="5">
        <v>30000</v>
      </c>
      <c r="F18">
        <v>3</v>
      </c>
      <c r="G18" t="s">
        <v>24</v>
      </c>
      <c r="H18" t="s">
        <v>25</v>
      </c>
      <c r="I18" t="s">
        <v>23</v>
      </c>
      <c r="J18">
        <v>2</v>
      </c>
      <c r="K18" t="s">
        <v>38</v>
      </c>
      <c r="L18" t="s">
        <v>34</v>
      </c>
      <c r="M18">
        <v>59</v>
      </c>
      <c r="N18" t="s">
        <v>20</v>
      </c>
    </row>
    <row r="19" spans="1:14" x14ac:dyDescent="0.25">
      <c r="A19" s="3" t="s">
        <v>51</v>
      </c>
      <c r="B19" s="4" t="s">
        <v>52</v>
      </c>
      <c r="C19" t="s">
        <v>16</v>
      </c>
      <c r="D19" t="s">
        <v>17</v>
      </c>
      <c r="E19" s="5">
        <v>30000</v>
      </c>
      <c r="F19">
        <v>1</v>
      </c>
      <c r="G19" t="s">
        <v>18</v>
      </c>
      <c r="H19" t="s">
        <v>25</v>
      </c>
      <c r="I19" t="s">
        <v>20</v>
      </c>
      <c r="J19">
        <v>0</v>
      </c>
      <c r="K19" t="s">
        <v>21</v>
      </c>
      <c r="L19" t="s">
        <v>22</v>
      </c>
      <c r="M19">
        <v>47</v>
      </c>
      <c r="N19" t="s">
        <v>23</v>
      </c>
    </row>
    <row r="20" spans="1:14" x14ac:dyDescent="0.25">
      <c r="A20" s="3" t="s">
        <v>53</v>
      </c>
      <c r="B20" s="4" t="s">
        <v>54</v>
      </c>
      <c r="C20" t="s">
        <v>32</v>
      </c>
      <c r="D20" t="s">
        <v>16</v>
      </c>
      <c r="E20" s="5">
        <v>40000</v>
      </c>
      <c r="F20">
        <v>2</v>
      </c>
      <c r="G20" t="s">
        <v>24</v>
      </c>
      <c r="H20" t="s">
        <v>25</v>
      </c>
      <c r="I20" t="s">
        <v>20</v>
      </c>
      <c r="J20">
        <v>1</v>
      </c>
      <c r="K20" t="s">
        <v>38</v>
      </c>
      <c r="L20" t="s">
        <v>22</v>
      </c>
      <c r="M20">
        <v>35</v>
      </c>
      <c r="N20" t="s">
        <v>20</v>
      </c>
    </row>
    <row r="21" spans="1:14" x14ac:dyDescent="0.25">
      <c r="A21" s="3" t="s">
        <v>53</v>
      </c>
      <c r="B21" s="4" t="s">
        <v>54</v>
      </c>
      <c r="C21" t="s">
        <v>32</v>
      </c>
      <c r="D21" t="s">
        <v>16</v>
      </c>
      <c r="E21" s="5">
        <v>20000</v>
      </c>
      <c r="F21">
        <v>2</v>
      </c>
      <c r="G21" t="s">
        <v>41</v>
      </c>
      <c r="H21" t="s">
        <v>25</v>
      </c>
      <c r="I21" t="s">
        <v>20</v>
      </c>
      <c r="J21">
        <v>2</v>
      </c>
      <c r="K21" t="s">
        <v>33</v>
      </c>
      <c r="L21" t="s">
        <v>34</v>
      </c>
      <c r="M21">
        <v>55</v>
      </c>
      <c r="N21" t="s">
        <v>20</v>
      </c>
    </row>
    <row r="22" spans="1:14" x14ac:dyDescent="0.25">
      <c r="A22" s="3" t="s">
        <v>53</v>
      </c>
      <c r="B22" s="4" t="s">
        <v>54</v>
      </c>
      <c r="C22" t="s">
        <v>16</v>
      </c>
      <c r="D22" t="s">
        <v>17</v>
      </c>
      <c r="E22" s="5">
        <v>40000</v>
      </c>
      <c r="F22">
        <v>0</v>
      </c>
      <c r="G22" t="s">
        <v>55</v>
      </c>
      <c r="H22" t="s">
        <v>25</v>
      </c>
      <c r="I22" t="s">
        <v>20</v>
      </c>
      <c r="J22">
        <v>0</v>
      </c>
      <c r="K22" t="s">
        <v>21</v>
      </c>
      <c r="L22" t="s">
        <v>22</v>
      </c>
      <c r="M22">
        <v>36</v>
      </c>
      <c r="N22" t="s">
        <v>20</v>
      </c>
    </row>
    <row r="23" spans="1:14" x14ac:dyDescent="0.25">
      <c r="A23" s="3" t="s">
        <v>56</v>
      </c>
      <c r="B23" s="4" t="s">
        <v>57</v>
      </c>
      <c r="C23" t="s">
        <v>32</v>
      </c>
      <c r="D23" t="s">
        <v>17</v>
      </c>
      <c r="E23" s="5">
        <v>80000</v>
      </c>
      <c r="F23">
        <v>0</v>
      </c>
      <c r="G23" t="s">
        <v>18</v>
      </c>
      <c r="H23" t="s">
        <v>28</v>
      </c>
      <c r="I23" t="s">
        <v>20</v>
      </c>
      <c r="J23">
        <v>4</v>
      </c>
      <c r="K23" t="s">
        <v>42</v>
      </c>
      <c r="L23" t="s">
        <v>34</v>
      </c>
      <c r="M23">
        <v>35</v>
      </c>
      <c r="N23" t="s">
        <v>23</v>
      </c>
    </row>
    <row r="24" spans="1:14" x14ac:dyDescent="0.25">
      <c r="A24" s="3" t="s">
        <v>56</v>
      </c>
      <c r="B24" s="4" t="s">
        <v>57</v>
      </c>
      <c r="C24" t="s">
        <v>32</v>
      </c>
      <c r="D24" t="s">
        <v>16</v>
      </c>
      <c r="E24" s="5">
        <v>40000</v>
      </c>
      <c r="F24">
        <v>2</v>
      </c>
      <c r="G24" t="s">
        <v>24</v>
      </c>
      <c r="H24" t="s">
        <v>25</v>
      </c>
      <c r="I24" t="s">
        <v>20</v>
      </c>
      <c r="J24">
        <v>0</v>
      </c>
      <c r="K24" t="s">
        <v>38</v>
      </c>
      <c r="L24" t="s">
        <v>22</v>
      </c>
      <c r="M24">
        <v>35</v>
      </c>
      <c r="N24" t="s">
        <v>20</v>
      </c>
    </row>
    <row r="25" spans="1:14" x14ac:dyDescent="0.25">
      <c r="A25" s="3" t="s">
        <v>58</v>
      </c>
      <c r="B25" s="4" t="s">
        <v>59</v>
      </c>
      <c r="C25" t="s">
        <v>16</v>
      </c>
      <c r="D25" t="s">
        <v>17</v>
      </c>
      <c r="E25" s="5">
        <v>80000</v>
      </c>
      <c r="F25">
        <v>5</v>
      </c>
      <c r="G25" t="s">
        <v>39</v>
      </c>
      <c r="H25" t="s">
        <v>40</v>
      </c>
      <c r="I25" t="s">
        <v>23</v>
      </c>
      <c r="J25">
        <v>3</v>
      </c>
      <c r="K25" t="s">
        <v>33</v>
      </c>
      <c r="L25" t="s">
        <v>22</v>
      </c>
      <c r="M25">
        <v>56</v>
      </c>
      <c r="N25" t="s">
        <v>23</v>
      </c>
    </row>
    <row r="26" spans="1:14" x14ac:dyDescent="0.25">
      <c r="A26" s="3" t="s">
        <v>60</v>
      </c>
      <c r="B26" s="4" t="s">
        <v>61</v>
      </c>
      <c r="C26" t="s">
        <v>32</v>
      </c>
      <c r="D26" t="s">
        <v>16</v>
      </c>
      <c r="E26" s="5">
        <v>40000</v>
      </c>
      <c r="F26">
        <v>2</v>
      </c>
      <c r="G26" t="s">
        <v>24</v>
      </c>
      <c r="H26" t="s">
        <v>25</v>
      </c>
      <c r="I26" t="s">
        <v>23</v>
      </c>
      <c r="J26">
        <v>1</v>
      </c>
      <c r="K26" t="s">
        <v>21</v>
      </c>
      <c r="L26" t="s">
        <v>22</v>
      </c>
      <c r="M26">
        <v>34</v>
      </c>
      <c r="N26" t="s">
        <v>23</v>
      </c>
    </row>
    <row r="27" spans="1:14" x14ac:dyDescent="0.25">
      <c r="A27" s="3" t="s">
        <v>62</v>
      </c>
      <c r="B27" s="4" t="s">
        <v>63</v>
      </c>
      <c r="C27" t="s">
        <v>32</v>
      </c>
      <c r="D27" t="s">
        <v>16</v>
      </c>
      <c r="E27" s="5">
        <v>30000</v>
      </c>
      <c r="F27">
        <v>1</v>
      </c>
      <c r="G27" t="s">
        <v>18</v>
      </c>
      <c r="H27" t="s">
        <v>25</v>
      </c>
      <c r="I27" t="s">
        <v>20</v>
      </c>
      <c r="J27">
        <v>0</v>
      </c>
      <c r="K27" t="s">
        <v>21</v>
      </c>
      <c r="L27" t="s">
        <v>22</v>
      </c>
      <c r="M27">
        <v>63</v>
      </c>
      <c r="N27" t="s">
        <v>23</v>
      </c>
    </row>
    <row r="28" spans="1:14" x14ac:dyDescent="0.25">
      <c r="A28" s="3" t="s">
        <v>62</v>
      </c>
      <c r="B28" s="4" t="s">
        <v>63</v>
      </c>
      <c r="C28" t="s">
        <v>32</v>
      </c>
      <c r="D28" t="s">
        <v>16</v>
      </c>
      <c r="E28" s="5">
        <v>30000</v>
      </c>
      <c r="F28">
        <v>0</v>
      </c>
      <c r="G28" t="s">
        <v>24</v>
      </c>
      <c r="H28" t="s">
        <v>25</v>
      </c>
      <c r="I28" t="s">
        <v>23</v>
      </c>
      <c r="J28">
        <v>1</v>
      </c>
      <c r="K28" t="s">
        <v>21</v>
      </c>
      <c r="L28" t="s">
        <v>22</v>
      </c>
      <c r="M28">
        <v>29</v>
      </c>
      <c r="N28" t="s">
        <v>20</v>
      </c>
    </row>
    <row r="29" spans="1:14" x14ac:dyDescent="0.25">
      <c r="A29" s="3" t="s">
        <v>64</v>
      </c>
      <c r="B29" s="4" t="s">
        <v>65</v>
      </c>
      <c r="C29" t="s">
        <v>32</v>
      </c>
      <c r="D29" t="s">
        <v>17</v>
      </c>
      <c r="E29" s="5">
        <v>100000</v>
      </c>
      <c r="F29">
        <v>0</v>
      </c>
      <c r="G29" t="s">
        <v>18</v>
      </c>
      <c r="H29" t="s">
        <v>28</v>
      </c>
      <c r="I29" t="s">
        <v>23</v>
      </c>
      <c r="J29">
        <v>1</v>
      </c>
      <c r="K29" t="s">
        <v>33</v>
      </c>
      <c r="L29" t="s">
        <v>34</v>
      </c>
      <c r="M29">
        <v>40</v>
      </c>
      <c r="N29" t="s">
        <v>23</v>
      </c>
    </row>
    <row r="30" spans="1:14" x14ac:dyDescent="0.25">
      <c r="A30" s="3" t="s">
        <v>64</v>
      </c>
      <c r="B30" s="4" t="s">
        <v>65</v>
      </c>
      <c r="C30" t="s">
        <v>16</v>
      </c>
      <c r="D30" t="s">
        <v>16</v>
      </c>
      <c r="E30" s="5">
        <v>70000</v>
      </c>
      <c r="F30">
        <v>5</v>
      </c>
      <c r="G30" t="s">
        <v>24</v>
      </c>
      <c r="H30" t="s">
        <v>19</v>
      </c>
      <c r="I30" t="s">
        <v>20</v>
      </c>
      <c r="J30">
        <v>2</v>
      </c>
      <c r="K30" t="s">
        <v>33</v>
      </c>
      <c r="L30" t="s">
        <v>34</v>
      </c>
      <c r="M30">
        <v>44</v>
      </c>
      <c r="N30" t="s">
        <v>23</v>
      </c>
    </row>
    <row r="31" spans="1:14" x14ac:dyDescent="0.25">
      <c r="A31" s="3" t="s">
        <v>64</v>
      </c>
      <c r="B31" s="4" t="s">
        <v>65</v>
      </c>
      <c r="C31" t="s">
        <v>32</v>
      </c>
      <c r="D31" t="s">
        <v>17</v>
      </c>
      <c r="E31" s="5">
        <v>20000</v>
      </c>
      <c r="F31">
        <v>0</v>
      </c>
      <c r="G31" t="s">
        <v>41</v>
      </c>
      <c r="H31" t="s">
        <v>37</v>
      </c>
      <c r="I31" t="s">
        <v>23</v>
      </c>
      <c r="J31">
        <v>2</v>
      </c>
      <c r="K31" t="s">
        <v>21</v>
      </c>
      <c r="L31" t="s">
        <v>22</v>
      </c>
      <c r="M31">
        <v>32</v>
      </c>
      <c r="N31" t="s">
        <v>20</v>
      </c>
    </row>
    <row r="32" spans="1:14" x14ac:dyDescent="0.25">
      <c r="A32" s="3" t="s">
        <v>64</v>
      </c>
      <c r="B32" s="4" t="s">
        <v>65</v>
      </c>
      <c r="C32" t="s">
        <v>16</v>
      </c>
      <c r="D32" t="s">
        <v>17</v>
      </c>
      <c r="E32" s="5">
        <v>20000</v>
      </c>
      <c r="F32">
        <v>2</v>
      </c>
      <c r="G32" t="s">
        <v>24</v>
      </c>
      <c r="H32" t="s">
        <v>37</v>
      </c>
      <c r="I32" t="s">
        <v>20</v>
      </c>
      <c r="J32">
        <v>0</v>
      </c>
      <c r="K32" t="s">
        <v>21</v>
      </c>
      <c r="L32" t="s">
        <v>22</v>
      </c>
      <c r="M32">
        <v>63</v>
      </c>
      <c r="N32" t="s">
        <v>23</v>
      </c>
    </row>
    <row r="33" spans="1:14" x14ac:dyDescent="0.25">
      <c r="A33" s="3" t="s">
        <v>64</v>
      </c>
      <c r="B33" s="4" t="s">
        <v>65</v>
      </c>
      <c r="C33" t="s">
        <v>16</v>
      </c>
      <c r="D33" t="s">
        <v>16</v>
      </c>
      <c r="E33" s="5">
        <v>10000</v>
      </c>
      <c r="F33">
        <v>0</v>
      </c>
      <c r="G33" t="s">
        <v>24</v>
      </c>
      <c r="H33" t="s">
        <v>37</v>
      </c>
      <c r="I33" t="s">
        <v>23</v>
      </c>
      <c r="J33">
        <v>1</v>
      </c>
      <c r="K33" t="s">
        <v>21</v>
      </c>
      <c r="L33" t="s">
        <v>34</v>
      </c>
      <c r="M33">
        <v>26</v>
      </c>
      <c r="N33" t="s">
        <v>20</v>
      </c>
    </row>
    <row r="34" spans="1:14" x14ac:dyDescent="0.25">
      <c r="A34" s="3" t="s">
        <v>64</v>
      </c>
      <c r="B34" s="4" t="s">
        <v>65</v>
      </c>
      <c r="C34" t="s">
        <v>32</v>
      </c>
      <c r="D34" t="s">
        <v>17</v>
      </c>
      <c r="E34" s="5">
        <v>20000</v>
      </c>
      <c r="F34">
        <v>0</v>
      </c>
      <c r="G34" t="s">
        <v>39</v>
      </c>
      <c r="H34" t="s">
        <v>37</v>
      </c>
      <c r="I34" t="s">
        <v>23</v>
      </c>
      <c r="J34">
        <v>1</v>
      </c>
      <c r="K34" t="s">
        <v>33</v>
      </c>
      <c r="L34" t="s">
        <v>22</v>
      </c>
      <c r="M34">
        <v>31</v>
      </c>
      <c r="N34" t="s">
        <v>23</v>
      </c>
    </row>
    <row r="35" spans="1:14" x14ac:dyDescent="0.25">
      <c r="A35" s="3" t="s">
        <v>64</v>
      </c>
      <c r="B35" s="4" t="s">
        <v>65</v>
      </c>
      <c r="C35" t="s">
        <v>32</v>
      </c>
      <c r="D35" t="s">
        <v>16</v>
      </c>
      <c r="E35" s="5">
        <v>80000</v>
      </c>
      <c r="F35">
        <v>2</v>
      </c>
      <c r="G35" t="s">
        <v>39</v>
      </c>
      <c r="H35" t="s">
        <v>19</v>
      </c>
      <c r="I35" t="s">
        <v>23</v>
      </c>
      <c r="J35">
        <v>2</v>
      </c>
      <c r="K35" t="s">
        <v>38</v>
      </c>
      <c r="L35" t="s">
        <v>34</v>
      </c>
      <c r="M35">
        <v>50</v>
      </c>
      <c r="N35" t="s">
        <v>20</v>
      </c>
    </row>
    <row r="36" spans="1:14" x14ac:dyDescent="0.25">
      <c r="A36" s="3" t="s">
        <v>66</v>
      </c>
      <c r="B36" s="4" t="s">
        <v>67</v>
      </c>
      <c r="C36" t="s">
        <v>32</v>
      </c>
      <c r="D36" t="s">
        <v>16</v>
      </c>
      <c r="E36" s="5">
        <v>90000</v>
      </c>
      <c r="F36">
        <v>5</v>
      </c>
      <c r="G36" t="s">
        <v>24</v>
      </c>
      <c r="H36" t="s">
        <v>28</v>
      </c>
      <c r="I36" t="s">
        <v>23</v>
      </c>
      <c r="J36">
        <v>2</v>
      </c>
      <c r="K36" t="s">
        <v>29</v>
      </c>
      <c r="L36" t="s">
        <v>22</v>
      </c>
      <c r="M36">
        <v>62</v>
      </c>
      <c r="N36" t="s">
        <v>20</v>
      </c>
    </row>
    <row r="37" spans="1:14" x14ac:dyDescent="0.25">
      <c r="A37" s="3" t="s">
        <v>68</v>
      </c>
      <c r="B37" s="4" t="s">
        <v>69</v>
      </c>
      <c r="C37" t="s">
        <v>32</v>
      </c>
      <c r="D37" t="s">
        <v>17</v>
      </c>
      <c r="E37" s="5">
        <v>10000</v>
      </c>
      <c r="F37">
        <v>5</v>
      </c>
      <c r="G37" t="s">
        <v>41</v>
      </c>
      <c r="H37" t="s">
        <v>37</v>
      </c>
      <c r="I37" t="s">
        <v>23</v>
      </c>
      <c r="J37">
        <v>2</v>
      </c>
      <c r="K37" t="s">
        <v>21</v>
      </c>
      <c r="L37" t="s">
        <v>22</v>
      </c>
      <c r="M37">
        <v>41</v>
      </c>
      <c r="N37" t="s">
        <v>23</v>
      </c>
    </row>
    <row r="38" spans="1:14" x14ac:dyDescent="0.25">
      <c r="A38" s="3" t="s">
        <v>68</v>
      </c>
      <c r="B38" s="4" t="s">
        <v>69</v>
      </c>
      <c r="C38" t="s">
        <v>16</v>
      </c>
      <c r="D38" t="s">
        <v>17</v>
      </c>
      <c r="E38" s="5">
        <v>10000</v>
      </c>
      <c r="F38">
        <v>2</v>
      </c>
      <c r="G38" t="s">
        <v>24</v>
      </c>
      <c r="H38" t="s">
        <v>37</v>
      </c>
      <c r="I38" t="s">
        <v>20</v>
      </c>
      <c r="J38">
        <v>1</v>
      </c>
      <c r="K38" t="s">
        <v>21</v>
      </c>
      <c r="L38" t="s">
        <v>22</v>
      </c>
      <c r="M38">
        <v>50</v>
      </c>
      <c r="N38" t="s">
        <v>20</v>
      </c>
    </row>
    <row r="39" spans="1:14" x14ac:dyDescent="0.25">
      <c r="A39" s="3" t="s">
        <v>70</v>
      </c>
      <c r="B39" s="4" t="s">
        <v>71</v>
      </c>
      <c r="C39" t="s">
        <v>32</v>
      </c>
      <c r="D39" t="s">
        <v>17</v>
      </c>
      <c r="E39" s="5">
        <v>30000</v>
      </c>
      <c r="F39">
        <v>0</v>
      </c>
      <c r="G39" t="s">
        <v>24</v>
      </c>
      <c r="H39" t="s">
        <v>25</v>
      </c>
      <c r="I39" t="s">
        <v>23</v>
      </c>
      <c r="J39">
        <v>1</v>
      </c>
      <c r="K39" t="s">
        <v>29</v>
      </c>
      <c r="L39" t="s">
        <v>22</v>
      </c>
      <c r="M39">
        <v>30</v>
      </c>
      <c r="N39" t="s">
        <v>23</v>
      </c>
    </row>
    <row r="40" spans="1:14" x14ac:dyDescent="0.25">
      <c r="A40" s="3" t="s">
        <v>70</v>
      </c>
      <c r="B40" s="4" t="s">
        <v>71</v>
      </c>
      <c r="C40" t="s">
        <v>32</v>
      </c>
      <c r="D40" t="s">
        <v>16</v>
      </c>
      <c r="E40" s="5">
        <v>20000</v>
      </c>
      <c r="F40">
        <v>0</v>
      </c>
      <c r="G40" t="s">
        <v>39</v>
      </c>
      <c r="H40" t="s">
        <v>37</v>
      </c>
      <c r="I40" t="s">
        <v>23</v>
      </c>
      <c r="J40">
        <v>1</v>
      </c>
      <c r="K40" t="s">
        <v>29</v>
      </c>
      <c r="L40" t="s">
        <v>22</v>
      </c>
      <c r="M40">
        <v>28</v>
      </c>
      <c r="N40" t="s">
        <v>23</v>
      </c>
    </row>
    <row r="41" spans="1:14" x14ac:dyDescent="0.25">
      <c r="A41" s="3" t="s">
        <v>70</v>
      </c>
      <c r="B41" s="4" t="s">
        <v>71</v>
      </c>
      <c r="C41" t="s">
        <v>32</v>
      </c>
      <c r="D41" t="s">
        <v>17</v>
      </c>
      <c r="E41" s="5">
        <v>10000</v>
      </c>
      <c r="F41">
        <v>4</v>
      </c>
      <c r="G41" t="s">
        <v>41</v>
      </c>
      <c r="H41" t="s">
        <v>37</v>
      </c>
      <c r="I41" t="s">
        <v>20</v>
      </c>
      <c r="J41">
        <v>2</v>
      </c>
      <c r="K41" t="s">
        <v>21</v>
      </c>
      <c r="L41" t="s">
        <v>22</v>
      </c>
      <c r="M41">
        <v>40</v>
      </c>
      <c r="N41" t="s">
        <v>20</v>
      </c>
    </row>
    <row r="42" spans="1:14" x14ac:dyDescent="0.25">
      <c r="A42" s="3" t="s">
        <v>70</v>
      </c>
      <c r="B42" s="4" t="s">
        <v>71</v>
      </c>
      <c r="C42" t="s">
        <v>32</v>
      </c>
      <c r="D42" t="s">
        <v>17</v>
      </c>
      <c r="E42" s="5">
        <v>30000</v>
      </c>
      <c r="F42">
        <v>2</v>
      </c>
      <c r="G42" t="s">
        <v>24</v>
      </c>
      <c r="H42" t="s">
        <v>25</v>
      </c>
      <c r="I42" t="s">
        <v>23</v>
      </c>
      <c r="J42">
        <v>0</v>
      </c>
      <c r="K42" t="s">
        <v>21</v>
      </c>
      <c r="L42" t="s">
        <v>22</v>
      </c>
      <c r="M42">
        <v>43</v>
      </c>
      <c r="N42" t="s">
        <v>23</v>
      </c>
    </row>
    <row r="43" spans="1:14" x14ac:dyDescent="0.25">
      <c r="A43" s="3" t="s">
        <v>72</v>
      </c>
      <c r="B43" s="4" t="s">
        <v>73</v>
      </c>
      <c r="C43" t="s">
        <v>32</v>
      </c>
      <c r="D43" t="s">
        <v>17</v>
      </c>
      <c r="E43" s="5">
        <v>40000</v>
      </c>
      <c r="F43">
        <v>2</v>
      </c>
      <c r="G43" t="s">
        <v>18</v>
      </c>
      <c r="H43" t="s">
        <v>40</v>
      </c>
      <c r="I43" t="s">
        <v>20</v>
      </c>
      <c r="J43">
        <v>2</v>
      </c>
      <c r="K43" t="s">
        <v>33</v>
      </c>
      <c r="L43" t="s">
        <v>34</v>
      </c>
      <c r="M43">
        <v>65</v>
      </c>
      <c r="N43" t="s">
        <v>20</v>
      </c>
    </row>
    <row r="44" spans="1:14" x14ac:dyDescent="0.25">
      <c r="A44" s="3" t="s">
        <v>74</v>
      </c>
      <c r="B44" s="4" t="s">
        <v>75</v>
      </c>
      <c r="C44" t="s">
        <v>16</v>
      </c>
      <c r="D44" t="s">
        <v>17</v>
      </c>
      <c r="E44" s="5">
        <v>10000</v>
      </c>
      <c r="F44">
        <v>1</v>
      </c>
      <c r="G44" t="s">
        <v>55</v>
      </c>
      <c r="H44" t="s">
        <v>37</v>
      </c>
      <c r="I44" t="s">
        <v>20</v>
      </c>
      <c r="J44">
        <v>0</v>
      </c>
      <c r="K44" t="s">
        <v>21</v>
      </c>
      <c r="L44" t="s">
        <v>22</v>
      </c>
      <c r="M44">
        <v>40</v>
      </c>
      <c r="N44" t="s">
        <v>23</v>
      </c>
    </row>
    <row r="45" spans="1:14" x14ac:dyDescent="0.25">
      <c r="A45" s="3" t="s">
        <v>76</v>
      </c>
      <c r="B45" s="4" t="s">
        <v>77</v>
      </c>
      <c r="C45" t="s">
        <v>16</v>
      </c>
      <c r="D45" t="s">
        <v>17</v>
      </c>
      <c r="E45" s="5">
        <v>170000</v>
      </c>
      <c r="F45">
        <v>4</v>
      </c>
      <c r="G45" t="s">
        <v>24</v>
      </c>
      <c r="H45" t="s">
        <v>28</v>
      </c>
      <c r="I45" t="s">
        <v>23</v>
      </c>
      <c r="J45">
        <v>3</v>
      </c>
      <c r="K45" t="s">
        <v>33</v>
      </c>
      <c r="L45" t="s">
        <v>22</v>
      </c>
      <c r="M45">
        <v>48</v>
      </c>
      <c r="N45" t="s">
        <v>20</v>
      </c>
    </row>
    <row r="46" spans="1:14" x14ac:dyDescent="0.25">
      <c r="A46" s="3" t="s">
        <v>78</v>
      </c>
      <c r="B46" s="4" t="s">
        <v>79</v>
      </c>
      <c r="C46" t="s">
        <v>16</v>
      </c>
      <c r="D46" t="s">
        <v>17</v>
      </c>
      <c r="E46" s="5">
        <v>20000</v>
      </c>
      <c r="F46">
        <v>3</v>
      </c>
      <c r="G46" t="s">
        <v>39</v>
      </c>
      <c r="H46" t="s">
        <v>37</v>
      </c>
      <c r="I46" t="s">
        <v>20</v>
      </c>
      <c r="J46">
        <v>0</v>
      </c>
      <c r="K46" t="s">
        <v>21</v>
      </c>
      <c r="L46" t="s">
        <v>22</v>
      </c>
      <c r="M46">
        <v>41</v>
      </c>
      <c r="N46" t="s">
        <v>20</v>
      </c>
    </row>
    <row r="47" spans="1:14" x14ac:dyDescent="0.25">
      <c r="A47" s="3" t="s">
        <v>78</v>
      </c>
      <c r="B47" s="4" t="s">
        <v>79</v>
      </c>
      <c r="C47" t="s">
        <v>16</v>
      </c>
      <c r="D47" t="s">
        <v>17</v>
      </c>
      <c r="E47" s="5">
        <v>20000</v>
      </c>
      <c r="F47">
        <v>1</v>
      </c>
      <c r="G47" t="s">
        <v>18</v>
      </c>
      <c r="H47" t="s">
        <v>25</v>
      </c>
      <c r="I47" t="s">
        <v>20</v>
      </c>
      <c r="J47">
        <v>0</v>
      </c>
      <c r="K47" t="s">
        <v>21</v>
      </c>
      <c r="L47" t="s">
        <v>22</v>
      </c>
      <c r="M47">
        <v>66</v>
      </c>
      <c r="N47" t="s">
        <v>20</v>
      </c>
    </row>
    <row r="48" spans="1:14" x14ac:dyDescent="0.25">
      <c r="A48" s="3" t="s">
        <v>80</v>
      </c>
      <c r="B48" s="4" t="s">
        <v>81</v>
      </c>
      <c r="C48" t="s">
        <v>16</v>
      </c>
      <c r="D48" t="s">
        <v>17</v>
      </c>
      <c r="E48" s="5">
        <v>60000</v>
      </c>
      <c r="F48">
        <v>1</v>
      </c>
      <c r="G48" t="s">
        <v>24</v>
      </c>
      <c r="H48" t="s">
        <v>19</v>
      </c>
      <c r="I48" t="s">
        <v>20</v>
      </c>
      <c r="J48">
        <v>1</v>
      </c>
      <c r="K48" t="s">
        <v>33</v>
      </c>
      <c r="L48" t="s">
        <v>34</v>
      </c>
      <c r="M48">
        <v>46</v>
      </c>
      <c r="N48" t="s">
        <v>20</v>
      </c>
    </row>
    <row r="49" spans="1:14" x14ac:dyDescent="0.25">
      <c r="A49" s="3" t="s">
        <v>82</v>
      </c>
      <c r="B49" s="4" t="s">
        <v>83</v>
      </c>
      <c r="C49" t="s">
        <v>32</v>
      </c>
      <c r="D49" t="s">
        <v>17</v>
      </c>
      <c r="E49" s="5">
        <v>40000</v>
      </c>
      <c r="F49">
        <v>2</v>
      </c>
      <c r="G49" t="s">
        <v>24</v>
      </c>
      <c r="H49" t="s">
        <v>19</v>
      </c>
      <c r="I49" t="s">
        <v>20</v>
      </c>
      <c r="J49">
        <v>2</v>
      </c>
      <c r="K49" t="s">
        <v>33</v>
      </c>
      <c r="L49" t="s">
        <v>34</v>
      </c>
      <c r="M49">
        <v>52</v>
      </c>
      <c r="N49" t="s">
        <v>20</v>
      </c>
    </row>
    <row r="50" spans="1:14" x14ac:dyDescent="0.25">
      <c r="A50" s="3" t="s">
        <v>82</v>
      </c>
      <c r="B50" s="4" t="s">
        <v>83</v>
      </c>
      <c r="C50" t="s">
        <v>16</v>
      </c>
      <c r="D50" t="s">
        <v>16</v>
      </c>
      <c r="E50" s="5">
        <v>30000</v>
      </c>
      <c r="F50">
        <v>2</v>
      </c>
      <c r="G50" t="s">
        <v>24</v>
      </c>
      <c r="H50" t="s">
        <v>25</v>
      </c>
      <c r="I50" t="s">
        <v>23</v>
      </c>
      <c r="J50">
        <v>2</v>
      </c>
      <c r="K50" t="s">
        <v>21</v>
      </c>
      <c r="L50" t="s">
        <v>22</v>
      </c>
      <c r="M50">
        <v>42</v>
      </c>
      <c r="N50" t="s">
        <v>23</v>
      </c>
    </row>
    <row r="51" spans="1:14" x14ac:dyDescent="0.25">
      <c r="A51" s="3" t="s">
        <v>84</v>
      </c>
      <c r="B51" s="4" t="s">
        <v>85</v>
      </c>
      <c r="C51" t="s">
        <v>32</v>
      </c>
      <c r="D51" t="s">
        <v>16</v>
      </c>
      <c r="E51" s="5">
        <v>40000</v>
      </c>
      <c r="F51">
        <v>0</v>
      </c>
      <c r="G51" t="s">
        <v>18</v>
      </c>
      <c r="H51" t="s">
        <v>25</v>
      </c>
      <c r="I51" t="s">
        <v>20</v>
      </c>
      <c r="J51">
        <v>0</v>
      </c>
      <c r="K51" t="s">
        <v>21</v>
      </c>
      <c r="L51" t="s">
        <v>22</v>
      </c>
      <c r="M51">
        <v>39</v>
      </c>
      <c r="N51" t="s">
        <v>20</v>
      </c>
    </row>
    <row r="52" spans="1:14" x14ac:dyDescent="0.25">
      <c r="A52" s="3" t="s">
        <v>84</v>
      </c>
      <c r="B52" s="4" t="s">
        <v>85</v>
      </c>
      <c r="C52" t="s">
        <v>32</v>
      </c>
      <c r="D52" t="s">
        <v>17</v>
      </c>
      <c r="E52" s="5">
        <v>30000</v>
      </c>
      <c r="F52">
        <v>0</v>
      </c>
      <c r="G52" t="s">
        <v>24</v>
      </c>
      <c r="H52" t="s">
        <v>25</v>
      </c>
      <c r="I52" t="s">
        <v>23</v>
      </c>
      <c r="J52">
        <v>1</v>
      </c>
      <c r="K52" t="s">
        <v>21</v>
      </c>
      <c r="L52" t="s">
        <v>22</v>
      </c>
      <c r="M52">
        <v>28</v>
      </c>
      <c r="N52" t="s">
        <v>23</v>
      </c>
    </row>
    <row r="53" spans="1:14" x14ac:dyDescent="0.25">
      <c r="A53" s="3" t="s">
        <v>84</v>
      </c>
      <c r="B53" s="4" t="s">
        <v>85</v>
      </c>
      <c r="C53" t="s">
        <v>32</v>
      </c>
      <c r="D53" t="s">
        <v>16</v>
      </c>
      <c r="E53" s="5">
        <v>80000</v>
      </c>
      <c r="F53">
        <v>0</v>
      </c>
      <c r="G53" t="s">
        <v>18</v>
      </c>
      <c r="H53" t="s">
        <v>28</v>
      </c>
      <c r="I53" t="s">
        <v>23</v>
      </c>
      <c r="J53">
        <v>4</v>
      </c>
      <c r="K53" t="s">
        <v>42</v>
      </c>
      <c r="L53" t="s">
        <v>34</v>
      </c>
      <c r="M53">
        <v>35</v>
      </c>
      <c r="N53" t="s">
        <v>23</v>
      </c>
    </row>
    <row r="54" spans="1:14" x14ac:dyDescent="0.25">
      <c r="A54" s="3" t="s">
        <v>84</v>
      </c>
      <c r="B54" s="4" t="s">
        <v>85</v>
      </c>
      <c r="C54" t="s">
        <v>16</v>
      </c>
      <c r="D54" t="s">
        <v>17</v>
      </c>
      <c r="E54" s="5">
        <v>20000</v>
      </c>
      <c r="F54">
        <v>1</v>
      </c>
      <c r="G54" t="s">
        <v>18</v>
      </c>
      <c r="H54" t="s">
        <v>25</v>
      </c>
      <c r="I54" t="s">
        <v>20</v>
      </c>
      <c r="J54">
        <v>0</v>
      </c>
      <c r="K54" t="s">
        <v>21</v>
      </c>
      <c r="L54" t="s">
        <v>22</v>
      </c>
      <c r="M54">
        <v>65</v>
      </c>
      <c r="N54" t="s">
        <v>23</v>
      </c>
    </row>
    <row r="55" spans="1:14" x14ac:dyDescent="0.25">
      <c r="A55" s="3" t="s">
        <v>86</v>
      </c>
      <c r="B55" s="4" t="s">
        <v>87</v>
      </c>
      <c r="C55" t="s">
        <v>32</v>
      </c>
      <c r="D55" t="s">
        <v>17</v>
      </c>
      <c r="E55" s="5">
        <v>90000</v>
      </c>
      <c r="F55">
        <v>4</v>
      </c>
      <c r="G55" t="s">
        <v>39</v>
      </c>
      <c r="H55" t="s">
        <v>40</v>
      </c>
      <c r="I55" t="s">
        <v>23</v>
      </c>
      <c r="J55">
        <v>3</v>
      </c>
      <c r="K55" t="s">
        <v>33</v>
      </c>
      <c r="L55" t="s">
        <v>22</v>
      </c>
      <c r="M55">
        <v>56</v>
      </c>
      <c r="N55" t="s">
        <v>23</v>
      </c>
    </row>
    <row r="56" spans="1:14" x14ac:dyDescent="0.25">
      <c r="A56" s="3" t="s">
        <v>86</v>
      </c>
      <c r="B56" s="4" t="s">
        <v>87</v>
      </c>
      <c r="C56" t="s">
        <v>32</v>
      </c>
      <c r="D56" t="s">
        <v>17</v>
      </c>
      <c r="E56" s="5">
        <v>70000</v>
      </c>
      <c r="F56">
        <v>0</v>
      </c>
      <c r="G56" t="s">
        <v>18</v>
      </c>
      <c r="H56" t="s">
        <v>28</v>
      </c>
      <c r="I56" t="s">
        <v>23</v>
      </c>
      <c r="J56">
        <v>1</v>
      </c>
      <c r="K56" t="s">
        <v>33</v>
      </c>
      <c r="L56" t="s">
        <v>34</v>
      </c>
      <c r="M56">
        <v>42</v>
      </c>
      <c r="N56" t="s">
        <v>23</v>
      </c>
    </row>
    <row r="57" spans="1:14" x14ac:dyDescent="0.25">
      <c r="A57" s="3" t="s">
        <v>88</v>
      </c>
      <c r="B57" s="4" t="s">
        <v>89</v>
      </c>
      <c r="C57" t="s">
        <v>16</v>
      </c>
      <c r="D57" t="s">
        <v>16</v>
      </c>
      <c r="E57" s="5">
        <v>80000</v>
      </c>
      <c r="F57">
        <v>4</v>
      </c>
      <c r="G57" t="s">
        <v>39</v>
      </c>
      <c r="H57" t="s">
        <v>28</v>
      </c>
      <c r="I57" t="s">
        <v>20</v>
      </c>
      <c r="J57">
        <v>2</v>
      </c>
      <c r="K57" t="s">
        <v>42</v>
      </c>
      <c r="L57" t="s">
        <v>22</v>
      </c>
      <c r="M57">
        <v>54</v>
      </c>
      <c r="N57" t="s">
        <v>23</v>
      </c>
    </row>
    <row r="58" spans="1:14" x14ac:dyDescent="0.25">
      <c r="A58" s="3" t="s">
        <v>88</v>
      </c>
      <c r="B58" s="4" t="s">
        <v>89</v>
      </c>
      <c r="C58" t="s">
        <v>16</v>
      </c>
      <c r="D58" t="s">
        <v>16</v>
      </c>
      <c r="E58" s="5">
        <v>40000</v>
      </c>
      <c r="F58">
        <v>0</v>
      </c>
      <c r="G58" t="s">
        <v>18</v>
      </c>
      <c r="H58" t="s">
        <v>25</v>
      </c>
      <c r="I58" t="s">
        <v>20</v>
      </c>
      <c r="J58">
        <v>0</v>
      </c>
      <c r="K58" t="s">
        <v>21</v>
      </c>
      <c r="L58" t="s">
        <v>22</v>
      </c>
      <c r="M58">
        <v>38</v>
      </c>
      <c r="N58" t="s">
        <v>20</v>
      </c>
    </row>
    <row r="59" spans="1:14" x14ac:dyDescent="0.25">
      <c r="A59" s="3" t="s">
        <v>88</v>
      </c>
      <c r="B59" s="4" t="s">
        <v>89</v>
      </c>
      <c r="C59" t="s">
        <v>16</v>
      </c>
      <c r="D59" t="s">
        <v>16</v>
      </c>
      <c r="E59" s="5">
        <v>130000</v>
      </c>
      <c r="F59">
        <v>4</v>
      </c>
      <c r="G59" t="s">
        <v>24</v>
      </c>
      <c r="H59" t="s">
        <v>28</v>
      </c>
      <c r="I59" t="s">
        <v>23</v>
      </c>
      <c r="J59">
        <v>4</v>
      </c>
      <c r="K59" t="s">
        <v>33</v>
      </c>
      <c r="L59" t="s">
        <v>22</v>
      </c>
      <c r="M59">
        <v>61</v>
      </c>
      <c r="N59" t="s">
        <v>20</v>
      </c>
    </row>
    <row r="60" spans="1:14" x14ac:dyDescent="0.25">
      <c r="A60" s="3" t="s">
        <v>88</v>
      </c>
      <c r="B60" s="4" t="s">
        <v>89</v>
      </c>
      <c r="C60" t="s">
        <v>16</v>
      </c>
      <c r="D60" t="s">
        <v>17</v>
      </c>
      <c r="E60" s="5">
        <v>40000</v>
      </c>
      <c r="F60">
        <v>1</v>
      </c>
      <c r="G60" t="s">
        <v>18</v>
      </c>
      <c r="H60" t="s">
        <v>19</v>
      </c>
      <c r="I60" t="s">
        <v>20</v>
      </c>
      <c r="J60">
        <v>0</v>
      </c>
      <c r="K60" t="s">
        <v>21</v>
      </c>
      <c r="L60" t="s">
        <v>22</v>
      </c>
      <c r="M60">
        <v>43</v>
      </c>
      <c r="N60" t="s">
        <v>20</v>
      </c>
    </row>
    <row r="61" spans="1:14" x14ac:dyDescent="0.25">
      <c r="A61" s="3" t="s">
        <v>88</v>
      </c>
      <c r="B61" s="4" t="s">
        <v>89</v>
      </c>
      <c r="C61" t="s">
        <v>16</v>
      </c>
      <c r="D61" t="s">
        <v>16</v>
      </c>
      <c r="E61" s="5">
        <v>60000</v>
      </c>
      <c r="F61">
        <v>2</v>
      </c>
      <c r="G61" t="s">
        <v>18</v>
      </c>
      <c r="H61" t="s">
        <v>28</v>
      </c>
      <c r="I61" t="s">
        <v>20</v>
      </c>
      <c r="J61">
        <v>1</v>
      </c>
      <c r="K61" t="s">
        <v>29</v>
      </c>
      <c r="L61" t="s">
        <v>34</v>
      </c>
      <c r="M61">
        <v>38</v>
      </c>
      <c r="N61" t="s">
        <v>20</v>
      </c>
    </row>
    <row r="62" spans="1:14" x14ac:dyDescent="0.25">
      <c r="A62" s="3" t="s">
        <v>88</v>
      </c>
      <c r="B62" s="4" t="s">
        <v>89</v>
      </c>
      <c r="C62" t="s">
        <v>32</v>
      </c>
      <c r="D62" t="s">
        <v>17</v>
      </c>
      <c r="E62" s="5">
        <v>10000</v>
      </c>
      <c r="F62">
        <v>1</v>
      </c>
      <c r="G62" t="s">
        <v>39</v>
      </c>
      <c r="H62" t="s">
        <v>37</v>
      </c>
      <c r="I62" t="s">
        <v>23</v>
      </c>
      <c r="J62">
        <v>1</v>
      </c>
      <c r="K62" t="s">
        <v>38</v>
      </c>
      <c r="L62" t="s">
        <v>22</v>
      </c>
      <c r="M62">
        <v>45</v>
      </c>
      <c r="N62" t="s">
        <v>23</v>
      </c>
    </row>
    <row r="63" spans="1:14" x14ac:dyDescent="0.25">
      <c r="A63" s="3" t="s">
        <v>88</v>
      </c>
      <c r="B63" s="4" t="s">
        <v>89</v>
      </c>
      <c r="C63" t="s">
        <v>32</v>
      </c>
      <c r="D63" t="s">
        <v>17</v>
      </c>
      <c r="E63" s="5">
        <v>10000</v>
      </c>
      <c r="F63">
        <v>2</v>
      </c>
      <c r="G63" t="s">
        <v>39</v>
      </c>
      <c r="H63" t="s">
        <v>37</v>
      </c>
      <c r="I63" t="s">
        <v>20</v>
      </c>
      <c r="J63">
        <v>0</v>
      </c>
      <c r="K63" t="s">
        <v>21</v>
      </c>
      <c r="L63" t="s">
        <v>22</v>
      </c>
      <c r="M63">
        <v>35</v>
      </c>
      <c r="N63" t="s">
        <v>23</v>
      </c>
    </row>
    <row r="64" spans="1:14" x14ac:dyDescent="0.25">
      <c r="A64" s="3" t="s">
        <v>90</v>
      </c>
      <c r="B64" s="4" t="s">
        <v>91</v>
      </c>
      <c r="C64" t="s">
        <v>16</v>
      </c>
      <c r="D64" t="s">
        <v>16</v>
      </c>
      <c r="E64" s="5">
        <v>40000</v>
      </c>
      <c r="F64">
        <v>2</v>
      </c>
      <c r="G64" t="s">
        <v>18</v>
      </c>
      <c r="H64" t="s">
        <v>40</v>
      </c>
      <c r="I64" t="s">
        <v>20</v>
      </c>
      <c r="J64">
        <v>1</v>
      </c>
      <c r="K64" t="s">
        <v>21</v>
      </c>
      <c r="L64" t="s">
        <v>34</v>
      </c>
      <c r="M64">
        <v>52</v>
      </c>
      <c r="N64" t="s">
        <v>20</v>
      </c>
    </row>
    <row r="65" spans="1:14" x14ac:dyDescent="0.25">
      <c r="A65" s="3" t="s">
        <v>90</v>
      </c>
      <c r="B65" s="4" t="s">
        <v>91</v>
      </c>
      <c r="C65" t="s">
        <v>32</v>
      </c>
      <c r="D65" t="s">
        <v>16</v>
      </c>
      <c r="E65" s="5">
        <v>60000</v>
      </c>
      <c r="F65">
        <v>4</v>
      </c>
      <c r="G65" t="s">
        <v>18</v>
      </c>
      <c r="H65" t="s">
        <v>28</v>
      </c>
      <c r="I65" t="s">
        <v>20</v>
      </c>
      <c r="J65">
        <v>3</v>
      </c>
      <c r="K65" t="s">
        <v>42</v>
      </c>
      <c r="L65" t="s">
        <v>34</v>
      </c>
      <c r="M65">
        <v>41</v>
      </c>
      <c r="N65" t="s">
        <v>23</v>
      </c>
    </row>
    <row r="66" spans="1:14" x14ac:dyDescent="0.25">
      <c r="A66" s="3" t="s">
        <v>90</v>
      </c>
      <c r="B66" s="4" t="s">
        <v>91</v>
      </c>
      <c r="C66" t="s">
        <v>16</v>
      </c>
      <c r="D66" t="s">
        <v>17</v>
      </c>
      <c r="E66" s="5">
        <v>30000</v>
      </c>
      <c r="F66">
        <v>1</v>
      </c>
      <c r="G66" t="s">
        <v>18</v>
      </c>
      <c r="H66" t="s">
        <v>25</v>
      </c>
      <c r="I66" t="s">
        <v>20</v>
      </c>
      <c r="J66">
        <v>0</v>
      </c>
      <c r="K66" t="s">
        <v>21</v>
      </c>
      <c r="L66" t="s">
        <v>22</v>
      </c>
      <c r="M66">
        <v>37</v>
      </c>
      <c r="N66" t="s">
        <v>20</v>
      </c>
    </row>
    <row r="67" spans="1:14" x14ac:dyDescent="0.25">
      <c r="A67" s="3" t="s">
        <v>90</v>
      </c>
      <c r="B67" s="4" t="s">
        <v>91</v>
      </c>
      <c r="C67" t="s">
        <v>32</v>
      </c>
      <c r="D67" t="s">
        <v>16</v>
      </c>
      <c r="E67" s="5">
        <v>30000</v>
      </c>
      <c r="F67">
        <v>2</v>
      </c>
      <c r="G67" t="s">
        <v>24</v>
      </c>
      <c r="H67" t="s">
        <v>25</v>
      </c>
      <c r="I67" t="s">
        <v>20</v>
      </c>
      <c r="J67">
        <v>2</v>
      </c>
      <c r="K67" t="s">
        <v>33</v>
      </c>
      <c r="L67" t="s">
        <v>34</v>
      </c>
      <c r="M67">
        <v>68</v>
      </c>
      <c r="N67" t="s">
        <v>23</v>
      </c>
    </row>
    <row r="68" spans="1:14" x14ac:dyDescent="0.25">
      <c r="A68" s="3" t="s">
        <v>92</v>
      </c>
      <c r="B68" s="4" t="s">
        <v>93</v>
      </c>
      <c r="C68" t="s">
        <v>16</v>
      </c>
      <c r="D68" t="s">
        <v>17</v>
      </c>
      <c r="E68" s="5">
        <v>40000</v>
      </c>
      <c r="F68">
        <v>0</v>
      </c>
      <c r="G68" t="s">
        <v>55</v>
      </c>
      <c r="H68" t="s">
        <v>25</v>
      </c>
      <c r="I68" t="s">
        <v>20</v>
      </c>
      <c r="J68">
        <v>0</v>
      </c>
      <c r="K68" t="s">
        <v>21</v>
      </c>
      <c r="L68" t="s">
        <v>22</v>
      </c>
      <c r="M68">
        <v>37</v>
      </c>
      <c r="N68" t="s">
        <v>20</v>
      </c>
    </row>
    <row r="69" spans="1:14" x14ac:dyDescent="0.25">
      <c r="A69" s="3" t="s">
        <v>94</v>
      </c>
      <c r="B69" s="4" t="s">
        <v>95</v>
      </c>
      <c r="C69" t="s">
        <v>32</v>
      </c>
      <c r="D69" t="s">
        <v>16</v>
      </c>
      <c r="E69" s="5">
        <v>30000</v>
      </c>
      <c r="F69">
        <v>0</v>
      </c>
      <c r="G69" t="s">
        <v>39</v>
      </c>
      <c r="H69" t="s">
        <v>37</v>
      </c>
      <c r="I69" t="s">
        <v>20</v>
      </c>
      <c r="J69">
        <v>1</v>
      </c>
      <c r="K69" t="s">
        <v>29</v>
      </c>
      <c r="L69" t="s">
        <v>22</v>
      </c>
      <c r="M69">
        <v>33</v>
      </c>
      <c r="N69" t="s">
        <v>20</v>
      </c>
    </row>
    <row r="70" spans="1:14" x14ac:dyDescent="0.25">
      <c r="A70" s="3" t="s">
        <v>94</v>
      </c>
      <c r="B70" s="4" t="s">
        <v>95</v>
      </c>
      <c r="C70" t="s">
        <v>32</v>
      </c>
      <c r="D70" t="s">
        <v>17</v>
      </c>
      <c r="E70" s="5">
        <v>20000</v>
      </c>
      <c r="F70">
        <v>4</v>
      </c>
      <c r="G70" t="s">
        <v>39</v>
      </c>
      <c r="H70" t="s">
        <v>37</v>
      </c>
      <c r="I70" t="s">
        <v>20</v>
      </c>
      <c r="J70">
        <v>1</v>
      </c>
      <c r="K70" t="s">
        <v>21</v>
      </c>
      <c r="L70" t="s">
        <v>22</v>
      </c>
      <c r="M70">
        <v>43</v>
      </c>
      <c r="N70" t="s">
        <v>20</v>
      </c>
    </row>
    <row r="71" spans="1:14" x14ac:dyDescent="0.25">
      <c r="A71" s="3" t="s">
        <v>96</v>
      </c>
      <c r="B71" s="4" t="s">
        <v>97</v>
      </c>
      <c r="C71" t="s">
        <v>16</v>
      </c>
      <c r="D71" t="s">
        <v>17</v>
      </c>
      <c r="E71" s="5">
        <v>10000</v>
      </c>
      <c r="F71">
        <v>0</v>
      </c>
      <c r="G71" t="s">
        <v>41</v>
      </c>
      <c r="H71" t="s">
        <v>37</v>
      </c>
      <c r="I71" t="s">
        <v>23</v>
      </c>
      <c r="J71">
        <v>2</v>
      </c>
      <c r="K71" t="s">
        <v>21</v>
      </c>
      <c r="L71" t="s">
        <v>22</v>
      </c>
      <c r="M71">
        <v>30</v>
      </c>
      <c r="N71" t="s">
        <v>23</v>
      </c>
    </row>
    <row r="72" spans="1:14" x14ac:dyDescent="0.25">
      <c r="A72" s="3" t="s">
        <v>98</v>
      </c>
      <c r="B72" s="4" t="s">
        <v>99</v>
      </c>
      <c r="C72" t="s">
        <v>16</v>
      </c>
      <c r="D72" t="s">
        <v>16</v>
      </c>
      <c r="E72" s="5">
        <v>120000</v>
      </c>
      <c r="F72">
        <v>0</v>
      </c>
      <c r="G72" t="s">
        <v>41</v>
      </c>
      <c r="H72" t="s">
        <v>28</v>
      </c>
      <c r="I72" t="s">
        <v>20</v>
      </c>
      <c r="J72">
        <v>4</v>
      </c>
      <c r="K72" t="s">
        <v>42</v>
      </c>
      <c r="L72" t="s">
        <v>34</v>
      </c>
      <c r="M72">
        <v>36</v>
      </c>
      <c r="N72" t="s">
        <v>20</v>
      </c>
    </row>
    <row r="73" spans="1:14" x14ac:dyDescent="0.25">
      <c r="A73" s="3" t="s">
        <v>64</v>
      </c>
      <c r="B73" s="4" t="s">
        <v>65</v>
      </c>
      <c r="C73" t="s">
        <v>32</v>
      </c>
      <c r="D73" t="s">
        <v>17</v>
      </c>
      <c r="E73" s="5">
        <v>10000</v>
      </c>
      <c r="F73">
        <v>0</v>
      </c>
      <c r="G73" t="s">
        <v>41</v>
      </c>
      <c r="H73" t="s">
        <v>37</v>
      </c>
      <c r="I73" t="s">
        <v>23</v>
      </c>
      <c r="J73">
        <v>2</v>
      </c>
      <c r="K73" t="s">
        <v>21</v>
      </c>
      <c r="L73" t="s">
        <v>22</v>
      </c>
      <c r="M73">
        <v>35</v>
      </c>
      <c r="N73" t="s">
        <v>23</v>
      </c>
    </row>
    <row r="74" spans="1:14" x14ac:dyDescent="0.25">
      <c r="A74" s="3" t="s">
        <v>100</v>
      </c>
      <c r="B74" s="4" t="s">
        <v>101</v>
      </c>
      <c r="C74" t="s">
        <v>16</v>
      </c>
      <c r="D74" t="s">
        <v>17</v>
      </c>
      <c r="E74" s="5">
        <v>130000</v>
      </c>
      <c r="F74">
        <v>3</v>
      </c>
      <c r="G74" t="s">
        <v>39</v>
      </c>
      <c r="H74" t="s">
        <v>28</v>
      </c>
      <c r="I74" t="s">
        <v>20</v>
      </c>
      <c r="J74">
        <v>4</v>
      </c>
      <c r="K74" t="s">
        <v>21</v>
      </c>
      <c r="L74" t="s">
        <v>22</v>
      </c>
      <c r="M74">
        <v>52</v>
      </c>
      <c r="N74" t="s">
        <v>23</v>
      </c>
    </row>
    <row r="75" spans="1:14" x14ac:dyDescent="0.25">
      <c r="A75" s="3" t="s">
        <v>100</v>
      </c>
      <c r="B75" s="4" t="s">
        <v>101</v>
      </c>
      <c r="C75" t="s">
        <v>32</v>
      </c>
      <c r="D75" t="s">
        <v>17</v>
      </c>
      <c r="E75" s="5">
        <v>20000</v>
      </c>
      <c r="F75">
        <v>0</v>
      </c>
      <c r="G75" t="s">
        <v>24</v>
      </c>
      <c r="H75" t="s">
        <v>37</v>
      </c>
      <c r="I75" t="s">
        <v>23</v>
      </c>
      <c r="J75">
        <v>1</v>
      </c>
      <c r="K75" t="s">
        <v>29</v>
      </c>
      <c r="L75" t="s">
        <v>22</v>
      </c>
      <c r="M75">
        <v>36</v>
      </c>
      <c r="N75" t="s">
        <v>20</v>
      </c>
    </row>
    <row r="76" spans="1:14" x14ac:dyDescent="0.25">
      <c r="A76" s="3" t="s">
        <v>100</v>
      </c>
      <c r="B76" s="4" t="s">
        <v>101</v>
      </c>
      <c r="C76" t="s">
        <v>16</v>
      </c>
      <c r="D76" t="s">
        <v>17</v>
      </c>
      <c r="E76" s="5">
        <v>20000</v>
      </c>
      <c r="F76">
        <v>3</v>
      </c>
      <c r="G76" t="s">
        <v>39</v>
      </c>
      <c r="H76" t="s">
        <v>19</v>
      </c>
      <c r="I76" t="s">
        <v>23</v>
      </c>
      <c r="J76">
        <v>2</v>
      </c>
      <c r="K76" t="s">
        <v>38</v>
      </c>
      <c r="L76" t="s">
        <v>34</v>
      </c>
      <c r="M76">
        <v>62</v>
      </c>
      <c r="N76" t="s">
        <v>23</v>
      </c>
    </row>
    <row r="77" spans="1:14" x14ac:dyDescent="0.25">
      <c r="A77" s="3" t="s">
        <v>102</v>
      </c>
      <c r="B77" s="4" t="s">
        <v>103</v>
      </c>
      <c r="C77" t="s">
        <v>32</v>
      </c>
      <c r="D77" t="s">
        <v>17</v>
      </c>
      <c r="E77" s="5">
        <v>130000</v>
      </c>
      <c r="F77">
        <v>4</v>
      </c>
      <c r="G77" t="s">
        <v>39</v>
      </c>
      <c r="H77" t="s">
        <v>40</v>
      </c>
      <c r="I77" t="s">
        <v>20</v>
      </c>
      <c r="J77">
        <v>4</v>
      </c>
      <c r="K77" t="s">
        <v>21</v>
      </c>
      <c r="L77" t="s">
        <v>34</v>
      </c>
      <c r="M77">
        <v>31</v>
      </c>
      <c r="N77" t="s">
        <v>23</v>
      </c>
    </row>
    <row r="78" spans="1:14" x14ac:dyDescent="0.25">
      <c r="A78" s="3" t="s">
        <v>102</v>
      </c>
      <c r="B78" s="4" t="s">
        <v>103</v>
      </c>
      <c r="C78" t="s">
        <v>32</v>
      </c>
      <c r="D78" t="s">
        <v>17</v>
      </c>
      <c r="E78" s="5">
        <v>20000</v>
      </c>
      <c r="F78">
        <v>0</v>
      </c>
      <c r="G78" t="s">
        <v>41</v>
      </c>
      <c r="H78" t="s">
        <v>37</v>
      </c>
      <c r="I78" t="s">
        <v>23</v>
      </c>
      <c r="J78">
        <v>2</v>
      </c>
      <c r="K78" t="s">
        <v>38</v>
      </c>
      <c r="L78" t="s">
        <v>22</v>
      </c>
      <c r="M78">
        <v>26</v>
      </c>
      <c r="N78" t="s">
        <v>23</v>
      </c>
    </row>
    <row r="79" spans="1:14" x14ac:dyDescent="0.25">
      <c r="A79" s="3" t="s">
        <v>102</v>
      </c>
      <c r="B79" s="4" t="s">
        <v>103</v>
      </c>
      <c r="C79" t="s">
        <v>16</v>
      </c>
      <c r="D79" t="s">
        <v>16</v>
      </c>
      <c r="E79" s="5">
        <v>80000</v>
      </c>
      <c r="F79">
        <v>0</v>
      </c>
      <c r="G79" t="s">
        <v>18</v>
      </c>
      <c r="H79" t="s">
        <v>28</v>
      </c>
      <c r="I79" t="s">
        <v>20</v>
      </c>
      <c r="J79">
        <v>2</v>
      </c>
      <c r="K79" t="s">
        <v>42</v>
      </c>
      <c r="L79" t="s">
        <v>34</v>
      </c>
      <c r="M79">
        <v>29</v>
      </c>
      <c r="N79" t="s">
        <v>20</v>
      </c>
    </row>
    <row r="80" spans="1:14" x14ac:dyDescent="0.25">
      <c r="A80" s="3" t="s">
        <v>100</v>
      </c>
      <c r="B80" s="4" t="s">
        <v>101</v>
      </c>
      <c r="C80" t="s">
        <v>16</v>
      </c>
      <c r="D80" t="s">
        <v>16</v>
      </c>
      <c r="E80" s="5">
        <v>80000</v>
      </c>
      <c r="F80">
        <v>2</v>
      </c>
      <c r="G80" t="s">
        <v>39</v>
      </c>
      <c r="H80" t="s">
        <v>19</v>
      </c>
      <c r="I80" t="s">
        <v>23</v>
      </c>
      <c r="J80">
        <v>2</v>
      </c>
      <c r="K80" t="s">
        <v>38</v>
      </c>
      <c r="L80" t="s">
        <v>34</v>
      </c>
      <c r="M80">
        <v>50</v>
      </c>
      <c r="N80" t="s">
        <v>20</v>
      </c>
    </row>
    <row r="81" spans="1:14" x14ac:dyDescent="0.25">
      <c r="A81" s="3" t="s">
        <v>104</v>
      </c>
      <c r="B81" s="4" t="s">
        <v>105</v>
      </c>
      <c r="C81" t="s">
        <v>32</v>
      </c>
      <c r="D81" t="s">
        <v>16</v>
      </c>
      <c r="E81" s="5">
        <v>40000</v>
      </c>
      <c r="F81">
        <v>2</v>
      </c>
      <c r="G81" t="s">
        <v>18</v>
      </c>
      <c r="H81" t="s">
        <v>40</v>
      </c>
      <c r="I81" t="s">
        <v>20</v>
      </c>
      <c r="J81">
        <v>2</v>
      </c>
      <c r="K81" t="s">
        <v>33</v>
      </c>
      <c r="L81" t="s">
        <v>34</v>
      </c>
      <c r="M81">
        <v>63</v>
      </c>
      <c r="N81" t="s">
        <v>20</v>
      </c>
    </row>
    <row r="82" spans="1:14" x14ac:dyDescent="0.25">
      <c r="A82" s="3" t="s">
        <v>104</v>
      </c>
      <c r="B82" s="4" t="s">
        <v>105</v>
      </c>
      <c r="C82" t="s">
        <v>16</v>
      </c>
      <c r="D82" t="s">
        <v>17</v>
      </c>
      <c r="E82" s="5">
        <v>30000</v>
      </c>
      <c r="F82">
        <v>4</v>
      </c>
      <c r="G82" t="s">
        <v>55</v>
      </c>
      <c r="H82" t="s">
        <v>25</v>
      </c>
      <c r="I82" t="s">
        <v>20</v>
      </c>
      <c r="J82">
        <v>0</v>
      </c>
      <c r="K82" t="s">
        <v>21</v>
      </c>
      <c r="L82" t="s">
        <v>22</v>
      </c>
      <c r="M82">
        <v>45</v>
      </c>
      <c r="N82" t="s">
        <v>20</v>
      </c>
    </row>
    <row r="83" spans="1:14" x14ac:dyDescent="0.25">
      <c r="A83" s="3" t="s">
        <v>106</v>
      </c>
      <c r="B83" s="4" t="s">
        <v>107</v>
      </c>
      <c r="C83" t="s">
        <v>32</v>
      </c>
      <c r="D83" t="s">
        <v>17</v>
      </c>
      <c r="E83" s="5">
        <v>10000</v>
      </c>
      <c r="F83">
        <v>4</v>
      </c>
      <c r="G83" t="s">
        <v>41</v>
      </c>
      <c r="H83" t="s">
        <v>37</v>
      </c>
      <c r="I83" t="s">
        <v>20</v>
      </c>
      <c r="J83">
        <v>2</v>
      </c>
      <c r="K83" t="s">
        <v>21</v>
      </c>
      <c r="L83" t="s">
        <v>22</v>
      </c>
      <c r="M83">
        <v>40</v>
      </c>
      <c r="N83" t="s">
        <v>23</v>
      </c>
    </row>
    <row r="84" spans="1:14" x14ac:dyDescent="0.25">
      <c r="A84" s="3" t="s">
        <v>106</v>
      </c>
      <c r="B84" s="4" t="s">
        <v>107</v>
      </c>
      <c r="C84" t="s">
        <v>16</v>
      </c>
      <c r="D84" t="s">
        <v>16</v>
      </c>
      <c r="E84" s="5">
        <v>30000</v>
      </c>
      <c r="F84">
        <v>0</v>
      </c>
      <c r="G84" t="s">
        <v>18</v>
      </c>
      <c r="H84" t="s">
        <v>25</v>
      </c>
      <c r="I84" t="s">
        <v>20</v>
      </c>
      <c r="J84">
        <v>0</v>
      </c>
      <c r="K84" t="s">
        <v>21</v>
      </c>
      <c r="L84" t="s">
        <v>22</v>
      </c>
      <c r="M84">
        <v>47</v>
      </c>
      <c r="N84" t="s">
        <v>20</v>
      </c>
    </row>
    <row r="85" spans="1:14" x14ac:dyDescent="0.25">
      <c r="A85" s="3" t="s">
        <v>108</v>
      </c>
      <c r="B85" s="4" t="s">
        <v>109</v>
      </c>
      <c r="C85" t="s">
        <v>32</v>
      </c>
      <c r="D85" t="s">
        <v>16</v>
      </c>
      <c r="E85" s="5">
        <v>20000</v>
      </c>
      <c r="F85">
        <v>0</v>
      </c>
      <c r="G85" t="s">
        <v>39</v>
      </c>
      <c r="H85" t="s">
        <v>37</v>
      </c>
      <c r="I85" t="s">
        <v>23</v>
      </c>
      <c r="J85">
        <v>1</v>
      </c>
      <c r="K85" t="s">
        <v>29</v>
      </c>
      <c r="L85" t="s">
        <v>22</v>
      </c>
      <c r="M85">
        <v>29</v>
      </c>
      <c r="N85" t="s">
        <v>23</v>
      </c>
    </row>
    <row r="86" spans="1:14" x14ac:dyDescent="0.25">
      <c r="A86" s="3" t="s">
        <v>110</v>
      </c>
      <c r="B86" s="4" t="s">
        <v>111</v>
      </c>
      <c r="C86" t="s">
        <v>32</v>
      </c>
      <c r="D86" t="s">
        <v>16</v>
      </c>
      <c r="E86" s="5">
        <v>40000</v>
      </c>
      <c r="F86">
        <v>2</v>
      </c>
      <c r="G86" t="s">
        <v>18</v>
      </c>
      <c r="H86" t="s">
        <v>40</v>
      </c>
      <c r="I86" t="s">
        <v>23</v>
      </c>
      <c r="J86">
        <v>1</v>
      </c>
      <c r="K86" t="s">
        <v>33</v>
      </c>
      <c r="L86" t="s">
        <v>34</v>
      </c>
      <c r="M86">
        <v>52</v>
      </c>
      <c r="N86" t="s">
        <v>20</v>
      </c>
    </row>
    <row r="87" spans="1:14" x14ac:dyDescent="0.25">
      <c r="A87" s="3" t="s">
        <v>80</v>
      </c>
      <c r="B87" s="4" t="s">
        <v>81</v>
      </c>
      <c r="C87" t="s">
        <v>32</v>
      </c>
      <c r="D87" t="s">
        <v>16</v>
      </c>
      <c r="E87" s="5">
        <v>10000</v>
      </c>
      <c r="F87">
        <v>0</v>
      </c>
      <c r="G87" t="s">
        <v>24</v>
      </c>
      <c r="H87" t="s">
        <v>37</v>
      </c>
      <c r="I87" t="s">
        <v>20</v>
      </c>
      <c r="J87">
        <v>1</v>
      </c>
      <c r="K87" t="s">
        <v>38</v>
      </c>
      <c r="L87" t="s">
        <v>34</v>
      </c>
      <c r="M87">
        <v>26</v>
      </c>
      <c r="N87" t="s">
        <v>20</v>
      </c>
    </row>
    <row r="88" spans="1:14" x14ac:dyDescent="0.25">
      <c r="A88" s="3" t="s">
        <v>112</v>
      </c>
      <c r="B88" s="4" t="s">
        <v>113</v>
      </c>
      <c r="C88" t="s">
        <v>32</v>
      </c>
      <c r="D88" t="s">
        <v>16</v>
      </c>
      <c r="E88" s="5">
        <v>130000</v>
      </c>
      <c r="F88">
        <v>3</v>
      </c>
      <c r="G88" t="s">
        <v>24</v>
      </c>
      <c r="H88" t="s">
        <v>28</v>
      </c>
      <c r="I88" t="s">
        <v>23</v>
      </c>
      <c r="J88">
        <v>3</v>
      </c>
      <c r="K88" t="s">
        <v>21</v>
      </c>
      <c r="L88" t="s">
        <v>22</v>
      </c>
      <c r="M88">
        <v>51</v>
      </c>
      <c r="N88" t="s">
        <v>20</v>
      </c>
    </row>
    <row r="89" spans="1:14" x14ac:dyDescent="0.25">
      <c r="A89" s="3" t="s">
        <v>112</v>
      </c>
      <c r="B89" s="4" t="s">
        <v>113</v>
      </c>
      <c r="C89" t="s">
        <v>16</v>
      </c>
      <c r="D89" t="s">
        <v>16</v>
      </c>
      <c r="E89" s="5">
        <v>80000</v>
      </c>
      <c r="F89">
        <v>5</v>
      </c>
      <c r="G89" t="s">
        <v>18</v>
      </c>
      <c r="H89" t="s">
        <v>28</v>
      </c>
      <c r="I89" t="s">
        <v>20</v>
      </c>
      <c r="J89">
        <v>4</v>
      </c>
      <c r="K89" t="s">
        <v>38</v>
      </c>
      <c r="L89" t="s">
        <v>34</v>
      </c>
      <c r="M89">
        <v>40</v>
      </c>
      <c r="N89" t="s">
        <v>23</v>
      </c>
    </row>
    <row r="90" spans="1:14" x14ac:dyDescent="0.25">
      <c r="A90" s="3" t="s">
        <v>114</v>
      </c>
      <c r="B90" s="4" t="s">
        <v>115</v>
      </c>
      <c r="C90" t="s">
        <v>32</v>
      </c>
      <c r="D90" t="s">
        <v>16</v>
      </c>
      <c r="E90" s="5">
        <v>30000</v>
      </c>
      <c r="F90">
        <v>0</v>
      </c>
      <c r="G90" t="s">
        <v>24</v>
      </c>
      <c r="H90" t="s">
        <v>25</v>
      </c>
      <c r="I90" t="s">
        <v>23</v>
      </c>
      <c r="J90">
        <v>1</v>
      </c>
      <c r="K90" t="s">
        <v>29</v>
      </c>
      <c r="L90" t="s">
        <v>22</v>
      </c>
      <c r="M90">
        <v>29</v>
      </c>
      <c r="N90" t="s">
        <v>23</v>
      </c>
    </row>
    <row r="91" spans="1:14" x14ac:dyDescent="0.25">
      <c r="A91" s="3" t="s">
        <v>116</v>
      </c>
      <c r="B91" s="4" t="s">
        <v>117</v>
      </c>
      <c r="C91" t="s">
        <v>16</v>
      </c>
      <c r="D91" t="s">
        <v>16</v>
      </c>
      <c r="E91" s="5">
        <v>20000</v>
      </c>
      <c r="F91">
        <v>1</v>
      </c>
      <c r="G91" t="s">
        <v>39</v>
      </c>
      <c r="H91" t="s">
        <v>37</v>
      </c>
      <c r="I91" t="s">
        <v>23</v>
      </c>
      <c r="J91">
        <v>1</v>
      </c>
      <c r="K91" t="s">
        <v>38</v>
      </c>
      <c r="L91" t="s">
        <v>22</v>
      </c>
      <c r="M91">
        <v>40</v>
      </c>
      <c r="N91" t="s">
        <v>20</v>
      </c>
    </row>
    <row r="92" spans="1:14" x14ac:dyDescent="0.25">
      <c r="A92" s="3" t="s">
        <v>116</v>
      </c>
      <c r="B92" s="4" t="s">
        <v>117</v>
      </c>
      <c r="C92" t="s">
        <v>32</v>
      </c>
      <c r="D92" t="s">
        <v>17</v>
      </c>
      <c r="E92" s="5">
        <v>30000</v>
      </c>
      <c r="F92">
        <v>0</v>
      </c>
      <c r="G92" t="s">
        <v>24</v>
      </c>
      <c r="H92" t="s">
        <v>25</v>
      </c>
      <c r="I92" t="s">
        <v>23</v>
      </c>
      <c r="J92">
        <v>1</v>
      </c>
      <c r="K92" t="s">
        <v>21</v>
      </c>
      <c r="L92" t="s">
        <v>22</v>
      </c>
      <c r="M92">
        <v>29</v>
      </c>
      <c r="N92" t="s">
        <v>20</v>
      </c>
    </row>
    <row r="93" spans="1:14" x14ac:dyDescent="0.25">
      <c r="A93" s="3" t="s">
        <v>116</v>
      </c>
      <c r="B93" s="4" t="s">
        <v>117</v>
      </c>
      <c r="C93" t="s">
        <v>32</v>
      </c>
      <c r="D93" t="s">
        <v>16</v>
      </c>
      <c r="E93" s="5">
        <v>30000</v>
      </c>
      <c r="F93">
        <v>0</v>
      </c>
      <c r="G93" t="s">
        <v>24</v>
      </c>
      <c r="H93" t="s">
        <v>25</v>
      </c>
      <c r="I93" t="s">
        <v>23</v>
      </c>
      <c r="J93">
        <v>1</v>
      </c>
      <c r="K93" t="s">
        <v>21</v>
      </c>
      <c r="L93" t="s">
        <v>22</v>
      </c>
      <c r="M93">
        <v>30</v>
      </c>
      <c r="N93" t="s">
        <v>20</v>
      </c>
    </row>
    <row r="94" spans="1:14" x14ac:dyDescent="0.25">
      <c r="A94" s="3" t="s">
        <v>118</v>
      </c>
      <c r="B94" s="4" t="s">
        <v>119</v>
      </c>
      <c r="C94" t="s">
        <v>32</v>
      </c>
      <c r="D94" t="s">
        <v>17</v>
      </c>
      <c r="E94" s="5">
        <v>60000</v>
      </c>
      <c r="F94">
        <v>2</v>
      </c>
      <c r="G94" t="s">
        <v>18</v>
      </c>
      <c r="H94" t="s">
        <v>28</v>
      </c>
      <c r="I94" t="s">
        <v>20</v>
      </c>
      <c r="J94">
        <v>1</v>
      </c>
      <c r="K94" t="s">
        <v>29</v>
      </c>
      <c r="L94" t="s">
        <v>34</v>
      </c>
      <c r="M94">
        <v>37</v>
      </c>
      <c r="N94" t="s">
        <v>20</v>
      </c>
    </row>
    <row r="95" spans="1:14" x14ac:dyDescent="0.25">
      <c r="A95" s="3" t="s">
        <v>118</v>
      </c>
      <c r="B95" s="4" t="s">
        <v>119</v>
      </c>
      <c r="C95" t="s">
        <v>32</v>
      </c>
      <c r="D95" t="s">
        <v>17</v>
      </c>
      <c r="E95" s="5">
        <v>30000</v>
      </c>
      <c r="F95">
        <v>0</v>
      </c>
      <c r="G95" t="s">
        <v>24</v>
      </c>
      <c r="H95" t="s">
        <v>25</v>
      </c>
      <c r="I95" t="s">
        <v>23</v>
      </c>
      <c r="J95">
        <v>1</v>
      </c>
      <c r="K95" t="s">
        <v>29</v>
      </c>
      <c r="L95" t="s">
        <v>22</v>
      </c>
      <c r="M95">
        <v>33</v>
      </c>
      <c r="N95" t="s">
        <v>23</v>
      </c>
    </row>
    <row r="96" spans="1:14" x14ac:dyDescent="0.25">
      <c r="A96" s="3" t="s">
        <v>118</v>
      </c>
      <c r="B96" s="4" t="s">
        <v>119</v>
      </c>
      <c r="C96" t="s">
        <v>32</v>
      </c>
      <c r="D96" t="s">
        <v>17</v>
      </c>
      <c r="E96" s="5">
        <v>30000</v>
      </c>
      <c r="F96">
        <v>3</v>
      </c>
      <c r="G96" t="s">
        <v>39</v>
      </c>
      <c r="H96" t="s">
        <v>19</v>
      </c>
      <c r="I96" t="s">
        <v>20</v>
      </c>
      <c r="J96">
        <v>2</v>
      </c>
      <c r="K96" t="s">
        <v>33</v>
      </c>
      <c r="L96" t="s">
        <v>34</v>
      </c>
      <c r="M96">
        <v>55</v>
      </c>
      <c r="N96" t="s">
        <v>23</v>
      </c>
    </row>
    <row r="97" spans="1:14" x14ac:dyDescent="0.25">
      <c r="A97" s="3" t="s">
        <v>120</v>
      </c>
      <c r="B97" s="4" t="s">
        <v>121</v>
      </c>
      <c r="C97" t="s">
        <v>32</v>
      </c>
      <c r="D97" t="s">
        <v>17</v>
      </c>
      <c r="E97" s="5">
        <v>90000</v>
      </c>
      <c r="F97">
        <v>5</v>
      </c>
      <c r="G97" t="s">
        <v>24</v>
      </c>
      <c r="H97" t="s">
        <v>28</v>
      </c>
      <c r="I97" t="s">
        <v>20</v>
      </c>
      <c r="J97">
        <v>2</v>
      </c>
      <c r="K97" t="s">
        <v>42</v>
      </c>
      <c r="L97" t="s">
        <v>22</v>
      </c>
      <c r="M97">
        <v>62</v>
      </c>
      <c r="N97" t="s">
        <v>23</v>
      </c>
    </row>
    <row r="98" spans="1:14" x14ac:dyDescent="0.25">
      <c r="A98" s="3" t="s">
        <v>122</v>
      </c>
      <c r="B98" s="4" t="s">
        <v>123</v>
      </c>
      <c r="C98" t="s">
        <v>16</v>
      </c>
      <c r="D98" t="s">
        <v>16</v>
      </c>
      <c r="E98" s="5">
        <v>30000</v>
      </c>
      <c r="F98">
        <v>1</v>
      </c>
      <c r="G98" t="s">
        <v>24</v>
      </c>
      <c r="H98" t="s">
        <v>25</v>
      </c>
      <c r="I98" t="s">
        <v>20</v>
      </c>
      <c r="J98">
        <v>1</v>
      </c>
      <c r="K98" t="s">
        <v>21</v>
      </c>
      <c r="L98" t="s">
        <v>22</v>
      </c>
      <c r="M98">
        <v>43</v>
      </c>
      <c r="N98" t="s">
        <v>23</v>
      </c>
    </row>
    <row r="99" spans="1:14" x14ac:dyDescent="0.25">
      <c r="A99" s="3" t="s">
        <v>124</v>
      </c>
      <c r="B99" s="4" t="s">
        <v>125</v>
      </c>
      <c r="C99" t="s">
        <v>16</v>
      </c>
      <c r="D99" t="s">
        <v>16</v>
      </c>
      <c r="E99" s="5">
        <v>40000</v>
      </c>
      <c r="F99">
        <v>1</v>
      </c>
      <c r="G99" t="s">
        <v>18</v>
      </c>
      <c r="H99" t="s">
        <v>19</v>
      </c>
      <c r="I99" t="s">
        <v>20</v>
      </c>
      <c r="J99">
        <v>1</v>
      </c>
      <c r="K99" t="s">
        <v>21</v>
      </c>
      <c r="L99" t="s">
        <v>22</v>
      </c>
      <c r="M99">
        <v>44</v>
      </c>
      <c r="N99" t="s">
        <v>20</v>
      </c>
    </row>
    <row r="100" spans="1:14" x14ac:dyDescent="0.25">
      <c r="A100" s="3" t="s">
        <v>126</v>
      </c>
      <c r="B100" s="4" t="s">
        <v>127</v>
      </c>
      <c r="C100" t="s">
        <v>16</v>
      </c>
      <c r="D100" t="s">
        <v>16</v>
      </c>
      <c r="E100" s="5">
        <v>40000</v>
      </c>
      <c r="F100">
        <v>0</v>
      </c>
      <c r="G100" t="s">
        <v>55</v>
      </c>
      <c r="H100" t="s">
        <v>25</v>
      </c>
      <c r="I100" t="s">
        <v>20</v>
      </c>
      <c r="J100">
        <v>0</v>
      </c>
      <c r="K100" t="s">
        <v>21</v>
      </c>
      <c r="L100" t="s">
        <v>22</v>
      </c>
      <c r="M100">
        <v>25</v>
      </c>
      <c r="N100" t="s">
        <v>20</v>
      </c>
    </row>
    <row r="101" spans="1:14" x14ac:dyDescent="0.25">
      <c r="A101" s="3" t="s">
        <v>128</v>
      </c>
      <c r="B101" s="4" t="s">
        <v>129</v>
      </c>
      <c r="C101" t="s">
        <v>16</v>
      </c>
      <c r="D101" t="s">
        <v>17</v>
      </c>
      <c r="E101" s="5">
        <v>20000</v>
      </c>
      <c r="F101">
        <v>3</v>
      </c>
      <c r="G101" t="s">
        <v>39</v>
      </c>
      <c r="H101" t="s">
        <v>37</v>
      </c>
      <c r="I101" t="s">
        <v>20</v>
      </c>
      <c r="J101">
        <v>2</v>
      </c>
      <c r="K101" t="s">
        <v>21</v>
      </c>
      <c r="L101" t="s">
        <v>22</v>
      </c>
      <c r="M101">
        <v>43</v>
      </c>
      <c r="N101" t="s">
        <v>23</v>
      </c>
    </row>
    <row r="102" spans="1:14" x14ac:dyDescent="0.25">
      <c r="A102" s="3" t="s">
        <v>128</v>
      </c>
      <c r="B102" s="4" t="s">
        <v>129</v>
      </c>
      <c r="C102" t="s">
        <v>32</v>
      </c>
      <c r="D102" t="s">
        <v>16</v>
      </c>
      <c r="E102" s="5">
        <v>10000</v>
      </c>
      <c r="F102">
        <v>2</v>
      </c>
      <c r="G102" t="s">
        <v>39</v>
      </c>
      <c r="H102" t="s">
        <v>37</v>
      </c>
      <c r="I102" t="s">
        <v>20</v>
      </c>
      <c r="J102">
        <v>0</v>
      </c>
      <c r="K102" t="s">
        <v>21</v>
      </c>
      <c r="L102" t="s">
        <v>22</v>
      </c>
      <c r="M102">
        <v>35</v>
      </c>
      <c r="N102" t="s">
        <v>23</v>
      </c>
    </row>
    <row r="103" spans="1:14" x14ac:dyDescent="0.25">
      <c r="A103" s="3" t="s">
        <v>128</v>
      </c>
      <c r="B103" s="4" t="s">
        <v>129</v>
      </c>
      <c r="C103" t="s">
        <v>32</v>
      </c>
      <c r="D103" t="s">
        <v>16</v>
      </c>
      <c r="E103" s="5">
        <v>60000</v>
      </c>
      <c r="F103">
        <v>3</v>
      </c>
      <c r="G103" t="s">
        <v>18</v>
      </c>
      <c r="H103" t="s">
        <v>28</v>
      </c>
      <c r="I103" t="s">
        <v>23</v>
      </c>
      <c r="J103">
        <v>2</v>
      </c>
      <c r="K103" t="s">
        <v>21</v>
      </c>
      <c r="L103" t="s">
        <v>34</v>
      </c>
      <c r="M103">
        <v>43</v>
      </c>
      <c r="N103" t="s">
        <v>20</v>
      </c>
    </row>
    <row r="104" spans="1:14" x14ac:dyDescent="0.25">
      <c r="A104" s="3" t="s">
        <v>130</v>
      </c>
      <c r="B104" s="4" t="s">
        <v>131</v>
      </c>
      <c r="C104" t="s">
        <v>16</v>
      </c>
      <c r="D104" t="s">
        <v>16</v>
      </c>
      <c r="E104" s="5">
        <v>10000</v>
      </c>
      <c r="F104">
        <v>2</v>
      </c>
      <c r="G104" t="s">
        <v>24</v>
      </c>
      <c r="H104" t="s">
        <v>37</v>
      </c>
      <c r="I104" t="s">
        <v>20</v>
      </c>
      <c r="J104">
        <v>0</v>
      </c>
      <c r="K104" t="s">
        <v>38</v>
      </c>
      <c r="L104" t="s">
        <v>22</v>
      </c>
      <c r="M104">
        <v>49</v>
      </c>
      <c r="N104" t="s">
        <v>23</v>
      </c>
    </row>
    <row r="105" spans="1:14" x14ac:dyDescent="0.25">
      <c r="A105" s="3" t="s">
        <v>132</v>
      </c>
      <c r="B105" s="4" t="s">
        <v>133</v>
      </c>
      <c r="C105" t="s">
        <v>32</v>
      </c>
      <c r="D105" t="s">
        <v>16</v>
      </c>
      <c r="E105" s="5">
        <v>60000</v>
      </c>
      <c r="F105">
        <v>1</v>
      </c>
      <c r="G105" t="s">
        <v>24</v>
      </c>
      <c r="H105" t="s">
        <v>19</v>
      </c>
      <c r="I105" t="s">
        <v>20</v>
      </c>
      <c r="J105">
        <v>1</v>
      </c>
      <c r="K105" t="s">
        <v>33</v>
      </c>
      <c r="L105" t="s">
        <v>34</v>
      </c>
      <c r="M105">
        <v>45</v>
      </c>
      <c r="N105" t="s">
        <v>23</v>
      </c>
    </row>
    <row r="106" spans="1:14" x14ac:dyDescent="0.25">
      <c r="A106" s="3" t="s">
        <v>132</v>
      </c>
      <c r="B106" s="4" t="s">
        <v>133</v>
      </c>
      <c r="C106" t="s">
        <v>32</v>
      </c>
      <c r="D106" t="s">
        <v>17</v>
      </c>
      <c r="E106" s="5">
        <v>70000</v>
      </c>
      <c r="F106">
        <v>2</v>
      </c>
      <c r="G106" t="s">
        <v>39</v>
      </c>
      <c r="H106" t="s">
        <v>28</v>
      </c>
      <c r="I106" t="s">
        <v>20</v>
      </c>
      <c r="J106">
        <v>2</v>
      </c>
      <c r="K106" t="s">
        <v>33</v>
      </c>
      <c r="L106" t="s">
        <v>34</v>
      </c>
      <c r="M106">
        <v>49</v>
      </c>
      <c r="N106" t="s">
        <v>20</v>
      </c>
    </row>
    <row r="107" spans="1:14" x14ac:dyDescent="0.25">
      <c r="A107" s="3" t="s">
        <v>132</v>
      </c>
      <c r="B107" s="4" t="s">
        <v>133</v>
      </c>
      <c r="C107" t="s">
        <v>32</v>
      </c>
      <c r="D107" t="s">
        <v>17</v>
      </c>
      <c r="E107" s="5">
        <v>30000</v>
      </c>
      <c r="F107">
        <v>0</v>
      </c>
      <c r="G107" t="s">
        <v>24</v>
      </c>
      <c r="H107" t="s">
        <v>25</v>
      </c>
      <c r="I107" t="s">
        <v>23</v>
      </c>
      <c r="J107">
        <v>1</v>
      </c>
      <c r="K107" t="s">
        <v>29</v>
      </c>
      <c r="L107" t="s">
        <v>22</v>
      </c>
      <c r="M107">
        <v>30</v>
      </c>
      <c r="N107" t="s">
        <v>23</v>
      </c>
    </row>
    <row r="108" spans="1:14" x14ac:dyDescent="0.25">
      <c r="A108" s="3" t="s">
        <v>134</v>
      </c>
      <c r="B108" s="4" t="s">
        <v>135</v>
      </c>
      <c r="C108" t="s">
        <v>16</v>
      </c>
      <c r="D108" t="s">
        <v>16</v>
      </c>
      <c r="E108" s="5">
        <v>70000</v>
      </c>
      <c r="F108">
        <v>2</v>
      </c>
      <c r="G108" t="s">
        <v>24</v>
      </c>
      <c r="H108" t="s">
        <v>19</v>
      </c>
      <c r="I108" t="s">
        <v>20</v>
      </c>
      <c r="J108">
        <v>2</v>
      </c>
      <c r="K108" t="s">
        <v>33</v>
      </c>
      <c r="L108" t="s">
        <v>34</v>
      </c>
      <c r="M108">
        <v>52</v>
      </c>
      <c r="N108" t="s">
        <v>20</v>
      </c>
    </row>
    <row r="109" spans="1:14" x14ac:dyDescent="0.25">
      <c r="A109" s="3" t="s">
        <v>134</v>
      </c>
      <c r="B109" s="4" t="s">
        <v>135</v>
      </c>
      <c r="C109" t="s">
        <v>32</v>
      </c>
      <c r="D109" t="s">
        <v>17</v>
      </c>
      <c r="E109" s="5">
        <v>40000</v>
      </c>
      <c r="F109">
        <v>2</v>
      </c>
      <c r="G109" t="s">
        <v>24</v>
      </c>
      <c r="H109" t="s">
        <v>19</v>
      </c>
      <c r="I109" t="s">
        <v>23</v>
      </c>
      <c r="J109">
        <v>2</v>
      </c>
      <c r="K109" t="s">
        <v>38</v>
      </c>
      <c r="L109" t="s">
        <v>34</v>
      </c>
      <c r="M109">
        <v>53</v>
      </c>
      <c r="N109" t="s">
        <v>20</v>
      </c>
    </row>
    <row r="110" spans="1:14" x14ac:dyDescent="0.25">
      <c r="A110" s="3" t="s">
        <v>134</v>
      </c>
      <c r="B110" s="4" t="s">
        <v>135</v>
      </c>
      <c r="C110" t="s">
        <v>16</v>
      </c>
      <c r="D110" t="s">
        <v>17</v>
      </c>
      <c r="E110" s="5">
        <v>40000</v>
      </c>
      <c r="F110">
        <v>0</v>
      </c>
      <c r="G110" t="s">
        <v>18</v>
      </c>
      <c r="H110" t="s">
        <v>25</v>
      </c>
      <c r="I110" t="s">
        <v>20</v>
      </c>
      <c r="J110">
        <v>0</v>
      </c>
      <c r="K110" t="s">
        <v>21</v>
      </c>
      <c r="L110" t="s">
        <v>22</v>
      </c>
      <c r="M110">
        <v>38</v>
      </c>
      <c r="N110" t="s">
        <v>20</v>
      </c>
    </row>
    <row r="111" spans="1:14" x14ac:dyDescent="0.25">
      <c r="A111" s="3" t="s">
        <v>136</v>
      </c>
      <c r="B111" s="4" t="s">
        <v>137</v>
      </c>
      <c r="C111" t="s">
        <v>32</v>
      </c>
      <c r="D111" t="s">
        <v>16</v>
      </c>
      <c r="E111" s="5">
        <v>40000</v>
      </c>
      <c r="F111">
        <v>0</v>
      </c>
      <c r="G111" t="s">
        <v>18</v>
      </c>
      <c r="H111" t="s">
        <v>28</v>
      </c>
      <c r="I111" t="s">
        <v>23</v>
      </c>
      <c r="J111">
        <v>0</v>
      </c>
      <c r="K111" t="s">
        <v>21</v>
      </c>
      <c r="L111" t="s">
        <v>22</v>
      </c>
      <c r="M111">
        <v>39</v>
      </c>
      <c r="N111" t="s">
        <v>20</v>
      </c>
    </row>
    <row r="112" spans="1:14" x14ac:dyDescent="0.25">
      <c r="A112" s="3" t="s">
        <v>138</v>
      </c>
      <c r="B112" s="4" t="s">
        <v>139</v>
      </c>
      <c r="C112" t="s">
        <v>32</v>
      </c>
      <c r="D112" t="s">
        <v>17</v>
      </c>
      <c r="E112" s="5">
        <v>30000</v>
      </c>
      <c r="F112">
        <v>1</v>
      </c>
      <c r="G112" t="s">
        <v>24</v>
      </c>
      <c r="H112" t="s">
        <v>37</v>
      </c>
      <c r="I112" t="s">
        <v>23</v>
      </c>
      <c r="J112">
        <v>0</v>
      </c>
      <c r="K112" t="s">
        <v>21</v>
      </c>
      <c r="L112" t="s">
        <v>22</v>
      </c>
      <c r="M112">
        <v>46</v>
      </c>
      <c r="N112" t="s">
        <v>20</v>
      </c>
    </row>
    <row r="113" spans="1:14" x14ac:dyDescent="0.25">
      <c r="A113" s="3" t="s">
        <v>140</v>
      </c>
      <c r="B113" s="4" t="s">
        <v>141</v>
      </c>
      <c r="C113" t="s">
        <v>32</v>
      </c>
      <c r="D113" t="s">
        <v>17</v>
      </c>
      <c r="E113" s="5">
        <v>70000</v>
      </c>
      <c r="F113">
        <v>0</v>
      </c>
      <c r="G113" t="s">
        <v>18</v>
      </c>
      <c r="H113" t="s">
        <v>28</v>
      </c>
      <c r="I113" t="s">
        <v>23</v>
      </c>
      <c r="J113">
        <v>1</v>
      </c>
      <c r="K113" t="s">
        <v>33</v>
      </c>
      <c r="L113" t="s">
        <v>34</v>
      </c>
      <c r="M113">
        <v>38</v>
      </c>
      <c r="N113" t="s">
        <v>23</v>
      </c>
    </row>
    <row r="114" spans="1:14" x14ac:dyDescent="0.25">
      <c r="A114" s="3" t="s">
        <v>140</v>
      </c>
      <c r="B114" s="4" t="s">
        <v>141</v>
      </c>
      <c r="C114" t="s">
        <v>32</v>
      </c>
      <c r="D114" t="s">
        <v>17</v>
      </c>
      <c r="E114" s="5">
        <v>40000</v>
      </c>
      <c r="F114">
        <v>2</v>
      </c>
      <c r="G114" t="s">
        <v>24</v>
      </c>
      <c r="H114" t="s">
        <v>25</v>
      </c>
      <c r="I114" t="s">
        <v>20</v>
      </c>
      <c r="J114">
        <v>2</v>
      </c>
      <c r="K114" t="s">
        <v>38</v>
      </c>
      <c r="L114" t="s">
        <v>22</v>
      </c>
      <c r="M114">
        <v>35</v>
      </c>
      <c r="N114" t="s">
        <v>23</v>
      </c>
    </row>
    <row r="115" spans="1:14" x14ac:dyDescent="0.25">
      <c r="A115" s="3" t="s">
        <v>142</v>
      </c>
      <c r="B115" s="4" t="s">
        <v>143</v>
      </c>
      <c r="C115" t="s">
        <v>32</v>
      </c>
      <c r="D115" t="s">
        <v>17</v>
      </c>
      <c r="E115" s="5">
        <v>130000</v>
      </c>
      <c r="F115">
        <v>1</v>
      </c>
      <c r="G115" t="s">
        <v>55</v>
      </c>
      <c r="H115" t="s">
        <v>40</v>
      </c>
      <c r="I115" t="s">
        <v>23</v>
      </c>
      <c r="J115">
        <v>1</v>
      </c>
      <c r="K115" t="s">
        <v>21</v>
      </c>
      <c r="L115" t="s">
        <v>34</v>
      </c>
      <c r="M115">
        <v>36</v>
      </c>
      <c r="N115" t="s">
        <v>20</v>
      </c>
    </row>
    <row r="116" spans="1:14" x14ac:dyDescent="0.25">
      <c r="A116" s="3" t="s">
        <v>142</v>
      </c>
      <c r="B116" s="4" t="s">
        <v>143</v>
      </c>
      <c r="C116" t="s">
        <v>16</v>
      </c>
      <c r="D116" t="s">
        <v>16</v>
      </c>
      <c r="E116" s="5">
        <v>20000</v>
      </c>
      <c r="F116">
        <v>0</v>
      </c>
      <c r="G116" t="s">
        <v>18</v>
      </c>
      <c r="H116" t="s">
        <v>25</v>
      </c>
      <c r="I116" t="s">
        <v>20</v>
      </c>
      <c r="J116">
        <v>0</v>
      </c>
      <c r="K116" t="s">
        <v>21</v>
      </c>
      <c r="L116" t="s">
        <v>34</v>
      </c>
      <c r="M116">
        <v>26</v>
      </c>
      <c r="N116" t="s">
        <v>20</v>
      </c>
    </row>
    <row r="117" spans="1:14" x14ac:dyDescent="0.25">
      <c r="A117" s="3" t="s">
        <v>142</v>
      </c>
      <c r="B117" s="4" t="s">
        <v>143</v>
      </c>
      <c r="C117" t="s">
        <v>32</v>
      </c>
      <c r="D117" t="s">
        <v>16</v>
      </c>
      <c r="E117" s="5">
        <v>10000</v>
      </c>
      <c r="F117">
        <v>0</v>
      </c>
      <c r="G117" t="s">
        <v>55</v>
      </c>
      <c r="H117" t="s">
        <v>37</v>
      </c>
      <c r="I117" t="s">
        <v>23</v>
      </c>
      <c r="J117">
        <v>0</v>
      </c>
      <c r="K117" t="s">
        <v>21</v>
      </c>
      <c r="L117" t="s">
        <v>22</v>
      </c>
      <c r="M117">
        <v>30</v>
      </c>
      <c r="N117" t="s">
        <v>20</v>
      </c>
    </row>
    <row r="118" spans="1:14" x14ac:dyDescent="0.25">
      <c r="A118" s="3" t="s">
        <v>142</v>
      </c>
      <c r="B118" s="4" t="s">
        <v>143</v>
      </c>
      <c r="C118" t="s">
        <v>16</v>
      </c>
      <c r="D118" t="s">
        <v>17</v>
      </c>
      <c r="E118" s="5">
        <v>30000</v>
      </c>
      <c r="F118">
        <v>1</v>
      </c>
      <c r="G118" t="s">
        <v>18</v>
      </c>
      <c r="H118" t="s">
        <v>19</v>
      </c>
      <c r="I118" t="s">
        <v>20</v>
      </c>
      <c r="J118">
        <v>2</v>
      </c>
      <c r="K118" t="s">
        <v>21</v>
      </c>
      <c r="L118" t="s">
        <v>22</v>
      </c>
      <c r="M118">
        <v>42</v>
      </c>
      <c r="N118" t="s">
        <v>23</v>
      </c>
    </row>
    <row r="119" spans="1:14" x14ac:dyDescent="0.25">
      <c r="A119" s="3" t="s">
        <v>144</v>
      </c>
      <c r="B119" s="4" t="s">
        <v>145</v>
      </c>
      <c r="C119" t="s">
        <v>32</v>
      </c>
      <c r="D119" t="s">
        <v>17</v>
      </c>
      <c r="E119" s="5">
        <v>20000</v>
      </c>
      <c r="F119">
        <v>0</v>
      </c>
      <c r="G119" t="s">
        <v>39</v>
      </c>
      <c r="H119" t="s">
        <v>37</v>
      </c>
      <c r="I119" t="s">
        <v>20</v>
      </c>
      <c r="J119">
        <v>0</v>
      </c>
      <c r="K119" t="s">
        <v>21</v>
      </c>
      <c r="L119" t="s">
        <v>22</v>
      </c>
      <c r="M119">
        <v>40</v>
      </c>
      <c r="N119" t="s">
        <v>20</v>
      </c>
    </row>
    <row r="120" spans="1:14" x14ac:dyDescent="0.25">
      <c r="A120" s="3" t="s">
        <v>146</v>
      </c>
      <c r="B120" s="4" t="s">
        <v>147</v>
      </c>
      <c r="C120" t="s">
        <v>16</v>
      </c>
      <c r="D120" t="s">
        <v>16</v>
      </c>
      <c r="E120" s="5">
        <v>80000</v>
      </c>
      <c r="F120">
        <v>5</v>
      </c>
      <c r="G120" t="s">
        <v>18</v>
      </c>
      <c r="H120" t="s">
        <v>40</v>
      </c>
      <c r="I120" t="s">
        <v>20</v>
      </c>
      <c r="J120">
        <v>2</v>
      </c>
      <c r="K120" t="s">
        <v>29</v>
      </c>
      <c r="L120" t="s">
        <v>22</v>
      </c>
      <c r="M120">
        <v>62</v>
      </c>
      <c r="N120" t="s">
        <v>23</v>
      </c>
    </row>
    <row r="121" spans="1:14" x14ac:dyDescent="0.25">
      <c r="A121" s="3" t="s">
        <v>148</v>
      </c>
      <c r="B121" s="4" t="s">
        <v>149</v>
      </c>
      <c r="C121" t="s">
        <v>32</v>
      </c>
      <c r="D121" t="s">
        <v>17</v>
      </c>
      <c r="E121" s="5">
        <v>30000</v>
      </c>
      <c r="F121">
        <v>0</v>
      </c>
      <c r="G121" t="s">
        <v>24</v>
      </c>
      <c r="H121" t="s">
        <v>25</v>
      </c>
      <c r="I121" t="s">
        <v>23</v>
      </c>
      <c r="J121">
        <v>1</v>
      </c>
      <c r="K121" t="s">
        <v>29</v>
      </c>
      <c r="L121" t="s">
        <v>22</v>
      </c>
      <c r="M121">
        <v>29</v>
      </c>
      <c r="N121" t="s">
        <v>23</v>
      </c>
    </row>
    <row r="122" spans="1:14" x14ac:dyDescent="0.25">
      <c r="A122" s="3" t="s">
        <v>148</v>
      </c>
      <c r="B122" s="4" t="s">
        <v>149</v>
      </c>
      <c r="C122" t="s">
        <v>16</v>
      </c>
      <c r="D122" t="s">
        <v>17</v>
      </c>
      <c r="E122" s="5">
        <v>40000</v>
      </c>
      <c r="F122">
        <v>2</v>
      </c>
      <c r="G122" t="s">
        <v>18</v>
      </c>
      <c r="H122" t="s">
        <v>40</v>
      </c>
      <c r="I122" t="s">
        <v>20</v>
      </c>
      <c r="J122">
        <v>2</v>
      </c>
      <c r="K122" t="s">
        <v>33</v>
      </c>
      <c r="L122" t="s">
        <v>34</v>
      </c>
      <c r="M122">
        <v>66</v>
      </c>
      <c r="N122" t="s">
        <v>20</v>
      </c>
    </row>
    <row r="123" spans="1:14" x14ac:dyDescent="0.25">
      <c r="A123" s="3" t="s">
        <v>148</v>
      </c>
      <c r="B123" s="4" t="s">
        <v>149</v>
      </c>
      <c r="C123" t="s">
        <v>16</v>
      </c>
      <c r="D123" t="s">
        <v>16</v>
      </c>
      <c r="E123" s="5">
        <v>150000</v>
      </c>
      <c r="F123">
        <v>2</v>
      </c>
      <c r="G123" t="s">
        <v>39</v>
      </c>
      <c r="H123" t="s">
        <v>28</v>
      </c>
      <c r="I123" t="s">
        <v>20</v>
      </c>
      <c r="J123">
        <v>4</v>
      </c>
      <c r="K123" t="s">
        <v>21</v>
      </c>
      <c r="L123" t="s">
        <v>22</v>
      </c>
      <c r="M123">
        <v>48</v>
      </c>
      <c r="N123" t="s">
        <v>23</v>
      </c>
    </row>
    <row r="124" spans="1:14" x14ac:dyDescent="0.25">
      <c r="A124" s="3" t="s">
        <v>148</v>
      </c>
      <c r="B124" s="4" t="s">
        <v>149</v>
      </c>
      <c r="C124" t="s">
        <v>32</v>
      </c>
      <c r="D124" t="s">
        <v>17</v>
      </c>
      <c r="E124" s="5">
        <v>80000</v>
      </c>
      <c r="F124">
        <v>0</v>
      </c>
      <c r="G124" t="s">
        <v>18</v>
      </c>
      <c r="H124" t="s">
        <v>28</v>
      </c>
      <c r="I124" t="s">
        <v>23</v>
      </c>
      <c r="J124">
        <v>3</v>
      </c>
      <c r="K124" t="s">
        <v>42</v>
      </c>
      <c r="L124" t="s">
        <v>34</v>
      </c>
      <c r="M124">
        <v>31</v>
      </c>
      <c r="N124" t="s">
        <v>23</v>
      </c>
    </row>
    <row r="125" spans="1:14" x14ac:dyDescent="0.25">
      <c r="A125" s="3" t="s">
        <v>148</v>
      </c>
      <c r="B125" s="4" t="s">
        <v>149</v>
      </c>
      <c r="C125" t="s">
        <v>32</v>
      </c>
      <c r="D125" t="s">
        <v>17</v>
      </c>
      <c r="E125" s="5">
        <v>100000</v>
      </c>
      <c r="F125">
        <v>3</v>
      </c>
      <c r="G125" t="s">
        <v>24</v>
      </c>
      <c r="H125" t="s">
        <v>40</v>
      </c>
      <c r="I125" t="s">
        <v>23</v>
      </c>
      <c r="J125">
        <v>4</v>
      </c>
      <c r="K125" t="s">
        <v>33</v>
      </c>
      <c r="L125" t="s">
        <v>22</v>
      </c>
      <c r="M125">
        <v>56</v>
      </c>
      <c r="N125" t="s">
        <v>23</v>
      </c>
    </row>
    <row r="126" spans="1:14" x14ac:dyDescent="0.25">
      <c r="A126" s="3" t="s">
        <v>150</v>
      </c>
      <c r="B126" s="4" t="s">
        <v>151</v>
      </c>
      <c r="C126" t="s">
        <v>32</v>
      </c>
      <c r="D126" t="s">
        <v>17</v>
      </c>
      <c r="E126" s="5">
        <v>40000</v>
      </c>
      <c r="F126">
        <v>0</v>
      </c>
      <c r="G126" t="s">
        <v>18</v>
      </c>
      <c r="H126" t="s">
        <v>25</v>
      </c>
      <c r="I126" t="s">
        <v>23</v>
      </c>
      <c r="J126">
        <v>0</v>
      </c>
      <c r="K126" t="s">
        <v>21</v>
      </c>
      <c r="L126" t="s">
        <v>22</v>
      </c>
      <c r="M126">
        <v>38</v>
      </c>
      <c r="N126" t="s">
        <v>20</v>
      </c>
    </row>
    <row r="127" spans="1:14" x14ac:dyDescent="0.25">
      <c r="A127" s="3" t="s">
        <v>152</v>
      </c>
      <c r="B127" s="4" t="s">
        <v>153</v>
      </c>
      <c r="C127" t="s">
        <v>16</v>
      </c>
      <c r="D127" t="s">
        <v>16</v>
      </c>
      <c r="E127" s="5">
        <v>80000</v>
      </c>
      <c r="F127">
        <v>5</v>
      </c>
      <c r="G127" t="s">
        <v>18</v>
      </c>
      <c r="H127" t="s">
        <v>28</v>
      </c>
      <c r="I127" t="s">
        <v>20</v>
      </c>
      <c r="J127">
        <v>4</v>
      </c>
      <c r="K127" t="s">
        <v>38</v>
      </c>
      <c r="L127" t="s">
        <v>34</v>
      </c>
      <c r="M127">
        <v>40</v>
      </c>
      <c r="N127" t="s">
        <v>23</v>
      </c>
    </row>
    <row r="128" spans="1:14" x14ac:dyDescent="0.25">
      <c r="A128" s="3" t="s">
        <v>154</v>
      </c>
      <c r="B128" s="4" t="s">
        <v>155</v>
      </c>
      <c r="C128" t="s">
        <v>32</v>
      </c>
      <c r="D128" t="s">
        <v>16</v>
      </c>
      <c r="E128" s="5">
        <v>30000</v>
      </c>
      <c r="F128">
        <v>0</v>
      </c>
      <c r="G128" t="s">
        <v>24</v>
      </c>
      <c r="H128" t="s">
        <v>25</v>
      </c>
      <c r="I128" t="s">
        <v>20</v>
      </c>
      <c r="J128">
        <v>1</v>
      </c>
      <c r="K128" t="s">
        <v>29</v>
      </c>
      <c r="L128" t="s">
        <v>22</v>
      </c>
      <c r="M128">
        <v>32</v>
      </c>
      <c r="N128" t="s">
        <v>23</v>
      </c>
    </row>
    <row r="129" spans="1:14" x14ac:dyDescent="0.25">
      <c r="A129" s="3" t="s">
        <v>154</v>
      </c>
      <c r="B129" s="4" t="s">
        <v>155</v>
      </c>
      <c r="C129" t="s">
        <v>16</v>
      </c>
      <c r="D129" t="s">
        <v>16</v>
      </c>
      <c r="E129" s="5">
        <v>30000</v>
      </c>
      <c r="F129">
        <v>1</v>
      </c>
      <c r="G129" t="s">
        <v>18</v>
      </c>
      <c r="H129" t="s">
        <v>25</v>
      </c>
      <c r="I129" t="s">
        <v>20</v>
      </c>
      <c r="J129">
        <v>1</v>
      </c>
      <c r="K129" t="s">
        <v>29</v>
      </c>
      <c r="L129" t="s">
        <v>22</v>
      </c>
      <c r="M129">
        <v>39</v>
      </c>
      <c r="N129" t="s">
        <v>23</v>
      </c>
    </row>
    <row r="130" spans="1:14" x14ac:dyDescent="0.25">
      <c r="A130" s="3" t="s">
        <v>156</v>
      </c>
      <c r="B130" s="4" t="s">
        <v>157</v>
      </c>
      <c r="C130" t="s">
        <v>32</v>
      </c>
      <c r="D130" t="s">
        <v>16</v>
      </c>
      <c r="E130" s="5">
        <v>10000</v>
      </c>
      <c r="F130">
        <v>2</v>
      </c>
      <c r="G130" t="s">
        <v>24</v>
      </c>
      <c r="H130" t="s">
        <v>37</v>
      </c>
      <c r="I130" t="s">
        <v>20</v>
      </c>
      <c r="J130">
        <v>1</v>
      </c>
      <c r="K130" t="s">
        <v>21</v>
      </c>
      <c r="L130" t="s">
        <v>22</v>
      </c>
      <c r="M130">
        <v>52</v>
      </c>
      <c r="N130" t="s">
        <v>20</v>
      </c>
    </row>
    <row r="131" spans="1:14" x14ac:dyDescent="0.25">
      <c r="A131" s="3" t="s">
        <v>156</v>
      </c>
      <c r="B131" s="4" t="s">
        <v>157</v>
      </c>
      <c r="C131" t="s">
        <v>32</v>
      </c>
      <c r="D131" t="s">
        <v>16</v>
      </c>
      <c r="E131" s="5">
        <v>10000</v>
      </c>
      <c r="F131">
        <v>3</v>
      </c>
      <c r="G131" t="s">
        <v>39</v>
      </c>
      <c r="H131" t="s">
        <v>37</v>
      </c>
      <c r="I131" t="s">
        <v>20</v>
      </c>
      <c r="J131">
        <v>1</v>
      </c>
      <c r="K131" t="s">
        <v>21</v>
      </c>
      <c r="L131" t="s">
        <v>22</v>
      </c>
      <c r="M131">
        <v>39</v>
      </c>
      <c r="N131" t="s">
        <v>20</v>
      </c>
    </row>
    <row r="132" spans="1:14" x14ac:dyDescent="0.25">
      <c r="A132" s="3" t="s">
        <v>158</v>
      </c>
      <c r="B132" s="4" t="s">
        <v>159</v>
      </c>
      <c r="C132" t="s">
        <v>16</v>
      </c>
      <c r="D132" t="s">
        <v>16</v>
      </c>
      <c r="E132" s="5">
        <v>60000</v>
      </c>
      <c r="F132">
        <v>2</v>
      </c>
      <c r="G132" t="s">
        <v>18</v>
      </c>
      <c r="H132" t="s">
        <v>28</v>
      </c>
      <c r="I132" t="s">
        <v>20</v>
      </c>
      <c r="J132">
        <v>1</v>
      </c>
      <c r="K132" t="s">
        <v>29</v>
      </c>
      <c r="L132" t="s">
        <v>34</v>
      </c>
      <c r="M132">
        <v>37</v>
      </c>
      <c r="N132" t="s">
        <v>23</v>
      </c>
    </row>
    <row r="133" spans="1:14" x14ac:dyDescent="0.25">
      <c r="A133" s="3" t="s">
        <v>158</v>
      </c>
      <c r="B133" s="4" t="s">
        <v>159</v>
      </c>
      <c r="C133" t="s">
        <v>16</v>
      </c>
      <c r="D133" t="s">
        <v>16</v>
      </c>
      <c r="E133" s="5">
        <v>90000</v>
      </c>
      <c r="F133">
        <v>4</v>
      </c>
      <c r="G133" t="s">
        <v>39</v>
      </c>
      <c r="H133" t="s">
        <v>40</v>
      </c>
      <c r="I133" t="s">
        <v>20</v>
      </c>
      <c r="J133">
        <v>3</v>
      </c>
      <c r="K133" t="s">
        <v>33</v>
      </c>
      <c r="L133" t="s">
        <v>22</v>
      </c>
      <c r="M133">
        <v>56</v>
      </c>
      <c r="N133" t="s">
        <v>20</v>
      </c>
    </row>
    <row r="134" spans="1:14" x14ac:dyDescent="0.25">
      <c r="A134" s="3" t="s">
        <v>158</v>
      </c>
      <c r="B134" s="4" t="s">
        <v>159</v>
      </c>
      <c r="C134" t="s">
        <v>16</v>
      </c>
      <c r="D134" t="s">
        <v>16</v>
      </c>
      <c r="E134" s="5">
        <v>40000</v>
      </c>
      <c r="F134">
        <v>0</v>
      </c>
      <c r="G134" t="s">
        <v>18</v>
      </c>
      <c r="H134" t="s">
        <v>28</v>
      </c>
      <c r="I134" t="s">
        <v>20</v>
      </c>
      <c r="J134">
        <v>0</v>
      </c>
      <c r="K134" t="s">
        <v>21</v>
      </c>
      <c r="L134" t="s">
        <v>22</v>
      </c>
      <c r="M134">
        <v>40</v>
      </c>
      <c r="N134" t="s">
        <v>20</v>
      </c>
    </row>
    <row r="135" spans="1:14" x14ac:dyDescent="0.25">
      <c r="A135" s="3" t="s">
        <v>160</v>
      </c>
      <c r="B135" s="4" t="s">
        <v>161</v>
      </c>
      <c r="C135" t="s">
        <v>32</v>
      </c>
      <c r="D135" t="s">
        <v>16</v>
      </c>
      <c r="E135" s="5">
        <v>40000</v>
      </c>
      <c r="F135">
        <v>2</v>
      </c>
      <c r="G135" t="s">
        <v>18</v>
      </c>
      <c r="H135" t="s">
        <v>40</v>
      </c>
      <c r="I135" t="s">
        <v>20</v>
      </c>
      <c r="J135">
        <v>2</v>
      </c>
      <c r="K135" t="s">
        <v>33</v>
      </c>
      <c r="L135" t="s">
        <v>34</v>
      </c>
      <c r="M135">
        <v>65</v>
      </c>
      <c r="N135" t="s">
        <v>20</v>
      </c>
    </row>
    <row r="136" spans="1:14" x14ac:dyDescent="0.25">
      <c r="A136" s="3" t="s">
        <v>160</v>
      </c>
      <c r="B136" s="4" t="s">
        <v>161</v>
      </c>
      <c r="C136" t="s">
        <v>32</v>
      </c>
      <c r="D136" t="s">
        <v>17</v>
      </c>
      <c r="E136" s="5">
        <v>30000</v>
      </c>
      <c r="F136">
        <v>2</v>
      </c>
      <c r="G136" t="s">
        <v>24</v>
      </c>
      <c r="H136" t="s">
        <v>25</v>
      </c>
      <c r="I136" t="s">
        <v>20</v>
      </c>
      <c r="J136">
        <v>2</v>
      </c>
      <c r="K136" t="s">
        <v>21</v>
      </c>
      <c r="L136" t="s">
        <v>22</v>
      </c>
      <c r="M136">
        <v>42</v>
      </c>
      <c r="N136" t="s">
        <v>23</v>
      </c>
    </row>
    <row r="137" spans="1:14" x14ac:dyDescent="0.25">
      <c r="A137" s="3" t="s">
        <v>160</v>
      </c>
      <c r="B137" s="4" t="s">
        <v>161</v>
      </c>
      <c r="C137" t="s">
        <v>16</v>
      </c>
      <c r="D137" t="s">
        <v>16</v>
      </c>
      <c r="E137" s="5">
        <v>10000</v>
      </c>
      <c r="F137">
        <v>2</v>
      </c>
      <c r="G137" t="s">
        <v>24</v>
      </c>
      <c r="H137" t="s">
        <v>37</v>
      </c>
      <c r="I137" t="s">
        <v>20</v>
      </c>
      <c r="J137">
        <v>1</v>
      </c>
      <c r="K137" t="s">
        <v>29</v>
      </c>
      <c r="L137" t="s">
        <v>22</v>
      </c>
      <c r="M137">
        <v>52</v>
      </c>
      <c r="N137" t="s">
        <v>23</v>
      </c>
    </row>
    <row r="138" spans="1:14" x14ac:dyDescent="0.25">
      <c r="A138" s="3" t="s">
        <v>160</v>
      </c>
      <c r="B138" s="4" t="s">
        <v>161</v>
      </c>
      <c r="C138" t="s">
        <v>32</v>
      </c>
      <c r="D138" t="s">
        <v>17</v>
      </c>
      <c r="E138" s="5">
        <v>10000</v>
      </c>
      <c r="F138">
        <v>1</v>
      </c>
      <c r="G138" t="s">
        <v>39</v>
      </c>
      <c r="H138" t="s">
        <v>37</v>
      </c>
      <c r="I138" t="s">
        <v>23</v>
      </c>
      <c r="J138">
        <v>1</v>
      </c>
      <c r="K138" t="s">
        <v>33</v>
      </c>
      <c r="L138" t="s">
        <v>22</v>
      </c>
      <c r="M138">
        <v>35</v>
      </c>
      <c r="N138" t="s">
        <v>20</v>
      </c>
    </row>
    <row r="139" spans="1:14" x14ac:dyDescent="0.25">
      <c r="A139" s="3" t="s">
        <v>160</v>
      </c>
      <c r="B139" s="4" t="s">
        <v>161</v>
      </c>
      <c r="C139" t="s">
        <v>32</v>
      </c>
      <c r="D139" t="s">
        <v>16</v>
      </c>
      <c r="E139" s="5">
        <v>20000</v>
      </c>
      <c r="F139">
        <v>2</v>
      </c>
      <c r="G139" t="s">
        <v>39</v>
      </c>
      <c r="H139" t="s">
        <v>37</v>
      </c>
      <c r="I139" t="s">
        <v>20</v>
      </c>
      <c r="J139">
        <v>2</v>
      </c>
      <c r="K139" t="s">
        <v>21</v>
      </c>
      <c r="L139" t="s">
        <v>22</v>
      </c>
      <c r="M139">
        <v>42</v>
      </c>
      <c r="N139" t="s">
        <v>23</v>
      </c>
    </row>
    <row r="140" spans="1:14" x14ac:dyDescent="0.25">
      <c r="A140" s="3" t="s">
        <v>160</v>
      </c>
      <c r="B140" s="4" t="s">
        <v>161</v>
      </c>
      <c r="C140" t="s">
        <v>16</v>
      </c>
      <c r="D140" t="s">
        <v>17</v>
      </c>
      <c r="E140" s="5">
        <v>20000</v>
      </c>
      <c r="F140">
        <v>2</v>
      </c>
      <c r="G140" t="s">
        <v>41</v>
      </c>
      <c r="H140" t="s">
        <v>25</v>
      </c>
      <c r="I140" t="s">
        <v>20</v>
      </c>
      <c r="J140">
        <v>2</v>
      </c>
      <c r="K140" t="s">
        <v>33</v>
      </c>
      <c r="L140" t="s">
        <v>34</v>
      </c>
      <c r="M140">
        <v>55</v>
      </c>
      <c r="N140" t="s">
        <v>20</v>
      </c>
    </row>
    <row r="141" spans="1:14" x14ac:dyDescent="0.25">
      <c r="A141" s="3" t="s">
        <v>160</v>
      </c>
      <c r="B141" s="4" t="s">
        <v>161</v>
      </c>
      <c r="C141" t="s">
        <v>32</v>
      </c>
      <c r="D141" t="s">
        <v>17</v>
      </c>
      <c r="E141" s="5">
        <v>30000</v>
      </c>
      <c r="F141">
        <v>2</v>
      </c>
      <c r="G141" t="s">
        <v>24</v>
      </c>
      <c r="H141" t="s">
        <v>25</v>
      </c>
      <c r="I141" t="s">
        <v>23</v>
      </c>
      <c r="J141">
        <v>2</v>
      </c>
      <c r="K141" t="s">
        <v>33</v>
      </c>
      <c r="L141" t="s">
        <v>34</v>
      </c>
      <c r="M141">
        <v>60</v>
      </c>
      <c r="N141" t="s">
        <v>20</v>
      </c>
    </row>
    <row r="142" spans="1:14" x14ac:dyDescent="0.25">
      <c r="A142" s="3" t="s">
        <v>162</v>
      </c>
      <c r="B142" s="4" t="s">
        <v>163</v>
      </c>
      <c r="C142" t="s">
        <v>32</v>
      </c>
      <c r="D142" t="s">
        <v>16</v>
      </c>
      <c r="E142" s="5">
        <v>40000</v>
      </c>
      <c r="F142">
        <v>0</v>
      </c>
      <c r="G142" t="s">
        <v>18</v>
      </c>
      <c r="H142" t="s">
        <v>28</v>
      </c>
      <c r="I142" t="s">
        <v>23</v>
      </c>
      <c r="J142">
        <v>0</v>
      </c>
      <c r="K142" t="s">
        <v>21</v>
      </c>
      <c r="L142" t="s">
        <v>22</v>
      </c>
      <c r="M142">
        <v>40</v>
      </c>
      <c r="N142" t="s">
        <v>20</v>
      </c>
    </row>
    <row r="143" spans="1:14" x14ac:dyDescent="0.25">
      <c r="A143" s="3" t="s">
        <v>164</v>
      </c>
      <c r="B143" s="4" t="s">
        <v>165</v>
      </c>
      <c r="C143" t="s">
        <v>32</v>
      </c>
      <c r="D143" t="s">
        <v>17</v>
      </c>
      <c r="E143" s="5">
        <v>10000</v>
      </c>
      <c r="F143">
        <v>0</v>
      </c>
      <c r="G143" t="s">
        <v>24</v>
      </c>
      <c r="H143" t="s">
        <v>37</v>
      </c>
      <c r="I143" t="s">
        <v>23</v>
      </c>
      <c r="J143">
        <v>1</v>
      </c>
      <c r="K143" t="s">
        <v>21</v>
      </c>
      <c r="L143" t="s">
        <v>34</v>
      </c>
      <c r="M143">
        <v>26</v>
      </c>
      <c r="N143" t="s">
        <v>20</v>
      </c>
    </row>
    <row r="144" spans="1:14" x14ac:dyDescent="0.25">
      <c r="A144" s="3" t="s">
        <v>164</v>
      </c>
      <c r="B144" s="4" t="s">
        <v>165</v>
      </c>
      <c r="C144" t="s">
        <v>16</v>
      </c>
      <c r="D144" t="s">
        <v>16</v>
      </c>
      <c r="E144" s="5">
        <v>40000</v>
      </c>
      <c r="F144">
        <v>1</v>
      </c>
      <c r="G144" t="s">
        <v>18</v>
      </c>
      <c r="H144" t="s">
        <v>19</v>
      </c>
      <c r="I144" t="s">
        <v>20</v>
      </c>
      <c r="J144">
        <v>0</v>
      </c>
      <c r="K144" t="s">
        <v>21</v>
      </c>
      <c r="L144" t="s">
        <v>22</v>
      </c>
      <c r="M144">
        <v>42</v>
      </c>
      <c r="N144" t="s">
        <v>20</v>
      </c>
    </row>
    <row r="145" spans="1:14" x14ac:dyDescent="0.25">
      <c r="A145" s="3" t="s">
        <v>164</v>
      </c>
      <c r="B145" s="4" t="s">
        <v>165</v>
      </c>
      <c r="C145" t="s">
        <v>16</v>
      </c>
      <c r="D145" t="s">
        <v>17</v>
      </c>
      <c r="E145" s="5">
        <v>80000</v>
      </c>
      <c r="F145">
        <v>0</v>
      </c>
      <c r="G145" t="s">
        <v>18</v>
      </c>
      <c r="H145" t="s">
        <v>28</v>
      </c>
      <c r="I145" t="s">
        <v>20</v>
      </c>
      <c r="J145">
        <v>3</v>
      </c>
      <c r="K145" t="s">
        <v>42</v>
      </c>
      <c r="L145" t="s">
        <v>34</v>
      </c>
      <c r="M145">
        <v>32</v>
      </c>
      <c r="N145" t="s">
        <v>23</v>
      </c>
    </row>
    <row r="146" spans="1:14" x14ac:dyDescent="0.25">
      <c r="A146" s="3" t="s">
        <v>166</v>
      </c>
      <c r="B146" s="4" t="s">
        <v>167</v>
      </c>
      <c r="C146" t="s">
        <v>32</v>
      </c>
      <c r="D146" t="s">
        <v>16</v>
      </c>
      <c r="E146" s="5">
        <v>30000</v>
      </c>
      <c r="F146">
        <v>1</v>
      </c>
      <c r="G146" t="s">
        <v>18</v>
      </c>
      <c r="H146" t="s">
        <v>25</v>
      </c>
      <c r="I146" t="s">
        <v>20</v>
      </c>
      <c r="J146">
        <v>0</v>
      </c>
      <c r="K146" t="s">
        <v>38</v>
      </c>
      <c r="L146" t="s">
        <v>22</v>
      </c>
      <c r="M146">
        <v>37</v>
      </c>
      <c r="N146" t="s">
        <v>20</v>
      </c>
    </row>
    <row r="147" spans="1:14" x14ac:dyDescent="0.25">
      <c r="A147" s="3" t="s">
        <v>168</v>
      </c>
      <c r="B147" s="4" t="s">
        <v>169</v>
      </c>
      <c r="C147" t="s">
        <v>16</v>
      </c>
      <c r="D147" t="s">
        <v>17</v>
      </c>
      <c r="E147" s="5">
        <v>40000</v>
      </c>
      <c r="F147">
        <v>2</v>
      </c>
      <c r="G147" t="s">
        <v>24</v>
      </c>
      <c r="H147" t="s">
        <v>25</v>
      </c>
      <c r="I147" t="s">
        <v>23</v>
      </c>
      <c r="J147">
        <v>1</v>
      </c>
      <c r="K147" t="s">
        <v>21</v>
      </c>
      <c r="L147" t="s">
        <v>22</v>
      </c>
      <c r="M147">
        <v>34</v>
      </c>
      <c r="N147" t="s">
        <v>23</v>
      </c>
    </row>
    <row r="148" spans="1:14" x14ac:dyDescent="0.25">
      <c r="A148" s="3" t="s">
        <v>170</v>
      </c>
      <c r="B148" s="4" t="s">
        <v>171</v>
      </c>
      <c r="C148" t="s">
        <v>16</v>
      </c>
      <c r="D148" t="s">
        <v>16</v>
      </c>
      <c r="E148" s="5">
        <v>40000</v>
      </c>
      <c r="F148">
        <v>0</v>
      </c>
      <c r="G148" t="s">
        <v>55</v>
      </c>
      <c r="H148" t="s">
        <v>25</v>
      </c>
      <c r="I148" t="s">
        <v>20</v>
      </c>
      <c r="J148">
        <v>0</v>
      </c>
      <c r="K148" t="s">
        <v>21</v>
      </c>
      <c r="L148" t="s">
        <v>22</v>
      </c>
      <c r="M148">
        <v>37</v>
      </c>
      <c r="N148" t="s">
        <v>20</v>
      </c>
    </row>
    <row r="149" spans="1:14" x14ac:dyDescent="0.25">
      <c r="A149" s="3" t="s">
        <v>172</v>
      </c>
      <c r="B149" s="4" t="s">
        <v>173</v>
      </c>
      <c r="C149" t="s">
        <v>16</v>
      </c>
      <c r="D149" t="s">
        <v>17</v>
      </c>
      <c r="E149" s="5">
        <v>40000</v>
      </c>
      <c r="F149">
        <v>0</v>
      </c>
      <c r="G149" t="s">
        <v>18</v>
      </c>
      <c r="H149" t="s">
        <v>28</v>
      </c>
      <c r="I149" t="s">
        <v>23</v>
      </c>
      <c r="J149">
        <v>0</v>
      </c>
      <c r="K149" t="s">
        <v>21</v>
      </c>
      <c r="L149" t="s">
        <v>22</v>
      </c>
      <c r="M149">
        <v>40</v>
      </c>
      <c r="N149" t="s">
        <v>20</v>
      </c>
    </row>
    <row r="150" spans="1:14" x14ac:dyDescent="0.25">
      <c r="A150" s="3" t="s">
        <v>172</v>
      </c>
      <c r="B150" s="4" t="s">
        <v>173</v>
      </c>
      <c r="C150" t="s">
        <v>16</v>
      </c>
      <c r="D150" t="s">
        <v>16</v>
      </c>
      <c r="E150" s="5">
        <v>20000</v>
      </c>
      <c r="F150">
        <v>4</v>
      </c>
      <c r="G150" t="s">
        <v>39</v>
      </c>
      <c r="H150" t="s">
        <v>19</v>
      </c>
      <c r="I150" t="s">
        <v>20</v>
      </c>
      <c r="J150">
        <v>2</v>
      </c>
      <c r="K150" t="s">
        <v>33</v>
      </c>
      <c r="L150" t="s">
        <v>34</v>
      </c>
      <c r="M150">
        <v>60</v>
      </c>
      <c r="N150" t="s">
        <v>23</v>
      </c>
    </row>
    <row r="151" spans="1:14" x14ac:dyDescent="0.25">
      <c r="A151" s="3" t="s">
        <v>172</v>
      </c>
      <c r="B151" s="4" t="s">
        <v>173</v>
      </c>
      <c r="C151" t="s">
        <v>32</v>
      </c>
      <c r="D151" t="s">
        <v>16</v>
      </c>
      <c r="E151" s="5">
        <v>30000</v>
      </c>
      <c r="F151">
        <v>0</v>
      </c>
      <c r="G151" t="s">
        <v>24</v>
      </c>
      <c r="H151" t="s">
        <v>25</v>
      </c>
      <c r="I151" t="s">
        <v>23</v>
      </c>
      <c r="J151">
        <v>1</v>
      </c>
      <c r="K151" t="s">
        <v>38</v>
      </c>
      <c r="L151" t="s">
        <v>22</v>
      </c>
      <c r="M151">
        <v>27</v>
      </c>
      <c r="N151" t="s">
        <v>23</v>
      </c>
    </row>
    <row r="152" spans="1:14" x14ac:dyDescent="0.25">
      <c r="A152" s="3" t="s">
        <v>172</v>
      </c>
      <c r="B152" s="4" t="s">
        <v>173</v>
      </c>
      <c r="C152" t="s">
        <v>16</v>
      </c>
      <c r="D152" t="s">
        <v>16</v>
      </c>
      <c r="E152" s="5">
        <v>60000</v>
      </c>
      <c r="F152">
        <v>1</v>
      </c>
      <c r="G152" t="s">
        <v>24</v>
      </c>
      <c r="H152" t="s">
        <v>19</v>
      </c>
      <c r="I152" t="s">
        <v>20</v>
      </c>
      <c r="J152">
        <v>1</v>
      </c>
      <c r="K152" t="s">
        <v>33</v>
      </c>
      <c r="L152" t="s">
        <v>34</v>
      </c>
      <c r="M152">
        <v>43</v>
      </c>
      <c r="N152" t="s">
        <v>20</v>
      </c>
    </row>
    <row r="153" spans="1:14" x14ac:dyDescent="0.25">
      <c r="A153" s="3" t="s">
        <v>174</v>
      </c>
      <c r="B153" s="4" t="s">
        <v>175</v>
      </c>
      <c r="C153" t="s">
        <v>32</v>
      </c>
      <c r="D153" t="s">
        <v>16</v>
      </c>
      <c r="E153" s="5">
        <v>100000</v>
      </c>
      <c r="F153">
        <v>1</v>
      </c>
      <c r="G153" t="s">
        <v>18</v>
      </c>
      <c r="H153" t="s">
        <v>40</v>
      </c>
      <c r="I153" t="s">
        <v>23</v>
      </c>
      <c r="J153">
        <v>3</v>
      </c>
      <c r="K153" t="s">
        <v>21</v>
      </c>
      <c r="L153" t="s">
        <v>34</v>
      </c>
      <c r="M153">
        <v>48</v>
      </c>
      <c r="N153" t="s">
        <v>23</v>
      </c>
    </row>
    <row r="154" spans="1:14" x14ac:dyDescent="0.25">
      <c r="A154" s="3" t="s">
        <v>174</v>
      </c>
      <c r="B154" s="4" t="s">
        <v>175</v>
      </c>
      <c r="C154" t="s">
        <v>32</v>
      </c>
      <c r="D154" t="s">
        <v>17</v>
      </c>
      <c r="E154" s="5">
        <v>20000</v>
      </c>
      <c r="F154">
        <v>0</v>
      </c>
      <c r="G154" t="s">
        <v>41</v>
      </c>
      <c r="H154" t="s">
        <v>37</v>
      </c>
      <c r="I154" t="s">
        <v>23</v>
      </c>
      <c r="J154">
        <v>2</v>
      </c>
      <c r="K154" t="s">
        <v>38</v>
      </c>
      <c r="L154" t="s">
        <v>22</v>
      </c>
      <c r="M154">
        <v>32</v>
      </c>
      <c r="N154" t="s">
        <v>23</v>
      </c>
    </row>
    <row r="155" spans="1:14" x14ac:dyDescent="0.25">
      <c r="A155" s="3" t="s">
        <v>176</v>
      </c>
      <c r="B155" s="4" t="s">
        <v>177</v>
      </c>
      <c r="C155" t="s">
        <v>16</v>
      </c>
      <c r="D155" t="s">
        <v>16</v>
      </c>
      <c r="E155" s="5">
        <v>100000</v>
      </c>
      <c r="F155">
        <v>1</v>
      </c>
      <c r="G155" t="s">
        <v>18</v>
      </c>
      <c r="H155" t="s">
        <v>40</v>
      </c>
      <c r="I155" t="s">
        <v>20</v>
      </c>
      <c r="J155">
        <v>3</v>
      </c>
      <c r="K155" t="s">
        <v>29</v>
      </c>
      <c r="L155" t="s">
        <v>34</v>
      </c>
      <c r="M155">
        <v>47</v>
      </c>
      <c r="N155" t="s">
        <v>23</v>
      </c>
    </row>
    <row r="156" spans="1:14" x14ac:dyDescent="0.25">
      <c r="A156" s="3" t="s">
        <v>176</v>
      </c>
      <c r="B156" s="4" t="s">
        <v>177</v>
      </c>
      <c r="C156" t="s">
        <v>32</v>
      </c>
      <c r="D156" t="s">
        <v>16</v>
      </c>
      <c r="E156" s="5">
        <v>80000</v>
      </c>
      <c r="F156">
        <v>5</v>
      </c>
      <c r="G156" t="s">
        <v>55</v>
      </c>
      <c r="H156" t="s">
        <v>40</v>
      </c>
      <c r="I156" t="s">
        <v>20</v>
      </c>
      <c r="J156">
        <v>3</v>
      </c>
      <c r="K156" t="s">
        <v>21</v>
      </c>
      <c r="L156" t="s">
        <v>34</v>
      </c>
      <c r="M156">
        <v>40</v>
      </c>
      <c r="N156" t="s">
        <v>23</v>
      </c>
    </row>
    <row r="157" spans="1:14" x14ac:dyDescent="0.25">
      <c r="A157" s="3" t="s">
        <v>176</v>
      </c>
      <c r="B157" s="4" t="s">
        <v>177</v>
      </c>
      <c r="C157" t="s">
        <v>32</v>
      </c>
      <c r="D157" t="s">
        <v>17</v>
      </c>
      <c r="E157" s="5">
        <v>10000</v>
      </c>
      <c r="F157">
        <v>4</v>
      </c>
      <c r="G157" t="s">
        <v>41</v>
      </c>
      <c r="H157" t="s">
        <v>37</v>
      </c>
      <c r="I157" t="s">
        <v>20</v>
      </c>
      <c r="J157">
        <v>2</v>
      </c>
      <c r="K157" t="s">
        <v>21</v>
      </c>
      <c r="L157" t="s">
        <v>22</v>
      </c>
      <c r="M157">
        <v>41</v>
      </c>
      <c r="N157" t="s">
        <v>20</v>
      </c>
    </row>
    <row r="158" spans="1:14" x14ac:dyDescent="0.25">
      <c r="A158" s="3" t="s">
        <v>178</v>
      </c>
      <c r="B158" s="4" t="s">
        <v>179</v>
      </c>
      <c r="C158" t="s">
        <v>16</v>
      </c>
      <c r="D158" t="s">
        <v>17</v>
      </c>
      <c r="E158" s="5">
        <v>130000</v>
      </c>
      <c r="F158">
        <v>5</v>
      </c>
      <c r="G158" t="s">
        <v>24</v>
      </c>
      <c r="H158" t="s">
        <v>28</v>
      </c>
      <c r="I158" t="s">
        <v>20</v>
      </c>
      <c r="J158">
        <v>4</v>
      </c>
      <c r="K158" t="s">
        <v>21</v>
      </c>
      <c r="L158" t="s">
        <v>22</v>
      </c>
      <c r="M158">
        <v>59</v>
      </c>
      <c r="N158" t="s">
        <v>23</v>
      </c>
    </row>
    <row r="159" spans="1:14" x14ac:dyDescent="0.25">
      <c r="A159" s="3" t="s">
        <v>180</v>
      </c>
      <c r="B159" s="4" t="s">
        <v>181</v>
      </c>
      <c r="C159" t="s">
        <v>32</v>
      </c>
      <c r="D159" t="s">
        <v>16</v>
      </c>
      <c r="E159" s="5">
        <v>10000</v>
      </c>
      <c r="F159">
        <v>2</v>
      </c>
      <c r="G159" t="s">
        <v>24</v>
      </c>
      <c r="H159" t="s">
        <v>37</v>
      </c>
      <c r="I159" t="s">
        <v>23</v>
      </c>
      <c r="J159">
        <v>0</v>
      </c>
      <c r="K159" t="s">
        <v>21</v>
      </c>
      <c r="L159" t="s">
        <v>22</v>
      </c>
      <c r="M159">
        <v>50</v>
      </c>
      <c r="N159" t="s">
        <v>23</v>
      </c>
    </row>
    <row r="160" spans="1:14" x14ac:dyDescent="0.25">
      <c r="A160" s="3" t="s">
        <v>182</v>
      </c>
      <c r="B160" s="4" t="s">
        <v>183</v>
      </c>
      <c r="C160" t="s">
        <v>32</v>
      </c>
      <c r="D160" t="s">
        <v>17</v>
      </c>
      <c r="E160" s="5">
        <v>20000</v>
      </c>
      <c r="F160">
        <v>2</v>
      </c>
      <c r="G160" t="s">
        <v>24</v>
      </c>
      <c r="H160" t="s">
        <v>37</v>
      </c>
      <c r="I160" t="s">
        <v>23</v>
      </c>
      <c r="J160">
        <v>1</v>
      </c>
      <c r="K160" t="s">
        <v>21</v>
      </c>
      <c r="L160" t="s">
        <v>22</v>
      </c>
      <c r="M160">
        <v>54</v>
      </c>
      <c r="N160" t="s">
        <v>20</v>
      </c>
    </row>
    <row r="161" spans="1:14" x14ac:dyDescent="0.25">
      <c r="A161" s="3" t="s">
        <v>182</v>
      </c>
      <c r="B161" s="4" t="s">
        <v>183</v>
      </c>
      <c r="C161" t="s">
        <v>16</v>
      </c>
      <c r="D161" t="s">
        <v>17</v>
      </c>
      <c r="E161" s="5">
        <v>10000</v>
      </c>
      <c r="F161">
        <v>1</v>
      </c>
      <c r="G161" t="s">
        <v>18</v>
      </c>
      <c r="H161" t="s">
        <v>37</v>
      </c>
      <c r="I161" t="s">
        <v>20</v>
      </c>
      <c r="J161">
        <v>0</v>
      </c>
      <c r="K161" t="s">
        <v>21</v>
      </c>
      <c r="L161" t="s">
        <v>22</v>
      </c>
      <c r="M161">
        <v>48</v>
      </c>
      <c r="N161" t="s">
        <v>23</v>
      </c>
    </row>
    <row r="162" spans="1:14" x14ac:dyDescent="0.25">
      <c r="A162" s="3" t="s">
        <v>184</v>
      </c>
      <c r="B162" s="4" t="s">
        <v>185</v>
      </c>
      <c r="C162" t="s">
        <v>32</v>
      </c>
      <c r="D162" t="s">
        <v>17</v>
      </c>
      <c r="E162" s="5">
        <v>60000</v>
      </c>
      <c r="F162">
        <v>1</v>
      </c>
      <c r="G162" t="s">
        <v>18</v>
      </c>
      <c r="H162" t="s">
        <v>28</v>
      </c>
      <c r="I162" t="s">
        <v>20</v>
      </c>
      <c r="J162">
        <v>1</v>
      </c>
      <c r="K162" t="s">
        <v>33</v>
      </c>
      <c r="L162" t="s">
        <v>34</v>
      </c>
      <c r="M162">
        <v>44</v>
      </c>
      <c r="N162" t="s">
        <v>20</v>
      </c>
    </row>
    <row r="163" spans="1:14" x14ac:dyDescent="0.25">
      <c r="A163" s="3" t="s">
        <v>186</v>
      </c>
      <c r="B163" s="4" t="s">
        <v>187</v>
      </c>
      <c r="C163" t="s">
        <v>16</v>
      </c>
      <c r="D163" t="s">
        <v>17</v>
      </c>
      <c r="E163" s="5">
        <v>20000</v>
      </c>
      <c r="F163">
        <v>2</v>
      </c>
      <c r="G163" t="s">
        <v>39</v>
      </c>
      <c r="H163" t="s">
        <v>37</v>
      </c>
      <c r="I163" t="s">
        <v>20</v>
      </c>
      <c r="J163">
        <v>0</v>
      </c>
      <c r="K163" t="s">
        <v>21</v>
      </c>
      <c r="L163" t="s">
        <v>22</v>
      </c>
      <c r="M163">
        <v>40</v>
      </c>
      <c r="N163" t="s">
        <v>20</v>
      </c>
    </row>
    <row r="164" spans="1:14" x14ac:dyDescent="0.25">
      <c r="A164" s="3" t="s">
        <v>188</v>
      </c>
      <c r="B164" s="4" t="s">
        <v>189</v>
      </c>
      <c r="C164" t="s">
        <v>32</v>
      </c>
      <c r="D164" t="s">
        <v>17</v>
      </c>
      <c r="E164" s="5">
        <v>60000</v>
      </c>
      <c r="F164">
        <v>2</v>
      </c>
      <c r="G164" t="s">
        <v>18</v>
      </c>
      <c r="H164" t="s">
        <v>28</v>
      </c>
      <c r="I164" t="s">
        <v>23</v>
      </c>
      <c r="J164">
        <v>1</v>
      </c>
      <c r="K164" t="s">
        <v>21</v>
      </c>
      <c r="L164" t="s">
        <v>34</v>
      </c>
      <c r="M164">
        <v>38</v>
      </c>
      <c r="N164" t="s">
        <v>20</v>
      </c>
    </row>
    <row r="165" spans="1:14" x14ac:dyDescent="0.25">
      <c r="A165" s="3" t="s">
        <v>190</v>
      </c>
      <c r="B165" s="4" t="s">
        <v>191</v>
      </c>
      <c r="C165" t="s">
        <v>32</v>
      </c>
      <c r="D165" t="s">
        <v>16</v>
      </c>
      <c r="E165" s="5">
        <v>40000</v>
      </c>
      <c r="F165">
        <v>2</v>
      </c>
      <c r="G165" t="s">
        <v>24</v>
      </c>
      <c r="H165" t="s">
        <v>19</v>
      </c>
      <c r="I165" t="s">
        <v>23</v>
      </c>
      <c r="J165">
        <v>2</v>
      </c>
      <c r="K165" t="s">
        <v>38</v>
      </c>
      <c r="L165" t="s">
        <v>34</v>
      </c>
      <c r="M165">
        <v>52</v>
      </c>
      <c r="N165" t="s">
        <v>23</v>
      </c>
    </row>
    <row r="166" spans="1:14" x14ac:dyDescent="0.25">
      <c r="A166" s="3" t="s">
        <v>192</v>
      </c>
      <c r="B166" s="4" t="s">
        <v>193</v>
      </c>
      <c r="C166" t="s">
        <v>16</v>
      </c>
      <c r="D166" t="s">
        <v>16</v>
      </c>
      <c r="E166" s="5">
        <v>10000</v>
      </c>
      <c r="F166">
        <v>0</v>
      </c>
      <c r="G166" t="s">
        <v>24</v>
      </c>
      <c r="H166" t="s">
        <v>37</v>
      </c>
      <c r="I166" t="s">
        <v>20</v>
      </c>
      <c r="J166">
        <v>1</v>
      </c>
      <c r="K166" t="s">
        <v>29</v>
      </c>
      <c r="L166" t="s">
        <v>34</v>
      </c>
      <c r="M166">
        <v>25</v>
      </c>
      <c r="N166" t="s">
        <v>20</v>
      </c>
    </row>
    <row r="167" spans="1:14" x14ac:dyDescent="0.25">
      <c r="A167" s="3" t="s">
        <v>192</v>
      </c>
      <c r="B167" s="4" t="s">
        <v>193</v>
      </c>
      <c r="C167" t="s">
        <v>16</v>
      </c>
      <c r="D167" t="s">
        <v>17</v>
      </c>
      <c r="E167" s="5">
        <v>10000</v>
      </c>
      <c r="F167">
        <v>0</v>
      </c>
      <c r="G167" t="s">
        <v>24</v>
      </c>
      <c r="H167" t="s">
        <v>37</v>
      </c>
      <c r="I167" t="s">
        <v>23</v>
      </c>
      <c r="J167">
        <v>1</v>
      </c>
      <c r="K167" t="s">
        <v>21</v>
      </c>
      <c r="L167" t="s">
        <v>34</v>
      </c>
      <c r="M167">
        <v>25</v>
      </c>
      <c r="N167" t="s">
        <v>23</v>
      </c>
    </row>
    <row r="168" spans="1:14" x14ac:dyDescent="0.25">
      <c r="A168" s="3" t="s">
        <v>192</v>
      </c>
      <c r="B168" s="4" t="s">
        <v>193</v>
      </c>
      <c r="C168" t="s">
        <v>32</v>
      </c>
      <c r="D168" t="s">
        <v>16</v>
      </c>
      <c r="E168" s="5">
        <v>90000</v>
      </c>
      <c r="F168">
        <v>1</v>
      </c>
      <c r="G168" t="s">
        <v>18</v>
      </c>
      <c r="H168" t="s">
        <v>28</v>
      </c>
      <c r="I168" t="s">
        <v>20</v>
      </c>
      <c r="J168">
        <v>1</v>
      </c>
      <c r="K168" t="s">
        <v>29</v>
      </c>
      <c r="L168" t="s">
        <v>34</v>
      </c>
      <c r="M168">
        <v>47</v>
      </c>
      <c r="N168" t="s">
        <v>20</v>
      </c>
    </row>
    <row r="169" spans="1:14" x14ac:dyDescent="0.25">
      <c r="A169" s="3" t="s">
        <v>192</v>
      </c>
      <c r="B169" s="4" t="s">
        <v>193</v>
      </c>
      <c r="C169" t="s">
        <v>32</v>
      </c>
      <c r="D169" t="s">
        <v>16</v>
      </c>
      <c r="E169" s="5">
        <v>100000</v>
      </c>
      <c r="F169">
        <v>0</v>
      </c>
      <c r="G169" t="s">
        <v>39</v>
      </c>
      <c r="H169" t="s">
        <v>40</v>
      </c>
      <c r="I169" t="s">
        <v>20</v>
      </c>
      <c r="J169">
        <v>3</v>
      </c>
      <c r="K169" t="s">
        <v>42</v>
      </c>
      <c r="L169" t="s">
        <v>34</v>
      </c>
      <c r="M169">
        <v>35</v>
      </c>
      <c r="N169" t="s">
        <v>23</v>
      </c>
    </row>
    <row r="170" spans="1:14" x14ac:dyDescent="0.25">
      <c r="A170" s="3" t="s">
        <v>192</v>
      </c>
      <c r="B170" s="4" t="s">
        <v>193</v>
      </c>
      <c r="C170" t="s">
        <v>32</v>
      </c>
      <c r="D170" t="s">
        <v>16</v>
      </c>
      <c r="E170" s="5">
        <v>70000</v>
      </c>
      <c r="F170">
        <v>0</v>
      </c>
      <c r="G170" t="s">
        <v>18</v>
      </c>
      <c r="H170" t="s">
        <v>28</v>
      </c>
      <c r="I170" t="s">
        <v>23</v>
      </c>
      <c r="J170">
        <v>1</v>
      </c>
      <c r="K170" t="s">
        <v>33</v>
      </c>
      <c r="L170" t="s">
        <v>34</v>
      </c>
      <c r="M170">
        <v>41</v>
      </c>
      <c r="N170" t="s">
        <v>20</v>
      </c>
    </row>
    <row r="171" spans="1:14" x14ac:dyDescent="0.25">
      <c r="A171" s="3" t="s">
        <v>192</v>
      </c>
      <c r="B171" s="4" t="s">
        <v>193</v>
      </c>
      <c r="C171" t="s">
        <v>16</v>
      </c>
      <c r="D171" t="s">
        <v>16</v>
      </c>
      <c r="E171" s="5">
        <v>30000</v>
      </c>
      <c r="F171">
        <v>1</v>
      </c>
      <c r="G171" t="s">
        <v>18</v>
      </c>
      <c r="H171" t="s">
        <v>25</v>
      </c>
      <c r="I171" t="s">
        <v>20</v>
      </c>
      <c r="J171">
        <v>0</v>
      </c>
      <c r="K171" t="s">
        <v>21</v>
      </c>
      <c r="L171" t="s">
        <v>22</v>
      </c>
      <c r="M171">
        <v>47</v>
      </c>
      <c r="N171" t="s">
        <v>23</v>
      </c>
    </row>
    <row r="172" spans="1:14" x14ac:dyDescent="0.25">
      <c r="A172" s="3" t="s">
        <v>192</v>
      </c>
      <c r="B172" s="4" t="s">
        <v>193</v>
      </c>
      <c r="C172" t="s">
        <v>16</v>
      </c>
      <c r="D172" t="s">
        <v>17</v>
      </c>
      <c r="E172" s="5">
        <v>130000</v>
      </c>
      <c r="F172">
        <v>4</v>
      </c>
      <c r="G172" t="s">
        <v>24</v>
      </c>
      <c r="H172" t="s">
        <v>28</v>
      </c>
      <c r="I172" t="s">
        <v>20</v>
      </c>
      <c r="J172">
        <v>4</v>
      </c>
      <c r="K172" t="s">
        <v>33</v>
      </c>
      <c r="L172" t="s">
        <v>22</v>
      </c>
      <c r="M172">
        <v>61</v>
      </c>
      <c r="N172" t="s">
        <v>20</v>
      </c>
    </row>
    <row r="173" spans="1:14" x14ac:dyDescent="0.25">
      <c r="A173" s="3" t="s">
        <v>194</v>
      </c>
      <c r="B173" s="4" t="s">
        <v>195</v>
      </c>
      <c r="C173" t="s">
        <v>16</v>
      </c>
      <c r="D173" t="s">
        <v>17</v>
      </c>
      <c r="E173" s="5">
        <v>80000</v>
      </c>
      <c r="F173">
        <v>5</v>
      </c>
      <c r="G173" t="s">
        <v>18</v>
      </c>
      <c r="H173" t="s">
        <v>40</v>
      </c>
      <c r="I173" t="s">
        <v>20</v>
      </c>
      <c r="J173">
        <v>2</v>
      </c>
      <c r="K173" t="s">
        <v>29</v>
      </c>
      <c r="L173" t="s">
        <v>22</v>
      </c>
      <c r="M173">
        <v>61</v>
      </c>
      <c r="N173" t="s">
        <v>23</v>
      </c>
    </row>
    <row r="174" spans="1:14" x14ac:dyDescent="0.25">
      <c r="A174" s="3" t="s">
        <v>194</v>
      </c>
      <c r="B174" s="4" t="s">
        <v>195</v>
      </c>
      <c r="C174" t="s">
        <v>16</v>
      </c>
      <c r="D174" t="s">
        <v>16</v>
      </c>
      <c r="E174" s="5">
        <v>10000</v>
      </c>
      <c r="F174">
        <v>0</v>
      </c>
      <c r="G174" t="s">
        <v>41</v>
      </c>
      <c r="H174" t="s">
        <v>37</v>
      </c>
      <c r="I174" t="s">
        <v>23</v>
      </c>
      <c r="J174">
        <v>2</v>
      </c>
      <c r="K174" t="s">
        <v>21</v>
      </c>
      <c r="L174" t="s">
        <v>22</v>
      </c>
      <c r="M174">
        <v>33</v>
      </c>
      <c r="N174" t="s">
        <v>23</v>
      </c>
    </row>
    <row r="175" spans="1:14" x14ac:dyDescent="0.25">
      <c r="A175" s="3" t="s">
        <v>194</v>
      </c>
      <c r="B175" s="4" t="s">
        <v>195</v>
      </c>
      <c r="C175" t="s">
        <v>16</v>
      </c>
      <c r="D175" t="s">
        <v>17</v>
      </c>
      <c r="E175" s="5">
        <v>10000</v>
      </c>
      <c r="F175">
        <v>0</v>
      </c>
      <c r="G175" t="s">
        <v>24</v>
      </c>
      <c r="H175" t="s">
        <v>37</v>
      </c>
      <c r="I175" t="s">
        <v>20</v>
      </c>
      <c r="J175">
        <v>1</v>
      </c>
      <c r="K175" t="s">
        <v>29</v>
      </c>
      <c r="L175" t="s">
        <v>34</v>
      </c>
      <c r="M175">
        <v>27</v>
      </c>
      <c r="N175" t="s">
        <v>23</v>
      </c>
    </row>
    <row r="176" spans="1:14" x14ac:dyDescent="0.25">
      <c r="A176" s="3" t="s">
        <v>196</v>
      </c>
      <c r="B176" s="4" t="s">
        <v>197</v>
      </c>
      <c r="C176" t="s">
        <v>32</v>
      </c>
      <c r="D176" t="s">
        <v>16</v>
      </c>
      <c r="E176" s="5">
        <v>50000</v>
      </c>
      <c r="F176">
        <v>0</v>
      </c>
      <c r="G176" t="s">
        <v>55</v>
      </c>
      <c r="H176" t="s">
        <v>19</v>
      </c>
      <c r="I176" t="s">
        <v>20</v>
      </c>
      <c r="J176">
        <v>0</v>
      </c>
      <c r="K176" t="s">
        <v>21</v>
      </c>
      <c r="L176" t="s">
        <v>22</v>
      </c>
      <c r="M176">
        <v>37</v>
      </c>
      <c r="N176" t="s">
        <v>20</v>
      </c>
    </row>
    <row r="177" spans="1:14" x14ac:dyDescent="0.25">
      <c r="A177" s="3" t="s">
        <v>196</v>
      </c>
      <c r="B177" s="4" t="s">
        <v>197</v>
      </c>
      <c r="C177" t="s">
        <v>32</v>
      </c>
      <c r="D177" t="s">
        <v>17</v>
      </c>
      <c r="E177" s="5">
        <v>80000</v>
      </c>
      <c r="F177">
        <v>2</v>
      </c>
      <c r="G177" t="s">
        <v>24</v>
      </c>
      <c r="H177" t="s">
        <v>19</v>
      </c>
      <c r="I177" t="s">
        <v>20</v>
      </c>
      <c r="J177">
        <v>2</v>
      </c>
      <c r="K177" t="s">
        <v>33</v>
      </c>
      <c r="L177" t="s">
        <v>34</v>
      </c>
      <c r="M177">
        <v>52</v>
      </c>
      <c r="N177" t="s">
        <v>20</v>
      </c>
    </row>
    <row r="178" spans="1:14" x14ac:dyDescent="0.25">
      <c r="A178" s="3" t="s">
        <v>198</v>
      </c>
      <c r="B178" s="4" t="s">
        <v>199</v>
      </c>
      <c r="C178" t="s">
        <v>32</v>
      </c>
      <c r="D178" t="s">
        <v>17</v>
      </c>
      <c r="E178" s="5">
        <v>20000</v>
      </c>
      <c r="F178">
        <v>0</v>
      </c>
      <c r="G178" t="s">
        <v>24</v>
      </c>
      <c r="H178" t="s">
        <v>37</v>
      </c>
      <c r="I178" t="s">
        <v>20</v>
      </c>
      <c r="J178">
        <v>0</v>
      </c>
      <c r="K178" t="s">
        <v>21</v>
      </c>
      <c r="L178" t="s">
        <v>34</v>
      </c>
      <c r="M178">
        <v>29</v>
      </c>
      <c r="N178" t="s">
        <v>20</v>
      </c>
    </row>
    <row r="179" spans="1:14" x14ac:dyDescent="0.25">
      <c r="A179" s="3" t="s">
        <v>100</v>
      </c>
      <c r="B179" s="4" t="s">
        <v>101</v>
      </c>
      <c r="C179" t="s">
        <v>32</v>
      </c>
      <c r="D179" t="s">
        <v>17</v>
      </c>
      <c r="E179" s="5">
        <v>110000</v>
      </c>
      <c r="F179">
        <v>2</v>
      </c>
      <c r="G179" t="s">
        <v>24</v>
      </c>
      <c r="H179" t="s">
        <v>28</v>
      </c>
      <c r="I179" t="s">
        <v>23</v>
      </c>
      <c r="J179">
        <v>3</v>
      </c>
      <c r="K179" t="s">
        <v>33</v>
      </c>
      <c r="L179" t="s">
        <v>22</v>
      </c>
      <c r="M179">
        <v>48</v>
      </c>
      <c r="N179" t="s">
        <v>23</v>
      </c>
    </row>
    <row r="180" spans="1:14" x14ac:dyDescent="0.25">
      <c r="A180" s="3" t="s">
        <v>100</v>
      </c>
      <c r="B180" s="4" t="s">
        <v>101</v>
      </c>
      <c r="C180" t="s">
        <v>16</v>
      </c>
      <c r="D180" t="s">
        <v>16</v>
      </c>
      <c r="E180" s="5">
        <v>160000</v>
      </c>
      <c r="F180">
        <v>4</v>
      </c>
      <c r="G180" t="s">
        <v>24</v>
      </c>
      <c r="H180" t="s">
        <v>28</v>
      </c>
      <c r="I180" t="s">
        <v>23</v>
      </c>
      <c r="J180">
        <v>2</v>
      </c>
      <c r="K180" t="s">
        <v>42</v>
      </c>
      <c r="L180" t="s">
        <v>22</v>
      </c>
      <c r="M180">
        <v>55</v>
      </c>
      <c r="N180" t="s">
        <v>20</v>
      </c>
    </row>
    <row r="181" spans="1:14" x14ac:dyDescent="0.25">
      <c r="A181" s="3" t="s">
        <v>200</v>
      </c>
      <c r="B181" s="4" t="s">
        <v>201</v>
      </c>
      <c r="C181" t="s">
        <v>16</v>
      </c>
      <c r="D181" t="s">
        <v>17</v>
      </c>
      <c r="E181" s="5">
        <v>10000</v>
      </c>
      <c r="F181">
        <v>0</v>
      </c>
      <c r="G181" t="s">
        <v>55</v>
      </c>
      <c r="H181" t="s">
        <v>37</v>
      </c>
      <c r="I181" t="s">
        <v>20</v>
      </c>
      <c r="J181">
        <v>0</v>
      </c>
      <c r="K181" t="s">
        <v>21</v>
      </c>
      <c r="L181" t="s">
        <v>22</v>
      </c>
      <c r="M181">
        <v>37</v>
      </c>
      <c r="N181" t="s">
        <v>20</v>
      </c>
    </row>
    <row r="182" spans="1:14" x14ac:dyDescent="0.25">
      <c r="A182" s="3" t="s">
        <v>202</v>
      </c>
      <c r="B182" s="4" t="s">
        <v>203</v>
      </c>
      <c r="C182" t="s">
        <v>32</v>
      </c>
      <c r="D182" t="s">
        <v>16</v>
      </c>
      <c r="E182" s="5">
        <v>10000</v>
      </c>
      <c r="F182">
        <v>1</v>
      </c>
      <c r="G182" t="s">
        <v>55</v>
      </c>
      <c r="H182" t="s">
        <v>37</v>
      </c>
      <c r="I182" t="s">
        <v>20</v>
      </c>
      <c r="J182">
        <v>0</v>
      </c>
      <c r="K182" t="s">
        <v>21</v>
      </c>
      <c r="L182" t="s">
        <v>22</v>
      </c>
      <c r="M182">
        <v>44</v>
      </c>
      <c r="N182" t="s">
        <v>23</v>
      </c>
    </row>
    <row r="183" spans="1:14" x14ac:dyDescent="0.25">
      <c r="A183" s="3" t="s">
        <v>202</v>
      </c>
      <c r="B183" s="4" t="s">
        <v>203</v>
      </c>
      <c r="C183" t="s">
        <v>16</v>
      </c>
      <c r="D183" t="s">
        <v>17</v>
      </c>
      <c r="E183" s="5">
        <v>30000</v>
      </c>
      <c r="F183">
        <v>3</v>
      </c>
      <c r="G183" t="s">
        <v>24</v>
      </c>
      <c r="H183" t="s">
        <v>25</v>
      </c>
      <c r="I183" t="s">
        <v>23</v>
      </c>
      <c r="J183">
        <v>2</v>
      </c>
      <c r="K183" t="s">
        <v>38</v>
      </c>
      <c r="L183" t="s">
        <v>34</v>
      </c>
      <c r="M183">
        <v>55</v>
      </c>
      <c r="N183" t="s">
        <v>20</v>
      </c>
    </row>
    <row r="184" spans="1:14" x14ac:dyDescent="0.25">
      <c r="A184" s="3" t="s">
        <v>204</v>
      </c>
      <c r="B184" s="4" t="s">
        <v>205</v>
      </c>
      <c r="C184" t="s">
        <v>16</v>
      </c>
      <c r="D184" t="s">
        <v>17</v>
      </c>
      <c r="E184" s="5">
        <v>10000</v>
      </c>
      <c r="F184">
        <v>2</v>
      </c>
      <c r="G184" t="s">
        <v>39</v>
      </c>
      <c r="H184" t="s">
        <v>37</v>
      </c>
      <c r="I184" t="s">
        <v>23</v>
      </c>
      <c r="J184">
        <v>1</v>
      </c>
      <c r="K184" t="s">
        <v>21</v>
      </c>
      <c r="L184" t="s">
        <v>22</v>
      </c>
      <c r="M184">
        <v>38</v>
      </c>
      <c r="N184" t="s">
        <v>23</v>
      </c>
    </row>
    <row r="185" spans="1:14" x14ac:dyDescent="0.25">
      <c r="A185" s="3" t="s">
        <v>204</v>
      </c>
      <c r="B185" s="4" t="s">
        <v>205</v>
      </c>
      <c r="C185" t="s">
        <v>32</v>
      </c>
      <c r="D185" t="s">
        <v>16</v>
      </c>
      <c r="E185" s="5">
        <v>40000</v>
      </c>
      <c r="F185">
        <v>2</v>
      </c>
      <c r="G185" t="s">
        <v>18</v>
      </c>
      <c r="H185" t="s">
        <v>40</v>
      </c>
      <c r="I185" t="s">
        <v>20</v>
      </c>
      <c r="J185">
        <v>2</v>
      </c>
      <c r="K185" t="s">
        <v>33</v>
      </c>
      <c r="L185" t="s">
        <v>34</v>
      </c>
      <c r="M185">
        <v>66</v>
      </c>
      <c r="N185" t="s">
        <v>20</v>
      </c>
    </row>
    <row r="186" spans="1:14" x14ac:dyDescent="0.25">
      <c r="A186" s="3" t="s">
        <v>204</v>
      </c>
      <c r="B186" s="4" t="s">
        <v>205</v>
      </c>
      <c r="C186" t="s">
        <v>16</v>
      </c>
      <c r="D186" t="s">
        <v>17</v>
      </c>
      <c r="E186" s="5">
        <v>130000</v>
      </c>
      <c r="F186">
        <v>4</v>
      </c>
      <c r="G186" t="s">
        <v>39</v>
      </c>
      <c r="H186" t="s">
        <v>40</v>
      </c>
      <c r="I186" t="s">
        <v>23</v>
      </c>
      <c r="J186">
        <v>4</v>
      </c>
      <c r="K186" t="s">
        <v>42</v>
      </c>
      <c r="L186" t="s">
        <v>22</v>
      </c>
      <c r="M186">
        <v>58</v>
      </c>
      <c r="N186" t="s">
        <v>23</v>
      </c>
    </row>
    <row r="187" spans="1:14" x14ac:dyDescent="0.25">
      <c r="A187" s="3" t="s">
        <v>206</v>
      </c>
      <c r="B187" s="4" t="s">
        <v>207</v>
      </c>
      <c r="C187" t="s">
        <v>16</v>
      </c>
      <c r="D187" t="s">
        <v>17</v>
      </c>
      <c r="E187" s="5">
        <v>90000</v>
      </c>
      <c r="F187">
        <v>1</v>
      </c>
      <c r="G187" t="s">
        <v>18</v>
      </c>
      <c r="H187" t="s">
        <v>28</v>
      </c>
      <c r="I187" t="s">
        <v>20</v>
      </c>
      <c r="J187">
        <v>1</v>
      </c>
      <c r="K187" t="s">
        <v>29</v>
      </c>
      <c r="L187" t="s">
        <v>34</v>
      </c>
      <c r="M187">
        <v>47</v>
      </c>
      <c r="N187" t="s">
        <v>20</v>
      </c>
    </row>
    <row r="188" spans="1:14" x14ac:dyDescent="0.25">
      <c r="A188" s="3" t="s">
        <v>208</v>
      </c>
      <c r="B188" s="4" t="s">
        <v>209</v>
      </c>
      <c r="C188" t="s">
        <v>16</v>
      </c>
      <c r="D188" t="s">
        <v>17</v>
      </c>
      <c r="E188" s="5">
        <v>30000</v>
      </c>
      <c r="F188">
        <v>3</v>
      </c>
      <c r="G188" t="s">
        <v>39</v>
      </c>
      <c r="H188" t="s">
        <v>19</v>
      </c>
      <c r="I188" t="s">
        <v>23</v>
      </c>
      <c r="J188">
        <v>2</v>
      </c>
      <c r="K188" t="s">
        <v>38</v>
      </c>
      <c r="L188" t="s">
        <v>34</v>
      </c>
      <c r="M188">
        <v>56</v>
      </c>
      <c r="N188" t="s">
        <v>20</v>
      </c>
    </row>
    <row r="189" spans="1:14" x14ac:dyDescent="0.25">
      <c r="A189" s="3" t="s">
        <v>210</v>
      </c>
      <c r="B189" s="4" t="s">
        <v>211</v>
      </c>
      <c r="C189" t="s">
        <v>32</v>
      </c>
      <c r="D189" t="s">
        <v>16</v>
      </c>
      <c r="E189" s="5">
        <v>80000</v>
      </c>
      <c r="F189">
        <v>5</v>
      </c>
      <c r="G189" t="s">
        <v>24</v>
      </c>
      <c r="H189" t="s">
        <v>28</v>
      </c>
      <c r="I189" t="s">
        <v>23</v>
      </c>
      <c r="J189">
        <v>2</v>
      </c>
      <c r="K189" t="s">
        <v>42</v>
      </c>
      <c r="L189" t="s">
        <v>22</v>
      </c>
      <c r="M189">
        <v>59</v>
      </c>
      <c r="N189" t="s">
        <v>23</v>
      </c>
    </row>
    <row r="190" spans="1:14" x14ac:dyDescent="0.25">
      <c r="A190" s="3" t="s">
        <v>210</v>
      </c>
      <c r="B190" s="4" t="s">
        <v>211</v>
      </c>
      <c r="C190" t="s">
        <v>16</v>
      </c>
      <c r="D190" t="s">
        <v>17</v>
      </c>
      <c r="E190" s="5">
        <v>70000</v>
      </c>
      <c r="F190">
        <v>0</v>
      </c>
      <c r="G190" t="s">
        <v>18</v>
      </c>
      <c r="H190" t="s">
        <v>28</v>
      </c>
      <c r="I190" t="s">
        <v>20</v>
      </c>
      <c r="J190">
        <v>4</v>
      </c>
      <c r="K190" t="s">
        <v>42</v>
      </c>
      <c r="L190" t="s">
        <v>34</v>
      </c>
      <c r="M190">
        <v>32</v>
      </c>
      <c r="N190" t="s">
        <v>20</v>
      </c>
    </row>
    <row r="191" spans="1:14" x14ac:dyDescent="0.25">
      <c r="A191" s="3" t="s">
        <v>212</v>
      </c>
      <c r="B191" s="4" t="s">
        <v>213</v>
      </c>
      <c r="C191" t="s">
        <v>16</v>
      </c>
      <c r="D191" t="s">
        <v>16</v>
      </c>
      <c r="E191" s="5">
        <v>30000</v>
      </c>
      <c r="F191">
        <v>1</v>
      </c>
      <c r="G191" t="s">
        <v>24</v>
      </c>
      <c r="H191" t="s">
        <v>25</v>
      </c>
      <c r="I191" t="s">
        <v>20</v>
      </c>
      <c r="J191">
        <v>1</v>
      </c>
      <c r="K191" t="s">
        <v>21</v>
      </c>
      <c r="L191" t="s">
        <v>22</v>
      </c>
      <c r="M191">
        <v>44</v>
      </c>
      <c r="N191" t="s">
        <v>20</v>
      </c>
    </row>
    <row r="192" spans="1:14" x14ac:dyDescent="0.25">
      <c r="A192" s="3" t="s">
        <v>212</v>
      </c>
      <c r="B192" s="4" t="s">
        <v>213</v>
      </c>
      <c r="C192" t="s">
        <v>16</v>
      </c>
      <c r="D192" t="s">
        <v>16</v>
      </c>
      <c r="E192" s="5">
        <v>30000</v>
      </c>
      <c r="F192">
        <v>3</v>
      </c>
      <c r="G192" t="s">
        <v>39</v>
      </c>
      <c r="H192" t="s">
        <v>19</v>
      </c>
      <c r="I192" t="s">
        <v>20</v>
      </c>
      <c r="J192">
        <v>2</v>
      </c>
      <c r="K192" t="s">
        <v>33</v>
      </c>
      <c r="L192" t="s">
        <v>34</v>
      </c>
      <c r="M192">
        <v>55</v>
      </c>
      <c r="N192" t="s">
        <v>23</v>
      </c>
    </row>
    <row r="193" spans="1:14" x14ac:dyDescent="0.25">
      <c r="A193" s="3" t="s">
        <v>212</v>
      </c>
      <c r="B193" s="4" t="s">
        <v>213</v>
      </c>
      <c r="C193" t="s">
        <v>32</v>
      </c>
      <c r="D193" t="s">
        <v>16</v>
      </c>
      <c r="E193" s="5">
        <v>90000</v>
      </c>
      <c r="F193">
        <v>2</v>
      </c>
      <c r="G193" t="s">
        <v>39</v>
      </c>
      <c r="H193" t="s">
        <v>37</v>
      </c>
      <c r="I193" t="s">
        <v>20</v>
      </c>
      <c r="J193">
        <v>0</v>
      </c>
      <c r="K193" t="s">
        <v>21</v>
      </c>
      <c r="L193" t="s">
        <v>22</v>
      </c>
      <c r="M193">
        <v>36</v>
      </c>
      <c r="N193" t="s">
        <v>20</v>
      </c>
    </row>
    <row r="194" spans="1:14" x14ac:dyDescent="0.25">
      <c r="A194" s="3" t="s">
        <v>212</v>
      </c>
      <c r="B194" s="4" t="s">
        <v>213</v>
      </c>
      <c r="C194" t="s">
        <v>32</v>
      </c>
      <c r="D194" t="s">
        <v>17</v>
      </c>
      <c r="E194" s="5">
        <v>80000</v>
      </c>
      <c r="F194">
        <v>5</v>
      </c>
      <c r="G194" t="s">
        <v>18</v>
      </c>
      <c r="H194" t="s">
        <v>40</v>
      </c>
      <c r="I194" t="s">
        <v>20</v>
      </c>
      <c r="J194">
        <v>2</v>
      </c>
      <c r="K194" t="s">
        <v>42</v>
      </c>
      <c r="L194" t="s">
        <v>22</v>
      </c>
      <c r="M194">
        <v>62</v>
      </c>
      <c r="N194" t="s">
        <v>23</v>
      </c>
    </row>
    <row r="195" spans="1:14" x14ac:dyDescent="0.25">
      <c r="A195" s="3" t="s">
        <v>212</v>
      </c>
      <c r="B195" s="4" t="s">
        <v>213</v>
      </c>
      <c r="C195" t="s">
        <v>16</v>
      </c>
      <c r="D195" t="s">
        <v>17</v>
      </c>
      <c r="E195" s="5">
        <v>70000</v>
      </c>
      <c r="F195">
        <v>5</v>
      </c>
      <c r="G195" t="s">
        <v>18</v>
      </c>
      <c r="H195" t="s">
        <v>28</v>
      </c>
      <c r="I195" t="s">
        <v>20</v>
      </c>
      <c r="J195">
        <v>4</v>
      </c>
      <c r="K195" t="s">
        <v>42</v>
      </c>
      <c r="L195" t="s">
        <v>34</v>
      </c>
      <c r="M195">
        <v>41</v>
      </c>
      <c r="N195" t="s">
        <v>23</v>
      </c>
    </row>
    <row r="196" spans="1:14" x14ac:dyDescent="0.25">
      <c r="A196" s="3" t="s">
        <v>214</v>
      </c>
      <c r="B196" s="4" t="s">
        <v>215</v>
      </c>
      <c r="C196" t="s">
        <v>32</v>
      </c>
      <c r="D196" t="s">
        <v>17</v>
      </c>
      <c r="E196" s="5">
        <v>10000</v>
      </c>
      <c r="F196">
        <v>0</v>
      </c>
      <c r="G196" t="s">
        <v>41</v>
      </c>
      <c r="H196" t="s">
        <v>37</v>
      </c>
      <c r="I196" t="s">
        <v>23</v>
      </c>
      <c r="J196">
        <v>2</v>
      </c>
      <c r="K196" t="s">
        <v>21</v>
      </c>
      <c r="L196" t="s">
        <v>22</v>
      </c>
      <c r="M196">
        <v>32</v>
      </c>
      <c r="N196" t="s">
        <v>23</v>
      </c>
    </row>
    <row r="197" spans="1:14" x14ac:dyDescent="0.25">
      <c r="A197" s="3" t="s">
        <v>216</v>
      </c>
      <c r="B197" s="4" t="s">
        <v>217</v>
      </c>
      <c r="C197" t="s">
        <v>32</v>
      </c>
      <c r="D197" t="s">
        <v>16</v>
      </c>
      <c r="E197" s="5">
        <v>20000</v>
      </c>
      <c r="F197">
        <v>0</v>
      </c>
      <c r="G197" t="s">
        <v>18</v>
      </c>
      <c r="H197" t="s">
        <v>25</v>
      </c>
      <c r="I197" t="s">
        <v>20</v>
      </c>
      <c r="J197">
        <v>0</v>
      </c>
      <c r="K197" t="s">
        <v>21</v>
      </c>
      <c r="L197" t="s">
        <v>34</v>
      </c>
      <c r="M197">
        <v>25</v>
      </c>
      <c r="N197" t="s">
        <v>20</v>
      </c>
    </row>
    <row r="198" spans="1:14" x14ac:dyDescent="0.25">
      <c r="A198" s="3" t="s">
        <v>216</v>
      </c>
      <c r="B198" s="4" t="s">
        <v>217</v>
      </c>
      <c r="C198" t="s">
        <v>32</v>
      </c>
      <c r="D198" t="s">
        <v>17</v>
      </c>
      <c r="E198" s="5">
        <v>50000</v>
      </c>
      <c r="F198">
        <v>0</v>
      </c>
      <c r="G198" t="s">
        <v>55</v>
      </c>
      <c r="H198" t="s">
        <v>19</v>
      </c>
      <c r="I198" t="s">
        <v>20</v>
      </c>
      <c r="J198">
        <v>0</v>
      </c>
      <c r="K198" t="s">
        <v>38</v>
      </c>
      <c r="L198" t="s">
        <v>22</v>
      </c>
      <c r="M198">
        <v>36</v>
      </c>
      <c r="N198" t="s">
        <v>23</v>
      </c>
    </row>
    <row r="199" spans="1:14" x14ac:dyDescent="0.25">
      <c r="A199" s="3" t="s">
        <v>218</v>
      </c>
      <c r="B199" s="4" t="s">
        <v>219</v>
      </c>
      <c r="C199" t="s">
        <v>16</v>
      </c>
      <c r="D199" t="s">
        <v>16</v>
      </c>
      <c r="E199" s="5">
        <v>60000</v>
      </c>
      <c r="F199">
        <v>2</v>
      </c>
      <c r="G199" t="s">
        <v>55</v>
      </c>
      <c r="H199" t="s">
        <v>40</v>
      </c>
      <c r="I199" t="s">
        <v>20</v>
      </c>
      <c r="J199">
        <v>1</v>
      </c>
      <c r="K199" t="s">
        <v>21</v>
      </c>
      <c r="L199" t="s">
        <v>34</v>
      </c>
      <c r="M199">
        <v>67</v>
      </c>
      <c r="N199" t="s">
        <v>20</v>
      </c>
    </row>
    <row r="200" spans="1:14" x14ac:dyDescent="0.25">
      <c r="A200" s="3" t="s">
        <v>220</v>
      </c>
      <c r="B200" s="4" t="s">
        <v>221</v>
      </c>
      <c r="C200" t="s">
        <v>32</v>
      </c>
      <c r="D200" t="s">
        <v>17</v>
      </c>
      <c r="E200" s="5">
        <v>100000</v>
      </c>
      <c r="F200">
        <v>0</v>
      </c>
      <c r="G200" t="s">
        <v>55</v>
      </c>
      <c r="H200" t="s">
        <v>40</v>
      </c>
      <c r="I200" t="s">
        <v>23</v>
      </c>
      <c r="J200">
        <v>1</v>
      </c>
      <c r="K200" t="s">
        <v>38</v>
      </c>
      <c r="L200" t="s">
        <v>34</v>
      </c>
      <c r="M200">
        <v>39</v>
      </c>
      <c r="N200" t="s">
        <v>20</v>
      </c>
    </row>
    <row r="201" spans="1:14" x14ac:dyDescent="0.25">
      <c r="A201" s="3" t="s">
        <v>220</v>
      </c>
      <c r="B201" s="4" t="s">
        <v>221</v>
      </c>
      <c r="C201" t="s">
        <v>32</v>
      </c>
      <c r="D201" t="s">
        <v>16</v>
      </c>
      <c r="E201" s="5">
        <v>80000</v>
      </c>
      <c r="F201">
        <v>0</v>
      </c>
      <c r="G201" t="s">
        <v>18</v>
      </c>
      <c r="H201" t="s">
        <v>28</v>
      </c>
      <c r="I201" t="s">
        <v>23</v>
      </c>
      <c r="J201">
        <v>3</v>
      </c>
      <c r="K201" t="s">
        <v>42</v>
      </c>
      <c r="L201" t="s">
        <v>34</v>
      </c>
      <c r="M201">
        <v>33</v>
      </c>
      <c r="N201" t="s">
        <v>20</v>
      </c>
    </row>
    <row r="202" spans="1:14" x14ac:dyDescent="0.25">
      <c r="A202" s="3" t="s">
        <v>222</v>
      </c>
      <c r="B202" s="4" t="s">
        <v>223</v>
      </c>
      <c r="C202" t="s">
        <v>32</v>
      </c>
      <c r="D202" t="s">
        <v>16</v>
      </c>
      <c r="E202" s="5">
        <v>60000</v>
      </c>
      <c r="F202">
        <v>0</v>
      </c>
      <c r="G202" t="s">
        <v>18</v>
      </c>
      <c r="H202" t="s">
        <v>28</v>
      </c>
      <c r="I202" t="s">
        <v>23</v>
      </c>
      <c r="J202">
        <v>3</v>
      </c>
      <c r="K202" t="s">
        <v>29</v>
      </c>
      <c r="L202" t="s">
        <v>34</v>
      </c>
      <c r="M202">
        <v>31</v>
      </c>
      <c r="N202" t="s">
        <v>23</v>
      </c>
    </row>
    <row r="203" spans="1:14" x14ac:dyDescent="0.25">
      <c r="A203" s="3" t="s">
        <v>224</v>
      </c>
      <c r="B203" s="4" t="s">
        <v>225</v>
      </c>
      <c r="C203" t="s">
        <v>16</v>
      </c>
      <c r="D203" t="s">
        <v>16</v>
      </c>
      <c r="E203" s="5">
        <v>10000</v>
      </c>
      <c r="F203">
        <v>1</v>
      </c>
      <c r="G203" t="s">
        <v>39</v>
      </c>
      <c r="H203" t="s">
        <v>37</v>
      </c>
      <c r="I203" t="s">
        <v>20</v>
      </c>
      <c r="J203">
        <v>0</v>
      </c>
      <c r="K203" t="s">
        <v>29</v>
      </c>
      <c r="L203" t="s">
        <v>34</v>
      </c>
      <c r="M203">
        <v>27</v>
      </c>
      <c r="N203" t="s">
        <v>20</v>
      </c>
    </row>
    <row r="204" spans="1:14" x14ac:dyDescent="0.25">
      <c r="A204" s="3" t="s">
        <v>224</v>
      </c>
      <c r="B204" s="4" t="s">
        <v>225</v>
      </c>
      <c r="C204" t="s">
        <v>32</v>
      </c>
      <c r="D204" t="s">
        <v>16</v>
      </c>
      <c r="E204" s="5">
        <v>40000</v>
      </c>
      <c r="F204">
        <v>2</v>
      </c>
      <c r="G204" t="s">
        <v>24</v>
      </c>
      <c r="H204" t="s">
        <v>25</v>
      </c>
      <c r="I204" t="s">
        <v>20</v>
      </c>
      <c r="J204">
        <v>0</v>
      </c>
      <c r="K204" t="s">
        <v>38</v>
      </c>
      <c r="L204" t="s">
        <v>22</v>
      </c>
      <c r="M204">
        <v>33</v>
      </c>
      <c r="N204" t="s">
        <v>20</v>
      </c>
    </row>
    <row r="205" spans="1:14" x14ac:dyDescent="0.25">
      <c r="A205" s="3" t="s">
        <v>226</v>
      </c>
      <c r="B205" s="4" t="s">
        <v>227</v>
      </c>
      <c r="C205" t="s">
        <v>32</v>
      </c>
      <c r="D205" t="s">
        <v>17</v>
      </c>
      <c r="E205" s="5">
        <v>60000</v>
      </c>
      <c r="F205">
        <v>1</v>
      </c>
      <c r="G205" t="s">
        <v>24</v>
      </c>
      <c r="H205" t="s">
        <v>19</v>
      </c>
      <c r="I205" t="s">
        <v>20</v>
      </c>
      <c r="J205">
        <v>1</v>
      </c>
      <c r="K205" t="s">
        <v>33</v>
      </c>
      <c r="L205" t="s">
        <v>34</v>
      </c>
      <c r="M205">
        <v>46</v>
      </c>
      <c r="N205" t="s">
        <v>20</v>
      </c>
    </row>
    <row r="206" spans="1:14" x14ac:dyDescent="0.25">
      <c r="A206" s="3" t="s">
        <v>228</v>
      </c>
      <c r="B206" s="4" t="s">
        <v>229</v>
      </c>
      <c r="C206" t="s">
        <v>32</v>
      </c>
      <c r="D206" t="s">
        <v>17</v>
      </c>
      <c r="E206" s="5">
        <v>90000</v>
      </c>
      <c r="F206">
        <v>3</v>
      </c>
      <c r="G206" t="s">
        <v>39</v>
      </c>
      <c r="H206" t="s">
        <v>28</v>
      </c>
      <c r="I206" t="s">
        <v>23</v>
      </c>
      <c r="J206">
        <v>1</v>
      </c>
      <c r="K206" t="s">
        <v>29</v>
      </c>
      <c r="L206" t="s">
        <v>22</v>
      </c>
      <c r="M206">
        <v>51</v>
      </c>
      <c r="N206" t="s">
        <v>23</v>
      </c>
    </row>
    <row r="207" spans="1:14" x14ac:dyDescent="0.25">
      <c r="A207" s="3" t="s">
        <v>230</v>
      </c>
      <c r="B207" s="4" t="s">
        <v>231</v>
      </c>
      <c r="C207" t="s">
        <v>16</v>
      </c>
      <c r="D207" t="s">
        <v>16</v>
      </c>
      <c r="E207" s="5">
        <v>30000</v>
      </c>
      <c r="F207">
        <v>3</v>
      </c>
      <c r="G207" t="s">
        <v>55</v>
      </c>
      <c r="H207" t="s">
        <v>25</v>
      </c>
      <c r="I207" t="s">
        <v>20</v>
      </c>
      <c r="J207">
        <v>0</v>
      </c>
      <c r="K207" t="s">
        <v>21</v>
      </c>
      <c r="L207" t="s">
        <v>22</v>
      </c>
      <c r="M207">
        <v>46</v>
      </c>
      <c r="N207" t="s">
        <v>20</v>
      </c>
    </row>
    <row r="208" spans="1:14" x14ac:dyDescent="0.25">
      <c r="A208" s="3" t="s">
        <v>232</v>
      </c>
      <c r="B208" s="4" t="s">
        <v>233</v>
      </c>
      <c r="C208" t="s">
        <v>32</v>
      </c>
      <c r="D208" t="s">
        <v>16</v>
      </c>
      <c r="E208" s="5">
        <v>90000</v>
      </c>
      <c r="F208">
        <v>5</v>
      </c>
      <c r="G208" t="s">
        <v>24</v>
      </c>
      <c r="H208" t="s">
        <v>28</v>
      </c>
      <c r="I208" t="s">
        <v>23</v>
      </c>
      <c r="J208">
        <v>2</v>
      </c>
      <c r="K208" t="s">
        <v>42</v>
      </c>
      <c r="L208" t="s">
        <v>22</v>
      </c>
      <c r="M208">
        <v>62</v>
      </c>
      <c r="N208" t="s">
        <v>23</v>
      </c>
    </row>
    <row r="209" spans="1:14" x14ac:dyDescent="0.25">
      <c r="A209" s="3" t="s">
        <v>232</v>
      </c>
      <c r="B209" s="4" t="s">
        <v>233</v>
      </c>
      <c r="C209" t="s">
        <v>32</v>
      </c>
      <c r="D209" t="s">
        <v>17</v>
      </c>
      <c r="E209" s="5">
        <v>20000</v>
      </c>
      <c r="F209">
        <v>0</v>
      </c>
      <c r="G209" t="s">
        <v>41</v>
      </c>
      <c r="H209" t="s">
        <v>37</v>
      </c>
      <c r="I209" t="s">
        <v>20</v>
      </c>
      <c r="J209">
        <v>2</v>
      </c>
      <c r="K209" t="s">
        <v>38</v>
      </c>
      <c r="L209" t="s">
        <v>22</v>
      </c>
      <c r="M209">
        <v>26</v>
      </c>
      <c r="N209" t="s">
        <v>20</v>
      </c>
    </row>
    <row r="210" spans="1:14" x14ac:dyDescent="0.25">
      <c r="A210" s="3" t="s">
        <v>232</v>
      </c>
      <c r="B210" s="4" t="s">
        <v>233</v>
      </c>
      <c r="C210" t="s">
        <v>32</v>
      </c>
      <c r="D210" t="s">
        <v>17</v>
      </c>
      <c r="E210" s="5">
        <v>40000</v>
      </c>
      <c r="F210">
        <v>0</v>
      </c>
      <c r="G210" t="s">
        <v>55</v>
      </c>
      <c r="H210" t="s">
        <v>25</v>
      </c>
      <c r="I210" t="s">
        <v>20</v>
      </c>
      <c r="J210">
        <v>0</v>
      </c>
      <c r="K210" t="s">
        <v>21</v>
      </c>
      <c r="L210" t="s">
        <v>22</v>
      </c>
      <c r="M210">
        <v>37</v>
      </c>
      <c r="N210" t="s">
        <v>20</v>
      </c>
    </row>
    <row r="211" spans="1:14" x14ac:dyDescent="0.25">
      <c r="A211" s="3" t="s">
        <v>232</v>
      </c>
      <c r="B211" s="4" t="s">
        <v>233</v>
      </c>
      <c r="C211" t="s">
        <v>32</v>
      </c>
      <c r="D211" t="s">
        <v>17</v>
      </c>
      <c r="E211" s="5">
        <v>30000</v>
      </c>
      <c r="F211">
        <v>3</v>
      </c>
      <c r="G211" t="s">
        <v>24</v>
      </c>
      <c r="H211" t="s">
        <v>25</v>
      </c>
      <c r="I211" t="s">
        <v>20</v>
      </c>
      <c r="J211">
        <v>0</v>
      </c>
      <c r="K211" t="s">
        <v>21</v>
      </c>
      <c r="L211" t="s">
        <v>22</v>
      </c>
      <c r="M211">
        <v>42</v>
      </c>
      <c r="N211" t="s">
        <v>20</v>
      </c>
    </row>
    <row r="212" spans="1:14" x14ac:dyDescent="0.25">
      <c r="A212" s="3" t="s">
        <v>232</v>
      </c>
      <c r="B212" s="4" t="s">
        <v>233</v>
      </c>
      <c r="C212" t="s">
        <v>16</v>
      </c>
      <c r="D212" t="s">
        <v>17</v>
      </c>
      <c r="E212" s="5">
        <v>80000</v>
      </c>
      <c r="F212">
        <v>4</v>
      </c>
      <c r="G212" t="s">
        <v>55</v>
      </c>
      <c r="H212" t="s">
        <v>40</v>
      </c>
      <c r="I212" t="s">
        <v>20</v>
      </c>
      <c r="J212">
        <v>1</v>
      </c>
      <c r="K212" t="s">
        <v>21</v>
      </c>
      <c r="L212" t="s">
        <v>34</v>
      </c>
      <c r="M212">
        <v>36</v>
      </c>
      <c r="N212" t="s">
        <v>23</v>
      </c>
    </row>
    <row r="213" spans="1:14" x14ac:dyDescent="0.25">
      <c r="A213" s="3" t="s">
        <v>234</v>
      </c>
      <c r="B213" s="4" t="s">
        <v>235</v>
      </c>
      <c r="C213" t="s">
        <v>16</v>
      </c>
      <c r="D213" t="s">
        <v>17</v>
      </c>
      <c r="E213" s="5">
        <v>50000</v>
      </c>
      <c r="F213">
        <v>0</v>
      </c>
      <c r="G213" t="s">
        <v>55</v>
      </c>
      <c r="H213" t="s">
        <v>19</v>
      </c>
      <c r="I213" t="s">
        <v>20</v>
      </c>
      <c r="J213">
        <v>0</v>
      </c>
      <c r="K213" t="s">
        <v>21</v>
      </c>
      <c r="L213" t="s">
        <v>22</v>
      </c>
      <c r="M213">
        <v>36</v>
      </c>
      <c r="N213" t="s">
        <v>20</v>
      </c>
    </row>
    <row r="214" spans="1:14" x14ac:dyDescent="0.25">
      <c r="A214" s="3" t="s">
        <v>236</v>
      </c>
      <c r="B214" s="4" t="s">
        <v>237</v>
      </c>
      <c r="C214" t="s">
        <v>32</v>
      </c>
      <c r="D214" t="s">
        <v>17</v>
      </c>
      <c r="E214" s="5">
        <v>30000</v>
      </c>
      <c r="F214">
        <v>0</v>
      </c>
      <c r="G214" t="s">
        <v>24</v>
      </c>
      <c r="H214" t="s">
        <v>25</v>
      </c>
      <c r="I214" t="s">
        <v>23</v>
      </c>
      <c r="J214">
        <v>1</v>
      </c>
      <c r="K214" t="s">
        <v>29</v>
      </c>
      <c r="L214" t="s">
        <v>22</v>
      </c>
      <c r="M214">
        <v>30</v>
      </c>
      <c r="N214" t="s">
        <v>23</v>
      </c>
    </row>
    <row r="215" spans="1:14" x14ac:dyDescent="0.25">
      <c r="A215" s="3" t="s">
        <v>236</v>
      </c>
      <c r="B215" s="4" t="s">
        <v>237</v>
      </c>
      <c r="C215" t="s">
        <v>32</v>
      </c>
      <c r="D215" t="s">
        <v>16</v>
      </c>
      <c r="E215" s="5">
        <v>70000</v>
      </c>
      <c r="F215">
        <v>0</v>
      </c>
      <c r="G215" t="s">
        <v>18</v>
      </c>
      <c r="H215" t="s">
        <v>28</v>
      </c>
      <c r="I215" t="s">
        <v>23</v>
      </c>
      <c r="J215">
        <v>4</v>
      </c>
      <c r="K215" t="s">
        <v>42</v>
      </c>
      <c r="L215" t="s">
        <v>34</v>
      </c>
      <c r="M215">
        <v>31</v>
      </c>
      <c r="N215" t="s">
        <v>20</v>
      </c>
    </row>
    <row r="216" spans="1:14" x14ac:dyDescent="0.25">
      <c r="A216" s="3" t="s">
        <v>236</v>
      </c>
      <c r="B216" s="4" t="s">
        <v>237</v>
      </c>
      <c r="C216" t="s">
        <v>16</v>
      </c>
      <c r="D216" t="s">
        <v>16</v>
      </c>
      <c r="E216" s="5">
        <v>30000</v>
      </c>
      <c r="F216">
        <v>1</v>
      </c>
      <c r="G216" t="s">
        <v>18</v>
      </c>
      <c r="H216" t="s">
        <v>25</v>
      </c>
      <c r="I216" t="s">
        <v>20</v>
      </c>
      <c r="J216">
        <v>0</v>
      </c>
      <c r="K216" t="s">
        <v>21</v>
      </c>
      <c r="L216" t="s">
        <v>22</v>
      </c>
      <c r="M216">
        <v>65</v>
      </c>
      <c r="N216" t="s">
        <v>20</v>
      </c>
    </row>
    <row r="217" spans="1:14" x14ac:dyDescent="0.25">
      <c r="A217" s="3" t="s">
        <v>236</v>
      </c>
      <c r="B217" s="4" t="s">
        <v>237</v>
      </c>
      <c r="C217" t="s">
        <v>32</v>
      </c>
      <c r="D217" t="s">
        <v>16</v>
      </c>
      <c r="E217" s="5">
        <v>80000</v>
      </c>
      <c r="F217">
        <v>4</v>
      </c>
      <c r="G217" t="s">
        <v>24</v>
      </c>
      <c r="H217" t="s">
        <v>28</v>
      </c>
      <c r="I217" t="s">
        <v>23</v>
      </c>
      <c r="J217">
        <v>2</v>
      </c>
      <c r="K217" t="s">
        <v>29</v>
      </c>
      <c r="L217" t="s">
        <v>22</v>
      </c>
      <c r="M217">
        <v>54</v>
      </c>
      <c r="N217" t="s">
        <v>20</v>
      </c>
    </row>
    <row r="218" spans="1:14" x14ac:dyDescent="0.25">
      <c r="A218" s="3" t="s">
        <v>236</v>
      </c>
      <c r="B218" s="4" t="s">
        <v>237</v>
      </c>
      <c r="C218" t="s">
        <v>16</v>
      </c>
      <c r="D218" t="s">
        <v>16</v>
      </c>
      <c r="E218" s="5">
        <v>20000</v>
      </c>
      <c r="F218">
        <v>2</v>
      </c>
      <c r="G218" t="s">
        <v>41</v>
      </c>
      <c r="H218" t="s">
        <v>25</v>
      </c>
      <c r="I218" t="s">
        <v>20</v>
      </c>
      <c r="J218">
        <v>3</v>
      </c>
      <c r="K218" t="s">
        <v>33</v>
      </c>
      <c r="L218" t="s">
        <v>34</v>
      </c>
      <c r="M218">
        <v>54</v>
      </c>
      <c r="N218" t="s">
        <v>23</v>
      </c>
    </row>
    <row r="219" spans="1:14" x14ac:dyDescent="0.25">
      <c r="A219" s="3" t="s">
        <v>238</v>
      </c>
      <c r="B219" s="4" t="s">
        <v>239</v>
      </c>
      <c r="C219" t="s">
        <v>32</v>
      </c>
      <c r="D219" t="s">
        <v>17</v>
      </c>
      <c r="E219" s="5">
        <v>20000</v>
      </c>
      <c r="F219">
        <v>0</v>
      </c>
      <c r="G219" t="s">
        <v>41</v>
      </c>
      <c r="H219" t="s">
        <v>37</v>
      </c>
      <c r="I219" t="s">
        <v>23</v>
      </c>
      <c r="J219">
        <v>2</v>
      </c>
      <c r="K219" t="s">
        <v>21</v>
      </c>
      <c r="L219" t="s">
        <v>22</v>
      </c>
      <c r="M219">
        <v>25</v>
      </c>
      <c r="N219" t="s">
        <v>23</v>
      </c>
    </row>
    <row r="220" spans="1:14" x14ac:dyDescent="0.25">
      <c r="A220" s="3" t="s">
        <v>238</v>
      </c>
      <c r="B220" s="4" t="s">
        <v>239</v>
      </c>
      <c r="C220" t="s">
        <v>32</v>
      </c>
      <c r="D220" t="s">
        <v>16</v>
      </c>
      <c r="E220" s="5">
        <v>10000</v>
      </c>
      <c r="F220">
        <v>1</v>
      </c>
      <c r="G220" t="s">
        <v>18</v>
      </c>
      <c r="H220" t="s">
        <v>37</v>
      </c>
      <c r="I220" t="s">
        <v>20</v>
      </c>
      <c r="J220">
        <v>0</v>
      </c>
      <c r="K220" t="s">
        <v>21</v>
      </c>
      <c r="L220" t="s">
        <v>22</v>
      </c>
      <c r="M220">
        <v>48</v>
      </c>
      <c r="N220" t="s">
        <v>23</v>
      </c>
    </row>
    <row r="221" spans="1:14" x14ac:dyDescent="0.25">
      <c r="A221" s="3" t="s">
        <v>240</v>
      </c>
      <c r="B221" s="4" t="s">
        <v>241</v>
      </c>
      <c r="C221" t="s">
        <v>32</v>
      </c>
      <c r="D221" t="s">
        <v>16</v>
      </c>
      <c r="E221" s="5">
        <v>10000</v>
      </c>
      <c r="F221">
        <v>0</v>
      </c>
      <c r="G221" t="s">
        <v>24</v>
      </c>
      <c r="H221" t="s">
        <v>37</v>
      </c>
      <c r="I221" t="s">
        <v>20</v>
      </c>
      <c r="J221">
        <v>1</v>
      </c>
      <c r="K221" t="s">
        <v>38</v>
      </c>
      <c r="L221" t="s">
        <v>34</v>
      </c>
      <c r="M221">
        <v>26</v>
      </c>
      <c r="N221" t="s">
        <v>20</v>
      </c>
    </row>
    <row r="222" spans="1:14" x14ac:dyDescent="0.25">
      <c r="A222" s="3" t="s">
        <v>240</v>
      </c>
      <c r="B222" s="4" t="s">
        <v>241</v>
      </c>
      <c r="C222" t="s">
        <v>16</v>
      </c>
      <c r="D222" t="s">
        <v>16</v>
      </c>
      <c r="E222" s="5">
        <v>60000</v>
      </c>
      <c r="F222">
        <v>1</v>
      </c>
      <c r="G222" t="s">
        <v>18</v>
      </c>
      <c r="H222" t="s">
        <v>28</v>
      </c>
      <c r="I222" t="s">
        <v>20</v>
      </c>
      <c r="J222">
        <v>1</v>
      </c>
      <c r="K222" t="s">
        <v>33</v>
      </c>
      <c r="L222" t="s">
        <v>34</v>
      </c>
      <c r="M222">
        <v>43</v>
      </c>
      <c r="N222" t="s">
        <v>20</v>
      </c>
    </row>
    <row r="223" spans="1:14" x14ac:dyDescent="0.25">
      <c r="A223" s="3" t="s">
        <v>240</v>
      </c>
      <c r="B223" s="4" t="s">
        <v>241</v>
      </c>
      <c r="C223" t="s">
        <v>32</v>
      </c>
      <c r="D223" t="s">
        <v>16</v>
      </c>
      <c r="E223" s="5">
        <v>10000</v>
      </c>
      <c r="F223">
        <v>0</v>
      </c>
      <c r="G223" t="s">
        <v>41</v>
      </c>
      <c r="H223" t="s">
        <v>37</v>
      </c>
      <c r="I223" t="s">
        <v>23</v>
      </c>
      <c r="J223">
        <v>2</v>
      </c>
      <c r="K223" t="s">
        <v>38</v>
      </c>
      <c r="L223" t="s">
        <v>22</v>
      </c>
      <c r="M223">
        <v>35</v>
      </c>
      <c r="N223" t="s">
        <v>23</v>
      </c>
    </row>
    <row r="224" spans="1:14" x14ac:dyDescent="0.25">
      <c r="A224" s="3" t="s">
        <v>240</v>
      </c>
      <c r="B224" s="4" t="s">
        <v>241</v>
      </c>
      <c r="C224" t="s">
        <v>16</v>
      </c>
      <c r="D224" t="s">
        <v>17</v>
      </c>
      <c r="E224" s="5">
        <v>30000</v>
      </c>
      <c r="F224">
        <v>3</v>
      </c>
      <c r="G224" t="s">
        <v>24</v>
      </c>
      <c r="H224" t="s">
        <v>25</v>
      </c>
      <c r="I224" t="s">
        <v>23</v>
      </c>
      <c r="J224">
        <v>0</v>
      </c>
      <c r="K224" t="s">
        <v>21</v>
      </c>
      <c r="L224" t="s">
        <v>22</v>
      </c>
      <c r="M224">
        <v>42</v>
      </c>
      <c r="N224" t="s">
        <v>23</v>
      </c>
    </row>
    <row r="225" spans="1:14" x14ac:dyDescent="0.25">
      <c r="A225" s="3" t="s">
        <v>240</v>
      </c>
      <c r="B225" s="4" t="s">
        <v>241</v>
      </c>
      <c r="C225" t="s">
        <v>32</v>
      </c>
      <c r="D225" t="s">
        <v>17</v>
      </c>
      <c r="E225" s="5">
        <v>70000</v>
      </c>
      <c r="F225">
        <v>5</v>
      </c>
      <c r="G225" t="s">
        <v>18</v>
      </c>
      <c r="H225" t="s">
        <v>28</v>
      </c>
      <c r="I225" t="s">
        <v>20</v>
      </c>
      <c r="J225">
        <v>4</v>
      </c>
      <c r="K225" t="s">
        <v>42</v>
      </c>
      <c r="L225" t="s">
        <v>34</v>
      </c>
      <c r="M225">
        <v>39</v>
      </c>
      <c r="N225" t="s">
        <v>23</v>
      </c>
    </row>
    <row r="226" spans="1:14" x14ac:dyDescent="0.25">
      <c r="A226" s="3" t="s">
        <v>240</v>
      </c>
      <c r="B226" s="4" t="s">
        <v>241</v>
      </c>
      <c r="C226" t="s">
        <v>16</v>
      </c>
      <c r="D226" t="s">
        <v>17</v>
      </c>
      <c r="E226" s="5">
        <v>30000</v>
      </c>
      <c r="F226">
        <v>2</v>
      </c>
      <c r="G226" t="s">
        <v>24</v>
      </c>
      <c r="H226" t="s">
        <v>25</v>
      </c>
      <c r="I226" t="s">
        <v>23</v>
      </c>
      <c r="J226">
        <v>2</v>
      </c>
      <c r="K226" t="s">
        <v>21</v>
      </c>
      <c r="L226" t="s">
        <v>34</v>
      </c>
      <c r="M226">
        <v>67</v>
      </c>
      <c r="N226" t="s">
        <v>23</v>
      </c>
    </row>
    <row r="227" spans="1:14" x14ac:dyDescent="0.25">
      <c r="A227" s="3" t="s">
        <v>242</v>
      </c>
      <c r="B227" s="4" t="s">
        <v>243</v>
      </c>
      <c r="C227" t="s">
        <v>16</v>
      </c>
      <c r="D227" t="s">
        <v>16</v>
      </c>
      <c r="E227" s="5">
        <v>20000</v>
      </c>
      <c r="F227">
        <v>1</v>
      </c>
      <c r="G227" t="s">
        <v>24</v>
      </c>
      <c r="H227" t="s">
        <v>37</v>
      </c>
      <c r="I227" t="s">
        <v>20</v>
      </c>
      <c r="J227">
        <v>0</v>
      </c>
      <c r="K227" t="s">
        <v>38</v>
      </c>
      <c r="L227" t="s">
        <v>22</v>
      </c>
      <c r="M227">
        <v>35</v>
      </c>
      <c r="N227" t="s">
        <v>23</v>
      </c>
    </row>
    <row r="228" spans="1:14" x14ac:dyDescent="0.25">
      <c r="A228" s="3" t="s">
        <v>242</v>
      </c>
      <c r="B228" s="4" t="s">
        <v>243</v>
      </c>
      <c r="C228" t="s">
        <v>32</v>
      </c>
      <c r="D228" t="s">
        <v>17</v>
      </c>
      <c r="E228" s="5">
        <v>20000</v>
      </c>
      <c r="F228">
        <v>3</v>
      </c>
      <c r="G228" t="s">
        <v>39</v>
      </c>
      <c r="H228" t="s">
        <v>37</v>
      </c>
      <c r="I228" t="s">
        <v>20</v>
      </c>
      <c r="J228">
        <v>1</v>
      </c>
      <c r="K228" t="s">
        <v>21</v>
      </c>
      <c r="L228" t="s">
        <v>22</v>
      </c>
      <c r="M228">
        <v>42</v>
      </c>
      <c r="N228" t="s">
        <v>20</v>
      </c>
    </row>
    <row r="229" spans="1:14" x14ac:dyDescent="0.25">
      <c r="A229" s="3" t="s">
        <v>242</v>
      </c>
      <c r="B229" s="4" t="s">
        <v>243</v>
      </c>
      <c r="C229" t="s">
        <v>16</v>
      </c>
      <c r="D229" t="s">
        <v>16</v>
      </c>
      <c r="E229" s="5">
        <v>10000</v>
      </c>
      <c r="F229">
        <v>3</v>
      </c>
      <c r="G229" t="s">
        <v>41</v>
      </c>
      <c r="H229" t="s">
        <v>37</v>
      </c>
      <c r="I229" t="s">
        <v>20</v>
      </c>
      <c r="J229">
        <v>2</v>
      </c>
      <c r="K229" t="s">
        <v>21</v>
      </c>
      <c r="L229" t="s">
        <v>22</v>
      </c>
      <c r="M229">
        <v>43</v>
      </c>
      <c r="N229" t="s">
        <v>23</v>
      </c>
    </row>
    <row r="230" spans="1:14" x14ac:dyDescent="0.25">
      <c r="A230" s="3" t="s">
        <v>244</v>
      </c>
      <c r="B230" s="4" t="s">
        <v>245</v>
      </c>
      <c r="C230" t="s">
        <v>16</v>
      </c>
      <c r="D230" t="s">
        <v>17</v>
      </c>
      <c r="E230" s="5">
        <v>20000</v>
      </c>
      <c r="F230">
        <v>1</v>
      </c>
      <c r="G230" t="s">
        <v>55</v>
      </c>
      <c r="H230" t="s">
        <v>25</v>
      </c>
      <c r="I230" t="s">
        <v>20</v>
      </c>
      <c r="J230">
        <v>0</v>
      </c>
      <c r="K230" t="s">
        <v>21</v>
      </c>
      <c r="L230" t="s">
        <v>22</v>
      </c>
      <c r="M230">
        <v>45</v>
      </c>
      <c r="N230" t="s">
        <v>23</v>
      </c>
    </row>
    <row r="231" spans="1:14" x14ac:dyDescent="0.25">
      <c r="A231" s="3" t="s">
        <v>244</v>
      </c>
      <c r="B231" s="4" t="s">
        <v>245</v>
      </c>
      <c r="C231" t="s">
        <v>32</v>
      </c>
      <c r="D231" t="s">
        <v>16</v>
      </c>
      <c r="E231" s="5">
        <v>80000</v>
      </c>
      <c r="F231">
        <v>5</v>
      </c>
      <c r="G231" t="s">
        <v>39</v>
      </c>
      <c r="H231" t="s">
        <v>40</v>
      </c>
      <c r="I231" t="s">
        <v>20</v>
      </c>
      <c r="J231">
        <v>3</v>
      </c>
      <c r="K231" t="s">
        <v>42</v>
      </c>
      <c r="L231" t="s">
        <v>22</v>
      </c>
      <c r="M231">
        <v>57</v>
      </c>
      <c r="N231" t="s">
        <v>23</v>
      </c>
    </row>
    <row r="232" spans="1:14" x14ac:dyDescent="0.25">
      <c r="A232" s="3" t="s">
        <v>246</v>
      </c>
      <c r="B232" s="4" t="s">
        <v>247</v>
      </c>
      <c r="C232" t="s">
        <v>16</v>
      </c>
      <c r="D232" t="s">
        <v>16</v>
      </c>
      <c r="E232" s="5">
        <v>120000</v>
      </c>
      <c r="F232">
        <v>4</v>
      </c>
      <c r="G232" t="s">
        <v>24</v>
      </c>
      <c r="H232" t="s">
        <v>40</v>
      </c>
      <c r="I232" t="s">
        <v>20</v>
      </c>
      <c r="J232">
        <v>3</v>
      </c>
      <c r="K232" t="s">
        <v>42</v>
      </c>
      <c r="L232" t="s">
        <v>22</v>
      </c>
      <c r="M232">
        <v>56</v>
      </c>
      <c r="N232" t="s">
        <v>23</v>
      </c>
    </row>
    <row r="233" spans="1:14" x14ac:dyDescent="0.25">
      <c r="A233" s="3" t="s">
        <v>110</v>
      </c>
      <c r="B233" s="4" t="s">
        <v>111</v>
      </c>
      <c r="C233" t="s">
        <v>16</v>
      </c>
      <c r="D233" t="s">
        <v>17</v>
      </c>
      <c r="E233" s="5">
        <v>40000</v>
      </c>
      <c r="F233">
        <v>0</v>
      </c>
      <c r="G233" t="s">
        <v>18</v>
      </c>
      <c r="H233" t="s">
        <v>25</v>
      </c>
      <c r="I233" t="s">
        <v>20</v>
      </c>
      <c r="J233">
        <v>0</v>
      </c>
      <c r="K233" t="s">
        <v>21</v>
      </c>
      <c r="L233" t="s">
        <v>22</v>
      </c>
      <c r="M233">
        <v>38</v>
      </c>
      <c r="N233" t="s">
        <v>20</v>
      </c>
    </row>
    <row r="234" spans="1:14" x14ac:dyDescent="0.25">
      <c r="A234" s="3" t="s">
        <v>110</v>
      </c>
      <c r="B234" s="4" t="s">
        <v>111</v>
      </c>
      <c r="C234" t="s">
        <v>16</v>
      </c>
      <c r="D234" t="s">
        <v>17</v>
      </c>
      <c r="E234" s="5">
        <v>30000</v>
      </c>
      <c r="F234">
        <v>4</v>
      </c>
      <c r="G234" t="s">
        <v>55</v>
      </c>
      <c r="H234" t="s">
        <v>25</v>
      </c>
      <c r="I234" t="s">
        <v>20</v>
      </c>
      <c r="J234">
        <v>0</v>
      </c>
      <c r="K234" t="s">
        <v>21</v>
      </c>
      <c r="L234" t="s">
        <v>22</v>
      </c>
      <c r="M234">
        <v>45</v>
      </c>
      <c r="N234" t="s">
        <v>23</v>
      </c>
    </row>
    <row r="235" spans="1:14" x14ac:dyDescent="0.25">
      <c r="A235" s="3" t="s">
        <v>110</v>
      </c>
      <c r="B235" s="4" t="s">
        <v>111</v>
      </c>
      <c r="C235" t="s">
        <v>16</v>
      </c>
      <c r="D235" t="s">
        <v>16</v>
      </c>
      <c r="E235" s="5">
        <v>20000</v>
      </c>
      <c r="F235">
        <v>0</v>
      </c>
      <c r="G235" t="s">
        <v>18</v>
      </c>
      <c r="H235" t="s">
        <v>25</v>
      </c>
      <c r="I235" t="s">
        <v>20</v>
      </c>
      <c r="J235">
        <v>0</v>
      </c>
      <c r="K235" t="s">
        <v>21</v>
      </c>
      <c r="L235" t="s">
        <v>34</v>
      </c>
      <c r="M235">
        <v>27</v>
      </c>
      <c r="N235" t="s">
        <v>20</v>
      </c>
    </row>
    <row r="236" spans="1:14" x14ac:dyDescent="0.25">
      <c r="A236" s="3" t="s">
        <v>110</v>
      </c>
      <c r="B236" s="4" t="s">
        <v>111</v>
      </c>
      <c r="C236" t="s">
        <v>32</v>
      </c>
      <c r="D236" t="s">
        <v>16</v>
      </c>
      <c r="E236" s="5">
        <v>90000</v>
      </c>
      <c r="F236">
        <v>0</v>
      </c>
      <c r="G236" t="s">
        <v>18</v>
      </c>
      <c r="H236" t="s">
        <v>28</v>
      </c>
      <c r="I236" t="s">
        <v>23</v>
      </c>
      <c r="J236">
        <v>4</v>
      </c>
      <c r="K236" t="s">
        <v>42</v>
      </c>
      <c r="L236" t="s">
        <v>34</v>
      </c>
      <c r="M236">
        <v>35</v>
      </c>
      <c r="N236" t="s">
        <v>20</v>
      </c>
    </row>
    <row r="237" spans="1:14" x14ac:dyDescent="0.25">
      <c r="A237" s="3" t="s">
        <v>110</v>
      </c>
      <c r="B237" s="4" t="s">
        <v>111</v>
      </c>
      <c r="C237" t="s">
        <v>16</v>
      </c>
      <c r="D237" t="s">
        <v>17</v>
      </c>
      <c r="E237" s="5">
        <v>10000</v>
      </c>
      <c r="F237">
        <v>1</v>
      </c>
      <c r="G237" t="s">
        <v>55</v>
      </c>
      <c r="H237" t="s">
        <v>25</v>
      </c>
      <c r="I237" t="s">
        <v>20</v>
      </c>
      <c r="J237">
        <v>0</v>
      </c>
      <c r="K237" t="s">
        <v>21</v>
      </c>
      <c r="L237" t="s">
        <v>22</v>
      </c>
      <c r="M237">
        <v>70</v>
      </c>
      <c r="N237" t="s">
        <v>20</v>
      </c>
    </row>
    <row r="238" spans="1:14" x14ac:dyDescent="0.25">
      <c r="A238" s="3" t="s">
        <v>248</v>
      </c>
      <c r="B238" s="4" t="s">
        <v>249</v>
      </c>
      <c r="C238" t="s">
        <v>32</v>
      </c>
      <c r="D238" t="s">
        <v>17</v>
      </c>
      <c r="E238" s="5">
        <v>30000</v>
      </c>
      <c r="F238">
        <v>5</v>
      </c>
      <c r="G238" t="s">
        <v>55</v>
      </c>
      <c r="H238" t="s">
        <v>25</v>
      </c>
      <c r="I238" t="s">
        <v>20</v>
      </c>
      <c r="J238">
        <v>0</v>
      </c>
      <c r="K238" t="s">
        <v>21</v>
      </c>
      <c r="L238" t="s">
        <v>22</v>
      </c>
      <c r="M238">
        <v>44</v>
      </c>
      <c r="N238" t="s">
        <v>20</v>
      </c>
    </row>
    <row r="239" spans="1:14" x14ac:dyDescent="0.25">
      <c r="A239" s="3" t="s">
        <v>250</v>
      </c>
      <c r="B239" s="4" t="s">
        <v>251</v>
      </c>
      <c r="C239" t="s">
        <v>16</v>
      </c>
      <c r="D239" t="s">
        <v>17</v>
      </c>
      <c r="E239" s="5">
        <v>10000</v>
      </c>
      <c r="F239">
        <v>0</v>
      </c>
      <c r="G239" t="s">
        <v>24</v>
      </c>
      <c r="H239" t="s">
        <v>37</v>
      </c>
      <c r="I239" t="s">
        <v>23</v>
      </c>
      <c r="J239">
        <v>1</v>
      </c>
      <c r="K239" t="s">
        <v>21</v>
      </c>
      <c r="L239" t="s">
        <v>34</v>
      </c>
      <c r="M239">
        <v>26</v>
      </c>
      <c r="N239" t="s">
        <v>20</v>
      </c>
    </row>
    <row r="240" spans="1:14" x14ac:dyDescent="0.25">
      <c r="A240" s="3" t="s">
        <v>250</v>
      </c>
      <c r="B240" s="4" t="s">
        <v>251</v>
      </c>
      <c r="C240" t="s">
        <v>16</v>
      </c>
      <c r="D240" t="s">
        <v>16</v>
      </c>
      <c r="E240" s="5">
        <v>70000</v>
      </c>
      <c r="F240">
        <v>5</v>
      </c>
      <c r="G240" t="s">
        <v>24</v>
      </c>
      <c r="H240" t="s">
        <v>19</v>
      </c>
      <c r="I240" t="s">
        <v>20</v>
      </c>
      <c r="J240">
        <v>3</v>
      </c>
      <c r="K240" t="s">
        <v>33</v>
      </c>
      <c r="L240" t="s">
        <v>34</v>
      </c>
      <c r="M240">
        <v>46</v>
      </c>
      <c r="N240" t="s">
        <v>23</v>
      </c>
    </row>
    <row r="241" spans="1:14" x14ac:dyDescent="0.25">
      <c r="A241" s="3" t="s">
        <v>250</v>
      </c>
      <c r="B241" s="4" t="s">
        <v>251</v>
      </c>
      <c r="C241" t="s">
        <v>32</v>
      </c>
      <c r="D241" t="s">
        <v>17</v>
      </c>
      <c r="E241" s="5">
        <v>30000</v>
      </c>
      <c r="F241">
        <v>0</v>
      </c>
      <c r="G241" t="s">
        <v>39</v>
      </c>
      <c r="H241" t="s">
        <v>37</v>
      </c>
      <c r="I241" t="s">
        <v>23</v>
      </c>
      <c r="J241">
        <v>1</v>
      </c>
      <c r="K241" t="s">
        <v>29</v>
      </c>
      <c r="L241" t="s">
        <v>22</v>
      </c>
      <c r="M241">
        <v>34</v>
      </c>
      <c r="N241" t="s">
        <v>20</v>
      </c>
    </row>
    <row r="242" spans="1:14" x14ac:dyDescent="0.25">
      <c r="A242" s="3" t="s">
        <v>250</v>
      </c>
      <c r="B242" s="4" t="s">
        <v>251</v>
      </c>
      <c r="C242" t="s">
        <v>16</v>
      </c>
      <c r="D242" t="s">
        <v>16</v>
      </c>
      <c r="E242" s="5">
        <v>10000</v>
      </c>
      <c r="F242">
        <v>1</v>
      </c>
      <c r="G242" t="s">
        <v>55</v>
      </c>
      <c r="H242" t="s">
        <v>37</v>
      </c>
      <c r="I242" t="s">
        <v>20</v>
      </c>
      <c r="J242">
        <v>0</v>
      </c>
      <c r="K242" t="s">
        <v>21</v>
      </c>
      <c r="L242" t="s">
        <v>22</v>
      </c>
      <c r="M242">
        <v>37</v>
      </c>
      <c r="N242" t="s">
        <v>23</v>
      </c>
    </row>
    <row r="243" spans="1:14" x14ac:dyDescent="0.25">
      <c r="A243" s="3" t="s">
        <v>250</v>
      </c>
      <c r="B243" s="4" t="s">
        <v>251</v>
      </c>
      <c r="C243" t="s">
        <v>32</v>
      </c>
      <c r="D243" t="s">
        <v>17</v>
      </c>
      <c r="E243" s="5">
        <v>30000</v>
      </c>
      <c r="F243">
        <v>3</v>
      </c>
      <c r="G243" t="s">
        <v>24</v>
      </c>
      <c r="H243" t="s">
        <v>25</v>
      </c>
      <c r="I243" t="s">
        <v>20</v>
      </c>
      <c r="J243">
        <v>2</v>
      </c>
      <c r="K243" t="s">
        <v>21</v>
      </c>
      <c r="L243" t="s">
        <v>22</v>
      </c>
      <c r="M243">
        <v>27</v>
      </c>
      <c r="N243" t="s">
        <v>23</v>
      </c>
    </row>
    <row r="244" spans="1:14" x14ac:dyDescent="0.25">
      <c r="A244" s="3" t="s">
        <v>250</v>
      </c>
      <c r="B244" s="4" t="s">
        <v>251</v>
      </c>
      <c r="C244" t="s">
        <v>32</v>
      </c>
      <c r="D244" t="s">
        <v>16</v>
      </c>
      <c r="E244" s="5">
        <v>30000</v>
      </c>
      <c r="F244">
        <v>1</v>
      </c>
      <c r="G244" t="s">
        <v>18</v>
      </c>
      <c r="H244" t="s">
        <v>25</v>
      </c>
      <c r="I244" t="s">
        <v>23</v>
      </c>
      <c r="J244">
        <v>1</v>
      </c>
      <c r="K244" t="s">
        <v>21</v>
      </c>
      <c r="L244" t="s">
        <v>22</v>
      </c>
      <c r="M244">
        <v>39</v>
      </c>
      <c r="N244" t="s">
        <v>20</v>
      </c>
    </row>
    <row r="245" spans="1:14" x14ac:dyDescent="0.25">
      <c r="A245" s="3" t="s">
        <v>250</v>
      </c>
      <c r="B245" s="4" t="s">
        <v>251</v>
      </c>
      <c r="C245" t="s">
        <v>32</v>
      </c>
      <c r="D245" t="s">
        <v>17</v>
      </c>
      <c r="E245" s="5">
        <v>20000</v>
      </c>
      <c r="F245">
        <v>0</v>
      </c>
      <c r="G245" t="s">
        <v>39</v>
      </c>
      <c r="H245" t="s">
        <v>37</v>
      </c>
      <c r="I245" t="s">
        <v>23</v>
      </c>
      <c r="J245">
        <v>1</v>
      </c>
      <c r="K245" t="s">
        <v>29</v>
      </c>
      <c r="L245" t="s">
        <v>22</v>
      </c>
      <c r="M245">
        <v>29</v>
      </c>
      <c r="N245" t="s">
        <v>23</v>
      </c>
    </row>
    <row r="246" spans="1:14" x14ac:dyDescent="0.25">
      <c r="A246" s="3" t="s">
        <v>252</v>
      </c>
      <c r="B246" s="4" t="s">
        <v>253</v>
      </c>
      <c r="C246" t="s">
        <v>16</v>
      </c>
      <c r="D246" t="s">
        <v>17</v>
      </c>
      <c r="E246" s="5">
        <v>120000</v>
      </c>
      <c r="F246">
        <v>3</v>
      </c>
      <c r="G246" t="s">
        <v>18</v>
      </c>
      <c r="H246" t="s">
        <v>40</v>
      </c>
      <c r="I246" t="s">
        <v>23</v>
      </c>
      <c r="J246">
        <v>2</v>
      </c>
      <c r="K246" t="s">
        <v>42</v>
      </c>
      <c r="L246" t="s">
        <v>22</v>
      </c>
      <c r="M246">
        <v>52</v>
      </c>
      <c r="N246" t="s">
        <v>20</v>
      </c>
    </row>
    <row r="247" spans="1:14" x14ac:dyDescent="0.25">
      <c r="A247" s="3" t="s">
        <v>252</v>
      </c>
      <c r="B247" s="4" t="s">
        <v>253</v>
      </c>
      <c r="C247" t="s">
        <v>16</v>
      </c>
      <c r="D247" t="s">
        <v>16</v>
      </c>
      <c r="E247" s="5">
        <v>110000</v>
      </c>
      <c r="F247">
        <v>5</v>
      </c>
      <c r="G247" t="s">
        <v>18</v>
      </c>
      <c r="H247" t="s">
        <v>40</v>
      </c>
      <c r="I247" t="s">
        <v>20</v>
      </c>
      <c r="J247">
        <v>4</v>
      </c>
      <c r="K247" t="s">
        <v>29</v>
      </c>
      <c r="L247" t="s">
        <v>34</v>
      </c>
      <c r="M247">
        <v>48</v>
      </c>
      <c r="N247" t="s">
        <v>20</v>
      </c>
    </row>
    <row r="248" spans="1:14" x14ac:dyDescent="0.25">
      <c r="A248" s="3" t="s">
        <v>252</v>
      </c>
      <c r="B248" s="4" t="s">
        <v>253</v>
      </c>
      <c r="C248" t="s">
        <v>16</v>
      </c>
      <c r="D248" t="s">
        <v>17</v>
      </c>
      <c r="E248" s="5">
        <v>130000</v>
      </c>
      <c r="F248">
        <v>3</v>
      </c>
      <c r="G248" t="s">
        <v>24</v>
      </c>
      <c r="H248" t="s">
        <v>28</v>
      </c>
      <c r="I248" t="s">
        <v>20</v>
      </c>
      <c r="J248">
        <v>3</v>
      </c>
      <c r="K248" t="s">
        <v>21</v>
      </c>
      <c r="L248" t="s">
        <v>22</v>
      </c>
      <c r="M248">
        <v>51</v>
      </c>
      <c r="N248" t="s">
        <v>20</v>
      </c>
    </row>
    <row r="249" spans="1:14" x14ac:dyDescent="0.25">
      <c r="A249" s="3" t="s">
        <v>252</v>
      </c>
      <c r="B249" s="4" t="s">
        <v>253</v>
      </c>
      <c r="C249" t="s">
        <v>16</v>
      </c>
      <c r="D249" t="s">
        <v>17</v>
      </c>
      <c r="E249" s="5">
        <v>100000</v>
      </c>
      <c r="F249">
        <v>0</v>
      </c>
      <c r="G249" t="s">
        <v>39</v>
      </c>
      <c r="H249" t="s">
        <v>40</v>
      </c>
      <c r="I249" t="s">
        <v>20</v>
      </c>
      <c r="J249">
        <v>4</v>
      </c>
      <c r="K249" t="s">
        <v>42</v>
      </c>
      <c r="L249" t="s">
        <v>34</v>
      </c>
      <c r="M249">
        <v>34</v>
      </c>
      <c r="N249" t="s">
        <v>20</v>
      </c>
    </row>
    <row r="250" spans="1:14" x14ac:dyDescent="0.25">
      <c r="A250" s="3" t="s">
        <v>252</v>
      </c>
      <c r="B250" s="4" t="s">
        <v>253</v>
      </c>
      <c r="C250" t="s">
        <v>16</v>
      </c>
      <c r="D250" t="s">
        <v>17</v>
      </c>
      <c r="E250" s="5">
        <v>10000</v>
      </c>
      <c r="F250">
        <v>5</v>
      </c>
      <c r="G250" t="s">
        <v>39</v>
      </c>
      <c r="H250" t="s">
        <v>19</v>
      </c>
      <c r="I250" t="s">
        <v>23</v>
      </c>
      <c r="J250">
        <v>3</v>
      </c>
      <c r="K250" t="s">
        <v>38</v>
      </c>
      <c r="L250" t="s">
        <v>34</v>
      </c>
      <c r="M250">
        <v>62</v>
      </c>
      <c r="N250" t="s">
        <v>23</v>
      </c>
    </row>
    <row r="251" spans="1:14" x14ac:dyDescent="0.25">
      <c r="A251" s="3" t="s">
        <v>254</v>
      </c>
      <c r="B251" s="4" t="s">
        <v>255</v>
      </c>
      <c r="C251" t="s">
        <v>32</v>
      </c>
      <c r="D251" t="s">
        <v>16</v>
      </c>
      <c r="E251" s="5">
        <v>70000</v>
      </c>
      <c r="F251">
        <v>0</v>
      </c>
      <c r="G251" t="s">
        <v>18</v>
      </c>
      <c r="H251" t="s">
        <v>28</v>
      </c>
      <c r="I251" t="s">
        <v>20</v>
      </c>
      <c r="J251">
        <v>1</v>
      </c>
      <c r="K251" t="s">
        <v>33</v>
      </c>
      <c r="L251" t="s">
        <v>34</v>
      </c>
      <c r="M251">
        <v>37</v>
      </c>
      <c r="N251" t="s">
        <v>20</v>
      </c>
    </row>
    <row r="252" spans="1:14" x14ac:dyDescent="0.25">
      <c r="A252" s="3" t="s">
        <v>256</v>
      </c>
      <c r="B252" s="4" t="s">
        <v>257</v>
      </c>
      <c r="C252" t="s">
        <v>16</v>
      </c>
      <c r="D252" t="s">
        <v>16</v>
      </c>
      <c r="E252" s="5">
        <v>100000</v>
      </c>
      <c r="F252">
        <v>5</v>
      </c>
      <c r="G252" t="s">
        <v>55</v>
      </c>
      <c r="H252" t="s">
        <v>40</v>
      </c>
      <c r="I252" t="s">
        <v>23</v>
      </c>
      <c r="J252">
        <v>1</v>
      </c>
      <c r="K252" t="s">
        <v>38</v>
      </c>
      <c r="L252" t="s">
        <v>34</v>
      </c>
      <c r="M252">
        <v>78</v>
      </c>
      <c r="N252" t="s">
        <v>20</v>
      </c>
    </row>
    <row r="253" spans="1:14" x14ac:dyDescent="0.25">
      <c r="A253" s="3" t="s">
        <v>256</v>
      </c>
      <c r="B253" s="4" t="s">
        <v>257</v>
      </c>
      <c r="C253" t="s">
        <v>16</v>
      </c>
      <c r="D253" t="s">
        <v>16</v>
      </c>
      <c r="E253" s="5">
        <v>130000</v>
      </c>
      <c r="F253">
        <v>4</v>
      </c>
      <c r="G253" t="s">
        <v>39</v>
      </c>
      <c r="H253" t="s">
        <v>28</v>
      </c>
      <c r="I253" t="s">
        <v>20</v>
      </c>
      <c r="J253">
        <v>3</v>
      </c>
      <c r="K253" t="s">
        <v>21</v>
      </c>
      <c r="L253" t="s">
        <v>22</v>
      </c>
      <c r="M253">
        <v>55</v>
      </c>
      <c r="N253" t="s">
        <v>23</v>
      </c>
    </row>
    <row r="254" spans="1:14" x14ac:dyDescent="0.25">
      <c r="A254" s="3" t="s">
        <v>258</v>
      </c>
      <c r="B254" s="4" t="s">
        <v>259</v>
      </c>
      <c r="C254" t="s">
        <v>32</v>
      </c>
      <c r="D254" t="s">
        <v>16</v>
      </c>
      <c r="E254" s="5">
        <v>60000</v>
      </c>
      <c r="F254">
        <v>0</v>
      </c>
      <c r="G254" t="s">
        <v>18</v>
      </c>
      <c r="H254" t="s">
        <v>28</v>
      </c>
      <c r="I254" t="s">
        <v>23</v>
      </c>
      <c r="J254">
        <v>4</v>
      </c>
      <c r="K254" t="s">
        <v>29</v>
      </c>
      <c r="L254" t="s">
        <v>34</v>
      </c>
      <c r="M254">
        <v>31</v>
      </c>
      <c r="N254" t="s">
        <v>23</v>
      </c>
    </row>
    <row r="255" spans="1:14" x14ac:dyDescent="0.25">
      <c r="A255" s="3" t="s">
        <v>258</v>
      </c>
      <c r="B255" s="4" t="s">
        <v>259</v>
      </c>
      <c r="C255" t="s">
        <v>16</v>
      </c>
      <c r="D255" t="s">
        <v>16</v>
      </c>
      <c r="E255" s="5">
        <v>100000</v>
      </c>
      <c r="F255">
        <v>3</v>
      </c>
      <c r="G255" t="s">
        <v>41</v>
      </c>
      <c r="H255" t="s">
        <v>28</v>
      </c>
      <c r="I255" t="s">
        <v>20</v>
      </c>
      <c r="J255">
        <v>0</v>
      </c>
      <c r="K255" t="s">
        <v>42</v>
      </c>
      <c r="L255" t="s">
        <v>22</v>
      </c>
      <c r="M255">
        <v>59</v>
      </c>
      <c r="N255" t="s">
        <v>20</v>
      </c>
    </row>
    <row r="256" spans="1:14" x14ac:dyDescent="0.25">
      <c r="A256" s="3" t="s">
        <v>260</v>
      </c>
      <c r="B256" s="4" t="s">
        <v>261</v>
      </c>
      <c r="C256" t="s">
        <v>32</v>
      </c>
      <c r="D256" t="s">
        <v>16</v>
      </c>
      <c r="E256" s="5">
        <v>20000</v>
      </c>
      <c r="F256">
        <v>2</v>
      </c>
      <c r="G256" t="s">
        <v>41</v>
      </c>
      <c r="H256" t="s">
        <v>25</v>
      </c>
      <c r="I256" t="s">
        <v>20</v>
      </c>
      <c r="J256">
        <v>2</v>
      </c>
      <c r="K256" t="s">
        <v>33</v>
      </c>
      <c r="L256" t="s">
        <v>34</v>
      </c>
      <c r="M256">
        <v>57</v>
      </c>
      <c r="N256" t="s">
        <v>23</v>
      </c>
    </row>
    <row r="257" spans="1:14" x14ac:dyDescent="0.25">
      <c r="A257" s="3" t="s">
        <v>260</v>
      </c>
      <c r="B257" s="4" t="s">
        <v>261</v>
      </c>
      <c r="C257" t="s">
        <v>32</v>
      </c>
      <c r="D257" t="s">
        <v>17</v>
      </c>
      <c r="E257" s="5">
        <v>30000</v>
      </c>
      <c r="F257">
        <v>3</v>
      </c>
      <c r="G257" t="s">
        <v>55</v>
      </c>
      <c r="H257" t="s">
        <v>25</v>
      </c>
      <c r="I257" t="s">
        <v>20</v>
      </c>
      <c r="J257">
        <v>0</v>
      </c>
      <c r="K257" t="s">
        <v>21</v>
      </c>
      <c r="L257" t="s">
        <v>22</v>
      </c>
      <c r="M257">
        <v>47</v>
      </c>
      <c r="N257" t="s">
        <v>20</v>
      </c>
    </row>
    <row r="258" spans="1:14" x14ac:dyDescent="0.25">
      <c r="A258" s="3" t="s">
        <v>260</v>
      </c>
      <c r="B258" s="4" t="s">
        <v>261</v>
      </c>
      <c r="C258" t="s">
        <v>16</v>
      </c>
      <c r="D258" t="s">
        <v>16</v>
      </c>
      <c r="E258" s="5">
        <v>20000</v>
      </c>
      <c r="F258">
        <v>1</v>
      </c>
      <c r="G258" t="s">
        <v>55</v>
      </c>
      <c r="H258" t="s">
        <v>25</v>
      </c>
      <c r="I258" t="s">
        <v>20</v>
      </c>
      <c r="J258">
        <v>0</v>
      </c>
      <c r="K258" t="s">
        <v>21</v>
      </c>
      <c r="L258" t="s">
        <v>22</v>
      </c>
      <c r="M258">
        <v>43</v>
      </c>
      <c r="N258" t="s">
        <v>23</v>
      </c>
    </row>
    <row r="259" spans="1:14" x14ac:dyDescent="0.25">
      <c r="A259" s="3" t="s">
        <v>260</v>
      </c>
      <c r="B259" s="4" t="s">
        <v>261</v>
      </c>
      <c r="C259" t="s">
        <v>32</v>
      </c>
      <c r="D259" t="s">
        <v>17</v>
      </c>
      <c r="E259" s="5">
        <v>50000</v>
      </c>
      <c r="F259">
        <v>0</v>
      </c>
      <c r="G259" t="s">
        <v>55</v>
      </c>
      <c r="H259" t="s">
        <v>19</v>
      </c>
      <c r="I259" t="s">
        <v>20</v>
      </c>
      <c r="J259">
        <v>0</v>
      </c>
      <c r="K259" t="s">
        <v>21</v>
      </c>
      <c r="L259" t="s">
        <v>22</v>
      </c>
      <c r="M259">
        <v>36</v>
      </c>
      <c r="N259" t="s">
        <v>20</v>
      </c>
    </row>
    <row r="260" spans="1:14" x14ac:dyDescent="0.25">
      <c r="A260" s="3" t="s">
        <v>262</v>
      </c>
      <c r="B260" s="4" t="s">
        <v>263</v>
      </c>
      <c r="C260" t="s">
        <v>32</v>
      </c>
      <c r="D260" t="s">
        <v>17</v>
      </c>
      <c r="E260" s="5">
        <v>100000</v>
      </c>
      <c r="F260">
        <v>3</v>
      </c>
      <c r="G260" t="s">
        <v>24</v>
      </c>
      <c r="H260" t="s">
        <v>40</v>
      </c>
      <c r="I260" t="s">
        <v>20</v>
      </c>
      <c r="J260">
        <v>4</v>
      </c>
      <c r="K260" t="s">
        <v>42</v>
      </c>
      <c r="L260" t="s">
        <v>22</v>
      </c>
      <c r="M260">
        <v>56</v>
      </c>
      <c r="N260" t="s">
        <v>23</v>
      </c>
    </row>
    <row r="261" spans="1:14" x14ac:dyDescent="0.25">
      <c r="A261" s="3" t="s">
        <v>262</v>
      </c>
      <c r="B261" s="4" t="s">
        <v>263</v>
      </c>
      <c r="C261" t="s">
        <v>16</v>
      </c>
      <c r="D261" t="s">
        <v>16</v>
      </c>
      <c r="E261" s="5">
        <v>150000</v>
      </c>
      <c r="F261">
        <v>0</v>
      </c>
      <c r="G261" t="s">
        <v>18</v>
      </c>
      <c r="H261" t="s">
        <v>40</v>
      </c>
      <c r="I261" t="s">
        <v>20</v>
      </c>
      <c r="J261">
        <v>4</v>
      </c>
      <c r="K261" t="s">
        <v>21</v>
      </c>
      <c r="L261" t="s">
        <v>34</v>
      </c>
      <c r="M261">
        <v>37</v>
      </c>
      <c r="N261" t="s">
        <v>20</v>
      </c>
    </row>
    <row r="262" spans="1:14" x14ac:dyDescent="0.25">
      <c r="A262" s="3" t="s">
        <v>262</v>
      </c>
      <c r="B262" s="4" t="s">
        <v>263</v>
      </c>
      <c r="C262" t="s">
        <v>32</v>
      </c>
      <c r="D262" t="s">
        <v>17</v>
      </c>
      <c r="E262" s="5">
        <v>30000</v>
      </c>
      <c r="F262">
        <v>2</v>
      </c>
      <c r="G262" t="s">
        <v>24</v>
      </c>
      <c r="H262" t="s">
        <v>25</v>
      </c>
      <c r="I262" t="s">
        <v>20</v>
      </c>
      <c r="J262">
        <v>0</v>
      </c>
      <c r="K262" t="s">
        <v>21</v>
      </c>
      <c r="L262" t="s">
        <v>22</v>
      </c>
      <c r="M262">
        <v>43</v>
      </c>
      <c r="N262" t="s">
        <v>23</v>
      </c>
    </row>
    <row r="263" spans="1:14" x14ac:dyDescent="0.25">
      <c r="A263" s="3" t="s">
        <v>264</v>
      </c>
      <c r="B263" s="4" t="s">
        <v>265</v>
      </c>
      <c r="C263" t="s">
        <v>16</v>
      </c>
      <c r="D263" t="s">
        <v>17</v>
      </c>
      <c r="E263" s="5">
        <v>40000</v>
      </c>
      <c r="F263">
        <v>1</v>
      </c>
      <c r="G263" t="s">
        <v>18</v>
      </c>
      <c r="H263" t="s">
        <v>19</v>
      </c>
      <c r="I263" t="s">
        <v>20</v>
      </c>
      <c r="J263">
        <v>1</v>
      </c>
      <c r="K263" t="s">
        <v>38</v>
      </c>
      <c r="L263" t="s">
        <v>22</v>
      </c>
      <c r="M263">
        <v>33</v>
      </c>
      <c r="N263" t="s">
        <v>20</v>
      </c>
    </row>
    <row r="264" spans="1:14" x14ac:dyDescent="0.25">
      <c r="A264" s="3" t="s">
        <v>266</v>
      </c>
      <c r="B264" s="4" t="s">
        <v>267</v>
      </c>
      <c r="C264" t="s">
        <v>16</v>
      </c>
      <c r="D264" t="s">
        <v>17</v>
      </c>
      <c r="E264" s="5">
        <v>10000</v>
      </c>
      <c r="F264">
        <v>2</v>
      </c>
      <c r="G264" t="s">
        <v>24</v>
      </c>
      <c r="H264" t="s">
        <v>37</v>
      </c>
      <c r="I264" t="s">
        <v>20</v>
      </c>
      <c r="J264">
        <v>0</v>
      </c>
      <c r="K264" t="s">
        <v>38</v>
      </c>
      <c r="L264" t="s">
        <v>22</v>
      </c>
      <c r="M264">
        <v>51</v>
      </c>
      <c r="N264" t="s">
        <v>23</v>
      </c>
    </row>
    <row r="265" spans="1:14" x14ac:dyDescent="0.25">
      <c r="A265" s="3" t="s">
        <v>266</v>
      </c>
      <c r="B265" s="4" t="s">
        <v>267</v>
      </c>
      <c r="C265" t="s">
        <v>32</v>
      </c>
      <c r="D265" t="s">
        <v>17</v>
      </c>
      <c r="E265" s="5">
        <v>70000</v>
      </c>
      <c r="F265">
        <v>5</v>
      </c>
      <c r="G265" t="s">
        <v>18</v>
      </c>
      <c r="H265" t="s">
        <v>28</v>
      </c>
      <c r="I265" t="s">
        <v>20</v>
      </c>
      <c r="J265">
        <v>3</v>
      </c>
      <c r="K265" t="s">
        <v>42</v>
      </c>
      <c r="L265" t="s">
        <v>34</v>
      </c>
      <c r="M265">
        <v>39</v>
      </c>
      <c r="N265" t="s">
        <v>23</v>
      </c>
    </row>
    <row r="266" spans="1:14" x14ac:dyDescent="0.25">
      <c r="A266" s="3" t="s">
        <v>268</v>
      </c>
      <c r="B266" s="4" t="s">
        <v>269</v>
      </c>
      <c r="C266" t="s">
        <v>16</v>
      </c>
      <c r="D266" t="s">
        <v>16</v>
      </c>
      <c r="E266" s="5">
        <v>40000</v>
      </c>
      <c r="F266">
        <v>0</v>
      </c>
      <c r="G266" t="s">
        <v>55</v>
      </c>
      <c r="H266" t="s">
        <v>25</v>
      </c>
      <c r="I266" t="s">
        <v>20</v>
      </c>
      <c r="J266">
        <v>0</v>
      </c>
      <c r="K266" t="s">
        <v>21</v>
      </c>
      <c r="L266" t="s">
        <v>22</v>
      </c>
      <c r="M266">
        <v>37</v>
      </c>
      <c r="N266" t="s">
        <v>20</v>
      </c>
    </row>
    <row r="267" spans="1:14" x14ac:dyDescent="0.25">
      <c r="A267" s="3" t="s">
        <v>270</v>
      </c>
      <c r="B267" s="4" t="s">
        <v>271</v>
      </c>
      <c r="C267" t="s">
        <v>32</v>
      </c>
      <c r="D267" t="s">
        <v>17</v>
      </c>
      <c r="E267" s="5">
        <v>30000</v>
      </c>
      <c r="F267">
        <v>2</v>
      </c>
      <c r="G267" t="s">
        <v>24</v>
      </c>
      <c r="H267" t="s">
        <v>25</v>
      </c>
      <c r="I267" t="s">
        <v>20</v>
      </c>
      <c r="J267">
        <v>2</v>
      </c>
      <c r="K267" t="s">
        <v>21</v>
      </c>
      <c r="L267" t="s">
        <v>22</v>
      </c>
      <c r="M267">
        <v>42</v>
      </c>
      <c r="N267" t="s">
        <v>23</v>
      </c>
    </row>
    <row r="268" spans="1:14" x14ac:dyDescent="0.25">
      <c r="A268" s="3" t="s">
        <v>272</v>
      </c>
      <c r="B268" s="4" t="s">
        <v>273</v>
      </c>
      <c r="C268" t="s">
        <v>32</v>
      </c>
      <c r="D268" t="s">
        <v>17</v>
      </c>
      <c r="E268" s="5">
        <v>20000</v>
      </c>
      <c r="F268">
        <v>5</v>
      </c>
      <c r="G268" t="s">
        <v>39</v>
      </c>
      <c r="H268" t="s">
        <v>37</v>
      </c>
      <c r="I268" t="s">
        <v>20</v>
      </c>
      <c r="J268">
        <v>2</v>
      </c>
      <c r="K268" t="s">
        <v>21</v>
      </c>
      <c r="L268" t="s">
        <v>22</v>
      </c>
      <c r="M268">
        <v>27</v>
      </c>
      <c r="N268" t="s">
        <v>23</v>
      </c>
    </row>
    <row r="269" spans="1:14" x14ac:dyDescent="0.25">
      <c r="A269" s="3" t="s">
        <v>112</v>
      </c>
      <c r="B269" s="4" t="s">
        <v>113</v>
      </c>
      <c r="C269" t="s">
        <v>32</v>
      </c>
      <c r="D269" t="s">
        <v>16</v>
      </c>
      <c r="E269" s="5">
        <v>100000</v>
      </c>
      <c r="F269">
        <v>5</v>
      </c>
      <c r="G269" t="s">
        <v>18</v>
      </c>
      <c r="H269" t="s">
        <v>28</v>
      </c>
      <c r="I269" t="s">
        <v>20</v>
      </c>
      <c r="J269">
        <v>1</v>
      </c>
      <c r="K269" t="s">
        <v>33</v>
      </c>
      <c r="L269" t="s">
        <v>34</v>
      </c>
      <c r="M269">
        <v>47</v>
      </c>
      <c r="N269" t="s">
        <v>20</v>
      </c>
    </row>
    <row r="270" spans="1:14" x14ac:dyDescent="0.25">
      <c r="A270" s="3" t="s">
        <v>274</v>
      </c>
      <c r="B270" s="4" t="s">
        <v>275</v>
      </c>
      <c r="C270" t="s">
        <v>16</v>
      </c>
      <c r="D270" t="s">
        <v>16</v>
      </c>
      <c r="E270" s="5">
        <v>70000</v>
      </c>
      <c r="F270">
        <v>5</v>
      </c>
      <c r="G270" t="s">
        <v>24</v>
      </c>
      <c r="H270" t="s">
        <v>19</v>
      </c>
      <c r="I270" t="s">
        <v>20</v>
      </c>
      <c r="J270">
        <v>3</v>
      </c>
      <c r="K270" t="s">
        <v>33</v>
      </c>
      <c r="L270" t="s">
        <v>34</v>
      </c>
      <c r="M270">
        <v>45</v>
      </c>
      <c r="N270" t="s">
        <v>23</v>
      </c>
    </row>
    <row r="271" spans="1:14" x14ac:dyDescent="0.25">
      <c r="A271" s="3" t="s">
        <v>274</v>
      </c>
      <c r="B271" s="4" t="s">
        <v>275</v>
      </c>
      <c r="C271" t="s">
        <v>32</v>
      </c>
      <c r="D271" t="s">
        <v>17</v>
      </c>
      <c r="E271" s="5">
        <v>50000</v>
      </c>
      <c r="F271">
        <v>0</v>
      </c>
      <c r="G271" t="s">
        <v>55</v>
      </c>
      <c r="H271" t="s">
        <v>19</v>
      </c>
      <c r="I271" t="s">
        <v>23</v>
      </c>
      <c r="J271">
        <v>0</v>
      </c>
      <c r="K271" t="s">
        <v>21</v>
      </c>
      <c r="L271" t="s">
        <v>22</v>
      </c>
      <c r="M271">
        <v>37</v>
      </c>
      <c r="N271" t="s">
        <v>20</v>
      </c>
    </row>
    <row r="272" spans="1:14" x14ac:dyDescent="0.25">
      <c r="A272" s="3" t="s">
        <v>276</v>
      </c>
      <c r="B272" s="4" t="s">
        <v>277</v>
      </c>
      <c r="C272" t="s">
        <v>32</v>
      </c>
      <c r="D272" t="s">
        <v>17</v>
      </c>
      <c r="E272" s="5">
        <v>10000</v>
      </c>
      <c r="F272">
        <v>2</v>
      </c>
      <c r="G272" t="s">
        <v>24</v>
      </c>
      <c r="H272" t="s">
        <v>37</v>
      </c>
      <c r="I272" t="s">
        <v>20</v>
      </c>
      <c r="J272">
        <v>0</v>
      </c>
      <c r="K272" t="s">
        <v>21</v>
      </c>
      <c r="L272" t="s">
        <v>22</v>
      </c>
      <c r="M272">
        <v>51</v>
      </c>
      <c r="N272" t="s">
        <v>20</v>
      </c>
    </row>
    <row r="273" spans="1:14" x14ac:dyDescent="0.25">
      <c r="A273" s="3" t="s">
        <v>168</v>
      </c>
      <c r="B273" s="4" t="s">
        <v>169</v>
      </c>
      <c r="C273" t="s">
        <v>32</v>
      </c>
      <c r="D273" t="s">
        <v>17</v>
      </c>
      <c r="E273" s="5">
        <v>20000</v>
      </c>
      <c r="F273">
        <v>0</v>
      </c>
      <c r="G273" t="s">
        <v>39</v>
      </c>
      <c r="H273" t="s">
        <v>37</v>
      </c>
      <c r="I273" t="s">
        <v>23</v>
      </c>
      <c r="J273">
        <v>1</v>
      </c>
      <c r="K273" t="s">
        <v>38</v>
      </c>
      <c r="L273" t="s">
        <v>22</v>
      </c>
      <c r="M273">
        <v>28</v>
      </c>
      <c r="N273" t="s">
        <v>23</v>
      </c>
    </row>
    <row r="274" spans="1:14" x14ac:dyDescent="0.25">
      <c r="A274" s="3" t="s">
        <v>168</v>
      </c>
      <c r="B274" s="4" t="s">
        <v>169</v>
      </c>
      <c r="C274" t="s">
        <v>16</v>
      </c>
      <c r="D274" t="s">
        <v>16</v>
      </c>
      <c r="E274" s="5">
        <v>10000</v>
      </c>
      <c r="F274">
        <v>4</v>
      </c>
      <c r="G274" t="s">
        <v>41</v>
      </c>
      <c r="H274" t="s">
        <v>37</v>
      </c>
      <c r="I274" t="s">
        <v>20</v>
      </c>
      <c r="J274">
        <v>1</v>
      </c>
      <c r="K274" t="s">
        <v>21</v>
      </c>
      <c r="L274" t="s">
        <v>22</v>
      </c>
      <c r="M274">
        <v>40</v>
      </c>
      <c r="N274" t="s">
        <v>20</v>
      </c>
    </row>
    <row r="275" spans="1:14" x14ac:dyDescent="0.25">
      <c r="A275" s="3" t="s">
        <v>168</v>
      </c>
      <c r="B275" s="4" t="s">
        <v>169</v>
      </c>
      <c r="C275" t="s">
        <v>32</v>
      </c>
      <c r="D275" t="s">
        <v>17</v>
      </c>
      <c r="E275" s="5">
        <v>20000</v>
      </c>
      <c r="F275">
        <v>0</v>
      </c>
      <c r="G275" t="s">
        <v>39</v>
      </c>
      <c r="H275" t="s">
        <v>37</v>
      </c>
      <c r="I275" t="s">
        <v>23</v>
      </c>
      <c r="J275">
        <v>1</v>
      </c>
      <c r="K275" t="s">
        <v>29</v>
      </c>
      <c r="L275" t="s">
        <v>22</v>
      </c>
      <c r="M275">
        <v>30</v>
      </c>
      <c r="N275" t="s">
        <v>23</v>
      </c>
    </row>
    <row r="276" spans="1:14" x14ac:dyDescent="0.25">
      <c r="A276" s="3" t="s">
        <v>278</v>
      </c>
      <c r="B276" s="4" t="s">
        <v>279</v>
      </c>
      <c r="C276" t="s">
        <v>16</v>
      </c>
      <c r="D276" t="s">
        <v>17</v>
      </c>
      <c r="E276" s="5">
        <v>30000</v>
      </c>
      <c r="F276">
        <v>0</v>
      </c>
      <c r="G276" t="s">
        <v>18</v>
      </c>
      <c r="H276" t="s">
        <v>25</v>
      </c>
      <c r="I276" t="s">
        <v>23</v>
      </c>
      <c r="J276">
        <v>0</v>
      </c>
      <c r="K276" t="s">
        <v>21</v>
      </c>
      <c r="L276" t="s">
        <v>22</v>
      </c>
      <c r="M276">
        <v>36</v>
      </c>
      <c r="N276" t="s">
        <v>20</v>
      </c>
    </row>
    <row r="277" spans="1:14" x14ac:dyDescent="0.25">
      <c r="A277" s="3" t="s">
        <v>278</v>
      </c>
      <c r="B277" s="4" t="s">
        <v>279</v>
      </c>
      <c r="C277" t="s">
        <v>16</v>
      </c>
      <c r="D277" t="s">
        <v>17</v>
      </c>
      <c r="E277" s="5">
        <v>90000</v>
      </c>
      <c r="F277">
        <v>1</v>
      </c>
      <c r="G277" t="s">
        <v>55</v>
      </c>
      <c r="H277" t="s">
        <v>40</v>
      </c>
      <c r="I277" t="s">
        <v>20</v>
      </c>
      <c r="J277">
        <v>0</v>
      </c>
      <c r="K277" t="s">
        <v>21</v>
      </c>
      <c r="L277" t="s">
        <v>34</v>
      </c>
      <c r="M277">
        <v>37</v>
      </c>
      <c r="N277" t="s">
        <v>20</v>
      </c>
    </row>
    <row r="278" spans="1:14" x14ac:dyDescent="0.25">
      <c r="A278" s="3" t="s">
        <v>280</v>
      </c>
      <c r="B278" s="4" t="s">
        <v>281</v>
      </c>
      <c r="C278" t="s">
        <v>16</v>
      </c>
      <c r="D278" t="s">
        <v>17</v>
      </c>
      <c r="E278" s="5">
        <v>10000</v>
      </c>
      <c r="F278">
        <v>2</v>
      </c>
      <c r="G278" t="s">
        <v>24</v>
      </c>
      <c r="H278" t="s">
        <v>37</v>
      </c>
      <c r="I278" t="s">
        <v>20</v>
      </c>
      <c r="J278">
        <v>0</v>
      </c>
      <c r="K278" t="s">
        <v>38</v>
      </c>
      <c r="L278" t="s">
        <v>22</v>
      </c>
      <c r="M278">
        <v>49</v>
      </c>
      <c r="N278" t="s">
        <v>23</v>
      </c>
    </row>
    <row r="279" spans="1:14" x14ac:dyDescent="0.25">
      <c r="A279" s="3" t="s">
        <v>280</v>
      </c>
      <c r="B279" s="4" t="s">
        <v>281</v>
      </c>
      <c r="C279" t="s">
        <v>16</v>
      </c>
      <c r="D279" t="s">
        <v>17</v>
      </c>
      <c r="E279" s="5">
        <v>10000</v>
      </c>
      <c r="F279">
        <v>2</v>
      </c>
      <c r="G279" t="s">
        <v>39</v>
      </c>
      <c r="H279" t="s">
        <v>37</v>
      </c>
      <c r="I279" t="s">
        <v>20</v>
      </c>
      <c r="J279">
        <v>0</v>
      </c>
      <c r="K279" t="s">
        <v>21</v>
      </c>
      <c r="L279" t="s">
        <v>22</v>
      </c>
      <c r="M279">
        <v>37</v>
      </c>
      <c r="N279" t="s">
        <v>20</v>
      </c>
    </row>
    <row r="280" spans="1:14" x14ac:dyDescent="0.25">
      <c r="A280" s="3" t="s">
        <v>280</v>
      </c>
      <c r="B280" s="4" t="s">
        <v>281</v>
      </c>
      <c r="C280" t="s">
        <v>16</v>
      </c>
      <c r="D280" t="s">
        <v>16</v>
      </c>
      <c r="E280" s="5">
        <v>100000</v>
      </c>
      <c r="F280">
        <v>0</v>
      </c>
      <c r="G280" t="s">
        <v>39</v>
      </c>
      <c r="H280" t="s">
        <v>40</v>
      </c>
      <c r="I280" t="s">
        <v>20</v>
      </c>
      <c r="J280">
        <v>3</v>
      </c>
      <c r="K280" t="s">
        <v>42</v>
      </c>
      <c r="L280" t="s">
        <v>34</v>
      </c>
      <c r="M280">
        <v>35</v>
      </c>
      <c r="N280" t="s">
        <v>20</v>
      </c>
    </row>
    <row r="281" spans="1:14" x14ac:dyDescent="0.25">
      <c r="A281" s="3" t="s">
        <v>280</v>
      </c>
      <c r="B281" s="4" t="s">
        <v>281</v>
      </c>
      <c r="C281" t="s">
        <v>32</v>
      </c>
      <c r="D281" t="s">
        <v>16</v>
      </c>
      <c r="E281" s="5">
        <v>30000</v>
      </c>
      <c r="F281">
        <v>1</v>
      </c>
      <c r="G281" t="s">
        <v>18</v>
      </c>
      <c r="H281" t="s">
        <v>25</v>
      </c>
      <c r="I281" t="s">
        <v>23</v>
      </c>
      <c r="J281">
        <v>0</v>
      </c>
      <c r="K281" t="s">
        <v>21</v>
      </c>
      <c r="L281" t="s">
        <v>22</v>
      </c>
      <c r="M281">
        <v>38</v>
      </c>
      <c r="N281" t="s">
        <v>20</v>
      </c>
    </row>
    <row r="282" spans="1:14" x14ac:dyDescent="0.25">
      <c r="A282" s="3" t="s">
        <v>148</v>
      </c>
      <c r="B282" s="4" t="s">
        <v>149</v>
      </c>
      <c r="C282" t="s">
        <v>32</v>
      </c>
      <c r="D282" t="s">
        <v>17</v>
      </c>
      <c r="E282" s="5">
        <v>10000</v>
      </c>
      <c r="F282">
        <v>3</v>
      </c>
      <c r="G282" t="s">
        <v>41</v>
      </c>
      <c r="H282" t="s">
        <v>37</v>
      </c>
      <c r="I282" t="s">
        <v>20</v>
      </c>
      <c r="J282">
        <v>2</v>
      </c>
      <c r="K282" t="s">
        <v>21</v>
      </c>
      <c r="L282" t="s">
        <v>22</v>
      </c>
      <c r="M282">
        <v>43</v>
      </c>
      <c r="N282" t="s">
        <v>23</v>
      </c>
    </row>
    <row r="283" spans="1:14" x14ac:dyDescent="0.25">
      <c r="A283" s="3" t="s">
        <v>148</v>
      </c>
      <c r="B283" s="4" t="s">
        <v>149</v>
      </c>
      <c r="C283" t="s">
        <v>32</v>
      </c>
      <c r="D283" t="s">
        <v>16</v>
      </c>
      <c r="E283" s="5">
        <v>20000</v>
      </c>
      <c r="F283">
        <v>1</v>
      </c>
      <c r="G283" t="s">
        <v>24</v>
      </c>
      <c r="H283" t="s">
        <v>37</v>
      </c>
      <c r="I283" t="s">
        <v>23</v>
      </c>
      <c r="J283">
        <v>0</v>
      </c>
      <c r="K283" t="s">
        <v>21</v>
      </c>
      <c r="L283" t="s">
        <v>22</v>
      </c>
      <c r="M283">
        <v>37</v>
      </c>
      <c r="N283" t="s">
        <v>23</v>
      </c>
    </row>
    <row r="284" spans="1:14" x14ac:dyDescent="0.25">
      <c r="A284" s="3" t="s">
        <v>282</v>
      </c>
      <c r="B284" s="4" t="s">
        <v>283</v>
      </c>
      <c r="C284" t="s">
        <v>32</v>
      </c>
      <c r="D284" t="s">
        <v>16</v>
      </c>
      <c r="E284" s="5">
        <v>10000</v>
      </c>
      <c r="F284">
        <v>0</v>
      </c>
      <c r="G284" t="s">
        <v>41</v>
      </c>
      <c r="H284" t="s">
        <v>37</v>
      </c>
      <c r="I284" t="s">
        <v>23</v>
      </c>
      <c r="J284">
        <v>2</v>
      </c>
      <c r="K284" t="s">
        <v>21</v>
      </c>
      <c r="L284" t="s">
        <v>22</v>
      </c>
      <c r="M284">
        <v>34</v>
      </c>
      <c r="N284" t="s">
        <v>23</v>
      </c>
    </row>
    <row r="285" spans="1:14" x14ac:dyDescent="0.25">
      <c r="A285" s="3" t="s">
        <v>64</v>
      </c>
      <c r="B285" s="4" t="s">
        <v>65</v>
      </c>
      <c r="C285" t="s">
        <v>16</v>
      </c>
      <c r="D285" t="s">
        <v>17</v>
      </c>
      <c r="E285" s="5">
        <v>70000</v>
      </c>
      <c r="F285">
        <v>5</v>
      </c>
      <c r="G285" t="s">
        <v>24</v>
      </c>
      <c r="H285" t="s">
        <v>19</v>
      </c>
      <c r="I285" t="s">
        <v>23</v>
      </c>
      <c r="J285">
        <v>3</v>
      </c>
      <c r="K285" t="s">
        <v>33</v>
      </c>
      <c r="L285" t="s">
        <v>34</v>
      </c>
      <c r="M285">
        <v>46</v>
      </c>
      <c r="N285" t="s">
        <v>23</v>
      </c>
    </row>
    <row r="286" spans="1:14" x14ac:dyDescent="0.25">
      <c r="A286" s="3" t="s">
        <v>64</v>
      </c>
      <c r="B286" s="4" t="s">
        <v>65</v>
      </c>
      <c r="C286" t="s">
        <v>32</v>
      </c>
      <c r="D286" t="s">
        <v>16</v>
      </c>
      <c r="E286" s="5">
        <v>10000</v>
      </c>
      <c r="F286">
        <v>1</v>
      </c>
      <c r="G286" t="s">
        <v>24</v>
      </c>
      <c r="H286" t="s">
        <v>37</v>
      </c>
      <c r="I286" t="s">
        <v>20</v>
      </c>
      <c r="J286">
        <v>0</v>
      </c>
      <c r="K286" t="s">
        <v>21</v>
      </c>
      <c r="L286" t="s">
        <v>22</v>
      </c>
      <c r="M286">
        <v>49</v>
      </c>
      <c r="N286" t="s">
        <v>23</v>
      </c>
    </row>
    <row r="287" spans="1:14" x14ac:dyDescent="0.25">
      <c r="A287" s="3" t="s">
        <v>64</v>
      </c>
      <c r="B287" s="4" t="s">
        <v>65</v>
      </c>
      <c r="C287" t="s">
        <v>16</v>
      </c>
      <c r="D287" t="s">
        <v>17</v>
      </c>
      <c r="E287" s="5">
        <v>60000</v>
      </c>
      <c r="F287">
        <v>1</v>
      </c>
      <c r="G287" t="s">
        <v>24</v>
      </c>
      <c r="H287" t="s">
        <v>19</v>
      </c>
      <c r="I287" t="s">
        <v>20</v>
      </c>
      <c r="J287">
        <v>1</v>
      </c>
      <c r="K287" t="s">
        <v>33</v>
      </c>
      <c r="L287" t="s">
        <v>34</v>
      </c>
      <c r="M287">
        <v>45</v>
      </c>
      <c r="N287" t="s">
        <v>23</v>
      </c>
    </row>
    <row r="288" spans="1:14" x14ac:dyDescent="0.25">
      <c r="A288" s="3" t="s">
        <v>284</v>
      </c>
      <c r="B288" s="4" t="s">
        <v>285</v>
      </c>
      <c r="C288" t="s">
        <v>32</v>
      </c>
      <c r="D288" t="s">
        <v>17</v>
      </c>
      <c r="E288" s="5">
        <v>100000</v>
      </c>
      <c r="F288">
        <v>1</v>
      </c>
      <c r="G288" t="s">
        <v>18</v>
      </c>
      <c r="H288" t="s">
        <v>40</v>
      </c>
      <c r="I288" t="s">
        <v>20</v>
      </c>
      <c r="J288">
        <v>4</v>
      </c>
      <c r="K288" t="s">
        <v>29</v>
      </c>
      <c r="L288" t="s">
        <v>34</v>
      </c>
      <c r="M288">
        <v>48</v>
      </c>
      <c r="N288" t="s">
        <v>23</v>
      </c>
    </row>
    <row r="289" spans="1:14" x14ac:dyDescent="0.25">
      <c r="A289" s="3" t="s">
        <v>284</v>
      </c>
      <c r="B289" s="4" t="s">
        <v>285</v>
      </c>
      <c r="C289" t="s">
        <v>32</v>
      </c>
      <c r="D289" t="s">
        <v>17</v>
      </c>
      <c r="E289" s="5">
        <v>30000</v>
      </c>
      <c r="F289">
        <v>3</v>
      </c>
      <c r="G289" t="s">
        <v>55</v>
      </c>
      <c r="H289" t="s">
        <v>25</v>
      </c>
      <c r="I289" t="s">
        <v>23</v>
      </c>
      <c r="J289">
        <v>0</v>
      </c>
      <c r="K289" t="s">
        <v>21</v>
      </c>
      <c r="L289" t="s">
        <v>22</v>
      </c>
      <c r="M289">
        <v>46</v>
      </c>
      <c r="N289" t="s">
        <v>20</v>
      </c>
    </row>
    <row r="290" spans="1:14" x14ac:dyDescent="0.25">
      <c r="A290" s="3" t="s">
        <v>284</v>
      </c>
      <c r="B290" s="4" t="s">
        <v>285</v>
      </c>
      <c r="C290" t="s">
        <v>16</v>
      </c>
      <c r="D290" t="s">
        <v>16</v>
      </c>
      <c r="E290" s="5">
        <v>130000</v>
      </c>
      <c r="F290">
        <v>0</v>
      </c>
      <c r="G290" t="s">
        <v>55</v>
      </c>
      <c r="H290" t="s">
        <v>40</v>
      </c>
      <c r="I290" t="s">
        <v>20</v>
      </c>
      <c r="J290">
        <v>0</v>
      </c>
      <c r="K290" t="s">
        <v>33</v>
      </c>
      <c r="L290" t="s">
        <v>34</v>
      </c>
      <c r="M290">
        <v>48</v>
      </c>
      <c r="N290" t="s">
        <v>23</v>
      </c>
    </row>
    <row r="291" spans="1:14" x14ac:dyDescent="0.25">
      <c r="A291" s="3" t="s">
        <v>286</v>
      </c>
      <c r="B291" s="4" t="s">
        <v>287</v>
      </c>
      <c r="C291" t="s">
        <v>16</v>
      </c>
      <c r="D291" t="s">
        <v>16</v>
      </c>
      <c r="E291" s="5">
        <v>30000</v>
      </c>
      <c r="F291">
        <v>3</v>
      </c>
      <c r="G291" t="s">
        <v>39</v>
      </c>
      <c r="H291" t="s">
        <v>19</v>
      </c>
      <c r="I291" t="s">
        <v>20</v>
      </c>
      <c r="J291">
        <v>2</v>
      </c>
      <c r="K291" t="s">
        <v>33</v>
      </c>
      <c r="L291" t="s">
        <v>34</v>
      </c>
      <c r="M291">
        <v>54</v>
      </c>
      <c r="N291" t="s">
        <v>20</v>
      </c>
    </row>
    <row r="292" spans="1:14" x14ac:dyDescent="0.25">
      <c r="A292" s="3" t="s">
        <v>286</v>
      </c>
      <c r="B292" s="4" t="s">
        <v>287</v>
      </c>
      <c r="C292" t="s">
        <v>32</v>
      </c>
      <c r="D292" t="s">
        <v>17</v>
      </c>
      <c r="E292" s="5">
        <v>60000</v>
      </c>
      <c r="F292">
        <v>1</v>
      </c>
      <c r="G292" t="s">
        <v>24</v>
      </c>
      <c r="H292" t="s">
        <v>19</v>
      </c>
      <c r="I292" t="s">
        <v>23</v>
      </c>
      <c r="J292">
        <v>1</v>
      </c>
      <c r="K292" t="s">
        <v>21</v>
      </c>
      <c r="L292" t="s">
        <v>34</v>
      </c>
      <c r="M292">
        <v>46</v>
      </c>
      <c r="N292" t="s">
        <v>20</v>
      </c>
    </row>
    <row r="293" spans="1:14" x14ac:dyDescent="0.25">
      <c r="A293" s="3" t="s">
        <v>286</v>
      </c>
      <c r="B293" s="4" t="s">
        <v>287</v>
      </c>
      <c r="C293" t="s">
        <v>16</v>
      </c>
      <c r="D293" t="s">
        <v>16</v>
      </c>
      <c r="E293" s="5">
        <v>40000</v>
      </c>
      <c r="F293">
        <v>0</v>
      </c>
      <c r="G293" t="s">
        <v>18</v>
      </c>
      <c r="H293" t="s">
        <v>25</v>
      </c>
      <c r="I293" t="s">
        <v>23</v>
      </c>
      <c r="J293">
        <v>0</v>
      </c>
      <c r="K293" t="s">
        <v>21</v>
      </c>
      <c r="L293" t="s">
        <v>22</v>
      </c>
      <c r="M293">
        <v>38</v>
      </c>
      <c r="N293" t="s">
        <v>20</v>
      </c>
    </row>
    <row r="294" spans="1:14" x14ac:dyDescent="0.25">
      <c r="A294" s="3" t="s">
        <v>286</v>
      </c>
      <c r="B294" s="4" t="s">
        <v>287</v>
      </c>
      <c r="C294" t="s">
        <v>16</v>
      </c>
      <c r="D294" t="s">
        <v>17</v>
      </c>
      <c r="E294" s="5">
        <v>40000</v>
      </c>
      <c r="F294">
        <v>1</v>
      </c>
      <c r="G294" t="s">
        <v>18</v>
      </c>
      <c r="H294" t="s">
        <v>19</v>
      </c>
      <c r="I294" t="s">
        <v>20</v>
      </c>
      <c r="J294">
        <v>0</v>
      </c>
      <c r="K294" t="s">
        <v>21</v>
      </c>
      <c r="L294" t="s">
        <v>22</v>
      </c>
      <c r="M294">
        <v>42</v>
      </c>
      <c r="N294" t="s">
        <v>20</v>
      </c>
    </row>
    <row r="295" spans="1:14" x14ac:dyDescent="0.25">
      <c r="A295" s="3" t="s">
        <v>288</v>
      </c>
      <c r="B295" s="4" t="s">
        <v>289</v>
      </c>
      <c r="C295" t="s">
        <v>32</v>
      </c>
      <c r="D295" t="s">
        <v>17</v>
      </c>
      <c r="E295" s="5">
        <v>10000</v>
      </c>
      <c r="F295">
        <v>1</v>
      </c>
      <c r="G295" t="s">
        <v>39</v>
      </c>
      <c r="H295" t="s">
        <v>37</v>
      </c>
      <c r="I295" t="s">
        <v>23</v>
      </c>
      <c r="J295">
        <v>1</v>
      </c>
      <c r="K295" t="s">
        <v>29</v>
      </c>
      <c r="L295" t="s">
        <v>22</v>
      </c>
      <c r="M295">
        <v>46</v>
      </c>
      <c r="N295" t="s">
        <v>20</v>
      </c>
    </row>
    <row r="296" spans="1:14" x14ac:dyDescent="0.25">
      <c r="A296" s="3" t="s">
        <v>288</v>
      </c>
      <c r="B296" s="4" t="s">
        <v>289</v>
      </c>
      <c r="C296" t="s">
        <v>32</v>
      </c>
      <c r="D296" t="s">
        <v>16</v>
      </c>
      <c r="E296" s="5">
        <v>20000</v>
      </c>
      <c r="F296">
        <v>0</v>
      </c>
      <c r="G296" t="s">
        <v>24</v>
      </c>
      <c r="H296" t="s">
        <v>37</v>
      </c>
      <c r="I296" t="s">
        <v>23</v>
      </c>
      <c r="J296">
        <v>1</v>
      </c>
      <c r="K296" t="s">
        <v>29</v>
      </c>
      <c r="L296" t="s">
        <v>22</v>
      </c>
      <c r="M296">
        <v>36</v>
      </c>
      <c r="N296" t="s">
        <v>20</v>
      </c>
    </row>
    <row r="297" spans="1:14" x14ac:dyDescent="0.25">
      <c r="A297" s="3" t="s">
        <v>288</v>
      </c>
      <c r="B297" s="4" t="s">
        <v>289</v>
      </c>
      <c r="C297" t="s">
        <v>32</v>
      </c>
      <c r="D297" t="s">
        <v>17</v>
      </c>
      <c r="E297" s="5">
        <v>110000</v>
      </c>
      <c r="F297">
        <v>0</v>
      </c>
      <c r="G297" t="s">
        <v>24</v>
      </c>
      <c r="H297" t="s">
        <v>40</v>
      </c>
      <c r="I297" t="s">
        <v>20</v>
      </c>
      <c r="J297">
        <v>3</v>
      </c>
      <c r="K297" t="s">
        <v>42</v>
      </c>
      <c r="L297" t="s">
        <v>34</v>
      </c>
      <c r="M297">
        <v>32</v>
      </c>
      <c r="N297" t="s">
        <v>20</v>
      </c>
    </row>
    <row r="298" spans="1:14" x14ac:dyDescent="0.25">
      <c r="A298" s="3" t="s">
        <v>288</v>
      </c>
      <c r="B298" s="4" t="s">
        <v>289</v>
      </c>
      <c r="C298" t="s">
        <v>32</v>
      </c>
      <c r="D298" t="s">
        <v>17</v>
      </c>
      <c r="E298" s="5">
        <v>60000</v>
      </c>
      <c r="F298">
        <v>2</v>
      </c>
      <c r="G298" t="s">
        <v>18</v>
      </c>
      <c r="H298" t="s">
        <v>28</v>
      </c>
      <c r="I298" t="s">
        <v>23</v>
      </c>
      <c r="J298">
        <v>1</v>
      </c>
      <c r="K298" t="s">
        <v>21</v>
      </c>
      <c r="L298" t="s">
        <v>34</v>
      </c>
      <c r="M298">
        <v>39</v>
      </c>
      <c r="N298" t="s">
        <v>20</v>
      </c>
    </row>
    <row r="299" spans="1:14" x14ac:dyDescent="0.25">
      <c r="A299" s="3" t="s">
        <v>288</v>
      </c>
      <c r="B299" s="4" t="s">
        <v>289</v>
      </c>
      <c r="C299" t="s">
        <v>16</v>
      </c>
      <c r="D299" t="s">
        <v>16</v>
      </c>
      <c r="E299" s="5">
        <v>100000</v>
      </c>
      <c r="F299">
        <v>1</v>
      </c>
      <c r="G299" t="s">
        <v>55</v>
      </c>
      <c r="H299" t="s">
        <v>40</v>
      </c>
      <c r="I299" t="s">
        <v>20</v>
      </c>
      <c r="J299">
        <v>0</v>
      </c>
      <c r="K299" t="s">
        <v>29</v>
      </c>
      <c r="L299" t="s">
        <v>34</v>
      </c>
      <c r="M299">
        <v>36</v>
      </c>
      <c r="N299" t="s">
        <v>20</v>
      </c>
    </row>
    <row r="300" spans="1:14" x14ac:dyDescent="0.25">
      <c r="A300" s="3" t="s">
        <v>162</v>
      </c>
      <c r="B300" s="4" t="s">
        <v>163</v>
      </c>
      <c r="C300" t="s">
        <v>16</v>
      </c>
      <c r="D300" t="s">
        <v>17</v>
      </c>
      <c r="E300" s="5">
        <v>90000</v>
      </c>
      <c r="F300">
        <v>4</v>
      </c>
      <c r="G300" t="s">
        <v>39</v>
      </c>
      <c r="H300" t="s">
        <v>28</v>
      </c>
      <c r="I300" t="s">
        <v>23</v>
      </c>
      <c r="J300">
        <v>2</v>
      </c>
      <c r="K300" t="s">
        <v>29</v>
      </c>
      <c r="L300" t="s">
        <v>22</v>
      </c>
      <c r="M300">
        <v>54</v>
      </c>
      <c r="N300" t="s">
        <v>20</v>
      </c>
    </row>
    <row r="301" spans="1:14" x14ac:dyDescent="0.25">
      <c r="A301" s="3" t="s">
        <v>162</v>
      </c>
      <c r="B301" s="4" t="s">
        <v>163</v>
      </c>
      <c r="C301" t="s">
        <v>16</v>
      </c>
      <c r="D301" t="s">
        <v>17</v>
      </c>
      <c r="E301" s="5">
        <v>30000</v>
      </c>
      <c r="F301">
        <v>2</v>
      </c>
      <c r="G301" t="s">
        <v>24</v>
      </c>
      <c r="H301" t="s">
        <v>25</v>
      </c>
      <c r="I301" t="s">
        <v>23</v>
      </c>
      <c r="J301">
        <v>2</v>
      </c>
      <c r="K301" t="s">
        <v>33</v>
      </c>
      <c r="L301" t="s">
        <v>34</v>
      </c>
      <c r="M301">
        <v>69</v>
      </c>
      <c r="N301" t="s">
        <v>23</v>
      </c>
    </row>
    <row r="302" spans="1:14" x14ac:dyDescent="0.25">
      <c r="A302" s="3" t="s">
        <v>162</v>
      </c>
      <c r="B302" s="4" t="s">
        <v>163</v>
      </c>
      <c r="C302" t="s">
        <v>32</v>
      </c>
      <c r="D302" t="s">
        <v>17</v>
      </c>
      <c r="E302" s="5">
        <v>10000</v>
      </c>
      <c r="F302">
        <v>5</v>
      </c>
      <c r="G302" t="s">
        <v>39</v>
      </c>
      <c r="H302" t="s">
        <v>19</v>
      </c>
      <c r="I302" t="s">
        <v>23</v>
      </c>
      <c r="J302">
        <v>2</v>
      </c>
      <c r="K302" t="s">
        <v>38</v>
      </c>
      <c r="L302" t="s">
        <v>34</v>
      </c>
      <c r="M302">
        <v>62</v>
      </c>
      <c r="N302" t="s">
        <v>23</v>
      </c>
    </row>
    <row r="303" spans="1:14" x14ac:dyDescent="0.25">
      <c r="A303" s="3" t="s">
        <v>162</v>
      </c>
      <c r="B303" s="4" t="s">
        <v>163</v>
      </c>
      <c r="C303" t="s">
        <v>32</v>
      </c>
      <c r="D303" t="s">
        <v>17</v>
      </c>
      <c r="E303" s="5">
        <v>40000</v>
      </c>
      <c r="F303">
        <v>0</v>
      </c>
      <c r="G303" t="s">
        <v>18</v>
      </c>
      <c r="H303" t="s">
        <v>25</v>
      </c>
      <c r="I303" t="s">
        <v>23</v>
      </c>
      <c r="J303">
        <v>0</v>
      </c>
      <c r="K303" t="s">
        <v>21</v>
      </c>
      <c r="L303" t="s">
        <v>34</v>
      </c>
      <c r="M303">
        <v>28</v>
      </c>
      <c r="N303" t="s">
        <v>20</v>
      </c>
    </row>
    <row r="304" spans="1:14" x14ac:dyDescent="0.25">
      <c r="A304" s="3" t="s">
        <v>162</v>
      </c>
      <c r="B304" s="4" t="s">
        <v>163</v>
      </c>
      <c r="C304" t="s">
        <v>32</v>
      </c>
      <c r="D304" t="s">
        <v>16</v>
      </c>
      <c r="E304" s="5">
        <v>30000</v>
      </c>
      <c r="F304">
        <v>1</v>
      </c>
      <c r="G304" t="s">
        <v>18</v>
      </c>
      <c r="H304" t="s">
        <v>25</v>
      </c>
      <c r="I304" t="s">
        <v>20</v>
      </c>
      <c r="J304">
        <v>0</v>
      </c>
      <c r="K304" t="s">
        <v>21</v>
      </c>
      <c r="L304" t="s">
        <v>22</v>
      </c>
      <c r="M304">
        <v>62</v>
      </c>
      <c r="N304" t="s">
        <v>20</v>
      </c>
    </row>
    <row r="305" spans="1:14" x14ac:dyDescent="0.25">
      <c r="A305" s="3" t="s">
        <v>238</v>
      </c>
      <c r="B305" s="4" t="s">
        <v>239</v>
      </c>
      <c r="C305" t="s">
        <v>16</v>
      </c>
      <c r="D305" t="s">
        <v>17</v>
      </c>
      <c r="E305" s="5">
        <v>30000</v>
      </c>
      <c r="F305">
        <v>1</v>
      </c>
      <c r="G305" t="s">
        <v>18</v>
      </c>
      <c r="H305" t="s">
        <v>19</v>
      </c>
      <c r="I305" t="s">
        <v>20</v>
      </c>
      <c r="J305">
        <v>2</v>
      </c>
      <c r="K305" t="s">
        <v>21</v>
      </c>
      <c r="L305" t="s">
        <v>22</v>
      </c>
      <c r="M305">
        <v>40</v>
      </c>
      <c r="N305" t="s">
        <v>23</v>
      </c>
    </row>
    <row r="306" spans="1:14" x14ac:dyDescent="0.25">
      <c r="A306" s="3" t="s">
        <v>290</v>
      </c>
      <c r="B306" s="4" t="s">
        <v>291</v>
      </c>
      <c r="C306" t="s">
        <v>16</v>
      </c>
      <c r="D306" t="s">
        <v>16</v>
      </c>
      <c r="E306" s="5">
        <v>80000</v>
      </c>
      <c r="F306">
        <v>4</v>
      </c>
      <c r="G306" t="s">
        <v>55</v>
      </c>
      <c r="H306" t="s">
        <v>40</v>
      </c>
      <c r="I306" t="s">
        <v>20</v>
      </c>
      <c r="J306">
        <v>1</v>
      </c>
      <c r="K306" t="s">
        <v>21</v>
      </c>
      <c r="L306" t="s">
        <v>34</v>
      </c>
      <c r="M306">
        <v>36</v>
      </c>
      <c r="N306" t="s">
        <v>20</v>
      </c>
    </row>
    <row r="307" spans="1:14" x14ac:dyDescent="0.25">
      <c r="A307" s="3" t="s">
        <v>102</v>
      </c>
      <c r="B307" s="4" t="s">
        <v>103</v>
      </c>
      <c r="C307" t="s">
        <v>32</v>
      </c>
      <c r="D307" t="s">
        <v>16</v>
      </c>
      <c r="E307" s="5">
        <v>10000</v>
      </c>
      <c r="F307">
        <v>2</v>
      </c>
      <c r="G307" t="s">
        <v>41</v>
      </c>
      <c r="H307" t="s">
        <v>25</v>
      </c>
      <c r="I307" t="s">
        <v>20</v>
      </c>
      <c r="J307">
        <v>2</v>
      </c>
      <c r="K307" t="s">
        <v>33</v>
      </c>
      <c r="L307" t="s">
        <v>34</v>
      </c>
      <c r="M307">
        <v>58</v>
      </c>
      <c r="N307" t="s">
        <v>23</v>
      </c>
    </row>
    <row r="308" spans="1:14" x14ac:dyDescent="0.25">
      <c r="A308" s="3" t="s">
        <v>292</v>
      </c>
      <c r="B308" s="4" t="s">
        <v>293</v>
      </c>
      <c r="C308" t="s">
        <v>16</v>
      </c>
      <c r="D308" t="s">
        <v>16</v>
      </c>
      <c r="E308" s="5">
        <v>90000</v>
      </c>
      <c r="F308">
        <v>2</v>
      </c>
      <c r="G308" t="s">
        <v>18</v>
      </c>
      <c r="H308" t="s">
        <v>28</v>
      </c>
      <c r="I308" t="s">
        <v>20</v>
      </c>
      <c r="J308">
        <v>0</v>
      </c>
      <c r="K308" t="s">
        <v>38</v>
      </c>
      <c r="L308" t="s">
        <v>34</v>
      </c>
      <c r="M308">
        <v>40</v>
      </c>
      <c r="N308" t="s">
        <v>20</v>
      </c>
    </row>
    <row r="309" spans="1:14" x14ac:dyDescent="0.25">
      <c r="A309" s="3" t="s">
        <v>292</v>
      </c>
      <c r="B309" s="4" t="s">
        <v>293</v>
      </c>
      <c r="C309" t="s">
        <v>16</v>
      </c>
      <c r="D309" t="s">
        <v>16</v>
      </c>
      <c r="E309" s="5">
        <v>10000</v>
      </c>
      <c r="F309">
        <v>2</v>
      </c>
      <c r="G309" t="s">
        <v>18</v>
      </c>
      <c r="H309" t="s">
        <v>25</v>
      </c>
      <c r="I309" t="s">
        <v>20</v>
      </c>
      <c r="J309">
        <v>1</v>
      </c>
      <c r="K309" t="s">
        <v>21</v>
      </c>
      <c r="L309" t="s">
        <v>22</v>
      </c>
      <c r="M309">
        <v>66</v>
      </c>
      <c r="N309" t="s">
        <v>23</v>
      </c>
    </row>
    <row r="310" spans="1:14" x14ac:dyDescent="0.25">
      <c r="A310" s="3" t="s">
        <v>294</v>
      </c>
      <c r="B310" s="4" t="s">
        <v>295</v>
      </c>
      <c r="C310" t="s">
        <v>16</v>
      </c>
      <c r="D310" t="s">
        <v>16</v>
      </c>
      <c r="E310" s="5">
        <v>40000</v>
      </c>
      <c r="F310">
        <v>2</v>
      </c>
      <c r="G310" t="s">
        <v>24</v>
      </c>
      <c r="H310" t="s">
        <v>25</v>
      </c>
      <c r="I310" t="s">
        <v>20</v>
      </c>
      <c r="J310">
        <v>1</v>
      </c>
      <c r="K310" t="s">
        <v>38</v>
      </c>
      <c r="L310" t="s">
        <v>22</v>
      </c>
      <c r="M310">
        <v>35</v>
      </c>
      <c r="N310" t="s">
        <v>20</v>
      </c>
    </row>
    <row r="311" spans="1:14" x14ac:dyDescent="0.25">
      <c r="A311" s="3" t="s">
        <v>296</v>
      </c>
      <c r="B311" s="4" t="s">
        <v>297</v>
      </c>
      <c r="C311" t="s">
        <v>16</v>
      </c>
      <c r="D311" t="s">
        <v>17</v>
      </c>
      <c r="E311" s="5">
        <v>20000</v>
      </c>
      <c r="F311">
        <v>2</v>
      </c>
      <c r="G311" t="s">
        <v>24</v>
      </c>
      <c r="H311" t="s">
        <v>37</v>
      </c>
      <c r="I311" t="s">
        <v>20</v>
      </c>
      <c r="J311">
        <v>1</v>
      </c>
      <c r="K311" t="s">
        <v>29</v>
      </c>
      <c r="L311" t="s">
        <v>22</v>
      </c>
      <c r="M311">
        <v>47</v>
      </c>
      <c r="N311" t="s">
        <v>20</v>
      </c>
    </row>
    <row r="312" spans="1:14" x14ac:dyDescent="0.25">
      <c r="A312" s="3" t="s">
        <v>296</v>
      </c>
      <c r="B312" s="4" t="s">
        <v>297</v>
      </c>
      <c r="C312" t="s">
        <v>16</v>
      </c>
      <c r="D312" t="s">
        <v>16</v>
      </c>
      <c r="E312" s="5">
        <v>120000</v>
      </c>
      <c r="F312">
        <v>4</v>
      </c>
      <c r="G312" t="s">
        <v>18</v>
      </c>
      <c r="H312" t="s">
        <v>40</v>
      </c>
      <c r="I312" t="s">
        <v>20</v>
      </c>
      <c r="J312">
        <v>1</v>
      </c>
      <c r="K312" t="s">
        <v>29</v>
      </c>
      <c r="L312" t="s">
        <v>34</v>
      </c>
      <c r="M312">
        <v>47</v>
      </c>
      <c r="N312" t="s">
        <v>23</v>
      </c>
    </row>
    <row r="313" spans="1:14" x14ac:dyDescent="0.25">
      <c r="A313" s="3" t="s">
        <v>296</v>
      </c>
      <c r="B313" s="4" t="s">
        <v>297</v>
      </c>
      <c r="C313" t="s">
        <v>16</v>
      </c>
      <c r="D313" t="s">
        <v>16</v>
      </c>
      <c r="E313" s="5">
        <v>60000</v>
      </c>
      <c r="F313">
        <v>1</v>
      </c>
      <c r="G313" t="s">
        <v>24</v>
      </c>
      <c r="H313" t="s">
        <v>19</v>
      </c>
      <c r="I313" t="s">
        <v>20</v>
      </c>
      <c r="J313">
        <v>1</v>
      </c>
      <c r="K313" t="s">
        <v>33</v>
      </c>
      <c r="L313" t="s">
        <v>34</v>
      </c>
      <c r="M313">
        <v>46</v>
      </c>
      <c r="N313" t="s">
        <v>23</v>
      </c>
    </row>
    <row r="314" spans="1:14" x14ac:dyDescent="0.25">
      <c r="A314" s="3" t="s">
        <v>296</v>
      </c>
      <c r="B314" s="4" t="s">
        <v>297</v>
      </c>
      <c r="C314" t="s">
        <v>16</v>
      </c>
      <c r="D314" t="s">
        <v>16</v>
      </c>
      <c r="E314" s="5">
        <v>20000</v>
      </c>
      <c r="F314">
        <v>4</v>
      </c>
      <c r="G314" t="s">
        <v>39</v>
      </c>
      <c r="H314" t="s">
        <v>19</v>
      </c>
      <c r="I314" t="s">
        <v>20</v>
      </c>
      <c r="J314">
        <v>2</v>
      </c>
      <c r="K314" t="s">
        <v>33</v>
      </c>
      <c r="L314" t="s">
        <v>34</v>
      </c>
      <c r="M314">
        <v>58</v>
      </c>
      <c r="N314" t="s">
        <v>20</v>
      </c>
    </row>
    <row r="315" spans="1:14" x14ac:dyDescent="0.25">
      <c r="A315" s="3" t="s">
        <v>298</v>
      </c>
      <c r="B315" s="4" t="s">
        <v>299</v>
      </c>
      <c r="C315" t="s">
        <v>32</v>
      </c>
      <c r="D315" t="s">
        <v>16</v>
      </c>
      <c r="E315" s="5">
        <v>40000</v>
      </c>
      <c r="F315">
        <v>3</v>
      </c>
      <c r="G315" t="s">
        <v>41</v>
      </c>
      <c r="H315" t="s">
        <v>25</v>
      </c>
      <c r="I315" t="s">
        <v>23</v>
      </c>
      <c r="J315">
        <v>2</v>
      </c>
      <c r="K315" t="s">
        <v>33</v>
      </c>
      <c r="L315" t="s">
        <v>34</v>
      </c>
      <c r="M315">
        <v>52</v>
      </c>
      <c r="N315" t="s">
        <v>20</v>
      </c>
    </row>
    <row r="316" spans="1:14" x14ac:dyDescent="0.25">
      <c r="A316" s="3" t="s">
        <v>300</v>
      </c>
      <c r="B316" s="4" t="s">
        <v>301</v>
      </c>
      <c r="C316" t="s">
        <v>16</v>
      </c>
      <c r="D316" t="s">
        <v>16</v>
      </c>
      <c r="E316" s="5">
        <v>80000</v>
      </c>
      <c r="F316">
        <v>5</v>
      </c>
      <c r="G316" t="s">
        <v>18</v>
      </c>
      <c r="H316" t="s">
        <v>28</v>
      </c>
      <c r="I316" t="s">
        <v>23</v>
      </c>
      <c r="J316">
        <v>1</v>
      </c>
      <c r="K316" t="s">
        <v>21</v>
      </c>
      <c r="L316" t="s">
        <v>34</v>
      </c>
      <c r="M316">
        <v>47</v>
      </c>
      <c r="N316" t="s">
        <v>20</v>
      </c>
    </row>
    <row r="317" spans="1:14" x14ac:dyDescent="0.25">
      <c r="A317" s="3" t="s">
        <v>300</v>
      </c>
      <c r="B317" s="4" t="s">
        <v>301</v>
      </c>
      <c r="C317" t="s">
        <v>32</v>
      </c>
      <c r="D317" t="s">
        <v>16</v>
      </c>
      <c r="E317" s="5">
        <v>70000</v>
      </c>
      <c r="F317">
        <v>0</v>
      </c>
      <c r="G317" t="s">
        <v>18</v>
      </c>
      <c r="H317" t="s">
        <v>28</v>
      </c>
      <c r="I317" t="s">
        <v>23</v>
      </c>
      <c r="J317">
        <v>1</v>
      </c>
      <c r="K317" t="s">
        <v>33</v>
      </c>
      <c r="L317" t="s">
        <v>34</v>
      </c>
      <c r="M317">
        <v>41</v>
      </c>
      <c r="N317" t="s">
        <v>23</v>
      </c>
    </row>
    <row r="318" spans="1:14" x14ac:dyDescent="0.25">
      <c r="A318" s="3" t="s">
        <v>302</v>
      </c>
      <c r="B318" s="4" t="s">
        <v>303</v>
      </c>
      <c r="C318" t="s">
        <v>16</v>
      </c>
      <c r="D318" t="s">
        <v>16</v>
      </c>
      <c r="E318" s="5">
        <v>50000</v>
      </c>
      <c r="F318">
        <v>2</v>
      </c>
      <c r="G318" t="s">
        <v>55</v>
      </c>
      <c r="H318" t="s">
        <v>40</v>
      </c>
      <c r="I318" t="s">
        <v>20</v>
      </c>
      <c r="J318">
        <v>1</v>
      </c>
      <c r="K318" t="s">
        <v>33</v>
      </c>
      <c r="L318" t="s">
        <v>34</v>
      </c>
      <c r="M318">
        <v>64</v>
      </c>
      <c r="N318" t="s">
        <v>20</v>
      </c>
    </row>
    <row r="319" spans="1:14" x14ac:dyDescent="0.25">
      <c r="A319" s="3" t="s">
        <v>304</v>
      </c>
      <c r="B319" s="4" t="s">
        <v>305</v>
      </c>
      <c r="C319" t="s">
        <v>16</v>
      </c>
      <c r="D319" t="s">
        <v>16</v>
      </c>
      <c r="E319" s="5">
        <v>30000</v>
      </c>
      <c r="F319">
        <v>0</v>
      </c>
      <c r="G319" t="s">
        <v>18</v>
      </c>
      <c r="H319" t="s">
        <v>25</v>
      </c>
      <c r="I319" t="s">
        <v>20</v>
      </c>
      <c r="J319">
        <v>0</v>
      </c>
      <c r="K319" t="s">
        <v>21</v>
      </c>
      <c r="L319" t="s">
        <v>22</v>
      </c>
      <c r="M319">
        <v>35</v>
      </c>
      <c r="N319" t="s">
        <v>20</v>
      </c>
    </row>
    <row r="320" spans="1:14" x14ac:dyDescent="0.25">
      <c r="A320" s="3" t="s">
        <v>304</v>
      </c>
      <c r="B320" s="4" t="s">
        <v>305</v>
      </c>
      <c r="C320" t="s">
        <v>16</v>
      </c>
      <c r="D320" t="s">
        <v>16</v>
      </c>
      <c r="E320" s="5">
        <v>130000</v>
      </c>
      <c r="F320">
        <v>4</v>
      </c>
      <c r="G320" t="s">
        <v>24</v>
      </c>
      <c r="H320" t="s">
        <v>28</v>
      </c>
      <c r="I320" t="s">
        <v>23</v>
      </c>
      <c r="J320">
        <v>3</v>
      </c>
      <c r="K320" t="s">
        <v>42</v>
      </c>
      <c r="L320" t="s">
        <v>22</v>
      </c>
      <c r="M320">
        <v>54</v>
      </c>
      <c r="N320" t="s">
        <v>23</v>
      </c>
    </row>
    <row r="321" spans="1:14" x14ac:dyDescent="0.25">
      <c r="A321" s="3" t="s">
        <v>304</v>
      </c>
      <c r="B321" s="4" t="s">
        <v>305</v>
      </c>
      <c r="C321" t="s">
        <v>16</v>
      </c>
      <c r="D321" t="s">
        <v>17</v>
      </c>
      <c r="E321" s="5">
        <v>30000</v>
      </c>
      <c r="F321">
        <v>3</v>
      </c>
      <c r="G321" t="s">
        <v>18</v>
      </c>
      <c r="H321" t="s">
        <v>25</v>
      </c>
      <c r="I321" t="s">
        <v>20</v>
      </c>
      <c r="J321">
        <v>0</v>
      </c>
      <c r="K321" t="s">
        <v>21</v>
      </c>
      <c r="L321" t="s">
        <v>22</v>
      </c>
      <c r="M321">
        <v>45</v>
      </c>
      <c r="N321" t="s">
        <v>23</v>
      </c>
    </row>
    <row r="322" spans="1:14" x14ac:dyDescent="0.25">
      <c r="A322" s="3" t="s">
        <v>304</v>
      </c>
      <c r="B322" s="4" t="s">
        <v>305</v>
      </c>
      <c r="C322" t="s">
        <v>16</v>
      </c>
      <c r="D322" t="s">
        <v>16</v>
      </c>
      <c r="E322" s="5">
        <v>100000</v>
      </c>
      <c r="F322">
        <v>0</v>
      </c>
      <c r="G322" t="s">
        <v>55</v>
      </c>
      <c r="H322" t="s">
        <v>40</v>
      </c>
      <c r="I322" t="s">
        <v>20</v>
      </c>
      <c r="J322">
        <v>0</v>
      </c>
      <c r="K322" t="s">
        <v>29</v>
      </c>
      <c r="L322" t="s">
        <v>34</v>
      </c>
      <c r="M322">
        <v>40</v>
      </c>
      <c r="N322" t="s">
        <v>20</v>
      </c>
    </row>
    <row r="323" spans="1:14" x14ac:dyDescent="0.25">
      <c r="A323" s="3" t="s">
        <v>304</v>
      </c>
      <c r="B323" s="4" t="s">
        <v>305</v>
      </c>
      <c r="C323" t="s">
        <v>32</v>
      </c>
      <c r="D323" t="s">
        <v>17</v>
      </c>
      <c r="E323" s="5">
        <v>160000</v>
      </c>
      <c r="F323">
        <v>0</v>
      </c>
      <c r="G323" t="s">
        <v>55</v>
      </c>
      <c r="H323" t="s">
        <v>40</v>
      </c>
      <c r="I323" t="s">
        <v>23</v>
      </c>
      <c r="J323">
        <v>3</v>
      </c>
      <c r="K323" t="s">
        <v>21</v>
      </c>
      <c r="L323" t="s">
        <v>34</v>
      </c>
      <c r="M323">
        <v>47</v>
      </c>
      <c r="N323" t="s">
        <v>20</v>
      </c>
    </row>
    <row r="324" spans="1:14" x14ac:dyDescent="0.25">
      <c r="A324" s="3" t="s">
        <v>306</v>
      </c>
      <c r="B324" s="4" t="s">
        <v>307</v>
      </c>
      <c r="C324" t="s">
        <v>32</v>
      </c>
      <c r="D324" t="s">
        <v>17</v>
      </c>
      <c r="E324" s="5">
        <v>10000</v>
      </c>
      <c r="F324">
        <v>4</v>
      </c>
      <c r="G324" t="s">
        <v>41</v>
      </c>
      <c r="H324" t="s">
        <v>37</v>
      </c>
      <c r="I324" t="s">
        <v>20</v>
      </c>
      <c r="J324">
        <v>2</v>
      </c>
      <c r="K324" t="s">
        <v>21</v>
      </c>
      <c r="L324" t="s">
        <v>22</v>
      </c>
      <c r="M324">
        <v>41</v>
      </c>
      <c r="N324" t="s">
        <v>20</v>
      </c>
    </row>
    <row r="325" spans="1:14" x14ac:dyDescent="0.25">
      <c r="A325" s="3" t="s">
        <v>308</v>
      </c>
      <c r="B325" s="4" t="s">
        <v>309</v>
      </c>
      <c r="C325" t="s">
        <v>32</v>
      </c>
      <c r="D325" t="s">
        <v>17</v>
      </c>
      <c r="E325" s="5">
        <v>40000</v>
      </c>
      <c r="F325">
        <v>0</v>
      </c>
      <c r="G325" t="s">
        <v>55</v>
      </c>
      <c r="H325" t="s">
        <v>25</v>
      </c>
      <c r="I325" t="s">
        <v>23</v>
      </c>
      <c r="J325">
        <v>0</v>
      </c>
      <c r="K325" t="s">
        <v>21</v>
      </c>
      <c r="L325" t="s">
        <v>22</v>
      </c>
      <c r="M325">
        <v>37</v>
      </c>
      <c r="N325" t="s">
        <v>20</v>
      </c>
    </row>
    <row r="326" spans="1:14" x14ac:dyDescent="0.25">
      <c r="A326" s="3" t="s">
        <v>308</v>
      </c>
      <c r="B326" s="4" t="s">
        <v>309</v>
      </c>
      <c r="C326" t="s">
        <v>16</v>
      </c>
      <c r="D326" t="s">
        <v>16</v>
      </c>
      <c r="E326" s="5">
        <v>90000</v>
      </c>
      <c r="F326">
        <v>4</v>
      </c>
      <c r="G326" t="s">
        <v>18</v>
      </c>
      <c r="H326" t="s">
        <v>28</v>
      </c>
      <c r="I326" t="s">
        <v>20</v>
      </c>
      <c r="J326">
        <v>0</v>
      </c>
      <c r="K326" t="s">
        <v>38</v>
      </c>
      <c r="L326" t="s">
        <v>34</v>
      </c>
      <c r="M326">
        <v>38</v>
      </c>
      <c r="N326" t="s">
        <v>20</v>
      </c>
    </row>
    <row r="327" spans="1:14" x14ac:dyDescent="0.25">
      <c r="A327" s="3" t="s">
        <v>310</v>
      </c>
      <c r="B327" s="4" t="s">
        <v>311</v>
      </c>
      <c r="C327" t="s">
        <v>32</v>
      </c>
      <c r="D327" t="s">
        <v>16</v>
      </c>
      <c r="E327" s="5">
        <v>40000</v>
      </c>
      <c r="F327">
        <v>2</v>
      </c>
      <c r="G327" t="s">
        <v>24</v>
      </c>
      <c r="H327" t="s">
        <v>25</v>
      </c>
      <c r="I327" t="s">
        <v>23</v>
      </c>
      <c r="J327">
        <v>2</v>
      </c>
      <c r="K327" t="s">
        <v>21</v>
      </c>
      <c r="L327" t="s">
        <v>22</v>
      </c>
      <c r="M327">
        <v>36</v>
      </c>
      <c r="N327" t="s">
        <v>20</v>
      </c>
    </row>
    <row r="328" spans="1:14" x14ac:dyDescent="0.25">
      <c r="A328" s="3" t="s">
        <v>312</v>
      </c>
      <c r="B328" s="4" t="s">
        <v>313</v>
      </c>
      <c r="C328" t="s">
        <v>16</v>
      </c>
      <c r="D328" t="s">
        <v>17</v>
      </c>
      <c r="E328" s="5">
        <v>20000</v>
      </c>
      <c r="F328">
        <v>0</v>
      </c>
      <c r="G328" t="s">
        <v>18</v>
      </c>
      <c r="H328" t="s">
        <v>25</v>
      </c>
      <c r="I328" t="s">
        <v>23</v>
      </c>
      <c r="J328">
        <v>0</v>
      </c>
      <c r="K328" t="s">
        <v>21</v>
      </c>
      <c r="L328" t="s">
        <v>34</v>
      </c>
      <c r="M328">
        <v>26</v>
      </c>
      <c r="N328" t="s">
        <v>20</v>
      </c>
    </row>
    <row r="329" spans="1:14" x14ac:dyDescent="0.25">
      <c r="A329" s="3" t="s">
        <v>312</v>
      </c>
      <c r="B329" s="4" t="s">
        <v>313</v>
      </c>
      <c r="C329" t="s">
        <v>16</v>
      </c>
      <c r="D329" t="s">
        <v>16</v>
      </c>
      <c r="E329" s="5">
        <v>30000</v>
      </c>
      <c r="F329">
        <v>1</v>
      </c>
      <c r="G329" t="s">
        <v>18</v>
      </c>
      <c r="H329" t="s">
        <v>19</v>
      </c>
      <c r="I329" t="s">
        <v>20</v>
      </c>
      <c r="J329">
        <v>2</v>
      </c>
      <c r="K329" t="s">
        <v>21</v>
      </c>
      <c r="L329" t="s">
        <v>22</v>
      </c>
      <c r="M329">
        <v>40</v>
      </c>
      <c r="N329" t="s">
        <v>23</v>
      </c>
    </row>
    <row r="330" spans="1:14" x14ac:dyDescent="0.25">
      <c r="A330" s="3" t="s">
        <v>312</v>
      </c>
      <c r="B330" s="4" t="s">
        <v>313</v>
      </c>
      <c r="C330" t="s">
        <v>32</v>
      </c>
      <c r="D330" t="s">
        <v>16</v>
      </c>
      <c r="E330" s="5">
        <v>40000</v>
      </c>
      <c r="F330">
        <v>2</v>
      </c>
      <c r="G330" t="s">
        <v>24</v>
      </c>
      <c r="H330" t="s">
        <v>25</v>
      </c>
      <c r="I330" t="s">
        <v>20</v>
      </c>
      <c r="J330">
        <v>2</v>
      </c>
      <c r="K330" t="s">
        <v>38</v>
      </c>
      <c r="L330" t="s">
        <v>22</v>
      </c>
      <c r="M330">
        <v>36</v>
      </c>
      <c r="N330" t="s">
        <v>23</v>
      </c>
    </row>
    <row r="331" spans="1:14" x14ac:dyDescent="0.25">
      <c r="A331" s="3" t="s">
        <v>312</v>
      </c>
      <c r="B331" s="4" t="s">
        <v>313</v>
      </c>
      <c r="C331" t="s">
        <v>16</v>
      </c>
      <c r="D331" t="s">
        <v>17</v>
      </c>
      <c r="E331" s="5">
        <v>90000</v>
      </c>
      <c r="F331">
        <v>5</v>
      </c>
      <c r="G331" t="s">
        <v>41</v>
      </c>
      <c r="H331" t="s">
        <v>19</v>
      </c>
      <c r="I331" t="s">
        <v>20</v>
      </c>
      <c r="J331">
        <v>2</v>
      </c>
      <c r="K331" t="s">
        <v>42</v>
      </c>
      <c r="L331" t="s">
        <v>22</v>
      </c>
      <c r="M331">
        <v>59</v>
      </c>
      <c r="N331" t="s">
        <v>23</v>
      </c>
    </row>
    <row r="332" spans="1:14" x14ac:dyDescent="0.25">
      <c r="A332" s="3" t="s">
        <v>312</v>
      </c>
      <c r="B332" s="4" t="s">
        <v>313</v>
      </c>
      <c r="C332" t="s">
        <v>32</v>
      </c>
      <c r="D332" t="s">
        <v>17</v>
      </c>
      <c r="E332" s="5">
        <v>80000</v>
      </c>
      <c r="F332">
        <v>0</v>
      </c>
      <c r="G332" t="s">
        <v>18</v>
      </c>
      <c r="H332" t="s">
        <v>28</v>
      </c>
      <c r="I332" t="s">
        <v>20</v>
      </c>
      <c r="J332">
        <v>3</v>
      </c>
      <c r="K332" t="s">
        <v>42</v>
      </c>
      <c r="L332" t="s">
        <v>34</v>
      </c>
      <c r="M332">
        <v>32</v>
      </c>
      <c r="N332" t="s">
        <v>23</v>
      </c>
    </row>
    <row r="333" spans="1:14" x14ac:dyDescent="0.25">
      <c r="A333" s="3" t="s">
        <v>314</v>
      </c>
      <c r="B333" s="4" t="s">
        <v>315</v>
      </c>
      <c r="C333" t="s">
        <v>16</v>
      </c>
      <c r="D333" t="s">
        <v>16</v>
      </c>
      <c r="E333" s="5">
        <v>10000</v>
      </c>
      <c r="F333">
        <v>0</v>
      </c>
      <c r="G333" t="s">
        <v>41</v>
      </c>
      <c r="H333" t="s">
        <v>37</v>
      </c>
      <c r="I333" t="s">
        <v>23</v>
      </c>
      <c r="J333">
        <v>2</v>
      </c>
      <c r="K333" t="s">
        <v>21</v>
      </c>
      <c r="L333" t="s">
        <v>22</v>
      </c>
      <c r="M333">
        <v>30</v>
      </c>
      <c r="N333" t="s">
        <v>23</v>
      </c>
    </row>
    <row r="334" spans="1:14" x14ac:dyDescent="0.25">
      <c r="A334" s="3" t="s">
        <v>314</v>
      </c>
      <c r="B334" s="4" t="s">
        <v>315</v>
      </c>
      <c r="C334" t="s">
        <v>32</v>
      </c>
      <c r="D334" t="s">
        <v>17</v>
      </c>
      <c r="E334" s="5">
        <v>20000</v>
      </c>
      <c r="F334">
        <v>0</v>
      </c>
      <c r="G334" t="s">
        <v>41</v>
      </c>
      <c r="H334" t="s">
        <v>37</v>
      </c>
      <c r="I334" t="s">
        <v>23</v>
      </c>
      <c r="J334">
        <v>2</v>
      </c>
      <c r="K334" t="s">
        <v>38</v>
      </c>
      <c r="L334" t="s">
        <v>22</v>
      </c>
      <c r="M334">
        <v>35</v>
      </c>
      <c r="N334" t="s">
        <v>20</v>
      </c>
    </row>
    <row r="335" spans="1:14" x14ac:dyDescent="0.25">
      <c r="A335" s="3" t="s">
        <v>314</v>
      </c>
      <c r="B335" s="4" t="s">
        <v>315</v>
      </c>
      <c r="C335" t="s">
        <v>16</v>
      </c>
      <c r="D335" t="s">
        <v>16</v>
      </c>
      <c r="E335" s="5">
        <v>130000</v>
      </c>
      <c r="F335">
        <v>3</v>
      </c>
      <c r="G335" t="s">
        <v>39</v>
      </c>
      <c r="H335" t="s">
        <v>28</v>
      </c>
      <c r="I335" t="s">
        <v>20</v>
      </c>
      <c r="J335">
        <v>4</v>
      </c>
      <c r="K335" t="s">
        <v>33</v>
      </c>
      <c r="L335" t="s">
        <v>22</v>
      </c>
      <c r="M335">
        <v>51</v>
      </c>
      <c r="N335" t="s">
        <v>20</v>
      </c>
    </row>
    <row r="336" spans="1:14" x14ac:dyDescent="0.25">
      <c r="A336" s="3" t="s">
        <v>316</v>
      </c>
      <c r="B336" s="4" t="s">
        <v>317</v>
      </c>
      <c r="C336" t="s">
        <v>16</v>
      </c>
      <c r="D336" t="s">
        <v>16</v>
      </c>
      <c r="E336" s="5">
        <v>90000</v>
      </c>
      <c r="F336">
        <v>2</v>
      </c>
      <c r="G336" t="s">
        <v>18</v>
      </c>
      <c r="H336" t="s">
        <v>28</v>
      </c>
      <c r="I336" t="s">
        <v>20</v>
      </c>
      <c r="J336">
        <v>1</v>
      </c>
      <c r="K336" t="s">
        <v>33</v>
      </c>
      <c r="L336" t="s">
        <v>34</v>
      </c>
      <c r="M336">
        <v>47</v>
      </c>
      <c r="N336" t="s">
        <v>23</v>
      </c>
    </row>
    <row r="337" spans="1:14" x14ac:dyDescent="0.25">
      <c r="A337" s="3" t="s">
        <v>316</v>
      </c>
      <c r="B337" s="4" t="s">
        <v>317</v>
      </c>
      <c r="C337" t="s">
        <v>16</v>
      </c>
      <c r="D337" t="s">
        <v>16</v>
      </c>
      <c r="E337" s="5">
        <v>80000</v>
      </c>
      <c r="F337">
        <v>5</v>
      </c>
      <c r="G337" t="s">
        <v>55</v>
      </c>
      <c r="H337" t="s">
        <v>40</v>
      </c>
      <c r="I337" t="s">
        <v>23</v>
      </c>
      <c r="J337">
        <v>2</v>
      </c>
      <c r="K337" t="s">
        <v>21</v>
      </c>
      <c r="L337" t="s">
        <v>34</v>
      </c>
      <c r="M337">
        <v>39</v>
      </c>
      <c r="N337" t="s">
        <v>23</v>
      </c>
    </row>
    <row r="338" spans="1:14" x14ac:dyDescent="0.25">
      <c r="A338" s="3" t="s">
        <v>316</v>
      </c>
      <c r="B338" s="4" t="s">
        <v>317</v>
      </c>
      <c r="C338" t="s">
        <v>32</v>
      </c>
      <c r="D338" t="s">
        <v>16</v>
      </c>
      <c r="E338" s="5">
        <v>20000</v>
      </c>
      <c r="F338">
        <v>0</v>
      </c>
      <c r="G338" t="s">
        <v>41</v>
      </c>
      <c r="H338" t="s">
        <v>37</v>
      </c>
      <c r="I338" t="s">
        <v>23</v>
      </c>
      <c r="J338">
        <v>2</v>
      </c>
      <c r="K338" t="s">
        <v>21</v>
      </c>
      <c r="L338" t="s">
        <v>22</v>
      </c>
      <c r="M338">
        <v>34</v>
      </c>
      <c r="N338" t="s">
        <v>23</v>
      </c>
    </row>
    <row r="339" spans="1:14" x14ac:dyDescent="0.25">
      <c r="A339" s="3" t="s">
        <v>318</v>
      </c>
      <c r="B339" s="4" t="s">
        <v>319</v>
      </c>
      <c r="C339" t="s">
        <v>16</v>
      </c>
      <c r="D339" t="s">
        <v>16</v>
      </c>
      <c r="E339" s="5">
        <v>10000</v>
      </c>
      <c r="F339">
        <v>0</v>
      </c>
      <c r="G339" t="s">
        <v>41</v>
      </c>
      <c r="H339" t="s">
        <v>37</v>
      </c>
      <c r="I339" t="s">
        <v>20</v>
      </c>
      <c r="J339">
        <v>2</v>
      </c>
      <c r="K339" t="s">
        <v>21</v>
      </c>
      <c r="L339" t="s">
        <v>22</v>
      </c>
      <c r="M339">
        <v>32</v>
      </c>
      <c r="N339" t="s">
        <v>23</v>
      </c>
    </row>
    <row r="340" spans="1:14" x14ac:dyDescent="0.25">
      <c r="A340" s="3" t="s">
        <v>318</v>
      </c>
      <c r="B340" s="4" t="s">
        <v>319</v>
      </c>
      <c r="C340" t="s">
        <v>32</v>
      </c>
      <c r="D340" t="s">
        <v>17</v>
      </c>
      <c r="E340" s="5">
        <v>120000</v>
      </c>
      <c r="F340">
        <v>3</v>
      </c>
      <c r="G340" t="s">
        <v>39</v>
      </c>
      <c r="H340" t="s">
        <v>28</v>
      </c>
      <c r="I340" t="s">
        <v>20</v>
      </c>
      <c r="J340">
        <v>4</v>
      </c>
      <c r="K340" t="s">
        <v>33</v>
      </c>
      <c r="L340" t="s">
        <v>22</v>
      </c>
      <c r="M340">
        <v>50</v>
      </c>
      <c r="N340" t="s">
        <v>20</v>
      </c>
    </row>
    <row r="341" spans="1:14" x14ac:dyDescent="0.25">
      <c r="A341" s="3" t="s">
        <v>250</v>
      </c>
      <c r="B341" s="4" t="s">
        <v>251</v>
      </c>
      <c r="C341" t="s">
        <v>16</v>
      </c>
      <c r="D341" t="s">
        <v>16</v>
      </c>
      <c r="E341" s="5">
        <v>20000</v>
      </c>
      <c r="F341">
        <v>1</v>
      </c>
      <c r="G341" t="s">
        <v>18</v>
      </c>
      <c r="H341" t="s">
        <v>25</v>
      </c>
      <c r="I341" t="s">
        <v>20</v>
      </c>
      <c r="J341">
        <v>0</v>
      </c>
      <c r="K341" t="s">
        <v>21</v>
      </c>
      <c r="L341" t="s">
        <v>22</v>
      </c>
      <c r="M341">
        <v>66</v>
      </c>
      <c r="N341" t="s">
        <v>23</v>
      </c>
    </row>
    <row r="342" spans="1:14" x14ac:dyDescent="0.25">
      <c r="A342" s="3" t="s">
        <v>162</v>
      </c>
      <c r="B342" s="4" t="s">
        <v>163</v>
      </c>
      <c r="C342" t="s">
        <v>32</v>
      </c>
      <c r="D342" t="s">
        <v>16</v>
      </c>
      <c r="E342" s="5">
        <v>30000</v>
      </c>
      <c r="F342">
        <v>0</v>
      </c>
      <c r="G342" t="s">
        <v>24</v>
      </c>
      <c r="H342" t="s">
        <v>25</v>
      </c>
      <c r="I342" t="s">
        <v>20</v>
      </c>
      <c r="J342">
        <v>1</v>
      </c>
      <c r="K342" t="s">
        <v>29</v>
      </c>
      <c r="L342" t="s">
        <v>22</v>
      </c>
      <c r="M342">
        <v>30</v>
      </c>
      <c r="N342" t="s">
        <v>23</v>
      </c>
    </row>
    <row r="343" spans="1:14" x14ac:dyDescent="0.25">
      <c r="A343" s="3" t="s">
        <v>162</v>
      </c>
      <c r="B343" s="4" t="s">
        <v>163</v>
      </c>
      <c r="C343" t="s">
        <v>32</v>
      </c>
      <c r="D343" t="s">
        <v>17</v>
      </c>
      <c r="E343" s="5">
        <v>30000</v>
      </c>
      <c r="F343">
        <v>0</v>
      </c>
      <c r="G343" t="s">
        <v>39</v>
      </c>
      <c r="H343" t="s">
        <v>37</v>
      </c>
      <c r="I343" t="s">
        <v>23</v>
      </c>
      <c r="J343">
        <v>1</v>
      </c>
      <c r="K343" t="s">
        <v>29</v>
      </c>
      <c r="L343" t="s">
        <v>22</v>
      </c>
      <c r="M343">
        <v>32</v>
      </c>
      <c r="N343" t="s">
        <v>20</v>
      </c>
    </row>
    <row r="344" spans="1:14" x14ac:dyDescent="0.25">
      <c r="A344" s="3" t="s">
        <v>162</v>
      </c>
      <c r="B344" s="4" t="s">
        <v>163</v>
      </c>
      <c r="C344" t="s">
        <v>32</v>
      </c>
      <c r="D344" t="s">
        <v>16</v>
      </c>
      <c r="E344" s="5">
        <v>10000</v>
      </c>
      <c r="F344">
        <v>0</v>
      </c>
      <c r="G344" t="s">
        <v>41</v>
      </c>
      <c r="H344" t="s">
        <v>37</v>
      </c>
      <c r="I344" t="s">
        <v>20</v>
      </c>
      <c r="J344">
        <v>2</v>
      </c>
      <c r="K344" t="s">
        <v>38</v>
      </c>
      <c r="L344" t="s">
        <v>22</v>
      </c>
      <c r="M344">
        <v>35</v>
      </c>
      <c r="N344" t="s">
        <v>23</v>
      </c>
    </row>
    <row r="345" spans="1:14" x14ac:dyDescent="0.25">
      <c r="A345" s="3" t="s">
        <v>162</v>
      </c>
      <c r="B345" s="4" t="s">
        <v>163</v>
      </c>
      <c r="C345" t="s">
        <v>32</v>
      </c>
      <c r="D345" t="s">
        <v>17</v>
      </c>
      <c r="E345" s="5">
        <v>30000</v>
      </c>
      <c r="F345">
        <v>0</v>
      </c>
      <c r="G345" t="s">
        <v>39</v>
      </c>
      <c r="H345" t="s">
        <v>37</v>
      </c>
      <c r="I345" t="s">
        <v>23</v>
      </c>
      <c r="J345">
        <v>1</v>
      </c>
      <c r="K345" t="s">
        <v>29</v>
      </c>
      <c r="L345" t="s">
        <v>22</v>
      </c>
      <c r="M345">
        <v>32</v>
      </c>
      <c r="N345" t="s">
        <v>23</v>
      </c>
    </row>
    <row r="346" spans="1:14" x14ac:dyDescent="0.25">
      <c r="A346" s="3" t="s">
        <v>194</v>
      </c>
      <c r="B346" s="4" t="s">
        <v>195</v>
      </c>
      <c r="C346" t="s">
        <v>32</v>
      </c>
      <c r="D346" t="s">
        <v>16</v>
      </c>
      <c r="E346" s="5">
        <v>30000</v>
      </c>
      <c r="F346">
        <v>0</v>
      </c>
      <c r="G346" t="s">
        <v>24</v>
      </c>
      <c r="H346" t="s">
        <v>25</v>
      </c>
      <c r="I346" t="s">
        <v>23</v>
      </c>
      <c r="J346">
        <v>1</v>
      </c>
      <c r="K346" t="s">
        <v>29</v>
      </c>
      <c r="L346" t="s">
        <v>22</v>
      </c>
      <c r="M346">
        <v>31</v>
      </c>
      <c r="N346" t="s">
        <v>20</v>
      </c>
    </row>
    <row r="347" spans="1:14" x14ac:dyDescent="0.25">
      <c r="A347" s="3" t="s">
        <v>320</v>
      </c>
      <c r="B347" s="4" t="s">
        <v>321</v>
      </c>
      <c r="C347" t="s">
        <v>16</v>
      </c>
      <c r="D347" t="s">
        <v>17</v>
      </c>
      <c r="E347" s="5">
        <v>20000</v>
      </c>
      <c r="F347">
        <v>1</v>
      </c>
      <c r="G347" t="s">
        <v>18</v>
      </c>
      <c r="H347" t="s">
        <v>25</v>
      </c>
      <c r="I347" t="s">
        <v>20</v>
      </c>
      <c r="J347">
        <v>0</v>
      </c>
      <c r="K347" t="s">
        <v>21</v>
      </c>
      <c r="L347" t="s">
        <v>22</v>
      </c>
      <c r="M347">
        <v>50</v>
      </c>
      <c r="N347" t="s">
        <v>20</v>
      </c>
    </row>
    <row r="348" spans="1:14" x14ac:dyDescent="0.25">
      <c r="A348" s="3" t="s">
        <v>322</v>
      </c>
      <c r="B348" s="4" t="s">
        <v>323</v>
      </c>
      <c r="C348" t="s">
        <v>16</v>
      </c>
      <c r="D348" t="s">
        <v>16</v>
      </c>
      <c r="E348" s="5">
        <v>40000</v>
      </c>
      <c r="F348">
        <v>1</v>
      </c>
      <c r="G348" t="s">
        <v>18</v>
      </c>
      <c r="H348" t="s">
        <v>19</v>
      </c>
      <c r="I348" t="s">
        <v>23</v>
      </c>
      <c r="J348">
        <v>0</v>
      </c>
      <c r="K348" t="s">
        <v>21</v>
      </c>
      <c r="L348" t="s">
        <v>22</v>
      </c>
      <c r="M348">
        <v>43</v>
      </c>
      <c r="N348" t="s">
        <v>20</v>
      </c>
    </row>
    <row r="349" spans="1:14" x14ac:dyDescent="0.25">
      <c r="A349" s="3" t="s">
        <v>322</v>
      </c>
      <c r="B349" s="4" t="s">
        <v>323</v>
      </c>
      <c r="C349" t="s">
        <v>32</v>
      </c>
      <c r="D349" t="s">
        <v>17</v>
      </c>
      <c r="E349" s="5">
        <v>60000</v>
      </c>
      <c r="F349">
        <v>1</v>
      </c>
      <c r="G349" t="s">
        <v>24</v>
      </c>
      <c r="H349" t="s">
        <v>19</v>
      </c>
      <c r="I349" t="s">
        <v>23</v>
      </c>
      <c r="J349">
        <v>1</v>
      </c>
      <c r="K349" t="s">
        <v>21</v>
      </c>
      <c r="L349" t="s">
        <v>34</v>
      </c>
      <c r="M349">
        <v>45</v>
      </c>
      <c r="N349" t="s">
        <v>20</v>
      </c>
    </row>
    <row r="350" spans="1:14" x14ac:dyDescent="0.25">
      <c r="A350" s="3" t="s">
        <v>322</v>
      </c>
      <c r="B350" s="4" t="s">
        <v>323</v>
      </c>
      <c r="C350" t="s">
        <v>16</v>
      </c>
      <c r="D350" t="s">
        <v>16</v>
      </c>
      <c r="E350" s="5">
        <v>20000</v>
      </c>
      <c r="F350">
        <v>2</v>
      </c>
      <c r="G350" t="s">
        <v>39</v>
      </c>
      <c r="H350" t="s">
        <v>37</v>
      </c>
      <c r="I350" t="s">
        <v>20</v>
      </c>
      <c r="J350">
        <v>2</v>
      </c>
      <c r="K350" t="s">
        <v>21</v>
      </c>
      <c r="L350" t="s">
        <v>22</v>
      </c>
      <c r="M350">
        <v>42</v>
      </c>
      <c r="N350" t="s">
        <v>23</v>
      </c>
    </row>
    <row r="351" spans="1:14" x14ac:dyDescent="0.25">
      <c r="A351" s="3" t="s">
        <v>324</v>
      </c>
      <c r="B351" s="4" t="s">
        <v>325</v>
      </c>
      <c r="C351" t="s">
        <v>32</v>
      </c>
      <c r="D351" t="s">
        <v>17</v>
      </c>
      <c r="E351" s="5">
        <v>30000</v>
      </c>
      <c r="F351">
        <v>0</v>
      </c>
      <c r="G351" t="s">
        <v>24</v>
      </c>
      <c r="H351" t="s">
        <v>25</v>
      </c>
      <c r="I351" t="s">
        <v>23</v>
      </c>
      <c r="J351">
        <v>1</v>
      </c>
      <c r="K351" t="s">
        <v>21</v>
      </c>
      <c r="L351" t="s">
        <v>22</v>
      </c>
      <c r="M351">
        <v>29</v>
      </c>
      <c r="N351" t="s">
        <v>20</v>
      </c>
    </row>
    <row r="352" spans="1:14" x14ac:dyDescent="0.25">
      <c r="A352" s="3" t="s">
        <v>324</v>
      </c>
      <c r="B352" s="4" t="s">
        <v>325</v>
      </c>
      <c r="C352" t="s">
        <v>32</v>
      </c>
      <c r="D352" t="s">
        <v>16</v>
      </c>
      <c r="E352" s="5">
        <v>20000</v>
      </c>
      <c r="F352">
        <v>0</v>
      </c>
      <c r="G352" t="s">
        <v>24</v>
      </c>
      <c r="H352" t="s">
        <v>37</v>
      </c>
      <c r="I352" t="s">
        <v>23</v>
      </c>
      <c r="J352">
        <v>0</v>
      </c>
      <c r="K352" t="s">
        <v>21</v>
      </c>
      <c r="L352" t="s">
        <v>34</v>
      </c>
      <c r="M352">
        <v>28</v>
      </c>
      <c r="N352" t="s">
        <v>20</v>
      </c>
    </row>
    <row r="353" spans="1:14" x14ac:dyDescent="0.25">
      <c r="A353" s="3" t="s">
        <v>324</v>
      </c>
      <c r="B353" s="4" t="s">
        <v>325</v>
      </c>
      <c r="C353" t="s">
        <v>32</v>
      </c>
      <c r="D353" t="s">
        <v>16</v>
      </c>
      <c r="E353" s="5">
        <v>10000</v>
      </c>
      <c r="F353">
        <v>3</v>
      </c>
      <c r="G353" t="s">
        <v>39</v>
      </c>
      <c r="H353" t="s">
        <v>37</v>
      </c>
      <c r="I353" t="s">
        <v>20</v>
      </c>
      <c r="J353">
        <v>0</v>
      </c>
      <c r="K353" t="s">
        <v>21</v>
      </c>
      <c r="L353" t="s">
        <v>22</v>
      </c>
      <c r="M353">
        <v>37</v>
      </c>
      <c r="N353" t="s">
        <v>20</v>
      </c>
    </row>
    <row r="354" spans="1:14" x14ac:dyDescent="0.25">
      <c r="A354" s="3" t="s">
        <v>324</v>
      </c>
      <c r="B354" s="4" t="s">
        <v>325</v>
      </c>
      <c r="C354" t="s">
        <v>16</v>
      </c>
      <c r="D354" t="s">
        <v>17</v>
      </c>
      <c r="E354" s="5">
        <v>80000</v>
      </c>
      <c r="F354">
        <v>4</v>
      </c>
      <c r="G354" t="s">
        <v>24</v>
      </c>
      <c r="H354" t="s">
        <v>28</v>
      </c>
      <c r="I354" t="s">
        <v>20</v>
      </c>
      <c r="J354">
        <v>2</v>
      </c>
      <c r="K354" t="s">
        <v>29</v>
      </c>
      <c r="L354" t="s">
        <v>22</v>
      </c>
      <c r="M354">
        <v>53</v>
      </c>
      <c r="N354" t="s">
        <v>23</v>
      </c>
    </row>
    <row r="355" spans="1:14" x14ac:dyDescent="0.25">
      <c r="A355" s="3" t="s">
        <v>324</v>
      </c>
      <c r="B355" s="4" t="s">
        <v>325</v>
      </c>
      <c r="C355" t="s">
        <v>32</v>
      </c>
      <c r="D355" t="s">
        <v>16</v>
      </c>
      <c r="E355" s="5">
        <v>40000</v>
      </c>
      <c r="F355">
        <v>0</v>
      </c>
      <c r="G355" t="s">
        <v>55</v>
      </c>
      <c r="H355" t="s">
        <v>25</v>
      </c>
      <c r="I355" t="s">
        <v>23</v>
      </c>
      <c r="J355">
        <v>0</v>
      </c>
      <c r="K355" t="s">
        <v>21</v>
      </c>
      <c r="L355" t="s">
        <v>22</v>
      </c>
      <c r="M355">
        <v>38</v>
      </c>
      <c r="N355" t="s">
        <v>20</v>
      </c>
    </row>
    <row r="356" spans="1:14" x14ac:dyDescent="0.25">
      <c r="A356" s="3" t="s">
        <v>326</v>
      </c>
      <c r="B356" s="4" t="s">
        <v>327</v>
      </c>
      <c r="C356" t="s">
        <v>32</v>
      </c>
      <c r="D356" t="s">
        <v>16</v>
      </c>
      <c r="E356" s="5">
        <v>30000</v>
      </c>
      <c r="F356">
        <v>1</v>
      </c>
      <c r="G356" t="s">
        <v>18</v>
      </c>
      <c r="H356" t="s">
        <v>25</v>
      </c>
      <c r="I356" t="s">
        <v>23</v>
      </c>
      <c r="J356">
        <v>1</v>
      </c>
      <c r="K356" t="s">
        <v>38</v>
      </c>
      <c r="L356" t="s">
        <v>22</v>
      </c>
      <c r="M356">
        <v>39</v>
      </c>
      <c r="N356" t="s">
        <v>23</v>
      </c>
    </row>
    <row r="357" spans="1:14" x14ac:dyDescent="0.25">
      <c r="A357" s="3" t="s">
        <v>326</v>
      </c>
      <c r="B357" s="4" t="s">
        <v>327</v>
      </c>
      <c r="C357" t="s">
        <v>32</v>
      </c>
      <c r="D357" t="s">
        <v>16</v>
      </c>
      <c r="E357" s="5">
        <v>80000</v>
      </c>
      <c r="F357">
        <v>0</v>
      </c>
      <c r="G357" t="s">
        <v>18</v>
      </c>
      <c r="H357" t="s">
        <v>28</v>
      </c>
      <c r="I357" t="s">
        <v>20</v>
      </c>
      <c r="J357">
        <v>3</v>
      </c>
      <c r="K357" t="s">
        <v>42</v>
      </c>
      <c r="L357" t="s">
        <v>34</v>
      </c>
      <c r="M357">
        <v>32</v>
      </c>
      <c r="N357" t="s">
        <v>23</v>
      </c>
    </row>
    <row r="358" spans="1:14" x14ac:dyDescent="0.25">
      <c r="A358" s="3" t="s">
        <v>326</v>
      </c>
      <c r="B358" s="4" t="s">
        <v>327</v>
      </c>
      <c r="C358" t="s">
        <v>16</v>
      </c>
      <c r="D358" t="s">
        <v>17</v>
      </c>
      <c r="E358" s="5">
        <v>150000</v>
      </c>
      <c r="F358">
        <v>3</v>
      </c>
      <c r="G358" t="s">
        <v>39</v>
      </c>
      <c r="H358" t="s">
        <v>28</v>
      </c>
      <c r="I358" t="s">
        <v>20</v>
      </c>
      <c r="J358">
        <v>3</v>
      </c>
      <c r="K358" t="s">
        <v>21</v>
      </c>
      <c r="L358" t="s">
        <v>22</v>
      </c>
      <c r="M358">
        <v>51</v>
      </c>
      <c r="N358" t="s">
        <v>20</v>
      </c>
    </row>
    <row r="359" spans="1:14" x14ac:dyDescent="0.25">
      <c r="A359" s="3" t="s">
        <v>326</v>
      </c>
      <c r="B359" s="4" t="s">
        <v>327</v>
      </c>
      <c r="C359" t="s">
        <v>32</v>
      </c>
      <c r="D359" t="s">
        <v>17</v>
      </c>
      <c r="E359" s="5">
        <v>10000</v>
      </c>
      <c r="F359">
        <v>0</v>
      </c>
      <c r="G359" t="s">
        <v>41</v>
      </c>
      <c r="H359" t="s">
        <v>37</v>
      </c>
      <c r="I359" t="s">
        <v>20</v>
      </c>
      <c r="J359">
        <v>2</v>
      </c>
      <c r="K359" t="s">
        <v>38</v>
      </c>
      <c r="L359" t="s">
        <v>22</v>
      </c>
      <c r="M359">
        <v>33</v>
      </c>
      <c r="N359" t="s">
        <v>23</v>
      </c>
    </row>
    <row r="360" spans="1:14" x14ac:dyDescent="0.25">
      <c r="A360" s="3" t="s">
        <v>228</v>
      </c>
      <c r="B360" s="4" t="s">
        <v>229</v>
      </c>
      <c r="C360" t="s">
        <v>16</v>
      </c>
      <c r="D360" t="s">
        <v>16</v>
      </c>
      <c r="E360" s="5">
        <v>90000</v>
      </c>
      <c r="F360">
        <v>4</v>
      </c>
      <c r="G360" t="s">
        <v>39</v>
      </c>
      <c r="H360" t="s">
        <v>40</v>
      </c>
      <c r="I360" t="s">
        <v>20</v>
      </c>
      <c r="J360">
        <v>3</v>
      </c>
      <c r="K360" t="s">
        <v>33</v>
      </c>
      <c r="L360" t="s">
        <v>22</v>
      </c>
      <c r="M360">
        <v>58</v>
      </c>
      <c r="N360" t="s">
        <v>20</v>
      </c>
    </row>
    <row r="361" spans="1:14" x14ac:dyDescent="0.25">
      <c r="A361" s="3" t="s">
        <v>328</v>
      </c>
      <c r="B361" s="4" t="s">
        <v>329</v>
      </c>
      <c r="C361" t="s">
        <v>16</v>
      </c>
      <c r="D361" t="s">
        <v>16</v>
      </c>
      <c r="E361" s="5">
        <v>80000</v>
      </c>
      <c r="F361">
        <v>0</v>
      </c>
      <c r="G361" t="s">
        <v>18</v>
      </c>
      <c r="H361" t="s">
        <v>28</v>
      </c>
      <c r="I361" t="s">
        <v>20</v>
      </c>
      <c r="J361">
        <v>3</v>
      </c>
      <c r="K361" t="s">
        <v>42</v>
      </c>
      <c r="L361" t="s">
        <v>34</v>
      </c>
      <c r="M361">
        <v>30</v>
      </c>
      <c r="N361" t="s">
        <v>23</v>
      </c>
    </row>
    <row r="362" spans="1:14" x14ac:dyDescent="0.25">
      <c r="A362" s="3" t="s">
        <v>328</v>
      </c>
      <c r="B362" s="4" t="s">
        <v>329</v>
      </c>
      <c r="C362" t="s">
        <v>32</v>
      </c>
      <c r="D362" t="s">
        <v>16</v>
      </c>
      <c r="E362" s="5">
        <v>130000</v>
      </c>
      <c r="F362">
        <v>0</v>
      </c>
      <c r="G362" t="s">
        <v>55</v>
      </c>
      <c r="H362" t="s">
        <v>40</v>
      </c>
      <c r="I362" t="s">
        <v>20</v>
      </c>
      <c r="J362">
        <v>0</v>
      </c>
      <c r="K362" t="s">
        <v>29</v>
      </c>
      <c r="L362" t="s">
        <v>34</v>
      </c>
      <c r="M362">
        <v>48</v>
      </c>
      <c r="N362" t="s">
        <v>20</v>
      </c>
    </row>
    <row r="363" spans="1:14" x14ac:dyDescent="0.25">
      <c r="A363" s="3" t="s">
        <v>330</v>
      </c>
      <c r="B363" s="4" t="s">
        <v>331</v>
      </c>
      <c r="C363" t="s">
        <v>32</v>
      </c>
      <c r="D363" t="s">
        <v>17</v>
      </c>
      <c r="E363" s="5">
        <v>30000</v>
      </c>
      <c r="F363">
        <v>3</v>
      </c>
      <c r="G363" t="s">
        <v>24</v>
      </c>
      <c r="H363" t="s">
        <v>25</v>
      </c>
      <c r="I363" t="s">
        <v>23</v>
      </c>
      <c r="J363">
        <v>2</v>
      </c>
      <c r="K363" t="s">
        <v>21</v>
      </c>
      <c r="L363" t="s">
        <v>22</v>
      </c>
      <c r="M363">
        <v>27</v>
      </c>
      <c r="N363" t="s">
        <v>20</v>
      </c>
    </row>
    <row r="364" spans="1:14" x14ac:dyDescent="0.25">
      <c r="A364" s="3" t="s">
        <v>330</v>
      </c>
      <c r="B364" s="4" t="s">
        <v>331</v>
      </c>
      <c r="C364" t="s">
        <v>16</v>
      </c>
      <c r="D364" t="s">
        <v>16</v>
      </c>
      <c r="E364" s="5">
        <v>40000</v>
      </c>
      <c r="F364">
        <v>1</v>
      </c>
      <c r="G364" t="s">
        <v>18</v>
      </c>
      <c r="H364" t="s">
        <v>19</v>
      </c>
      <c r="I364" t="s">
        <v>20</v>
      </c>
      <c r="J364">
        <v>1</v>
      </c>
      <c r="K364" t="s">
        <v>21</v>
      </c>
      <c r="L364" t="s">
        <v>22</v>
      </c>
      <c r="M364">
        <v>33</v>
      </c>
      <c r="N364" t="s">
        <v>20</v>
      </c>
    </row>
    <row r="365" spans="1:14" x14ac:dyDescent="0.25">
      <c r="A365" s="3" t="s">
        <v>330</v>
      </c>
      <c r="B365" s="4" t="s">
        <v>331</v>
      </c>
      <c r="C365" t="s">
        <v>16</v>
      </c>
      <c r="D365" t="s">
        <v>17</v>
      </c>
      <c r="E365" s="5">
        <v>40000</v>
      </c>
      <c r="F365">
        <v>2</v>
      </c>
      <c r="G365" t="s">
        <v>18</v>
      </c>
      <c r="H365" t="s">
        <v>40</v>
      </c>
      <c r="I365" t="s">
        <v>20</v>
      </c>
      <c r="J365">
        <v>2</v>
      </c>
      <c r="K365" t="s">
        <v>21</v>
      </c>
      <c r="L365" t="s">
        <v>34</v>
      </c>
      <c r="M365">
        <v>66</v>
      </c>
      <c r="N365" t="s">
        <v>20</v>
      </c>
    </row>
    <row r="366" spans="1:14" x14ac:dyDescent="0.25">
      <c r="A366" s="3" t="s">
        <v>330</v>
      </c>
      <c r="B366" s="4" t="s">
        <v>331</v>
      </c>
      <c r="C366" t="s">
        <v>32</v>
      </c>
      <c r="D366" t="s">
        <v>17</v>
      </c>
      <c r="E366" s="5">
        <v>10000</v>
      </c>
      <c r="F366">
        <v>2</v>
      </c>
      <c r="G366" t="s">
        <v>39</v>
      </c>
      <c r="H366" t="s">
        <v>37</v>
      </c>
      <c r="I366" t="s">
        <v>20</v>
      </c>
      <c r="J366">
        <v>1</v>
      </c>
      <c r="K366" t="s">
        <v>21</v>
      </c>
      <c r="L366" t="s">
        <v>22</v>
      </c>
      <c r="M366">
        <v>38</v>
      </c>
      <c r="N366" t="s">
        <v>20</v>
      </c>
    </row>
    <row r="367" spans="1:14" x14ac:dyDescent="0.25">
      <c r="A367" s="3" t="s">
        <v>332</v>
      </c>
      <c r="B367" s="4" t="s">
        <v>333</v>
      </c>
      <c r="C367" t="s">
        <v>32</v>
      </c>
      <c r="D367" t="s">
        <v>17</v>
      </c>
      <c r="E367" s="5">
        <v>40000</v>
      </c>
      <c r="F367">
        <v>0</v>
      </c>
      <c r="G367" t="s">
        <v>18</v>
      </c>
      <c r="H367" t="s">
        <v>25</v>
      </c>
      <c r="I367" t="s">
        <v>23</v>
      </c>
      <c r="J367">
        <v>0</v>
      </c>
      <c r="K367" t="s">
        <v>21</v>
      </c>
      <c r="L367" t="s">
        <v>22</v>
      </c>
      <c r="M367">
        <v>38</v>
      </c>
      <c r="N367" t="s">
        <v>20</v>
      </c>
    </row>
    <row r="368" spans="1:14" x14ac:dyDescent="0.25">
      <c r="A368" s="3" t="s">
        <v>334</v>
      </c>
      <c r="B368" s="4" t="s">
        <v>335</v>
      </c>
      <c r="C368" t="s">
        <v>16</v>
      </c>
      <c r="D368" t="s">
        <v>16</v>
      </c>
      <c r="E368" s="5">
        <v>60000</v>
      </c>
      <c r="F368">
        <v>1</v>
      </c>
      <c r="G368" t="s">
        <v>24</v>
      </c>
      <c r="H368" t="s">
        <v>19</v>
      </c>
      <c r="I368" t="s">
        <v>20</v>
      </c>
      <c r="J368">
        <v>1</v>
      </c>
      <c r="K368" t="s">
        <v>21</v>
      </c>
      <c r="L368" t="s">
        <v>34</v>
      </c>
      <c r="M368">
        <v>45</v>
      </c>
      <c r="N368" t="s">
        <v>20</v>
      </c>
    </row>
    <row r="369" spans="1:14" x14ac:dyDescent="0.25">
      <c r="A369" s="3" t="s">
        <v>334</v>
      </c>
      <c r="B369" s="4" t="s">
        <v>335</v>
      </c>
      <c r="C369" t="s">
        <v>16</v>
      </c>
      <c r="D369" t="s">
        <v>17</v>
      </c>
      <c r="E369" s="5">
        <v>130000</v>
      </c>
      <c r="F369">
        <v>3</v>
      </c>
      <c r="G369" t="s">
        <v>24</v>
      </c>
      <c r="H369" t="s">
        <v>28</v>
      </c>
      <c r="I369" t="s">
        <v>20</v>
      </c>
      <c r="J369">
        <v>3</v>
      </c>
      <c r="K369" t="s">
        <v>33</v>
      </c>
      <c r="L369" t="s">
        <v>22</v>
      </c>
      <c r="M369">
        <v>50</v>
      </c>
      <c r="N369" t="s">
        <v>20</v>
      </c>
    </row>
    <row r="370" spans="1:14" x14ac:dyDescent="0.25">
      <c r="A370" s="3" t="s">
        <v>334</v>
      </c>
      <c r="B370" s="4" t="s">
        <v>335</v>
      </c>
      <c r="C370" t="s">
        <v>32</v>
      </c>
      <c r="D370" t="s">
        <v>17</v>
      </c>
      <c r="E370" s="5">
        <v>30000</v>
      </c>
      <c r="F370">
        <v>2</v>
      </c>
      <c r="G370" t="s">
        <v>24</v>
      </c>
      <c r="H370" t="s">
        <v>25</v>
      </c>
      <c r="I370" t="s">
        <v>23</v>
      </c>
      <c r="J370">
        <v>2</v>
      </c>
      <c r="K370" t="s">
        <v>33</v>
      </c>
      <c r="L370" t="s">
        <v>34</v>
      </c>
      <c r="M370">
        <v>60</v>
      </c>
      <c r="N370" t="s">
        <v>20</v>
      </c>
    </row>
    <row r="371" spans="1:14" x14ac:dyDescent="0.25">
      <c r="A371" s="3" t="s">
        <v>334</v>
      </c>
      <c r="B371" s="4" t="s">
        <v>335</v>
      </c>
      <c r="C371" t="s">
        <v>32</v>
      </c>
      <c r="D371" t="s">
        <v>17</v>
      </c>
      <c r="E371" s="5">
        <v>20000</v>
      </c>
      <c r="F371">
        <v>2</v>
      </c>
      <c r="G371" t="s">
        <v>24</v>
      </c>
      <c r="H371" t="s">
        <v>37</v>
      </c>
      <c r="I371" t="s">
        <v>23</v>
      </c>
      <c r="J371">
        <v>1</v>
      </c>
      <c r="K371" t="s">
        <v>21</v>
      </c>
      <c r="L371" t="s">
        <v>22</v>
      </c>
      <c r="M371">
        <v>53</v>
      </c>
      <c r="N371" t="s">
        <v>20</v>
      </c>
    </row>
    <row r="372" spans="1:14" x14ac:dyDescent="0.25">
      <c r="A372" s="3" t="s">
        <v>336</v>
      </c>
      <c r="B372" s="4" t="s">
        <v>337</v>
      </c>
      <c r="C372" t="s">
        <v>16</v>
      </c>
      <c r="D372" t="s">
        <v>17</v>
      </c>
      <c r="E372" s="5">
        <v>100000</v>
      </c>
      <c r="F372">
        <v>4</v>
      </c>
      <c r="G372" t="s">
        <v>18</v>
      </c>
      <c r="H372" t="s">
        <v>28</v>
      </c>
      <c r="I372" t="s">
        <v>20</v>
      </c>
      <c r="J372">
        <v>1</v>
      </c>
      <c r="K372" t="s">
        <v>42</v>
      </c>
      <c r="L372" t="s">
        <v>34</v>
      </c>
      <c r="M372">
        <v>46</v>
      </c>
      <c r="N372" t="s">
        <v>23</v>
      </c>
    </row>
    <row r="373" spans="1:14" x14ac:dyDescent="0.25">
      <c r="A373" s="3" t="s">
        <v>336</v>
      </c>
      <c r="B373" s="4" t="s">
        <v>337</v>
      </c>
      <c r="C373" t="s">
        <v>32</v>
      </c>
      <c r="D373" t="s">
        <v>16</v>
      </c>
      <c r="E373" s="5">
        <v>80000</v>
      </c>
      <c r="F373">
        <v>5</v>
      </c>
      <c r="G373" t="s">
        <v>55</v>
      </c>
      <c r="H373" t="s">
        <v>40</v>
      </c>
      <c r="I373" t="s">
        <v>20</v>
      </c>
      <c r="J373">
        <v>3</v>
      </c>
      <c r="K373" t="s">
        <v>21</v>
      </c>
      <c r="L373" t="s">
        <v>34</v>
      </c>
      <c r="M373">
        <v>50</v>
      </c>
      <c r="N373" t="s">
        <v>23</v>
      </c>
    </row>
    <row r="374" spans="1:14" x14ac:dyDescent="0.25">
      <c r="A374" s="3" t="s">
        <v>338</v>
      </c>
      <c r="B374" s="4" t="s">
        <v>339</v>
      </c>
      <c r="C374" t="s">
        <v>16</v>
      </c>
      <c r="D374" t="s">
        <v>16</v>
      </c>
      <c r="E374" s="5">
        <v>40000</v>
      </c>
      <c r="F374">
        <v>1</v>
      </c>
      <c r="G374" t="s">
        <v>18</v>
      </c>
      <c r="H374" t="s">
        <v>19</v>
      </c>
      <c r="I374" t="s">
        <v>20</v>
      </c>
      <c r="J374">
        <v>1</v>
      </c>
      <c r="K374" t="s">
        <v>21</v>
      </c>
      <c r="L374" t="s">
        <v>22</v>
      </c>
      <c r="M374">
        <v>43</v>
      </c>
      <c r="N374" t="s">
        <v>20</v>
      </c>
    </row>
    <row r="375" spans="1:14" x14ac:dyDescent="0.25">
      <c r="A375" s="3" t="s">
        <v>338</v>
      </c>
      <c r="B375" s="4" t="s">
        <v>339</v>
      </c>
      <c r="C375" t="s">
        <v>32</v>
      </c>
      <c r="D375" t="s">
        <v>16</v>
      </c>
      <c r="E375" s="5">
        <v>20000</v>
      </c>
      <c r="F375">
        <v>0</v>
      </c>
      <c r="G375" t="s">
        <v>39</v>
      </c>
      <c r="H375" t="s">
        <v>37</v>
      </c>
      <c r="I375" t="s">
        <v>23</v>
      </c>
      <c r="J375">
        <v>1</v>
      </c>
      <c r="K375" t="s">
        <v>29</v>
      </c>
      <c r="L375" t="s">
        <v>22</v>
      </c>
      <c r="M375">
        <v>30</v>
      </c>
      <c r="N375" t="s">
        <v>23</v>
      </c>
    </row>
    <row r="376" spans="1:14" x14ac:dyDescent="0.25">
      <c r="A376" s="3" t="s">
        <v>338</v>
      </c>
      <c r="B376" s="4" t="s">
        <v>339</v>
      </c>
      <c r="C376" t="s">
        <v>32</v>
      </c>
      <c r="D376" t="s">
        <v>17</v>
      </c>
      <c r="E376" s="5">
        <v>80000</v>
      </c>
      <c r="F376">
        <v>5</v>
      </c>
      <c r="G376" t="s">
        <v>18</v>
      </c>
      <c r="H376" t="s">
        <v>28</v>
      </c>
      <c r="I376" t="s">
        <v>20</v>
      </c>
      <c r="J376">
        <v>4</v>
      </c>
      <c r="K376" t="s">
        <v>38</v>
      </c>
      <c r="L376" t="s">
        <v>34</v>
      </c>
      <c r="M376">
        <v>38</v>
      </c>
      <c r="N376" t="s">
        <v>23</v>
      </c>
    </row>
    <row r="377" spans="1:14" x14ac:dyDescent="0.25">
      <c r="A377" s="3" t="s">
        <v>338</v>
      </c>
      <c r="B377" s="4" t="s">
        <v>339</v>
      </c>
      <c r="C377" t="s">
        <v>16</v>
      </c>
      <c r="D377" t="s">
        <v>17</v>
      </c>
      <c r="E377" s="5">
        <v>40000</v>
      </c>
      <c r="F377">
        <v>1</v>
      </c>
      <c r="G377" t="s">
        <v>18</v>
      </c>
      <c r="H377" t="s">
        <v>19</v>
      </c>
      <c r="I377" t="s">
        <v>20</v>
      </c>
      <c r="J377">
        <v>1</v>
      </c>
      <c r="K377" t="s">
        <v>21</v>
      </c>
      <c r="L377" t="s">
        <v>22</v>
      </c>
      <c r="M377">
        <v>89</v>
      </c>
      <c r="N377" t="s">
        <v>23</v>
      </c>
    </row>
    <row r="378" spans="1:14" x14ac:dyDescent="0.25">
      <c r="A378" s="3" t="s">
        <v>340</v>
      </c>
      <c r="B378" s="4" t="s">
        <v>341</v>
      </c>
      <c r="C378" t="s">
        <v>16</v>
      </c>
      <c r="D378" t="s">
        <v>16</v>
      </c>
      <c r="E378" s="5">
        <v>20000</v>
      </c>
      <c r="F378">
        <v>1</v>
      </c>
      <c r="G378" t="s">
        <v>18</v>
      </c>
      <c r="H378" t="s">
        <v>25</v>
      </c>
      <c r="I378" t="s">
        <v>20</v>
      </c>
      <c r="J378">
        <v>0</v>
      </c>
      <c r="K378" t="s">
        <v>21</v>
      </c>
      <c r="L378" t="s">
        <v>22</v>
      </c>
      <c r="M378">
        <v>64</v>
      </c>
      <c r="N378" t="s">
        <v>20</v>
      </c>
    </row>
    <row r="379" spans="1:14" x14ac:dyDescent="0.25">
      <c r="A379" s="3" t="s">
        <v>342</v>
      </c>
      <c r="B379" s="4" t="s">
        <v>343</v>
      </c>
      <c r="C379" t="s">
        <v>16</v>
      </c>
      <c r="D379" t="s">
        <v>16</v>
      </c>
      <c r="E379" s="5">
        <v>130000</v>
      </c>
      <c r="F379">
        <v>3</v>
      </c>
      <c r="G379" t="s">
        <v>24</v>
      </c>
      <c r="H379" t="s">
        <v>28</v>
      </c>
      <c r="I379" t="s">
        <v>23</v>
      </c>
      <c r="J379">
        <v>3</v>
      </c>
      <c r="K379" t="s">
        <v>33</v>
      </c>
      <c r="L379" t="s">
        <v>22</v>
      </c>
      <c r="M379">
        <v>51</v>
      </c>
      <c r="N379" t="s">
        <v>20</v>
      </c>
    </row>
    <row r="380" spans="1:14" x14ac:dyDescent="0.25">
      <c r="A380" s="3" t="s">
        <v>344</v>
      </c>
      <c r="B380" s="4" t="s">
        <v>345</v>
      </c>
      <c r="C380" t="s">
        <v>16</v>
      </c>
      <c r="D380" t="s">
        <v>16</v>
      </c>
      <c r="E380" s="5">
        <v>30000</v>
      </c>
      <c r="F380">
        <v>3</v>
      </c>
      <c r="G380" t="s">
        <v>24</v>
      </c>
      <c r="H380" t="s">
        <v>25</v>
      </c>
      <c r="I380" t="s">
        <v>23</v>
      </c>
      <c r="J380">
        <v>2</v>
      </c>
      <c r="K380" t="s">
        <v>33</v>
      </c>
      <c r="L380" t="s">
        <v>34</v>
      </c>
      <c r="M380">
        <v>56</v>
      </c>
      <c r="N380" t="s">
        <v>23</v>
      </c>
    </row>
    <row r="381" spans="1:14" x14ac:dyDescent="0.25">
      <c r="A381" s="3" t="s">
        <v>344</v>
      </c>
      <c r="B381" s="4" t="s">
        <v>345</v>
      </c>
      <c r="C381" t="s">
        <v>16</v>
      </c>
      <c r="D381" t="s">
        <v>16</v>
      </c>
      <c r="E381" s="5">
        <v>60000</v>
      </c>
      <c r="F381">
        <v>3</v>
      </c>
      <c r="G381" t="s">
        <v>18</v>
      </c>
      <c r="H381" t="s">
        <v>28</v>
      </c>
      <c r="I381" t="s">
        <v>20</v>
      </c>
      <c r="J381">
        <v>2</v>
      </c>
      <c r="K381" t="s">
        <v>33</v>
      </c>
      <c r="L381" t="s">
        <v>34</v>
      </c>
      <c r="M381">
        <v>43</v>
      </c>
      <c r="N381" t="s">
        <v>23</v>
      </c>
    </row>
    <row r="382" spans="1:14" x14ac:dyDescent="0.25">
      <c r="A382" s="3" t="s">
        <v>344</v>
      </c>
      <c r="B382" s="4" t="s">
        <v>345</v>
      </c>
      <c r="C382" t="s">
        <v>32</v>
      </c>
      <c r="D382" t="s">
        <v>16</v>
      </c>
      <c r="E382" s="5">
        <v>70000</v>
      </c>
      <c r="F382">
        <v>0</v>
      </c>
      <c r="G382" t="s">
        <v>18</v>
      </c>
      <c r="H382" t="s">
        <v>28</v>
      </c>
      <c r="I382" t="s">
        <v>23</v>
      </c>
      <c r="J382">
        <v>3</v>
      </c>
      <c r="K382" t="s">
        <v>42</v>
      </c>
      <c r="L382" t="s">
        <v>34</v>
      </c>
      <c r="M382">
        <v>30</v>
      </c>
      <c r="N382" t="s">
        <v>20</v>
      </c>
    </row>
    <row r="383" spans="1:14" x14ac:dyDescent="0.25">
      <c r="A383" s="3" t="s">
        <v>346</v>
      </c>
      <c r="B383" s="4" t="s">
        <v>347</v>
      </c>
      <c r="C383" t="s">
        <v>16</v>
      </c>
      <c r="D383" t="s">
        <v>17</v>
      </c>
      <c r="E383" s="5">
        <v>30000</v>
      </c>
      <c r="F383">
        <v>2</v>
      </c>
      <c r="G383" t="s">
        <v>24</v>
      </c>
      <c r="H383" t="s">
        <v>25</v>
      </c>
      <c r="I383" t="s">
        <v>20</v>
      </c>
      <c r="J383">
        <v>2</v>
      </c>
      <c r="K383" t="s">
        <v>33</v>
      </c>
      <c r="L383" t="s">
        <v>34</v>
      </c>
      <c r="M383">
        <v>69</v>
      </c>
      <c r="N383" t="s">
        <v>23</v>
      </c>
    </row>
    <row r="384" spans="1:14" x14ac:dyDescent="0.25">
      <c r="A384" s="3" t="s">
        <v>346</v>
      </c>
      <c r="B384" s="4" t="s">
        <v>347</v>
      </c>
      <c r="C384" t="s">
        <v>16</v>
      </c>
      <c r="D384" t="s">
        <v>16</v>
      </c>
      <c r="E384" s="5">
        <v>80000</v>
      </c>
      <c r="F384">
        <v>4</v>
      </c>
      <c r="G384" t="s">
        <v>24</v>
      </c>
      <c r="H384" t="s">
        <v>28</v>
      </c>
      <c r="I384" t="s">
        <v>20</v>
      </c>
      <c r="J384">
        <v>2</v>
      </c>
      <c r="K384" t="s">
        <v>42</v>
      </c>
      <c r="L384" t="s">
        <v>22</v>
      </c>
      <c r="M384">
        <v>53</v>
      </c>
      <c r="N384" t="s">
        <v>23</v>
      </c>
    </row>
    <row r="385" spans="1:14" x14ac:dyDescent="0.25">
      <c r="A385" s="3" t="s">
        <v>348</v>
      </c>
      <c r="B385" s="4" t="s">
        <v>349</v>
      </c>
      <c r="C385" t="s">
        <v>16</v>
      </c>
      <c r="D385" t="s">
        <v>16</v>
      </c>
      <c r="E385" s="5">
        <v>40000</v>
      </c>
      <c r="F385">
        <v>0</v>
      </c>
      <c r="G385" t="s">
        <v>55</v>
      </c>
      <c r="H385" t="s">
        <v>25</v>
      </c>
      <c r="I385" t="s">
        <v>20</v>
      </c>
      <c r="J385">
        <v>0</v>
      </c>
      <c r="K385" t="s">
        <v>21</v>
      </c>
      <c r="L385" t="s">
        <v>22</v>
      </c>
      <c r="M385">
        <v>37</v>
      </c>
      <c r="N385" t="s">
        <v>20</v>
      </c>
    </row>
    <row r="386" spans="1:14" x14ac:dyDescent="0.25">
      <c r="A386" s="3" t="s">
        <v>350</v>
      </c>
      <c r="B386" s="4" t="s">
        <v>351</v>
      </c>
      <c r="C386" t="s">
        <v>32</v>
      </c>
      <c r="D386" t="s">
        <v>17</v>
      </c>
      <c r="E386" s="5">
        <v>10000</v>
      </c>
      <c r="F386">
        <v>0</v>
      </c>
      <c r="G386" t="s">
        <v>24</v>
      </c>
      <c r="H386" t="s">
        <v>37</v>
      </c>
      <c r="I386" t="s">
        <v>23</v>
      </c>
      <c r="J386">
        <v>1</v>
      </c>
      <c r="K386" t="s">
        <v>21</v>
      </c>
      <c r="L386" t="s">
        <v>34</v>
      </c>
      <c r="M386">
        <v>28</v>
      </c>
      <c r="N386" t="s">
        <v>20</v>
      </c>
    </row>
    <row r="387" spans="1:14" x14ac:dyDescent="0.25">
      <c r="A387" s="3" t="s">
        <v>350</v>
      </c>
      <c r="B387" s="4" t="s">
        <v>351</v>
      </c>
      <c r="C387" t="s">
        <v>32</v>
      </c>
      <c r="D387" t="s">
        <v>16</v>
      </c>
      <c r="E387" s="5">
        <v>30000</v>
      </c>
      <c r="F387">
        <v>3</v>
      </c>
      <c r="G387" t="s">
        <v>24</v>
      </c>
      <c r="H387" t="s">
        <v>25</v>
      </c>
      <c r="I387" t="s">
        <v>20</v>
      </c>
      <c r="J387">
        <v>0</v>
      </c>
      <c r="K387" t="s">
        <v>21</v>
      </c>
      <c r="L387" t="s">
        <v>22</v>
      </c>
      <c r="M387">
        <v>43</v>
      </c>
      <c r="N387" t="s">
        <v>23</v>
      </c>
    </row>
    <row r="388" spans="1:14" x14ac:dyDescent="0.25">
      <c r="A388" s="3" t="s">
        <v>352</v>
      </c>
      <c r="B388" s="4" t="s">
        <v>353</v>
      </c>
      <c r="C388" t="s">
        <v>32</v>
      </c>
      <c r="D388" t="s">
        <v>17</v>
      </c>
      <c r="E388" s="5">
        <v>120000</v>
      </c>
      <c r="F388">
        <v>0</v>
      </c>
      <c r="G388" t="s">
        <v>41</v>
      </c>
      <c r="H388" t="s">
        <v>28</v>
      </c>
      <c r="I388" t="s">
        <v>20</v>
      </c>
      <c r="J388">
        <v>4</v>
      </c>
      <c r="K388" t="s">
        <v>42</v>
      </c>
      <c r="L388" t="s">
        <v>34</v>
      </c>
      <c r="M388">
        <v>34</v>
      </c>
      <c r="N388" t="s">
        <v>20</v>
      </c>
    </row>
    <row r="389" spans="1:14" x14ac:dyDescent="0.25">
      <c r="A389" s="3" t="s">
        <v>352</v>
      </c>
      <c r="B389" s="4" t="s">
        <v>353</v>
      </c>
      <c r="C389" t="s">
        <v>32</v>
      </c>
      <c r="D389" t="s">
        <v>17</v>
      </c>
      <c r="E389" s="5">
        <v>20000</v>
      </c>
      <c r="F389">
        <v>0</v>
      </c>
      <c r="G389" t="s">
        <v>41</v>
      </c>
      <c r="H389" t="s">
        <v>37</v>
      </c>
      <c r="I389" t="s">
        <v>23</v>
      </c>
      <c r="J389">
        <v>2</v>
      </c>
      <c r="K389" t="s">
        <v>38</v>
      </c>
      <c r="L389" t="s">
        <v>22</v>
      </c>
      <c r="M389">
        <v>34</v>
      </c>
      <c r="N389" t="s">
        <v>20</v>
      </c>
    </row>
    <row r="390" spans="1:14" x14ac:dyDescent="0.25">
      <c r="A390" s="3" t="s">
        <v>354</v>
      </c>
      <c r="B390" s="4" t="s">
        <v>355</v>
      </c>
      <c r="C390" t="s">
        <v>16</v>
      </c>
      <c r="D390" t="s">
        <v>17</v>
      </c>
      <c r="E390" s="5">
        <v>30000</v>
      </c>
      <c r="F390">
        <v>1</v>
      </c>
      <c r="G390" t="s">
        <v>18</v>
      </c>
      <c r="H390" t="s">
        <v>25</v>
      </c>
      <c r="I390" t="s">
        <v>20</v>
      </c>
      <c r="J390">
        <v>0</v>
      </c>
      <c r="K390" t="s">
        <v>21</v>
      </c>
      <c r="L390" t="s">
        <v>22</v>
      </c>
      <c r="M390">
        <v>64</v>
      </c>
      <c r="N390" t="s">
        <v>23</v>
      </c>
    </row>
    <row r="391" spans="1:14" x14ac:dyDescent="0.25">
      <c r="A391" s="3" t="s">
        <v>356</v>
      </c>
      <c r="B391" s="4" t="s">
        <v>357</v>
      </c>
      <c r="C391" t="s">
        <v>16</v>
      </c>
      <c r="D391" t="s">
        <v>17</v>
      </c>
      <c r="E391" s="5">
        <v>80000</v>
      </c>
      <c r="F391">
        <v>0</v>
      </c>
      <c r="G391" t="s">
        <v>18</v>
      </c>
      <c r="H391" t="s">
        <v>28</v>
      </c>
      <c r="I391" t="s">
        <v>20</v>
      </c>
      <c r="J391">
        <v>1</v>
      </c>
      <c r="K391" t="s">
        <v>38</v>
      </c>
      <c r="L391" t="s">
        <v>34</v>
      </c>
      <c r="M391">
        <v>41</v>
      </c>
      <c r="N391" t="s">
        <v>20</v>
      </c>
    </row>
    <row r="392" spans="1:14" x14ac:dyDescent="0.25">
      <c r="A392" s="3" t="s">
        <v>356</v>
      </c>
      <c r="B392" s="4" t="s">
        <v>357</v>
      </c>
      <c r="C392" t="s">
        <v>32</v>
      </c>
      <c r="D392" t="s">
        <v>16</v>
      </c>
      <c r="E392" s="5">
        <v>70000</v>
      </c>
      <c r="F392">
        <v>0</v>
      </c>
      <c r="G392" t="s">
        <v>18</v>
      </c>
      <c r="H392" t="s">
        <v>28</v>
      </c>
      <c r="I392" t="s">
        <v>23</v>
      </c>
      <c r="J392">
        <v>1</v>
      </c>
      <c r="K392" t="s">
        <v>33</v>
      </c>
      <c r="L392" t="s">
        <v>34</v>
      </c>
      <c r="M392">
        <v>38</v>
      </c>
      <c r="N392" t="s">
        <v>23</v>
      </c>
    </row>
    <row r="393" spans="1:14" x14ac:dyDescent="0.25">
      <c r="A393" s="3" t="s">
        <v>358</v>
      </c>
      <c r="B393" s="4" t="s">
        <v>359</v>
      </c>
      <c r="C393" t="s">
        <v>32</v>
      </c>
      <c r="D393" t="s">
        <v>17</v>
      </c>
      <c r="E393" s="5">
        <v>70000</v>
      </c>
      <c r="F393">
        <v>0</v>
      </c>
      <c r="G393" t="s">
        <v>18</v>
      </c>
      <c r="H393" t="s">
        <v>28</v>
      </c>
      <c r="I393" t="s">
        <v>23</v>
      </c>
      <c r="J393">
        <v>1</v>
      </c>
      <c r="K393" t="s">
        <v>21</v>
      </c>
      <c r="L393" t="s">
        <v>34</v>
      </c>
      <c r="M393">
        <v>41</v>
      </c>
      <c r="N393" t="s">
        <v>20</v>
      </c>
    </row>
    <row r="394" spans="1:14" x14ac:dyDescent="0.25">
      <c r="A394" s="3" t="s">
        <v>358</v>
      </c>
      <c r="B394" s="4" t="s">
        <v>359</v>
      </c>
      <c r="C394" t="s">
        <v>32</v>
      </c>
      <c r="D394" t="s">
        <v>16</v>
      </c>
      <c r="E394" s="5">
        <v>20000</v>
      </c>
      <c r="F394">
        <v>1</v>
      </c>
      <c r="G394" t="s">
        <v>18</v>
      </c>
      <c r="H394" t="s">
        <v>25</v>
      </c>
      <c r="I394" t="s">
        <v>23</v>
      </c>
      <c r="J394">
        <v>0</v>
      </c>
      <c r="K394" t="s">
        <v>21</v>
      </c>
      <c r="L394" t="s">
        <v>22</v>
      </c>
      <c r="M394">
        <v>51</v>
      </c>
      <c r="N394" t="s">
        <v>23</v>
      </c>
    </row>
    <row r="395" spans="1:14" x14ac:dyDescent="0.25">
      <c r="A395" s="3" t="s">
        <v>360</v>
      </c>
      <c r="B395" s="4" t="s">
        <v>361</v>
      </c>
      <c r="C395" t="s">
        <v>16</v>
      </c>
      <c r="D395" t="s">
        <v>17</v>
      </c>
      <c r="E395" s="5">
        <v>10000</v>
      </c>
      <c r="F395">
        <v>0</v>
      </c>
      <c r="G395" t="s">
        <v>41</v>
      </c>
      <c r="H395" t="s">
        <v>37</v>
      </c>
      <c r="I395" t="s">
        <v>20</v>
      </c>
      <c r="J395">
        <v>2</v>
      </c>
      <c r="K395" t="s">
        <v>38</v>
      </c>
      <c r="L395" t="s">
        <v>22</v>
      </c>
      <c r="M395">
        <v>32</v>
      </c>
      <c r="N395" t="s">
        <v>23</v>
      </c>
    </row>
    <row r="396" spans="1:14" x14ac:dyDescent="0.25">
      <c r="A396" s="3" t="s">
        <v>362</v>
      </c>
      <c r="B396" s="4" t="s">
        <v>363</v>
      </c>
      <c r="C396" t="s">
        <v>16</v>
      </c>
      <c r="D396" t="s">
        <v>17</v>
      </c>
      <c r="E396" s="5">
        <v>40000</v>
      </c>
      <c r="F396">
        <v>0</v>
      </c>
      <c r="G396" t="s">
        <v>18</v>
      </c>
      <c r="H396" t="s">
        <v>25</v>
      </c>
      <c r="I396" t="s">
        <v>20</v>
      </c>
      <c r="J396">
        <v>0</v>
      </c>
      <c r="K396" t="s">
        <v>21</v>
      </c>
      <c r="L396" t="s">
        <v>22</v>
      </c>
      <c r="M396">
        <v>38</v>
      </c>
      <c r="N396" t="s">
        <v>20</v>
      </c>
    </row>
    <row r="397" spans="1:14" x14ac:dyDescent="0.25">
      <c r="A397" s="3" t="s">
        <v>364</v>
      </c>
      <c r="B397" s="4" t="s">
        <v>365</v>
      </c>
      <c r="C397" t="s">
        <v>16</v>
      </c>
      <c r="D397" t="s">
        <v>16</v>
      </c>
      <c r="E397" s="5">
        <v>30000</v>
      </c>
      <c r="F397">
        <v>1</v>
      </c>
      <c r="G397" t="s">
        <v>18</v>
      </c>
      <c r="H397" t="s">
        <v>25</v>
      </c>
      <c r="I397" t="s">
        <v>20</v>
      </c>
      <c r="J397">
        <v>0</v>
      </c>
      <c r="K397" t="s">
        <v>21</v>
      </c>
      <c r="L397" t="s">
        <v>22</v>
      </c>
      <c r="M397">
        <v>38</v>
      </c>
      <c r="N397" t="s">
        <v>20</v>
      </c>
    </row>
    <row r="398" spans="1:14" x14ac:dyDescent="0.25">
      <c r="A398" s="3" t="s">
        <v>364</v>
      </c>
      <c r="B398" s="4" t="s">
        <v>365</v>
      </c>
      <c r="C398" t="s">
        <v>32</v>
      </c>
      <c r="D398" t="s">
        <v>16</v>
      </c>
      <c r="E398" s="5">
        <v>60000</v>
      </c>
      <c r="F398">
        <v>2</v>
      </c>
      <c r="G398" t="s">
        <v>18</v>
      </c>
      <c r="H398" t="s">
        <v>28</v>
      </c>
      <c r="I398" t="s">
        <v>20</v>
      </c>
      <c r="J398">
        <v>1</v>
      </c>
      <c r="K398" t="s">
        <v>29</v>
      </c>
      <c r="L398" t="s">
        <v>34</v>
      </c>
      <c r="M398">
        <v>38</v>
      </c>
      <c r="N398" t="s">
        <v>20</v>
      </c>
    </row>
    <row r="399" spans="1:14" x14ac:dyDescent="0.25">
      <c r="A399" s="3" t="s">
        <v>47</v>
      </c>
      <c r="B399" s="4" t="s">
        <v>48</v>
      </c>
      <c r="C399" t="s">
        <v>16</v>
      </c>
      <c r="D399" t="s">
        <v>17</v>
      </c>
      <c r="E399" s="5">
        <v>10000</v>
      </c>
      <c r="F399">
        <v>2</v>
      </c>
      <c r="G399" t="s">
        <v>41</v>
      </c>
      <c r="H399" t="s">
        <v>25</v>
      </c>
      <c r="I399" t="s">
        <v>20</v>
      </c>
      <c r="J399">
        <v>2</v>
      </c>
      <c r="K399" t="s">
        <v>33</v>
      </c>
      <c r="L399" t="s">
        <v>34</v>
      </c>
      <c r="M399">
        <v>58</v>
      </c>
      <c r="N399" t="s">
        <v>23</v>
      </c>
    </row>
    <row r="400" spans="1:14" x14ac:dyDescent="0.25">
      <c r="A400" s="3" t="s">
        <v>366</v>
      </c>
      <c r="B400" s="4" t="s">
        <v>367</v>
      </c>
      <c r="C400" t="s">
        <v>32</v>
      </c>
      <c r="D400" t="s">
        <v>16</v>
      </c>
      <c r="E400" s="5">
        <v>30000</v>
      </c>
      <c r="F400">
        <v>1</v>
      </c>
      <c r="G400" t="s">
        <v>18</v>
      </c>
      <c r="H400" t="s">
        <v>25</v>
      </c>
      <c r="I400" t="s">
        <v>20</v>
      </c>
      <c r="J400">
        <v>1</v>
      </c>
      <c r="K400" t="s">
        <v>38</v>
      </c>
      <c r="L400" t="s">
        <v>22</v>
      </c>
      <c r="M400">
        <v>39</v>
      </c>
      <c r="N400" t="s">
        <v>20</v>
      </c>
    </row>
    <row r="401" spans="1:14" x14ac:dyDescent="0.25">
      <c r="A401" s="3" t="s">
        <v>366</v>
      </c>
      <c r="B401" s="4" t="s">
        <v>367</v>
      </c>
      <c r="C401" t="s">
        <v>32</v>
      </c>
      <c r="D401" t="s">
        <v>17</v>
      </c>
      <c r="E401" s="5">
        <v>40000</v>
      </c>
      <c r="F401">
        <v>2</v>
      </c>
      <c r="G401" t="s">
        <v>18</v>
      </c>
      <c r="H401" t="s">
        <v>40</v>
      </c>
      <c r="I401" t="s">
        <v>23</v>
      </c>
      <c r="J401">
        <v>1</v>
      </c>
      <c r="K401" t="s">
        <v>33</v>
      </c>
      <c r="L401" t="s">
        <v>34</v>
      </c>
      <c r="M401">
        <v>53</v>
      </c>
      <c r="N401" t="s">
        <v>20</v>
      </c>
    </row>
    <row r="402" spans="1:14" x14ac:dyDescent="0.25">
      <c r="A402" s="3" t="s">
        <v>366</v>
      </c>
      <c r="B402" s="4" t="s">
        <v>367</v>
      </c>
      <c r="C402" t="s">
        <v>32</v>
      </c>
      <c r="D402" t="s">
        <v>17</v>
      </c>
      <c r="E402" s="5">
        <v>110000</v>
      </c>
      <c r="F402">
        <v>3</v>
      </c>
      <c r="G402" t="s">
        <v>18</v>
      </c>
      <c r="H402" t="s">
        <v>40</v>
      </c>
      <c r="I402" t="s">
        <v>20</v>
      </c>
      <c r="J402">
        <v>4</v>
      </c>
      <c r="K402" t="s">
        <v>42</v>
      </c>
      <c r="L402" t="s">
        <v>22</v>
      </c>
      <c r="M402">
        <v>53</v>
      </c>
      <c r="N402" t="s">
        <v>23</v>
      </c>
    </row>
    <row r="403" spans="1:14" x14ac:dyDescent="0.25">
      <c r="A403" s="3" t="s">
        <v>366</v>
      </c>
      <c r="B403" s="4" t="s">
        <v>367</v>
      </c>
      <c r="C403" t="s">
        <v>16</v>
      </c>
      <c r="D403" t="s">
        <v>17</v>
      </c>
      <c r="E403" s="5">
        <v>40000</v>
      </c>
      <c r="F403">
        <v>1</v>
      </c>
      <c r="G403" t="s">
        <v>18</v>
      </c>
      <c r="H403" t="s">
        <v>25</v>
      </c>
      <c r="I403" t="s">
        <v>20</v>
      </c>
      <c r="J403">
        <v>0</v>
      </c>
      <c r="K403" t="s">
        <v>21</v>
      </c>
      <c r="L403" t="s">
        <v>22</v>
      </c>
      <c r="M403">
        <v>80</v>
      </c>
      <c r="N403" t="s">
        <v>23</v>
      </c>
    </row>
    <row r="404" spans="1:14" x14ac:dyDescent="0.25">
      <c r="A404" s="3" t="s">
        <v>368</v>
      </c>
      <c r="B404" s="4" t="s">
        <v>369</v>
      </c>
      <c r="C404" t="s">
        <v>16</v>
      </c>
      <c r="D404" t="s">
        <v>16</v>
      </c>
      <c r="E404" s="5">
        <v>10000</v>
      </c>
      <c r="F404">
        <v>1</v>
      </c>
      <c r="G404" t="s">
        <v>55</v>
      </c>
      <c r="H404" t="s">
        <v>37</v>
      </c>
      <c r="I404" t="s">
        <v>20</v>
      </c>
      <c r="J404">
        <v>0</v>
      </c>
      <c r="K404" t="s">
        <v>21</v>
      </c>
      <c r="L404" t="s">
        <v>22</v>
      </c>
      <c r="M404">
        <v>44</v>
      </c>
      <c r="N404" t="s">
        <v>23</v>
      </c>
    </row>
    <row r="405" spans="1:14" x14ac:dyDescent="0.25">
      <c r="A405" s="3" t="s">
        <v>176</v>
      </c>
      <c r="B405" s="4" t="s">
        <v>177</v>
      </c>
      <c r="C405" t="s">
        <v>16</v>
      </c>
      <c r="D405" t="s">
        <v>16</v>
      </c>
      <c r="E405" s="5">
        <v>20000</v>
      </c>
      <c r="F405">
        <v>1</v>
      </c>
      <c r="G405" t="s">
        <v>55</v>
      </c>
      <c r="H405" t="s">
        <v>25</v>
      </c>
      <c r="I405" t="s">
        <v>20</v>
      </c>
      <c r="J405">
        <v>0</v>
      </c>
      <c r="K405" t="s">
        <v>21</v>
      </c>
      <c r="L405" t="s">
        <v>22</v>
      </c>
      <c r="M405">
        <v>44</v>
      </c>
      <c r="N405" t="s">
        <v>23</v>
      </c>
    </row>
    <row r="406" spans="1:14" x14ac:dyDescent="0.25">
      <c r="A406" s="3" t="s">
        <v>370</v>
      </c>
      <c r="B406" s="4" t="s">
        <v>371</v>
      </c>
      <c r="C406" t="s">
        <v>16</v>
      </c>
      <c r="D406" t="s">
        <v>16</v>
      </c>
      <c r="E406" s="5">
        <v>30000</v>
      </c>
      <c r="F406">
        <v>3</v>
      </c>
      <c r="G406" t="s">
        <v>39</v>
      </c>
      <c r="H406" t="s">
        <v>19</v>
      </c>
      <c r="I406" t="s">
        <v>20</v>
      </c>
      <c r="J406">
        <v>2</v>
      </c>
      <c r="K406" t="s">
        <v>33</v>
      </c>
      <c r="L406" t="s">
        <v>34</v>
      </c>
      <c r="M406">
        <v>54</v>
      </c>
      <c r="N406" t="s">
        <v>20</v>
      </c>
    </row>
    <row r="407" spans="1:14" x14ac:dyDescent="0.25">
      <c r="A407" s="3" t="s">
        <v>372</v>
      </c>
      <c r="B407" s="4" t="s">
        <v>373</v>
      </c>
      <c r="C407" t="s">
        <v>16</v>
      </c>
      <c r="D407" t="s">
        <v>17</v>
      </c>
      <c r="E407" s="5">
        <v>30000</v>
      </c>
      <c r="F407">
        <v>0</v>
      </c>
      <c r="G407" t="s">
        <v>18</v>
      </c>
      <c r="H407" t="s">
        <v>25</v>
      </c>
      <c r="I407" t="s">
        <v>20</v>
      </c>
      <c r="J407">
        <v>0</v>
      </c>
      <c r="K407" t="s">
        <v>21</v>
      </c>
      <c r="L407" t="s">
        <v>22</v>
      </c>
      <c r="M407">
        <v>37</v>
      </c>
      <c r="N407" t="s">
        <v>20</v>
      </c>
    </row>
    <row r="408" spans="1:14" x14ac:dyDescent="0.25">
      <c r="A408" s="3" t="s">
        <v>372</v>
      </c>
      <c r="B408" s="4" t="s">
        <v>373</v>
      </c>
      <c r="C408" t="s">
        <v>16</v>
      </c>
      <c r="D408" t="s">
        <v>17</v>
      </c>
      <c r="E408" s="5">
        <v>40000</v>
      </c>
      <c r="F408">
        <v>1</v>
      </c>
      <c r="G408" t="s">
        <v>18</v>
      </c>
      <c r="H408" t="s">
        <v>19</v>
      </c>
      <c r="I408" t="s">
        <v>20</v>
      </c>
      <c r="J408">
        <v>0</v>
      </c>
      <c r="K408" t="s">
        <v>21</v>
      </c>
      <c r="L408" t="s">
        <v>22</v>
      </c>
      <c r="M408">
        <v>41</v>
      </c>
      <c r="N408" t="s">
        <v>23</v>
      </c>
    </row>
    <row r="409" spans="1:14" x14ac:dyDescent="0.25">
      <c r="A409" s="3" t="s">
        <v>372</v>
      </c>
      <c r="B409" s="4" t="s">
        <v>373</v>
      </c>
      <c r="C409" t="s">
        <v>32</v>
      </c>
      <c r="D409" t="s">
        <v>17</v>
      </c>
      <c r="E409" s="5">
        <v>90000</v>
      </c>
      <c r="F409">
        <v>2</v>
      </c>
      <c r="G409" t="s">
        <v>18</v>
      </c>
      <c r="H409" t="s">
        <v>28</v>
      </c>
      <c r="I409" t="s">
        <v>23</v>
      </c>
      <c r="J409">
        <v>0</v>
      </c>
      <c r="K409" t="s">
        <v>21</v>
      </c>
      <c r="L409" t="s">
        <v>34</v>
      </c>
      <c r="M409">
        <v>36</v>
      </c>
      <c r="N409" t="s">
        <v>20</v>
      </c>
    </row>
    <row r="410" spans="1:14" x14ac:dyDescent="0.25">
      <c r="A410" s="3" t="s">
        <v>372</v>
      </c>
      <c r="B410" s="4" t="s">
        <v>373</v>
      </c>
      <c r="C410" t="s">
        <v>32</v>
      </c>
      <c r="D410" t="s">
        <v>17</v>
      </c>
      <c r="E410" s="5">
        <v>40000</v>
      </c>
      <c r="F410">
        <v>2</v>
      </c>
      <c r="G410" t="s">
        <v>24</v>
      </c>
      <c r="H410" t="s">
        <v>25</v>
      </c>
      <c r="I410" t="s">
        <v>20</v>
      </c>
      <c r="J410">
        <v>0</v>
      </c>
      <c r="K410" t="s">
        <v>21</v>
      </c>
      <c r="L410" t="s">
        <v>22</v>
      </c>
      <c r="M410">
        <v>33</v>
      </c>
      <c r="N410" t="s">
        <v>23</v>
      </c>
    </row>
    <row r="411" spans="1:14" x14ac:dyDescent="0.25">
      <c r="A411" s="3" t="s">
        <v>372</v>
      </c>
      <c r="B411" s="4" t="s">
        <v>373</v>
      </c>
      <c r="C411" t="s">
        <v>16</v>
      </c>
      <c r="D411" t="s">
        <v>17</v>
      </c>
      <c r="E411" s="5">
        <v>130000</v>
      </c>
      <c r="F411">
        <v>3</v>
      </c>
      <c r="G411" t="s">
        <v>24</v>
      </c>
      <c r="H411" t="s">
        <v>28</v>
      </c>
      <c r="I411" t="s">
        <v>20</v>
      </c>
      <c r="J411">
        <v>4</v>
      </c>
      <c r="K411" t="s">
        <v>21</v>
      </c>
      <c r="L411" t="s">
        <v>22</v>
      </c>
      <c r="M411">
        <v>52</v>
      </c>
      <c r="N411" t="s">
        <v>23</v>
      </c>
    </row>
    <row r="412" spans="1:14" x14ac:dyDescent="0.25">
      <c r="A412" s="3" t="s">
        <v>372</v>
      </c>
      <c r="B412" s="4" t="s">
        <v>373</v>
      </c>
      <c r="C412" t="s">
        <v>16</v>
      </c>
      <c r="D412" t="s">
        <v>17</v>
      </c>
      <c r="E412" s="5">
        <v>20000</v>
      </c>
      <c r="F412">
        <v>2</v>
      </c>
      <c r="G412" t="s">
        <v>24</v>
      </c>
      <c r="H412" t="s">
        <v>37</v>
      </c>
      <c r="I412" t="s">
        <v>20</v>
      </c>
      <c r="J412">
        <v>1</v>
      </c>
      <c r="K412" t="s">
        <v>21</v>
      </c>
      <c r="L412" t="s">
        <v>22</v>
      </c>
      <c r="M412">
        <v>46</v>
      </c>
      <c r="N412" t="s">
        <v>20</v>
      </c>
    </row>
    <row r="413" spans="1:14" x14ac:dyDescent="0.25">
      <c r="A413" s="3" t="s">
        <v>372</v>
      </c>
      <c r="B413" s="4" t="s">
        <v>373</v>
      </c>
      <c r="C413" t="s">
        <v>16</v>
      </c>
      <c r="D413" t="s">
        <v>16</v>
      </c>
      <c r="E413" s="5">
        <v>70000</v>
      </c>
      <c r="F413">
        <v>5</v>
      </c>
      <c r="G413" t="s">
        <v>24</v>
      </c>
      <c r="H413" t="s">
        <v>19</v>
      </c>
      <c r="I413" t="s">
        <v>20</v>
      </c>
      <c r="J413">
        <v>2</v>
      </c>
      <c r="K413" t="s">
        <v>33</v>
      </c>
      <c r="L413" t="s">
        <v>34</v>
      </c>
      <c r="M413">
        <v>43</v>
      </c>
      <c r="N413" t="s">
        <v>23</v>
      </c>
    </row>
    <row r="414" spans="1:14" x14ac:dyDescent="0.25">
      <c r="A414" s="3" t="s">
        <v>372</v>
      </c>
      <c r="B414" s="4" t="s">
        <v>373</v>
      </c>
      <c r="C414" t="s">
        <v>32</v>
      </c>
      <c r="D414" t="s">
        <v>16</v>
      </c>
      <c r="E414" s="5">
        <v>40000</v>
      </c>
      <c r="F414">
        <v>2</v>
      </c>
      <c r="G414" t="s">
        <v>24</v>
      </c>
      <c r="H414" t="s">
        <v>25</v>
      </c>
      <c r="I414" t="s">
        <v>20</v>
      </c>
      <c r="J414">
        <v>0</v>
      </c>
      <c r="K414" t="s">
        <v>21</v>
      </c>
      <c r="L414" t="s">
        <v>22</v>
      </c>
      <c r="M414">
        <v>34</v>
      </c>
      <c r="N414" t="s">
        <v>23</v>
      </c>
    </row>
    <row r="415" spans="1:14" x14ac:dyDescent="0.25">
      <c r="A415" s="3" t="s">
        <v>372</v>
      </c>
      <c r="B415" s="4" t="s">
        <v>373</v>
      </c>
      <c r="C415" t="s">
        <v>32</v>
      </c>
      <c r="D415" t="s">
        <v>17</v>
      </c>
      <c r="E415" s="5">
        <v>30000</v>
      </c>
      <c r="F415">
        <v>2</v>
      </c>
      <c r="G415" t="s">
        <v>24</v>
      </c>
      <c r="H415" t="s">
        <v>25</v>
      </c>
      <c r="I415" t="s">
        <v>23</v>
      </c>
      <c r="J415">
        <v>2</v>
      </c>
      <c r="K415" t="s">
        <v>33</v>
      </c>
      <c r="L415" t="s">
        <v>34</v>
      </c>
      <c r="M415">
        <v>67</v>
      </c>
      <c r="N415" t="s">
        <v>23</v>
      </c>
    </row>
    <row r="416" spans="1:14" x14ac:dyDescent="0.25">
      <c r="A416" s="3" t="s">
        <v>374</v>
      </c>
      <c r="B416" s="4" t="s">
        <v>375</v>
      </c>
      <c r="C416" t="s">
        <v>16</v>
      </c>
      <c r="D416" t="s">
        <v>17</v>
      </c>
      <c r="E416" s="5">
        <v>40000</v>
      </c>
      <c r="F416">
        <v>0</v>
      </c>
      <c r="G416" t="s">
        <v>55</v>
      </c>
      <c r="H416" t="s">
        <v>25</v>
      </c>
      <c r="I416" t="s">
        <v>20</v>
      </c>
      <c r="J416">
        <v>0</v>
      </c>
      <c r="K416" t="s">
        <v>21</v>
      </c>
      <c r="L416" t="s">
        <v>22</v>
      </c>
      <c r="M416">
        <v>35</v>
      </c>
      <c r="N416" t="s">
        <v>20</v>
      </c>
    </row>
    <row r="417" spans="1:14" x14ac:dyDescent="0.25">
      <c r="A417" s="3" t="s">
        <v>374</v>
      </c>
      <c r="B417" s="4" t="s">
        <v>375</v>
      </c>
      <c r="C417" t="s">
        <v>16</v>
      </c>
      <c r="D417" t="s">
        <v>17</v>
      </c>
      <c r="E417" s="5">
        <v>80000</v>
      </c>
      <c r="F417">
        <v>5</v>
      </c>
      <c r="G417" t="s">
        <v>55</v>
      </c>
      <c r="H417" t="s">
        <v>40</v>
      </c>
      <c r="I417" t="s">
        <v>20</v>
      </c>
      <c r="J417">
        <v>3</v>
      </c>
      <c r="K417" t="s">
        <v>21</v>
      </c>
      <c r="L417" t="s">
        <v>34</v>
      </c>
      <c r="M417">
        <v>40</v>
      </c>
      <c r="N417" t="s">
        <v>23</v>
      </c>
    </row>
    <row r="418" spans="1:14" x14ac:dyDescent="0.25">
      <c r="A418" s="3" t="s">
        <v>376</v>
      </c>
      <c r="B418" s="4" t="s">
        <v>377</v>
      </c>
      <c r="C418" t="s">
        <v>32</v>
      </c>
      <c r="D418" t="s">
        <v>16</v>
      </c>
      <c r="E418" s="5">
        <v>60000</v>
      </c>
      <c r="F418">
        <v>2</v>
      </c>
      <c r="G418" t="s">
        <v>18</v>
      </c>
      <c r="H418" t="s">
        <v>28</v>
      </c>
      <c r="I418" t="s">
        <v>23</v>
      </c>
      <c r="J418">
        <v>1</v>
      </c>
      <c r="K418" t="s">
        <v>21</v>
      </c>
      <c r="L418" t="s">
        <v>34</v>
      </c>
      <c r="M418">
        <v>37</v>
      </c>
      <c r="N418" t="s">
        <v>20</v>
      </c>
    </row>
    <row r="419" spans="1:14" x14ac:dyDescent="0.25">
      <c r="A419" s="3" t="s">
        <v>378</v>
      </c>
      <c r="B419" s="4" t="s">
        <v>379</v>
      </c>
      <c r="C419" t="s">
        <v>32</v>
      </c>
      <c r="D419" t="s">
        <v>17</v>
      </c>
      <c r="E419" s="5">
        <v>30000</v>
      </c>
      <c r="F419">
        <v>2</v>
      </c>
      <c r="G419" t="s">
        <v>24</v>
      </c>
      <c r="H419" t="s">
        <v>25</v>
      </c>
      <c r="I419" t="s">
        <v>23</v>
      </c>
      <c r="J419">
        <v>2</v>
      </c>
      <c r="K419" t="s">
        <v>33</v>
      </c>
      <c r="L419" t="s">
        <v>34</v>
      </c>
      <c r="M419">
        <v>67</v>
      </c>
      <c r="N419" t="s">
        <v>23</v>
      </c>
    </row>
    <row r="420" spans="1:14" x14ac:dyDescent="0.25">
      <c r="A420" s="3" t="s">
        <v>328</v>
      </c>
      <c r="B420" s="4" t="s">
        <v>329</v>
      </c>
      <c r="C420" t="s">
        <v>16</v>
      </c>
      <c r="D420" t="s">
        <v>16</v>
      </c>
      <c r="E420" s="5">
        <v>30000</v>
      </c>
      <c r="F420">
        <v>1</v>
      </c>
      <c r="G420" t="s">
        <v>18</v>
      </c>
      <c r="H420" t="s">
        <v>19</v>
      </c>
      <c r="I420" t="s">
        <v>20</v>
      </c>
      <c r="J420">
        <v>2</v>
      </c>
      <c r="K420" t="s">
        <v>21</v>
      </c>
      <c r="L420" t="s">
        <v>22</v>
      </c>
      <c r="M420">
        <v>41</v>
      </c>
      <c r="N420" t="s">
        <v>20</v>
      </c>
    </row>
    <row r="421" spans="1:14" x14ac:dyDescent="0.25">
      <c r="A421" s="3" t="s">
        <v>302</v>
      </c>
      <c r="B421" s="4" t="s">
        <v>303</v>
      </c>
      <c r="C421" t="s">
        <v>32</v>
      </c>
      <c r="D421" t="s">
        <v>16</v>
      </c>
      <c r="E421" s="5">
        <v>10000</v>
      </c>
      <c r="F421">
        <v>2</v>
      </c>
      <c r="G421" t="s">
        <v>24</v>
      </c>
      <c r="H421" t="s">
        <v>37</v>
      </c>
      <c r="I421" t="s">
        <v>20</v>
      </c>
      <c r="J421">
        <v>1</v>
      </c>
      <c r="K421" t="s">
        <v>21</v>
      </c>
      <c r="L421" t="s">
        <v>22</v>
      </c>
      <c r="M421">
        <v>51</v>
      </c>
      <c r="N421" t="s">
        <v>20</v>
      </c>
    </row>
    <row r="422" spans="1:14" x14ac:dyDescent="0.25">
      <c r="A422" s="3" t="s">
        <v>302</v>
      </c>
      <c r="B422" s="4" t="s">
        <v>303</v>
      </c>
      <c r="C422" t="s">
        <v>16</v>
      </c>
      <c r="D422" t="s">
        <v>17</v>
      </c>
      <c r="E422" s="5">
        <v>100000</v>
      </c>
      <c r="F422">
        <v>2</v>
      </c>
      <c r="G422" t="s">
        <v>18</v>
      </c>
      <c r="H422" t="s">
        <v>40</v>
      </c>
      <c r="I422" t="s">
        <v>20</v>
      </c>
      <c r="J422">
        <v>4</v>
      </c>
      <c r="K422" t="s">
        <v>42</v>
      </c>
      <c r="L422" t="s">
        <v>22</v>
      </c>
      <c r="M422">
        <v>59</v>
      </c>
      <c r="N422" t="s">
        <v>23</v>
      </c>
    </row>
    <row r="423" spans="1:14" x14ac:dyDescent="0.25">
      <c r="A423" s="3" t="s">
        <v>100</v>
      </c>
      <c r="B423" s="4" t="s">
        <v>101</v>
      </c>
      <c r="C423" t="s">
        <v>16</v>
      </c>
      <c r="D423" t="s">
        <v>16</v>
      </c>
      <c r="E423" s="5">
        <v>10000</v>
      </c>
      <c r="F423">
        <v>2</v>
      </c>
      <c r="G423" t="s">
        <v>24</v>
      </c>
      <c r="H423" t="s">
        <v>37</v>
      </c>
      <c r="I423" t="s">
        <v>20</v>
      </c>
      <c r="J423">
        <v>0</v>
      </c>
      <c r="K423" t="s">
        <v>38</v>
      </c>
      <c r="L423" t="s">
        <v>22</v>
      </c>
      <c r="M423">
        <v>51</v>
      </c>
      <c r="N423" t="s">
        <v>23</v>
      </c>
    </row>
    <row r="424" spans="1:14" x14ac:dyDescent="0.25">
      <c r="A424" s="3" t="s">
        <v>380</v>
      </c>
      <c r="B424" s="4" t="s">
        <v>381</v>
      </c>
      <c r="C424" t="s">
        <v>32</v>
      </c>
      <c r="D424" t="s">
        <v>16</v>
      </c>
      <c r="E424" s="5">
        <v>110000</v>
      </c>
      <c r="F424">
        <v>0</v>
      </c>
      <c r="G424" t="s">
        <v>24</v>
      </c>
      <c r="H424" t="s">
        <v>40</v>
      </c>
      <c r="I424" t="s">
        <v>23</v>
      </c>
      <c r="J424">
        <v>3</v>
      </c>
      <c r="K424" t="s">
        <v>42</v>
      </c>
      <c r="L424" t="s">
        <v>34</v>
      </c>
      <c r="M424">
        <v>32</v>
      </c>
      <c r="N424" t="s">
        <v>20</v>
      </c>
    </row>
    <row r="425" spans="1:14" x14ac:dyDescent="0.25">
      <c r="A425" s="3" t="s">
        <v>380</v>
      </c>
      <c r="B425" s="4" t="s">
        <v>381</v>
      </c>
      <c r="C425" t="s">
        <v>32</v>
      </c>
      <c r="D425" t="s">
        <v>16</v>
      </c>
      <c r="E425" s="5">
        <v>30000</v>
      </c>
      <c r="F425">
        <v>0</v>
      </c>
      <c r="G425" t="s">
        <v>39</v>
      </c>
      <c r="H425" t="s">
        <v>37</v>
      </c>
      <c r="I425" t="s">
        <v>20</v>
      </c>
      <c r="J425">
        <v>1</v>
      </c>
      <c r="K425" t="s">
        <v>29</v>
      </c>
      <c r="L425" t="s">
        <v>22</v>
      </c>
      <c r="M425">
        <v>34</v>
      </c>
      <c r="N425" t="s">
        <v>20</v>
      </c>
    </row>
    <row r="426" spans="1:14" x14ac:dyDescent="0.25">
      <c r="A426" s="3" t="s">
        <v>382</v>
      </c>
      <c r="B426" s="4" t="s">
        <v>383</v>
      </c>
      <c r="C426" t="s">
        <v>32</v>
      </c>
      <c r="D426" t="s">
        <v>17</v>
      </c>
      <c r="E426" s="5">
        <v>10000</v>
      </c>
      <c r="F426">
        <v>3</v>
      </c>
      <c r="G426" t="s">
        <v>41</v>
      </c>
      <c r="H426" t="s">
        <v>37</v>
      </c>
      <c r="I426" t="s">
        <v>20</v>
      </c>
      <c r="J426">
        <v>2</v>
      </c>
      <c r="K426" t="s">
        <v>21</v>
      </c>
      <c r="L426" t="s">
        <v>22</v>
      </c>
      <c r="M426">
        <v>43</v>
      </c>
      <c r="N426" t="s">
        <v>23</v>
      </c>
    </row>
    <row r="427" spans="1:14" x14ac:dyDescent="0.25">
      <c r="A427" s="3" t="s">
        <v>86</v>
      </c>
      <c r="B427" s="4" t="s">
        <v>87</v>
      </c>
      <c r="C427" t="s">
        <v>16</v>
      </c>
      <c r="D427" t="s">
        <v>16</v>
      </c>
      <c r="E427" s="5">
        <v>40000</v>
      </c>
      <c r="F427">
        <v>2</v>
      </c>
      <c r="G427" t="s">
        <v>18</v>
      </c>
      <c r="H427" t="s">
        <v>40</v>
      </c>
      <c r="I427" t="s">
        <v>20</v>
      </c>
      <c r="J427">
        <v>2</v>
      </c>
      <c r="K427" t="s">
        <v>21</v>
      </c>
      <c r="L427" t="s">
        <v>34</v>
      </c>
      <c r="M427">
        <v>67</v>
      </c>
      <c r="N427" t="s">
        <v>23</v>
      </c>
    </row>
    <row r="428" spans="1:14" x14ac:dyDescent="0.25">
      <c r="A428" s="3" t="s">
        <v>86</v>
      </c>
      <c r="B428" s="4" t="s">
        <v>87</v>
      </c>
      <c r="C428" t="s">
        <v>32</v>
      </c>
      <c r="D428" t="s">
        <v>16</v>
      </c>
      <c r="E428" s="5">
        <v>30000</v>
      </c>
      <c r="F428">
        <v>0</v>
      </c>
      <c r="G428" t="s">
        <v>24</v>
      </c>
      <c r="H428" t="s">
        <v>25</v>
      </c>
      <c r="I428" t="s">
        <v>23</v>
      </c>
      <c r="J428">
        <v>1</v>
      </c>
      <c r="K428" t="s">
        <v>29</v>
      </c>
      <c r="L428" t="s">
        <v>22</v>
      </c>
      <c r="M428">
        <v>28</v>
      </c>
      <c r="N428" t="s">
        <v>23</v>
      </c>
    </row>
    <row r="429" spans="1:14" x14ac:dyDescent="0.25">
      <c r="A429" s="3" t="s">
        <v>384</v>
      </c>
      <c r="B429" s="4" t="s">
        <v>385</v>
      </c>
      <c r="C429" t="s">
        <v>32</v>
      </c>
      <c r="D429" t="s">
        <v>17</v>
      </c>
      <c r="E429" s="5">
        <v>90000</v>
      </c>
      <c r="F429">
        <v>1</v>
      </c>
      <c r="G429" t="s">
        <v>55</v>
      </c>
      <c r="H429" t="s">
        <v>40</v>
      </c>
      <c r="I429" t="s">
        <v>20</v>
      </c>
      <c r="J429">
        <v>0</v>
      </c>
      <c r="K429" t="s">
        <v>21</v>
      </c>
      <c r="L429" t="s">
        <v>34</v>
      </c>
      <c r="M429">
        <v>36</v>
      </c>
      <c r="N429" t="s">
        <v>20</v>
      </c>
    </row>
    <row r="430" spans="1:14" x14ac:dyDescent="0.25">
      <c r="A430" s="3" t="s">
        <v>386</v>
      </c>
      <c r="B430" s="4" t="s">
        <v>387</v>
      </c>
      <c r="C430" t="s">
        <v>16</v>
      </c>
      <c r="D430" t="s">
        <v>16</v>
      </c>
      <c r="E430" s="5">
        <v>110000</v>
      </c>
      <c r="F430">
        <v>4</v>
      </c>
      <c r="G430" t="s">
        <v>18</v>
      </c>
      <c r="H430" t="s">
        <v>40</v>
      </c>
      <c r="I430" t="s">
        <v>20</v>
      </c>
      <c r="J430">
        <v>3</v>
      </c>
      <c r="K430" t="s">
        <v>29</v>
      </c>
      <c r="L430" t="s">
        <v>34</v>
      </c>
      <c r="M430">
        <v>48</v>
      </c>
      <c r="N430" t="s">
        <v>23</v>
      </c>
    </row>
    <row r="431" spans="1:14" x14ac:dyDescent="0.25">
      <c r="A431" s="3" t="s">
        <v>388</v>
      </c>
      <c r="B431" s="4" t="s">
        <v>389</v>
      </c>
      <c r="C431" t="s">
        <v>32</v>
      </c>
      <c r="D431" t="s">
        <v>17</v>
      </c>
      <c r="E431" s="5">
        <v>30000</v>
      </c>
      <c r="F431">
        <v>0</v>
      </c>
      <c r="G431" t="s">
        <v>24</v>
      </c>
      <c r="H431" t="s">
        <v>25</v>
      </c>
      <c r="I431" t="s">
        <v>20</v>
      </c>
      <c r="J431">
        <v>1</v>
      </c>
      <c r="K431" t="s">
        <v>29</v>
      </c>
      <c r="L431" t="s">
        <v>22</v>
      </c>
      <c r="M431">
        <v>31</v>
      </c>
      <c r="N431" t="s">
        <v>23</v>
      </c>
    </row>
    <row r="432" spans="1:14" x14ac:dyDescent="0.25">
      <c r="A432" s="3" t="s">
        <v>388</v>
      </c>
      <c r="B432" s="4" t="s">
        <v>389</v>
      </c>
      <c r="C432" t="s">
        <v>32</v>
      </c>
      <c r="D432" t="s">
        <v>17</v>
      </c>
      <c r="E432" s="5">
        <v>30000</v>
      </c>
      <c r="F432">
        <v>3</v>
      </c>
      <c r="G432" t="s">
        <v>39</v>
      </c>
      <c r="H432" t="s">
        <v>19</v>
      </c>
      <c r="I432" t="s">
        <v>20</v>
      </c>
      <c r="J432">
        <v>2</v>
      </c>
      <c r="K432" t="s">
        <v>33</v>
      </c>
      <c r="L432" t="s">
        <v>34</v>
      </c>
      <c r="M432">
        <v>55</v>
      </c>
      <c r="N432" t="s">
        <v>23</v>
      </c>
    </row>
    <row r="433" spans="1:14" x14ac:dyDescent="0.25">
      <c r="A433" s="3" t="s">
        <v>388</v>
      </c>
      <c r="B433" s="4" t="s">
        <v>389</v>
      </c>
      <c r="C433" t="s">
        <v>32</v>
      </c>
      <c r="D433" t="s">
        <v>16</v>
      </c>
      <c r="E433" s="5">
        <v>20000</v>
      </c>
      <c r="F433">
        <v>0</v>
      </c>
      <c r="G433" t="s">
        <v>24</v>
      </c>
      <c r="H433" t="s">
        <v>37</v>
      </c>
      <c r="I433" t="s">
        <v>20</v>
      </c>
      <c r="J433">
        <v>0</v>
      </c>
      <c r="K433" t="s">
        <v>21</v>
      </c>
      <c r="L433" t="s">
        <v>34</v>
      </c>
      <c r="M433">
        <v>28</v>
      </c>
      <c r="N433" t="s">
        <v>20</v>
      </c>
    </row>
    <row r="434" spans="1:14" x14ac:dyDescent="0.25">
      <c r="A434" s="3" t="s">
        <v>388</v>
      </c>
      <c r="B434" s="4" t="s">
        <v>389</v>
      </c>
      <c r="C434" t="s">
        <v>16</v>
      </c>
      <c r="D434" t="s">
        <v>17</v>
      </c>
      <c r="E434" s="5">
        <v>110000</v>
      </c>
      <c r="F434">
        <v>0</v>
      </c>
      <c r="G434" t="s">
        <v>39</v>
      </c>
      <c r="H434" t="s">
        <v>40</v>
      </c>
      <c r="I434" t="s">
        <v>20</v>
      </c>
      <c r="J434">
        <v>3</v>
      </c>
      <c r="K434" t="s">
        <v>42</v>
      </c>
      <c r="L434" t="s">
        <v>34</v>
      </c>
      <c r="M434">
        <v>34</v>
      </c>
      <c r="N434" t="s">
        <v>20</v>
      </c>
    </row>
    <row r="435" spans="1:14" x14ac:dyDescent="0.25">
      <c r="A435" s="3" t="s">
        <v>180</v>
      </c>
      <c r="B435" s="4" t="s">
        <v>181</v>
      </c>
      <c r="C435" t="s">
        <v>32</v>
      </c>
      <c r="D435" t="s">
        <v>17</v>
      </c>
      <c r="E435" s="5">
        <v>30000</v>
      </c>
      <c r="F435">
        <v>3</v>
      </c>
      <c r="G435" t="s">
        <v>24</v>
      </c>
      <c r="H435" t="s">
        <v>25</v>
      </c>
      <c r="I435" t="s">
        <v>23</v>
      </c>
      <c r="J435">
        <v>1</v>
      </c>
      <c r="K435" t="s">
        <v>21</v>
      </c>
      <c r="L435" t="s">
        <v>22</v>
      </c>
      <c r="M435">
        <v>26</v>
      </c>
      <c r="N435" t="s">
        <v>23</v>
      </c>
    </row>
    <row r="436" spans="1:14" x14ac:dyDescent="0.25">
      <c r="A436" s="3" t="s">
        <v>390</v>
      </c>
      <c r="B436" s="4" t="s">
        <v>391</v>
      </c>
      <c r="C436" t="s">
        <v>16</v>
      </c>
      <c r="D436" t="s">
        <v>17</v>
      </c>
      <c r="E436" s="5">
        <v>30000</v>
      </c>
      <c r="F436">
        <v>3</v>
      </c>
      <c r="G436" t="s">
        <v>39</v>
      </c>
      <c r="H436" t="s">
        <v>19</v>
      </c>
      <c r="I436" t="s">
        <v>20</v>
      </c>
      <c r="J436">
        <v>2</v>
      </c>
      <c r="K436" t="s">
        <v>33</v>
      </c>
      <c r="L436" t="s">
        <v>34</v>
      </c>
      <c r="M436">
        <v>53</v>
      </c>
      <c r="N436" t="s">
        <v>20</v>
      </c>
    </row>
    <row r="437" spans="1:14" x14ac:dyDescent="0.25">
      <c r="A437" s="3" t="s">
        <v>390</v>
      </c>
      <c r="B437" s="4" t="s">
        <v>391</v>
      </c>
      <c r="C437" t="s">
        <v>32</v>
      </c>
      <c r="D437" t="s">
        <v>17</v>
      </c>
      <c r="E437" s="5">
        <v>10000</v>
      </c>
      <c r="F437">
        <v>2</v>
      </c>
      <c r="G437" t="s">
        <v>18</v>
      </c>
      <c r="H437" t="s">
        <v>25</v>
      </c>
      <c r="I437" t="s">
        <v>23</v>
      </c>
      <c r="J437">
        <v>1</v>
      </c>
      <c r="K437" t="s">
        <v>29</v>
      </c>
      <c r="L437" t="s">
        <v>22</v>
      </c>
      <c r="M437">
        <v>68</v>
      </c>
      <c r="N437" t="s">
        <v>23</v>
      </c>
    </row>
    <row r="438" spans="1:14" x14ac:dyDescent="0.25">
      <c r="A438" s="3" t="s">
        <v>392</v>
      </c>
      <c r="B438" s="4" t="s">
        <v>393</v>
      </c>
      <c r="C438" t="s">
        <v>16</v>
      </c>
      <c r="D438" t="s">
        <v>17</v>
      </c>
      <c r="E438" s="5">
        <v>80000</v>
      </c>
      <c r="F438">
        <v>2</v>
      </c>
      <c r="G438" t="s">
        <v>39</v>
      </c>
      <c r="H438" t="s">
        <v>19</v>
      </c>
      <c r="I438" t="s">
        <v>20</v>
      </c>
      <c r="J438">
        <v>2</v>
      </c>
      <c r="K438" t="s">
        <v>33</v>
      </c>
      <c r="L438" t="s">
        <v>34</v>
      </c>
      <c r="M438">
        <v>50</v>
      </c>
      <c r="N438" t="s">
        <v>20</v>
      </c>
    </row>
    <row r="439" spans="1:14" x14ac:dyDescent="0.25">
      <c r="A439" s="3" t="s">
        <v>392</v>
      </c>
      <c r="B439" s="4" t="s">
        <v>393</v>
      </c>
      <c r="C439" t="s">
        <v>32</v>
      </c>
      <c r="D439" t="s">
        <v>17</v>
      </c>
      <c r="E439" s="5">
        <v>30000</v>
      </c>
      <c r="F439">
        <v>3</v>
      </c>
      <c r="G439" t="s">
        <v>24</v>
      </c>
      <c r="H439" t="s">
        <v>25</v>
      </c>
      <c r="I439" t="s">
        <v>20</v>
      </c>
      <c r="J439">
        <v>2</v>
      </c>
      <c r="K439" t="s">
        <v>21</v>
      </c>
      <c r="L439" t="s">
        <v>22</v>
      </c>
      <c r="M439">
        <v>28</v>
      </c>
      <c r="N439" t="s">
        <v>20</v>
      </c>
    </row>
    <row r="440" spans="1:14" x14ac:dyDescent="0.25">
      <c r="A440" s="3" t="s">
        <v>394</v>
      </c>
      <c r="B440" s="4" t="s">
        <v>395</v>
      </c>
      <c r="C440" t="s">
        <v>32</v>
      </c>
      <c r="D440" t="s">
        <v>17</v>
      </c>
      <c r="E440" s="5">
        <v>80000</v>
      </c>
      <c r="F440">
        <v>0</v>
      </c>
      <c r="G440" t="s">
        <v>55</v>
      </c>
      <c r="H440" t="s">
        <v>19</v>
      </c>
      <c r="I440" t="s">
        <v>23</v>
      </c>
      <c r="J440">
        <v>0</v>
      </c>
      <c r="K440" t="s">
        <v>21</v>
      </c>
      <c r="L440" t="s">
        <v>22</v>
      </c>
      <c r="M440">
        <v>40</v>
      </c>
      <c r="N440" t="s">
        <v>20</v>
      </c>
    </row>
    <row r="441" spans="1:14" x14ac:dyDescent="0.25">
      <c r="A441" s="3" t="s">
        <v>138</v>
      </c>
      <c r="B441" s="4" t="s">
        <v>139</v>
      </c>
      <c r="C441" t="s">
        <v>16</v>
      </c>
      <c r="D441" t="s">
        <v>16</v>
      </c>
      <c r="E441" s="5">
        <v>70000</v>
      </c>
      <c r="F441">
        <v>5</v>
      </c>
      <c r="G441" t="s">
        <v>24</v>
      </c>
      <c r="H441" t="s">
        <v>19</v>
      </c>
      <c r="I441" t="s">
        <v>20</v>
      </c>
      <c r="J441">
        <v>2</v>
      </c>
      <c r="K441" t="s">
        <v>21</v>
      </c>
      <c r="L441" t="s">
        <v>34</v>
      </c>
      <c r="M441">
        <v>44</v>
      </c>
      <c r="N441" t="s">
        <v>23</v>
      </c>
    </row>
    <row r="442" spans="1:14" x14ac:dyDescent="0.25">
      <c r="A442" s="3" t="s">
        <v>49</v>
      </c>
      <c r="B442" s="4" t="s">
        <v>50</v>
      </c>
      <c r="C442" t="s">
        <v>32</v>
      </c>
      <c r="D442" t="s">
        <v>16</v>
      </c>
      <c r="E442" s="5">
        <v>90000</v>
      </c>
      <c r="F442">
        <v>0</v>
      </c>
      <c r="G442" t="s">
        <v>18</v>
      </c>
      <c r="H442" t="s">
        <v>28</v>
      </c>
      <c r="I442" t="s">
        <v>23</v>
      </c>
      <c r="J442">
        <v>3</v>
      </c>
      <c r="K442" t="s">
        <v>42</v>
      </c>
      <c r="L442" t="s">
        <v>34</v>
      </c>
      <c r="M442">
        <v>34</v>
      </c>
      <c r="N442" t="s">
        <v>20</v>
      </c>
    </row>
    <row r="443" spans="1:14" x14ac:dyDescent="0.25">
      <c r="A443" s="3" t="s">
        <v>49</v>
      </c>
      <c r="B443" s="4" t="s">
        <v>50</v>
      </c>
      <c r="C443" t="s">
        <v>16</v>
      </c>
      <c r="D443" t="s">
        <v>16</v>
      </c>
      <c r="E443" s="5">
        <v>70000</v>
      </c>
      <c r="F443">
        <v>2</v>
      </c>
      <c r="G443" t="s">
        <v>24</v>
      </c>
      <c r="H443" t="s">
        <v>19</v>
      </c>
      <c r="I443" t="s">
        <v>20</v>
      </c>
      <c r="J443">
        <v>2</v>
      </c>
      <c r="K443" t="s">
        <v>33</v>
      </c>
      <c r="L443" t="s">
        <v>34</v>
      </c>
      <c r="M443">
        <v>52</v>
      </c>
      <c r="N443" t="s">
        <v>20</v>
      </c>
    </row>
    <row r="444" spans="1:14" x14ac:dyDescent="0.25">
      <c r="A444" s="3" t="s">
        <v>49</v>
      </c>
      <c r="B444" s="4" t="s">
        <v>50</v>
      </c>
      <c r="C444" t="s">
        <v>32</v>
      </c>
      <c r="D444" t="s">
        <v>16</v>
      </c>
      <c r="E444" s="5">
        <v>80000</v>
      </c>
      <c r="F444">
        <v>4</v>
      </c>
      <c r="G444" t="s">
        <v>55</v>
      </c>
      <c r="H444" t="s">
        <v>40</v>
      </c>
      <c r="I444" t="s">
        <v>20</v>
      </c>
      <c r="J444">
        <v>0</v>
      </c>
      <c r="K444" t="s">
        <v>21</v>
      </c>
      <c r="L444" t="s">
        <v>34</v>
      </c>
      <c r="M444">
        <v>36</v>
      </c>
      <c r="N444" t="s">
        <v>20</v>
      </c>
    </row>
    <row r="445" spans="1:14" x14ac:dyDescent="0.25">
      <c r="A445" s="3" t="s">
        <v>49</v>
      </c>
      <c r="B445" s="4" t="s">
        <v>50</v>
      </c>
      <c r="C445" t="s">
        <v>16</v>
      </c>
      <c r="D445" t="s">
        <v>17</v>
      </c>
      <c r="E445" s="5">
        <v>40000</v>
      </c>
      <c r="F445">
        <v>1</v>
      </c>
      <c r="G445" t="s">
        <v>18</v>
      </c>
      <c r="H445" t="s">
        <v>19</v>
      </c>
      <c r="I445" t="s">
        <v>20</v>
      </c>
      <c r="J445">
        <v>1</v>
      </c>
      <c r="K445" t="s">
        <v>21</v>
      </c>
      <c r="L445" t="s">
        <v>22</v>
      </c>
      <c r="M445">
        <v>43</v>
      </c>
      <c r="N445" t="s">
        <v>20</v>
      </c>
    </row>
    <row r="446" spans="1:14" x14ac:dyDescent="0.25">
      <c r="A446" s="3" t="s">
        <v>49</v>
      </c>
      <c r="B446" s="4" t="s">
        <v>50</v>
      </c>
      <c r="C446" t="s">
        <v>32</v>
      </c>
      <c r="D446" t="s">
        <v>16</v>
      </c>
      <c r="E446" s="5">
        <v>30000</v>
      </c>
      <c r="F446">
        <v>0</v>
      </c>
      <c r="G446" t="s">
        <v>39</v>
      </c>
      <c r="H446" t="s">
        <v>37</v>
      </c>
      <c r="I446" t="s">
        <v>23</v>
      </c>
      <c r="J446">
        <v>1</v>
      </c>
      <c r="K446" t="s">
        <v>38</v>
      </c>
      <c r="L446" t="s">
        <v>22</v>
      </c>
      <c r="M446">
        <v>32</v>
      </c>
      <c r="N446" t="s">
        <v>23</v>
      </c>
    </row>
    <row r="447" spans="1:14" x14ac:dyDescent="0.25">
      <c r="A447" s="3" t="s">
        <v>49</v>
      </c>
      <c r="B447" s="4" t="s">
        <v>50</v>
      </c>
      <c r="C447" t="s">
        <v>16</v>
      </c>
      <c r="D447" t="s">
        <v>17</v>
      </c>
      <c r="E447" s="5">
        <v>40000</v>
      </c>
      <c r="F447">
        <v>1</v>
      </c>
      <c r="G447" t="s">
        <v>18</v>
      </c>
      <c r="H447" t="s">
        <v>19</v>
      </c>
      <c r="I447" t="s">
        <v>20</v>
      </c>
      <c r="J447">
        <v>1</v>
      </c>
      <c r="K447" t="s">
        <v>38</v>
      </c>
      <c r="L447" t="s">
        <v>22</v>
      </c>
      <c r="M447">
        <v>32</v>
      </c>
      <c r="N447" t="s">
        <v>20</v>
      </c>
    </row>
    <row r="448" spans="1:14" x14ac:dyDescent="0.25">
      <c r="A448" s="3" t="s">
        <v>396</v>
      </c>
      <c r="B448" s="4" t="s">
        <v>397</v>
      </c>
      <c r="C448" t="s">
        <v>16</v>
      </c>
      <c r="D448" t="s">
        <v>17</v>
      </c>
      <c r="E448" s="5">
        <v>130000</v>
      </c>
      <c r="F448">
        <v>0</v>
      </c>
      <c r="G448" t="s">
        <v>55</v>
      </c>
      <c r="H448" t="s">
        <v>40</v>
      </c>
      <c r="I448" t="s">
        <v>20</v>
      </c>
      <c r="J448">
        <v>1</v>
      </c>
      <c r="K448" t="s">
        <v>42</v>
      </c>
      <c r="L448" t="s">
        <v>34</v>
      </c>
      <c r="M448">
        <v>48</v>
      </c>
      <c r="N448" t="s">
        <v>23</v>
      </c>
    </row>
    <row r="449" spans="1:14" x14ac:dyDescent="0.25">
      <c r="A449" s="3" t="s">
        <v>398</v>
      </c>
      <c r="B449" s="4" t="s">
        <v>399</v>
      </c>
      <c r="C449" t="s">
        <v>16</v>
      </c>
      <c r="D449" t="s">
        <v>17</v>
      </c>
      <c r="E449" s="5">
        <v>40000</v>
      </c>
      <c r="F449">
        <v>1</v>
      </c>
      <c r="G449" t="s">
        <v>18</v>
      </c>
      <c r="H449" t="s">
        <v>19</v>
      </c>
      <c r="I449" t="s">
        <v>20</v>
      </c>
      <c r="J449">
        <v>0</v>
      </c>
      <c r="K449" t="s">
        <v>38</v>
      </c>
      <c r="L449" t="s">
        <v>22</v>
      </c>
      <c r="M449">
        <v>32</v>
      </c>
      <c r="N449" t="s">
        <v>20</v>
      </c>
    </row>
    <row r="450" spans="1:14" x14ac:dyDescent="0.25">
      <c r="A450" s="3" t="s">
        <v>398</v>
      </c>
      <c r="B450" s="4" t="s">
        <v>399</v>
      </c>
      <c r="C450" t="s">
        <v>16</v>
      </c>
      <c r="D450" t="s">
        <v>17</v>
      </c>
      <c r="E450" s="5">
        <v>30000</v>
      </c>
      <c r="F450">
        <v>3</v>
      </c>
      <c r="G450" t="s">
        <v>55</v>
      </c>
      <c r="H450" t="s">
        <v>25</v>
      </c>
      <c r="I450" t="s">
        <v>20</v>
      </c>
      <c r="J450">
        <v>0</v>
      </c>
      <c r="K450" t="s">
        <v>21</v>
      </c>
      <c r="L450" t="s">
        <v>22</v>
      </c>
      <c r="M450">
        <v>46</v>
      </c>
      <c r="N450" t="s">
        <v>23</v>
      </c>
    </row>
    <row r="451" spans="1:14" x14ac:dyDescent="0.25">
      <c r="A451" s="3" t="s">
        <v>398</v>
      </c>
      <c r="B451" s="4" t="s">
        <v>399</v>
      </c>
      <c r="C451" t="s">
        <v>16</v>
      </c>
      <c r="D451" t="s">
        <v>17</v>
      </c>
      <c r="E451" s="5">
        <v>40000</v>
      </c>
      <c r="F451">
        <v>1</v>
      </c>
      <c r="G451" t="s">
        <v>18</v>
      </c>
      <c r="H451" t="s">
        <v>19</v>
      </c>
      <c r="I451" t="s">
        <v>20</v>
      </c>
      <c r="J451">
        <v>0</v>
      </c>
      <c r="K451" t="s">
        <v>21</v>
      </c>
      <c r="L451" t="s">
        <v>22</v>
      </c>
      <c r="M451">
        <v>42</v>
      </c>
      <c r="N451" t="s">
        <v>23</v>
      </c>
    </row>
    <row r="452" spans="1:14" x14ac:dyDescent="0.25">
      <c r="A452" s="3" t="s">
        <v>398</v>
      </c>
      <c r="B452" s="4" t="s">
        <v>399</v>
      </c>
      <c r="C452" t="s">
        <v>32</v>
      </c>
      <c r="D452" t="s">
        <v>17</v>
      </c>
      <c r="E452" s="5">
        <v>10000</v>
      </c>
      <c r="F452">
        <v>2</v>
      </c>
      <c r="G452" t="s">
        <v>39</v>
      </c>
      <c r="H452" t="s">
        <v>37</v>
      </c>
      <c r="I452" t="s">
        <v>20</v>
      </c>
      <c r="J452">
        <v>0</v>
      </c>
      <c r="K452" t="s">
        <v>21</v>
      </c>
      <c r="L452" t="s">
        <v>22</v>
      </c>
      <c r="M452">
        <v>36</v>
      </c>
      <c r="N452" t="s">
        <v>20</v>
      </c>
    </row>
    <row r="453" spans="1:14" x14ac:dyDescent="0.25">
      <c r="A453" s="3" t="s">
        <v>398</v>
      </c>
      <c r="B453" s="4" t="s">
        <v>399</v>
      </c>
      <c r="C453" t="s">
        <v>16</v>
      </c>
      <c r="D453" t="s">
        <v>17</v>
      </c>
      <c r="E453" s="5">
        <v>40000</v>
      </c>
      <c r="F453">
        <v>1</v>
      </c>
      <c r="G453" t="s">
        <v>18</v>
      </c>
      <c r="H453" t="s">
        <v>19</v>
      </c>
      <c r="I453" t="s">
        <v>20</v>
      </c>
      <c r="J453">
        <v>0</v>
      </c>
      <c r="K453" t="s">
        <v>21</v>
      </c>
      <c r="L453" t="s">
        <v>22</v>
      </c>
      <c r="M453">
        <v>41</v>
      </c>
      <c r="N453" t="s">
        <v>23</v>
      </c>
    </row>
    <row r="454" spans="1:14" x14ac:dyDescent="0.25">
      <c r="A454" s="3" t="s">
        <v>398</v>
      </c>
      <c r="B454" s="4" t="s">
        <v>399</v>
      </c>
      <c r="C454" t="s">
        <v>16</v>
      </c>
      <c r="D454" t="s">
        <v>17</v>
      </c>
      <c r="E454" s="5">
        <v>30000</v>
      </c>
      <c r="F454">
        <v>2</v>
      </c>
      <c r="G454" t="s">
        <v>24</v>
      </c>
      <c r="H454" t="s">
        <v>25</v>
      </c>
      <c r="I454" t="s">
        <v>23</v>
      </c>
      <c r="J454">
        <v>2</v>
      </c>
      <c r="K454" t="s">
        <v>21</v>
      </c>
      <c r="L454" t="s">
        <v>34</v>
      </c>
      <c r="M454">
        <v>69</v>
      </c>
      <c r="N454" t="s">
        <v>23</v>
      </c>
    </row>
    <row r="455" spans="1:14" x14ac:dyDescent="0.25">
      <c r="A455" s="3" t="s">
        <v>400</v>
      </c>
      <c r="B455" s="4" t="s">
        <v>401</v>
      </c>
      <c r="C455" t="s">
        <v>32</v>
      </c>
      <c r="D455" t="s">
        <v>17</v>
      </c>
      <c r="E455" s="5">
        <v>70000</v>
      </c>
      <c r="F455">
        <v>5</v>
      </c>
      <c r="G455" t="s">
        <v>24</v>
      </c>
      <c r="H455" t="s">
        <v>19</v>
      </c>
      <c r="I455" t="s">
        <v>20</v>
      </c>
      <c r="J455">
        <v>2</v>
      </c>
      <c r="K455" t="s">
        <v>33</v>
      </c>
      <c r="L455" t="s">
        <v>34</v>
      </c>
      <c r="M455">
        <v>45</v>
      </c>
      <c r="N455" t="s">
        <v>23</v>
      </c>
    </row>
    <row r="456" spans="1:14" x14ac:dyDescent="0.25">
      <c r="A456" s="3" t="s">
        <v>400</v>
      </c>
      <c r="B456" s="4" t="s">
        <v>401</v>
      </c>
      <c r="C456" t="s">
        <v>32</v>
      </c>
      <c r="D456" t="s">
        <v>16</v>
      </c>
      <c r="E456" s="5">
        <v>30000</v>
      </c>
      <c r="F456">
        <v>0</v>
      </c>
      <c r="G456" t="s">
        <v>39</v>
      </c>
      <c r="H456" t="s">
        <v>37</v>
      </c>
      <c r="I456" t="s">
        <v>23</v>
      </c>
      <c r="J456">
        <v>1</v>
      </c>
      <c r="K456" t="s">
        <v>29</v>
      </c>
      <c r="L456" t="s">
        <v>22</v>
      </c>
      <c r="M456">
        <v>34</v>
      </c>
      <c r="N456" t="s">
        <v>23</v>
      </c>
    </row>
    <row r="457" spans="1:14" x14ac:dyDescent="0.25">
      <c r="A457" s="3" t="s">
        <v>386</v>
      </c>
      <c r="B457" s="4" t="s">
        <v>387</v>
      </c>
      <c r="C457" t="s">
        <v>16</v>
      </c>
      <c r="D457" t="s">
        <v>17</v>
      </c>
      <c r="E457" s="5">
        <v>80000</v>
      </c>
      <c r="F457">
        <v>4</v>
      </c>
      <c r="G457" t="s">
        <v>24</v>
      </c>
      <c r="H457" t="s">
        <v>28</v>
      </c>
      <c r="I457" t="s">
        <v>23</v>
      </c>
      <c r="J457">
        <v>1</v>
      </c>
      <c r="K457" t="s">
        <v>29</v>
      </c>
      <c r="L457" t="s">
        <v>22</v>
      </c>
      <c r="M457">
        <v>53</v>
      </c>
      <c r="N457" t="s">
        <v>20</v>
      </c>
    </row>
    <row r="458" spans="1:14" x14ac:dyDescent="0.25">
      <c r="A458" s="3" t="s">
        <v>402</v>
      </c>
      <c r="B458" s="4" t="s">
        <v>403</v>
      </c>
      <c r="C458" t="s">
        <v>32</v>
      </c>
      <c r="D458" t="s">
        <v>16</v>
      </c>
      <c r="E458" s="5">
        <v>120000</v>
      </c>
      <c r="F458">
        <v>3</v>
      </c>
      <c r="G458" t="s">
        <v>39</v>
      </c>
      <c r="H458" t="s">
        <v>28</v>
      </c>
      <c r="I458" t="s">
        <v>23</v>
      </c>
      <c r="J458">
        <v>4</v>
      </c>
      <c r="K458" t="s">
        <v>33</v>
      </c>
      <c r="L458" t="s">
        <v>22</v>
      </c>
      <c r="M458">
        <v>50</v>
      </c>
      <c r="N458" t="s">
        <v>23</v>
      </c>
    </row>
    <row r="459" spans="1:14" x14ac:dyDescent="0.25">
      <c r="A459" s="3" t="s">
        <v>382</v>
      </c>
      <c r="B459" s="4" t="s">
        <v>383</v>
      </c>
      <c r="C459" t="s">
        <v>16</v>
      </c>
      <c r="D459" t="s">
        <v>17</v>
      </c>
      <c r="E459" s="5">
        <v>20000</v>
      </c>
      <c r="F459">
        <v>1</v>
      </c>
      <c r="G459" t="s">
        <v>24</v>
      </c>
      <c r="H459" t="s">
        <v>37</v>
      </c>
      <c r="I459" t="s">
        <v>20</v>
      </c>
      <c r="J459">
        <v>0</v>
      </c>
      <c r="K459" t="s">
        <v>21</v>
      </c>
      <c r="L459" t="s">
        <v>22</v>
      </c>
      <c r="M459">
        <v>65</v>
      </c>
      <c r="N459" t="s">
        <v>23</v>
      </c>
    </row>
    <row r="460" spans="1:14" x14ac:dyDescent="0.25">
      <c r="A460" s="3" t="s">
        <v>382</v>
      </c>
      <c r="B460" s="4" t="s">
        <v>383</v>
      </c>
      <c r="C460" t="s">
        <v>16</v>
      </c>
      <c r="D460" t="s">
        <v>16</v>
      </c>
      <c r="E460" s="5">
        <v>120000</v>
      </c>
      <c r="F460">
        <v>0</v>
      </c>
      <c r="G460" t="s">
        <v>41</v>
      </c>
      <c r="H460" t="s">
        <v>28</v>
      </c>
      <c r="I460" t="s">
        <v>20</v>
      </c>
      <c r="J460">
        <v>4</v>
      </c>
      <c r="K460" t="s">
        <v>42</v>
      </c>
      <c r="L460" t="s">
        <v>34</v>
      </c>
      <c r="M460">
        <v>32</v>
      </c>
      <c r="N460" t="s">
        <v>20</v>
      </c>
    </row>
    <row r="461" spans="1:14" x14ac:dyDescent="0.25">
      <c r="A461" s="3" t="s">
        <v>232</v>
      </c>
      <c r="B461" s="4" t="s">
        <v>233</v>
      </c>
      <c r="C461" t="s">
        <v>32</v>
      </c>
      <c r="D461" t="s">
        <v>17</v>
      </c>
      <c r="E461" s="5">
        <v>80000</v>
      </c>
      <c r="F461">
        <v>0</v>
      </c>
      <c r="G461" t="s">
        <v>18</v>
      </c>
      <c r="H461" t="s">
        <v>28</v>
      </c>
      <c r="I461" t="s">
        <v>23</v>
      </c>
      <c r="J461">
        <v>3</v>
      </c>
      <c r="K461" t="s">
        <v>42</v>
      </c>
      <c r="L461" t="s">
        <v>34</v>
      </c>
      <c r="M461">
        <v>33</v>
      </c>
      <c r="N461" t="s">
        <v>23</v>
      </c>
    </row>
    <row r="462" spans="1:14" x14ac:dyDescent="0.25">
      <c r="A462" s="3" t="s">
        <v>232</v>
      </c>
      <c r="B462" s="4" t="s">
        <v>233</v>
      </c>
      <c r="C462" t="s">
        <v>32</v>
      </c>
      <c r="D462" t="s">
        <v>16</v>
      </c>
      <c r="E462" s="5">
        <v>20000</v>
      </c>
      <c r="F462">
        <v>0</v>
      </c>
      <c r="G462" t="s">
        <v>41</v>
      </c>
      <c r="H462" t="s">
        <v>37</v>
      </c>
      <c r="I462" t="s">
        <v>20</v>
      </c>
      <c r="J462">
        <v>2</v>
      </c>
      <c r="K462" t="s">
        <v>38</v>
      </c>
      <c r="L462" t="s">
        <v>22</v>
      </c>
      <c r="M462">
        <v>31</v>
      </c>
      <c r="N462" t="s">
        <v>20</v>
      </c>
    </row>
    <row r="463" spans="1:14" x14ac:dyDescent="0.25">
      <c r="A463" s="3" t="s">
        <v>232</v>
      </c>
      <c r="B463" s="4" t="s">
        <v>233</v>
      </c>
      <c r="C463" t="s">
        <v>16</v>
      </c>
      <c r="D463" t="s">
        <v>17</v>
      </c>
      <c r="E463" s="5">
        <v>120000</v>
      </c>
      <c r="F463">
        <v>1</v>
      </c>
      <c r="G463" t="s">
        <v>18</v>
      </c>
      <c r="H463" t="s">
        <v>40</v>
      </c>
      <c r="I463" t="s">
        <v>20</v>
      </c>
      <c r="J463">
        <v>2</v>
      </c>
      <c r="K463" t="s">
        <v>21</v>
      </c>
      <c r="L463" t="s">
        <v>34</v>
      </c>
      <c r="M463">
        <v>46</v>
      </c>
      <c r="N463" t="s">
        <v>20</v>
      </c>
    </row>
    <row r="464" spans="1:14" x14ac:dyDescent="0.25">
      <c r="A464" s="3" t="s">
        <v>404</v>
      </c>
      <c r="B464" s="4" t="s">
        <v>405</v>
      </c>
      <c r="C464" t="s">
        <v>16</v>
      </c>
      <c r="D464" t="s">
        <v>17</v>
      </c>
      <c r="E464" s="5">
        <v>40000</v>
      </c>
      <c r="F464">
        <v>0</v>
      </c>
      <c r="G464" t="s">
        <v>18</v>
      </c>
      <c r="H464" t="s">
        <v>25</v>
      </c>
      <c r="I464" t="s">
        <v>20</v>
      </c>
      <c r="J464">
        <v>0</v>
      </c>
      <c r="K464" t="s">
        <v>21</v>
      </c>
      <c r="L464" t="s">
        <v>22</v>
      </c>
      <c r="M464">
        <v>39</v>
      </c>
      <c r="N464" t="s">
        <v>20</v>
      </c>
    </row>
    <row r="465" spans="1:14" x14ac:dyDescent="0.25">
      <c r="A465" s="3" t="s">
        <v>404</v>
      </c>
      <c r="B465" s="4" t="s">
        <v>405</v>
      </c>
      <c r="C465" t="s">
        <v>32</v>
      </c>
      <c r="D465" t="s">
        <v>16</v>
      </c>
      <c r="E465" s="5">
        <v>20000</v>
      </c>
      <c r="F465">
        <v>2</v>
      </c>
      <c r="G465" t="s">
        <v>39</v>
      </c>
      <c r="H465" t="s">
        <v>37</v>
      </c>
      <c r="I465" t="s">
        <v>20</v>
      </c>
      <c r="J465">
        <v>1</v>
      </c>
      <c r="K465" t="s">
        <v>21</v>
      </c>
      <c r="L465" t="s">
        <v>22</v>
      </c>
      <c r="M465">
        <v>40</v>
      </c>
      <c r="N465" t="s">
        <v>23</v>
      </c>
    </row>
    <row r="466" spans="1:14" x14ac:dyDescent="0.25">
      <c r="A466" s="3" t="s">
        <v>404</v>
      </c>
      <c r="B466" s="4" t="s">
        <v>405</v>
      </c>
      <c r="C466" t="s">
        <v>32</v>
      </c>
      <c r="D466" t="s">
        <v>17</v>
      </c>
      <c r="E466" s="5">
        <v>30000</v>
      </c>
      <c r="F466">
        <v>3</v>
      </c>
      <c r="G466" t="s">
        <v>18</v>
      </c>
      <c r="H466" t="s">
        <v>25</v>
      </c>
      <c r="I466" t="s">
        <v>20</v>
      </c>
      <c r="J466">
        <v>0</v>
      </c>
      <c r="K466" t="s">
        <v>21</v>
      </c>
      <c r="L466" t="s">
        <v>22</v>
      </c>
      <c r="M466">
        <v>46</v>
      </c>
      <c r="N466" t="s">
        <v>20</v>
      </c>
    </row>
    <row r="467" spans="1:14" x14ac:dyDescent="0.25">
      <c r="A467" s="3" t="s">
        <v>404</v>
      </c>
      <c r="B467" s="4" t="s">
        <v>405</v>
      </c>
      <c r="C467" t="s">
        <v>16</v>
      </c>
      <c r="D467" t="s">
        <v>16</v>
      </c>
      <c r="E467" s="5">
        <v>40000</v>
      </c>
      <c r="F467">
        <v>2</v>
      </c>
      <c r="G467" t="s">
        <v>18</v>
      </c>
      <c r="H467" t="s">
        <v>40</v>
      </c>
      <c r="I467" t="s">
        <v>20</v>
      </c>
      <c r="J467">
        <v>2</v>
      </c>
      <c r="K467" t="s">
        <v>21</v>
      </c>
      <c r="L467" t="s">
        <v>34</v>
      </c>
      <c r="M467">
        <v>65</v>
      </c>
      <c r="N467" t="s">
        <v>23</v>
      </c>
    </row>
    <row r="468" spans="1:14" x14ac:dyDescent="0.25">
      <c r="A468" s="3" t="s">
        <v>404</v>
      </c>
      <c r="B468" s="4" t="s">
        <v>405</v>
      </c>
      <c r="C468" t="s">
        <v>32</v>
      </c>
      <c r="D468" t="s">
        <v>17</v>
      </c>
      <c r="E468" s="5">
        <v>30000</v>
      </c>
      <c r="F468">
        <v>3</v>
      </c>
      <c r="G468" t="s">
        <v>18</v>
      </c>
      <c r="H468" t="s">
        <v>25</v>
      </c>
      <c r="I468" t="s">
        <v>20</v>
      </c>
      <c r="J468">
        <v>0</v>
      </c>
      <c r="K468" t="s">
        <v>21</v>
      </c>
      <c r="L468" t="s">
        <v>22</v>
      </c>
      <c r="M468">
        <v>47</v>
      </c>
      <c r="N468" t="s">
        <v>20</v>
      </c>
    </row>
    <row r="469" spans="1:14" x14ac:dyDescent="0.25">
      <c r="A469" s="3" t="s">
        <v>406</v>
      </c>
      <c r="B469" s="4" t="s">
        <v>407</v>
      </c>
      <c r="C469" t="s">
        <v>32</v>
      </c>
      <c r="D469" t="s">
        <v>16</v>
      </c>
      <c r="E469" s="5">
        <v>100000</v>
      </c>
      <c r="F469">
        <v>1</v>
      </c>
      <c r="G469" t="s">
        <v>18</v>
      </c>
      <c r="H469" t="s">
        <v>40</v>
      </c>
      <c r="I469" t="s">
        <v>23</v>
      </c>
      <c r="J469">
        <v>3</v>
      </c>
      <c r="K469" t="s">
        <v>21</v>
      </c>
      <c r="L469" t="s">
        <v>34</v>
      </c>
      <c r="M469">
        <v>46</v>
      </c>
      <c r="N469" t="s">
        <v>20</v>
      </c>
    </row>
    <row r="470" spans="1:14" x14ac:dyDescent="0.25">
      <c r="A470" s="3" t="s">
        <v>242</v>
      </c>
      <c r="B470" s="4" t="s">
        <v>243</v>
      </c>
      <c r="C470" t="s">
        <v>16</v>
      </c>
      <c r="D470" t="s">
        <v>17</v>
      </c>
      <c r="E470" s="5">
        <v>80000</v>
      </c>
      <c r="F470">
        <v>5</v>
      </c>
      <c r="G470" t="s">
        <v>55</v>
      </c>
      <c r="H470" t="s">
        <v>40</v>
      </c>
      <c r="I470" t="s">
        <v>20</v>
      </c>
      <c r="J470">
        <v>3</v>
      </c>
      <c r="K470" t="s">
        <v>21</v>
      </c>
      <c r="L470" t="s">
        <v>34</v>
      </c>
      <c r="M470">
        <v>40</v>
      </c>
      <c r="N470" t="s">
        <v>23</v>
      </c>
    </row>
    <row r="471" spans="1:14" x14ac:dyDescent="0.25">
      <c r="A471" s="3" t="s">
        <v>262</v>
      </c>
      <c r="B471" s="4" t="s">
        <v>263</v>
      </c>
      <c r="C471" t="s">
        <v>16</v>
      </c>
      <c r="D471" t="s">
        <v>17</v>
      </c>
      <c r="E471" s="5">
        <v>30000</v>
      </c>
      <c r="F471">
        <v>1</v>
      </c>
      <c r="G471" t="s">
        <v>18</v>
      </c>
      <c r="H471" t="s">
        <v>25</v>
      </c>
      <c r="I471" t="s">
        <v>20</v>
      </c>
      <c r="J471">
        <v>0</v>
      </c>
      <c r="K471" t="s">
        <v>21</v>
      </c>
      <c r="L471" t="s">
        <v>22</v>
      </c>
      <c r="M471">
        <v>65</v>
      </c>
      <c r="N471" t="s">
        <v>23</v>
      </c>
    </row>
    <row r="472" spans="1:14" x14ac:dyDescent="0.25">
      <c r="A472" s="3" t="s">
        <v>408</v>
      </c>
      <c r="B472" s="4" t="s">
        <v>409</v>
      </c>
      <c r="C472" t="s">
        <v>32</v>
      </c>
      <c r="D472" t="s">
        <v>16</v>
      </c>
      <c r="E472" s="5">
        <v>30000</v>
      </c>
      <c r="F472">
        <v>0</v>
      </c>
      <c r="G472" t="s">
        <v>39</v>
      </c>
      <c r="H472" t="s">
        <v>37</v>
      </c>
      <c r="I472" t="s">
        <v>23</v>
      </c>
      <c r="J472">
        <v>1</v>
      </c>
      <c r="K472" t="s">
        <v>38</v>
      </c>
      <c r="L472" t="s">
        <v>22</v>
      </c>
      <c r="M472">
        <v>28</v>
      </c>
      <c r="N472" t="s">
        <v>23</v>
      </c>
    </row>
    <row r="473" spans="1:14" x14ac:dyDescent="0.25">
      <c r="A473" s="3" t="s">
        <v>410</v>
      </c>
      <c r="B473" s="4" t="s">
        <v>411</v>
      </c>
      <c r="C473" t="s">
        <v>32</v>
      </c>
      <c r="D473" t="s">
        <v>16</v>
      </c>
      <c r="E473" s="5">
        <v>70000</v>
      </c>
      <c r="F473">
        <v>0</v>
      </c>
      <c r="G473" t="s">
        <v>18</v>
      </c>
      <c r="H473" t="s">
        <v>28</v>
      </c>
      <c r="I473" t="s">
        <v>23</v>
      </c>
      <c r="J473">
        <v>2</v>
      </c>
      <c r="K473" t="s">
        <v>33</v>
      </c>
      <c r="L473" t="s">
        <v>34</v>
      </c>
      <c r="M473">
        <v>43</v>
      </c>
      <c r="N473" t="s">
        <v>20</v>
      </c>
    </row>
    <row r="474" spans="1:14" x14ac:dyDescent="0.25">
      <c r="A474" s="3" t="s">
        <v>410</v>
      </c>
      <c r="B474" s="4" t="s">
        <v>411</v>
      </c>
      <c r="C474" t="s">
        <v>32</v>
      </c>
      <c r="D474" t="s">
        <v>17</v>
      </c>
      <c r="E474" s="5">
        <v>40000</v>
      </c>
      <c r="F474">
        <v>0</v>
      </c>
      <c r="G474" t="s">
        <v>55</v>
      </c>
      <c r="H474" t="s">
        <v>25</v>
      </c>
      <c r="I474" t="s">
        <v>20</v>
      </c>
      <c r="J474">
        <v>0</v>
      </c>
      <c r="K474" t="s">
        <v>21</v>
      </c>
      <c r="L474" t="s">
        <v>22</v>
      </c>
      <c r="M474">
        <v>38</v>
      </c>
      <c r="N474" t="s">
        <v>20</v>
      </c>
    </row>
    <row r="475" spans="1:14" x14ac:dyDescent="0.25">
      <c r="A475" s="3" t="s">
        <v>410</v>
      </c>
      <c r="B475" s="4" t="s">
        <v>411</v>
      </c>
      <c r="C475" t="s">
        <v>16</v>
      </c>
      <c r="D475" t="s">
        <v>17</v>
      </c>
      <c r="E475" s="5">
        <v>30000</v>
      </c>
      <c r="F475">
        <v>0</v>
      </c>
      <c r="G475" t="s">
        <v>18</v>
      </c>
      <c r="H475" t="s">
        <v>25</v>
      </c>
      <c r="I475" t="s">
        <v>20</v>
      </c>
      <c r="J475">
        <v>0</v>
      </c>
      <c r="K475" t="s">
        <v>21</v>
      </c>
      <c r="L475" t="s">
        <v>22</v>
      </c>
      <c r="M475">
        <v>47</v>
      </c>
      <c r="N475" t="s">
        <v>20</v>
      </c>
    </row>
    <row r="476" spans="1:14" x14ac:dyDescent="0.25">
      <c r="A476" s="3" t="s">
        <v>410</v>
      </c>
      <c r="B476" s="4" t="s">
        <v>411</v>
      </c>
      <c r="C476" t="s">
        <v>16</v>
      </c>
      <c r="D476" t="s">
        <v>17</v>
      </c>
      <c r="E476" s="5">
        <v>90000</v>
      </c>
      <c r="F476">
        <v>2</v>
      </c>
      <c r="G476" t="s">
        <v>18</v>
      </c>
      <c r="H476" t="s">
        <v>28</v>
      </c>
      <c r="I476" t="s">
        <v>23</v>
      </c>
      <c r="J476">
        <v>0</v>
      </c>
      <c r="K476" t="s">
        <v>21</v>
      </c>
      <c r="L476" t="s">
        <v>34</v>
      </c>
      <c r="M476">
        <v>36</v>
      </c>
      <c r="N476" t="s">
        <v>20</v>
      </c>
    </row>
    <row r="477" spans="1:14" x14ac:dyDescent="0.25">
      <c r="A477" s="3" t="s">
        <v>410</v>
      </c>
      <c r="B477" s="4" t="s">
        <v>411</v>
      </c>
      <c r="C477" t="s">
        <v>16</v>
      </c>
      <c r="D477" t="s">
        <v>16</v>
      </c>
      <c r="E477" s="5">
        <v>20000</v>
      </c>
      <c r="F477">
        <v>4</v>
      </c>
      <c r="G477" t="s">
        <v>39</v>
      </c>
      <c r="H477" t="s">
        <v>19</v>
      </c>
      <c r="I477" t="s">
        <v>23</v>
      </c>
      <c r="J477">
        <v>2</v>
      </c>
      <c r="K477" t="s">
        <v>38</v>
      </c>
      <c r="L477" t="s">
        <v>34</v>
      </c>
      <c r="M477">
        <v>60</v>
      </c>
      <c r="N477" t="s">
        <v>23</v>
      </c>
    </row>
    <row r="478" spans="1:14" x14ac:dyDescent="0.25">
      <c r="A478" s="3" t="s">
        <v>410</v>
      </c>
      <c r="B478" s="4" t="s">
        <v>411</v>
      </c>
      <c r="C478" t="s">
        <v>32</v>
      </c>
      <c r="D478" t="s">
        <v>17</v>
      </c>
      <c r="E478" s="5">
        <v>70000</v>
      </c>
      <c r="F478">
        <v>0</v>
      </c>
      <c r="G478" t="s">
        <v>18</v>
      </c>
      <c r="H478" t="s">
        <v>28</v>
      </c>
      <c r="I478" t="s">
        <v>20</v>
      </c>
      <c r="J478">
        <v>1</v>
      </c>
      <c r="K478" t="s">
        <v>33</v>
      </c>
      <c r="L478" t="s">
        <v>34</v>
      </c>
      <c r="M478">
        <v>42</v>
      </c>
      <c r="N478" t="s">
        <v>20</v>
      </c>
    </row>
    <row r="479" spans="1:14" x14ac:dyDescent="0.25">
      <c r="A479" s="3" t="s">
        <v>276</v>
      </c>
      <c r="B479" s="4" t="s">
        <v>277</v>
      </c>
      <c r="C479" t="s">
        <v>16</v>
      </c>
      <c r="D479" t="s">
        <v>16</v>
      </c>
      <c r="E479" s="5">
        <v>70000</v>
      </c>
      <c r="F479">
        <v>2</v>
      </c>
      <c r="G479" t="s">
        <v>39</v>
      </c>
      <c r="H479" t="s">
        <v>19</v>
      </c>
      <c r="I479" t="s">
        <v>23</v>
      </c>
      <c r="J479">
        <v>2</v>
      </c>
      <c r="K479" t="s">
        <v>38</v>
      </c>
      <c r="L479" t="s">
        <v>34</v>
      </c>
      <c r="M479">
        <v>50</v>
      </c>
      <c r="N479" t="s">
        <v>20</v>
      </c>
    </row>
    <row r="480" spans="1:14" x14ac:dyDescent="0.25">
      <c r="A480" s="3" t="s">
        <v>412</v>
      </c>
      <c r="B480" s="4" t="s">
        <v>413</v>
      </c>
      <c r="C480" t="s">
        <v>16</v>
      </c>
      <c r="D480" t="s">
        <v>16</v>
      </c>
      <c r="E480" s="5">
        <v>30000</v>
      </c>
      <c r="F480">
        <v>0</v>
      </c>
      <c r="G480" t="s">
        <v>18</v>
      </c>
      <c r="H480" t="s">
        <v>25</v>
      </c>
      <c r="I480" t="s">
        <v>20</v>
      </c>
      <c r="J480">
        <v>0</v>
      </c>
      <c r="K480" t="s">
        <v>21</v>
      </c>
      <c r="L480" t="s">
        <v>22</v>
      </c>
      <c r="M480">
        <v>35</v>
      </c>
      <c r="N480" t="s">
        <v>20</v>
      </c>
    </row>
    <row r="481" spans="1:14" x14ac:dyDescent="0.25">
      <c r="A481" s="3" t="s">
        <v>414</v>
      </c>
      <c r="B481" s="4" t="s">
        <v>415</v>
      </c>
      <c r="C481" t="s">
        <v>16</v>
      </c>
      <c r="D481" t="s">
        <v>16</v>
      </c>
      <c r="E481" s="5">
        <v>40000</v>
      </c>
      <c r="F481">
        <v>1</v>
      </c>
      <c r="G481" t="s">
        <v>18</v>
      </c>
      <c r="H481" t="s">
        <v>19</v>
      </c>
      <c r="I481" t="s">
        <v>20</v>
      </c>
      <c r="J481">
        <v>1</v>
      </c>
      <c r="K481" t="s">
        <v>21</v>
      </c>
      <c r="L481" t="s">
        <v>22</v>
      </c>
      <c r="M481">
        <v>32</v>
      </c>
      <c r="N481" t="s">
        <v>20</v>
      </c>
    </row>
    <row r="482" spans="1:14" x14ac:dyDescent="0.25">
      <c r="A482" s="3" t="s">
        <v>414</v>
      </c>
      <c r="B482" s="4" t="s">
        <v>415</v>
      </c>
      <c r="C482" t="s">
        <v>16</v>
      </c>
      <c r="D482" t="s">
        <v>17</v>
      </c>
      <c r="E482" s="5">
        <v>90000</v>
      </c>
      <c r="F482">
        <v>1</v>
      </c>
      <c r="G482" t="s">
        <v>18</v>
      </c>
      <c r="H482" t="s">
        <v>28</v>
      </c>
      <c r="I482" t="s">
        <v>20</v>
      </c>
      <c r="J482">
        <v>1</v>
      </c>
      <c r="K482" t="s">
        <v>33</v>
      </c>
      <c r="L482" t="s">
        <v>34</v>
      </c>
      <c r="M482">
        <v>46</v>
      </c>
      <c r="N482" t="s">
        <v>23</v>
      </c>
    </row>
    <row r="483" spans="1:14" x14ac:dyDescent="0.25">
      <c r="A483" s="3" t="s">
        <v>416</v>
      </c>
      <c r="B483" s="4" t="s">
        <v>417</v>
      </c>
      <c r="C483" t="s">
        <v>32</v>
      </c>
      <c r="D483" t="s">
        <v>17</v>
      </c>
      <c r="E483" s="5">
        <v>40000</v>
      </c>
      <c r="F483">
        <v>2</v>
      </c>
      <c r="G483" t="s">
        <v>24</v>
      </c>
      <c r="H483" t="s">
        <v>25</v>
      </c>
      <c r="I483" t="s">
        <v>20</v>
      </c>
      <c r="J483">
        <v>0</v>
      </c>
      <c r="K483" t="s">
        <v>38</v>
      </c>
      <c r="L483" t="s">
        <v>22</v>
      </c>
      <c r="M483">
        <v>33</v>
      </c>
      <c r="N483" t="s">
        <v>20</v>
      </c>
    </row>
    <row r="484" spans="1:14" x14ac:dyDescent="0.25">
      <c r="A484" s="3" t="s">
        <v>418</v>
      </c>
      <c r="B484" s="4" t="s">
        <v>419</v>
      </c>
      <c r="C484" t="s">
        <v>32</v>
      </c>
      <c r="D484" t="s">
        <v>16</v>
      </c>
      <c r="E484" s="5">
        <v>40000</v>
      </c>
      <c r="F484">
        <v>0</v>
      </c>
      <c r="G484" t="s">
        <v>55</v>
      </c>
      <c r="H484" t="s">
        <v>25</v>
      </c>
      <c r="I484" t="s">
        <v>23</v>
      </c>
      <c r="J484">
        <v>0</v>
      </c>
      <c r="K484" t="s">
        <v>21</v>
      </c>
      <c r="L484" t="s">
        <v>22</v>
      </c>
      <c r="M484">
        <v>36</v>
      </c>
      <c r="N484" t="s">
        <v>20</v>
      </c>
    </row>
    <row r="485" spans="1:14" x14ac:dyDescent="0.25">
      <c r="A485" s="3" t="s">
        <v>418</v>
      </c>
      <c r="B485" s="4" t="s">
        <v>419</v>
      </c>
      <c r="C485" t="s">
        <v>16</v>
      </c>
      <c r="D485" t="s">
        <v>16</v>
      </c>
      <c r="E485" s="5">
        <v>10000</v>
      </c>
      <c r="F485">
        <v>1</v>
      </c>
      <c r="G485" t="s">
        <v>55</v>
      </c>
      <c r="H485" t="s">
        <v>25</v>
      </c>
      <c r="I485" t="s">
        <v>20</v>
      </c>
      <c r="J485">
        <v>0</v>
      </c>
      <c r="K485" t="s">
        <v>21</v>
      </c>
      <c r="L485" t="s">
        <v>22</v>
      </c>
      <c r="M485">
        <v>70</v>
      </c>
      <c r="N485" t="s">
        <v>23</v>
      </c>
    </row>
    <row r="486" spans="1:14" x14ac:dyDescent="0.25">
      <c r="A486" s="3" t="s">
        <v>420</v>
      </c>
      <c r="B486" s="4" t="s">
        <v>421</v>
      </c>
      <c r="C486" t="s">
        <v>32</v>
      </c>
      <c r="D486" t="s">
        <v>17</v>
      </c>
      <c r="E486" s="5">
        <v>30000</v>
      </c>
      <c r="F486">
        <v>0</v>
      </c>
      <c r="G486" t="s">
        <v>24</v>
      </c>
      <c r="H486" t="s">
        <v>25</v>
      </c>
      <c r="I486" t="s">
        <v>23</v>
      </c>
      <c r="J486">
        <v>1</v>
      </c>
      <c r="K486" t="s">
        <v>29</v>
      </c>
      <c r="L486" t="s">
        <v>22</v>
      </c>
      <c r="M486">
        <v>31</v>
      </c>
      <c r="N486" t="s">
        <v>20</v>
      </c>
    </row>
    <row r="487" spans="1:14" x14ac:dyDescent="0.25">
      <c r="A487" s="3" t="s">
        <v>420</v>
      </c>
      <c r="B487" s="4" t="s">
        <v>421</v>
      </c>
      <c r="C487" t="s">
        <v>32</v>
      </c>
      <c r="D487" t="s">
        <v>16</v>
      </c>
      <c r="E487" s="5">
        <v>30000</v>
      </c>
      <c r="F487">
        <v>2</v>
      </c>
      <c r="G487" t="s">
        <v>24</v>
      </c>
      <c r="H487" t="s">
        <v>25</v>
      </c>
      <c r="I487" t="s">
        <v>20</v>
      </c>
      <c r="J487">
        <v>2</v>
      </c>
      <c r="K487" t="s">
        <v>21</v>
      </c>
      <c r="L487" t="s">
        <v>22</v>
      </c>
      <c r="M487">
        <v>42</v>
      </c>
      <c r="N487" t="s">
        <v>23</v>
      </c>
    </row>
    <row r="488" spans="1:14" x14ac:dyDescent="0.25">
      <c r="A488" s="3" t="s">
        <v>420</v>
      </c>
      <c r="B488" s="4" t="s">
        <v>421</v>
      </c>
      <c r="C488" t="s">
        <v>16</v>
      </c>
      <c r="D488" t="s">
        <v>17</v>
      </c>
      <c r="E488" s="5">
        <v>90000</v>
      </c>
      <c r="F488">
        <v>4</v>
      </c>
      <c r="G488" t="s">
        <v>41</v>
      </c>
      <c r="H488" t="s">
        <v>19</v>
      </c>
      <c r="I488" t="s">
        <v>20</v>
      </c>
      <c r="J488">
        <v>4</v>
      </c>
      <c r="K488" t="s">
        <v>42</v>
      </c>
      <c r="L488" t="s">
        <v>22</v>
      </c>
      <c r="M488">
        <v>58</v>
      </c>
      <c r="N488" t="s">
        <v>23</v>
      </c>
    </row>
    <row r="489" spans="1:14" x14ac:dyDescent="0.25">
      <c r="A489" s="3" t="s">
        <v>422</v>
      </c>
      <c r="B489" s="4" t="s">
        <v>423</v>
      </c>
      <c r="C489" t="s">
        <v>16</v>
      </c>
      <c r="D489" t="s">
        <v>16</v>
      </c>
      <c r="E489" s="5">
        <v>40000</v>
      </c>
      <c r="F489">
        <v>0</v>
      </c>
      <c r="G489" t="s">
        <v>18</v>
      </c>
      <c r="H489" t="s">
        <v>25</v>
      </c>
      <c r="I489" t="s">
        <v>20</v>
      </c>
      <c r="J489">
        <v>0</v>
      </c>
      <c r="K489" t="s">
        <v>21</v>
      </c>
      <c r="L489" t="s">
        <v>22</v>
      </c>
      <c r="M489">
        <v>39</v>
      </c>
      <c r="N489" t="s">
        <v>23</v>
      </c>
    </row>
    <row r="490" spans="1:14" x14ac:dyDescent="0.25">
      <c r="A490" s="3" t="s">
        <v>424</v>
      </c>
      <c r="B490" s="4" t="s">
        <v>425</v>
      </c>
      <c r="C490" t="s">
        <v>32</v>
      </c>
      <c r="D490" t="s">
        <v>17</v>
      </c>
      <c r="E490" s="5">
        <v>10000</v>
      </c>
      <c r="F490">
        <v>0</v>
      </c>
      <c r="G490" t="s">
        <v>41</v>
      </c>
      <c r="H490" t="s">
        <v>37</v>
      </c>
      <c r="I490" t="s">
        <v>20</v>
      </c>
      <c r="J490">
        <v>2</v>
      </c>
      <c r="K490" t="s">
        <v>38</v>
      </c>
      <c r="L490" t="s">
        <v>22</v>
      </c>
      <c r="M490">
        <v>34</v>
      </c>
      <c r="N490" t="s">
        <v>23</v>
      </c>
    </row>
    <row r="491" spans="1:14" x14ac:dyDescent="0.25">
      <c r="A491" s="3" t="s">
        <v>424</v>
      </c>
      <c r="B491" s="4" t="s">
        <v>425</v>
      </c>
      <c r="C491" t="s">
        <v>16</v>
      </c>
      <c r="D491" t="s">
        <v>16</v>
      </c>
      <c r="E491" s="5">
        <v>20000</v>
      </c>
      <c r="F491">
        <v>0</v>
      </c>
      <c r="G491" t="s">
        <v>41</v>
      </c>
      <c r="H491" t="s">
        <v>37</v>
      </c>
      <c r="I491" t="s">
        <v>20</v>
      </c>
      <c r="J491">
        <v>2</v>
      </c>
      <c r="K491" t="s">
        <v>21</v>
      </c>
      <c r="L491" t="s">
        <v>22</v>
      </c>
      <c r="M491">
        <v>32</v>
      </c>
      <c r="N491" t="s">
        <v>23</v>
      </c>
    </row>
    <row r="492" spans="1:14" x14ac:dyDescent="0.25">
      <c r="A492" s="3" t="s">
        <v>424</v>
      </c>
      <c r="B492" s="4" t="s">
        <v>425</v>
      </c>
      <c r="C492" t="s">
        <v>16</v>
      </c>
      <c r="D492" t="s">
        <v>16</v>
      </c>
      <c r="E492" s="5">
        <v>60000</v>
      </c>
      <c r="F492">
        <v>4</v>
      </c>
      <c r="G492" t="s">
        <v>18</v>
      </c>
      <c r="H492" t="s">
        <v>28</v>
      </c>
      <c r="I492" t="s">
        <v>20</v>
      </c>
      <c r="J492">
        <v>0</v>
      </c>
      <c r="K492" t="s">
        <v>29</v>
      </c>
      <c r="L492" t="s">
        <v>426</v>
      </c>
      <c r="M492">
        <v>46</v>
      </c>
      <c r="N492" t="s">
        <v>23</v>
      </c>
    </row>
    <row r="493" spans="1:14" x14ac:dyDescent="0.25">
      <c r="A493" s="3" t="s">
        <v>427</v>
      </c>
      <c r="B493" s="4" t="s">
        <v>428</v>
      </c>
      <c r="C493" t="s">
        <v>16</v>
      </c>
      <c r="D493" t="s">
        <v>16</v>
      </c>
      <c r="E493" s="5">
        <v>70000</v>
      </c>
      <c r="F493">
        <v>2</v>
      </c>
      <c r="G493" t="s">
        <v>41</v>
      </c>
      <c r="H493" t="s">
        <v>19</v>
      </c>
      <c r="I493" t="s">
        <v>20</v>
      </c>
      <c r="J493">
        <v>2</v>
      </c>
      <c r="K493" t="s">
        <v>33</v>
      </c>
      <c r="L493" t="s">
        <v>426</v>
      </c>
      <c r="M493">
        <v>48</v>
      </c>
      <c r="N493" t="s">
        <v>23</v>
      </c>
    </row>
    <row r="494" spans="1:14" x14ac:dyDescent="0.25">
      <c r="A494" s="3" t="s">
        <v>427</v>
      </c>
      <c r="B494" s="4" t="s">
        <v>428</v>
      </c>
      <c r="C494" t="s">
        <v>32</v>
      </c>
      <c r="D494" t="s">
        <v>17</v>
      </c>
      <c r="E494" s="5">
        <v>40000</v>
      </c>
      <c r="F494">
        <v>3</v>
      </c>
      <c r="G494" t="s">
        <v>24</v>
      </c>
      <c r="H494" t="s">
        <v>25</v>
      </c>
      <c r="I494" t="s">
        <v>20</v>
      </c>
      <c r="J494">
        <v>1</v>
      </c>
      <c r="K494" t="s">
        <v>38</v>
      </c>
      <c r="L494" t="s">
        <v>426</v>
      </c>
      <c r="M494">
        <v>31</v>
      </c>
      <c r="N494" t="s">
        <v>20</v>
      </c>
    </row>
    <row r="495" spans="1:14" x14ac:dyDescent="0.25">
      <c r="A495" s="3" t="s">
        <v>429</v>
      </c>
      <c r="B495" s="4" t="s">
        <v>430</v>
      </c>
      <c r="C495" t="s">
        <v>32</v>
      </c>
      <c r="D495" t="s">
        <v>16</v>
      </c>
      <c r="E495" s="5">
        <v>70000</v>
      </c>
      <c r="F495">
        <v>5</v>
      </c>
      <c r="G495" t="s">
        <v>18</v>
      </c>
      <c r="H495" t="s">
        <v>40</v>
      </c>
      <c r="I495" t="s">
        <v>20</v>
      </c>
      <c r="J495">
        <v>3</v>
      </c>
      <c r="K495" t="s">
        <v>42</v>
      </c>
      <c r="L495" t="s">
        <v>426</v>
      </c>
      <c r="M495">
        <v>60</v>
      </c>
      <c r="N495" t="s">
        <v>20</v>
      </c>
    </row>
    <row r="496" spans="1:14" x14ac:dyDescent="0.25">
      <c r="A496" s="3" t="s">
        <v>431</v>
      </c>
      <c r="B496" s="4" t="s">
        <v>432</v>
      </c>
      <c r="C496" t="s">
        <v>16</v>
      </c>
      <c r="D496" t="s">
        <v>16</v>
      </c>
      <c r="E496" s="5">
        <v>70000</v>
      </c>
      <c r="F496">
        <v>4</v>
      </c>
      <c r="G496" t="s">
        <v>39</v>
      </c>
      <c r="H496" t="s">
        <v>28</v>
      </c>
      <c r="I496" t="s">
        <v>20</v>
      </c>
      <c r="J496">
        <v>0</v>
      </c>
      <c r="K496" t="s">
        <v>33</v>
      </c>
      <c r="L496" t="s">
        <v>426</v>
      </c>
      <c r="M496">
        <v>51</v>
      </c>
      <c r="N496" t="s">
        <v>23</v>
      </c>
    </row>
    <row r="497" spans="1:14" x14ac:dyDescent="0.25">
      <c r="A497" s="3" t="s">
        <v>433</v>
      </c>
      <c r="B497" s="4" t="s">
        <v>434</v>
      </c>
      <c r="C497" t="s">
        <v>16</v>
      </c>
      <c r="D497" t="s">
        <v>16</v>
      </c>
      <c r="E497" s="5">
        <v>60000</v>
      </c>
      <c r="F497">
        <v>2</v>
      </c>
      <c r="G497" t="s">
        <v>24</v>
      </c>
      <c r="H497" t="s">
        <v>28</v>
      </c>
      <c r="I497" t="s">
        <v>20</v>
      </c>
      <c r="J497">
        <v>2</v>
      </c>
      <c r="K497" t="s">
        <v>42</v>
      </c>
      <c r="L497" t="s">
        <v>426</v>
      </c>
      <c r="M497">
        <v>56</v>
      </c>
      <c r="N497" t="s">
        <v>23</v>
      </c>
    </row>
    <row r="498" spans="1:14" x14ac:dyDescent="0.25">
      <c r="A498" s="3" t="s">
        <v>402</v>
      </c>
      <c r="B498" s="4" t="s">
        <v>403</v>
      </c>
      <c r="C498" t="s">
        <v>32</v>
      </c>
      <c r="D498" t="s">
        <v>17</v>
      </c>
      <c r="E498" s="5">
        <v>60000</v>
      </c>
      <c r="F498">
        <v>3</v>
      </c>
      <c r="G498" t="s">
        <v>18</v>
      </c>
      <c r="H498" t="s">
        <v>19</v>
      </c>
      <c r="I498" t="s">
        <v>20</v>
      </c>
      <c r="J498">
        <v>1</v>
      </c>
      <c r="K498" t="s">
        <v>29</v>
      </c>
      <c r="L498" t="s">
        <v>426</v>
      </c>
      <c r="M498">
        <v>40</v>
      </c>
      <c r="N498" t="s">
        <v>20</v>
      </c>
    </row>
    <row r="499" spans="1:14" x14ac:dyDescent="0.25">
      <c r="A499" s="3" t="s">
        <v>402</v>
      </c>
      <c r="B499" s="4" t="s">
        <v>403</v>
      </c>
      <c r="C499" t="s">
        <v>32</v>
      </c>
      <c r="D499" t="s">
        <v>17</v>
      </c>
      <c r="E499" s="5">
        <v>70000</v>
      </c>
      <c r="F499">
        <v>1</v>
      </c>
      <c r="G499" t="s">
        <v>55</v>
      </c>
      <c r="H499" t="s">
        <v>28</v>
      </c>
      <c r="I499" t="s">
        <v>20</v>
      </c>
      <c r="J499">
        <v>0</v>
      </c>
      <c r="K499" t="s">
        <v>29</v>
      </c>
      <c r="L499" t="s">
        <v>426</v>
      </c>
      <c r="M499">
        <v>34</v>
      </c>
      <c r="N499" t="s">
        <v>20</v>
      </c>
    </row>
    <row r="500" spans="1:14" x14ac:dyDescent="0.25">
      <c r="A500" s="3" t="s">
        <v>402</v>
      </c>
      <c r="B500" s="4" t="s">
        <v>403</v>
      </c>
      <c r="C500" t="s">
        <v>16</v>
      </c>
      <c r="D500" t="s">
        <v>16</v>
      </c>
      <c r="E500" s="5">
        <v>80000</v>
      </c>
      <c r="F500">
        <v>1</v>
      </c>
      <c r="G500" t="s">
        <v>24</v>
      </c>
      <c r="H500" t="s">
        <v>19</v>
      </c>
      <c r="I500" t="s">
        <v>20</v>
      </c>
      <c r="J500">
        <v>1</v>
      </c>
      <c r="K500" t="s">
        <v>29</v>
      </c>
      <c r="L500" t="s">
        <v>426</v>
      </c>
      <c r="M500">
        <v>48</v>
      </c>
      <c r="N500" t="s">
        <v>20</v>
      </c>
    </row>
    <row r="501" spans="1:14" x14ac:dyDescent="0.25">
      <c r="A501" s="3" t="s">
        <v>402</v>
      </c>
      <c r="B501" s="4" t="s">
        <v>403</v>
      </c>
      <c r="C501" t="s">
        <v>32</v>
      </c>
      <c r="D501" t="s">
        <v>17</v>
      </c>
      <c r="E501" s="5">
        <v>40000</v>
      </c>
      <c r="F501">
        <v>0</v>
      </c>
      <c r="G501" t="s">
        <v>39</v>
      </c>
      <c r="H501" t="s">
        <v>19</v>
      </c>
      <c r="I501" t="s">
        <v>23</v>
      </c>
      <c r="J501">
        <v>2</v>
      </c>
      <c r="K501" t="s">
        <v>38</v>
      </c>
      <c r="L501" t="s">
        <v>426</v>
      </c>
      <c r="M501">
        <v>31</v>
      </c>
      <c r="N501" t="s">
        <v>20</v>
      </c>
    </row>
    <row r="502" spans="1:14" x14ac:dyDescent="0.25">
      <c r="A502" s="3" t="s">
        <v>435</v>
      </c>
      <c r="B502" s="4" t="s">
        <v>436</v>
      </c>
      <c r="C502" t="s">
        <v>16</v>
      </c>
      <c r="D502" t="s">
        <v>16</v>
      </c>
      <c r="E502" s="5">
        <v>60000</v>
      </c>
      <c r="F502">
        <v>5</v>
      </c>
      <c r="G502" t="s">
        <v>18</v>
      </c>
      <c r="H502" t="s">
        <v>28</v>
      </c>
      <c r="I502" t="s">
        <v>20</v>
      </c>
      <c r="J502">
        <v>1</v>
      </c>
      <c r="K502" t="s">
        <v>29</v>
      </c>
      <c r="L502" t="s">
        <v>426</v>
      </c>
      <c r="M502">
        <v>47</v>
      </c>
      <c r="N502" t="s">
        <v>23</v>
      </c>
    </row>
    <row r="503" spans="1:14" x14ac:dyDescent="0.25">
      <c r="A503" s="3" t="s">
        <v>435</v>
      </c>
      <c r="B503" s="4" t="s">
        <v>436</v>
      </c>
      <c r="C503" t="s">
        <v>16</v>
      </c>
      <c r="D503" t="s">
        <v>17</v>
      </c>
      <c r="E503" s="5">
        <v>50000</v>
      </c>
      <c r="F503">
        <v>0</v>
      </c>
      <c r="G503" t="s">
        <v>55</v>
      </c>
      <c r="H503" t="s">
        <v>19</v>
      </c>
      <c r="I503" t="s">
        <v>20</v>
      </c>
      <c r="J503">
        <v>0</v>
      </c>
      <c r="K503" t="s">
        <v>21</v>
      </c>
      <c r="L503" t="s">
        <v>426</v>
      </c>
      <c r="M503">
        <v>34</v>
      </c>
      <c r="N503" t="s">
        <v>23</v>
      </c>
    </row>
    <row r="504" spans="1:14" x14ac:dyDescent="0.25">
      <c r="A504" s="3" t="s">
        <v>435</v>
      </c>
      <c r="B504" s="4" t="s">
        <v>436</v>
      </c>
      <c r="C504" t="s">
        <v>16</v>
      </c>
      <c r="D504" t="s">
        <v>16</v>
      </c>
      <c r="E504" s="5">
        <v>40000</v>
      </c>
      <c r="F504">
        <v>0</v>
      </c>
      <c r="G504" t="s">
        <v>24</v>
      </c>
      <c r="H504" t="s">
        <v>19</v>
      </c>
      <c r="I504" t="s">
        <v>20</v>
      </c>
      <c r="J504">
        <v>1</v>
      </c>
      <c r="K504" t="s">
        <v>33</v>
      </c>
      <c r="L504" t="s">
        <v>426</v>
      </c>
      <c r="M504">
        <v>29</v>
      </c>
      <c r="N504" t="s">
        <v>23</v>
      </c>
    </row>
    <row r="505" spans="1:14" x14ac:dyDescent="0.25">
      <c r="A505" s="3" t="s">
        <v>435</v>
      </c>
      <c r="B505" s="4" t="s">
        <v>436</v>
      </c>
      <c r="C505" t="s">
        <v>16</v>
      </c>
      <c r="D505" t="s">
        <v>17</v>
      </c>
      <c r="E505" s="5">
        <v>130000</v>
      </c>
      <c r="F505">
        <v>1</v>
      </c>
      <c r="G505" t="s">
        <v>18</v>
      </c>
      <c r="H505" t="s">
        <v>40</v>
      </c>
      <c r="I505" t="s">
        <v>20</v>
      </c>
      <c r="J505">
        <v>4</v>
      </c>
      <c r="K505" t="s">
        <v>29</v>
      </c>
      <c r="L505" t="s">
        <v>426</v>
      </c>
      <c r="M505">
        <v>44</v>
      </c>
      <c r="N505" t="s">
        <v>20</v>
      </c>
    </row>
    <row r="506" spans="1:14" x14ac:dyDescent="0.25">
      <c r="A506" s="3" t="s">
        <v>435</v>
      </c>
      <c r="B506" s="4" t="s">
        <v>436</v>
      </c>
      <c r="C506" t="s">
        <v>16</v>
      </c>
      <c r="D506" t="s">
        <v>16</v>
      </c>
      <c r="E506" s="5">
        <v>70000</v>
      </c>
      <c r="F506">
        <v>2</v>
      </c>
      <c r="G506" t="s">
        <v>18</v>
      </c>
      <c r="H506" t="s">
        <v>19</v>
      </c>
      <c r="I506" t="s">
        <v>20</v>
      </c>
      <c r="J506">
        <v>1</v>
      </c>
      <c r="K506" t="s">
        <v>29</v>
      </c>
      <c r="L506" t="s">
        <v>426</v>
      </c>
      <c r="M506">
        <v>38</v>
      </c>
      <c r="N506" t="s">
        <v>20</v>
      </c>
    </row>
    <row r="507" spans="1:14" x14ac:dyDescent="0.25">
      <c r="A507" s="3" t="s">
        <v>400</v>
      </c>
      <c r="B507" s="4" t="s">
        <v>401</v>
      </c>
      <c r="C507" t="s">
        <v>16</v>
      </c>
      <c r="D507" t="s">
        <v>16</v>
      </c>
      <c r="E507" s="5">
        <v>100000</v>
      </c>
      <c r="F507">
        <v>4</v>
      </c>
      <c r="G507" t="s">
        <v>24</v>
      </c>
      <c r="H507" t="s">
        <v>28</v>
      </c>
      <c r="I507" t="s">
        <v>20</v>
      </c>
      <c r="J507">
        <v>4</v>
      </c>
      <c r="K507" t="s">
        <v>21</v>
      </c>
      <c r="L507" t="s">
        <v>426</v>
      </c>
      <c r="M507">
        <v>40</v>
      </c>
      <c r="N507" t="s">
        <v>23</v>
      </c>
    </row>
    <row r="508" spans="1:14" x14ac:dyDescent="0.25">
      <c r="A508" s="3" t="s">
        <v>437</v>
      </c>
      <c r="B508" s="4" t="s">
        <v>438</v>
      </c>
      <c r="C508" t="s">
        <v>16</v>
      </c>
      <c r="D508" t="s">
        <v>17</v>
      </c>
      <c r="E508" s="5">
        <v>70000</v>
      </c>
      <c r="F508">
        <v>4</v>
      </c>
      <c r="G508" t="s">
        <v>18</v>
      </c>
      <c r="H508" t="s">
        <v>28</v>
      </c>
      <c r="I508" t="s">
        <v>20</v>
      </c>
      <c r="J508">
        <v>2</v>
      </c>
      <c r="K508" t="s">
        <v>29</v>
      </c>
      <c r="L508" t="s">
        <v>426</v>
      </c>
      <c r="M508">
        <v>42</v>
      </c>
      <c r="N508" t="s">
        <v>20</v>
      </c>
    </row>
    <row r="509" spans="1:14" x14ac:dyDescent="0.25">
      <c r="A509" s="3" t="s">
        <v>437</v>
      </c>
      <c r="B509" s="4" t="s">
        <v>438</v>
      </c>
      <c r="C509" t="s">
        <v>16</v>
      </c>
      <c r="D509" t="s">
        <v>17</v>
      </c>
      <c r="E509" s="5">
        <v>40000</v>
      </c>
      <c r="F509">
        <v>1</v>
      </c>
      <c r="G509" t="s">
        <v>24</v>
      </c>
      <c r="H509" t="s">
        <v>25</v>
      </c>
      <c r="I509" t="s">
        <v>20</v>
      </c>
      <c r="J509">
        <v>1</v>
      </c>
      <c r="K509" t="s">
        <v>38</v>
      </c>
      <c r="L509" t="s">
        <v>426</v>
      </c>
      <c r="M509">
        <v>51</v>
      </c>
      <c r="N509" t="s">
        <v>20</v>
      </c>
    </row>
    <row r="510" spans="1:14" x14ac:dyDescent="0.25">
      <c r="A510" s="3" t="s">
        <v>437</v>
      </c>
      <c r="B510" s="4" t="s">
        <v>438</v>
      </c>
      <c r="C510" t="s">
        <v>16</v>
      </c>
      <c r="D510" t="s">
        <v>16</v>
      </c>
      <c r="E510" s="5">
        <v>60000</v>
      </c>
      <c r="F510">
        <v>0</v>
      </c>
      <c r="G510" t="s">
        <v>24</v>
      </c>
      <c r="H510" t="s">
        <v>19</v>
      </c>
      <c r="I510" t="s">
        <v>23</v>
      </c>
      <c r="J510">
        <v>2</v>
      </c>
      <c r="K510" t="s">
        <v>38</v>
      </c>
      <c r="L510" t="s">
        <v>426</v>
      </c>
      <c r="M510">
        <v>29</v>
      </c>
      <c r="N510" t="s">
        <v>23</v>
      </c>
    </row>
    <row r="511" spans="1:14" x14ac:dyDescent="0.25">
      <c r="A511" s="3" t="s">
        <v>437</v>
      </c>
      <c r="B511" s="4" t="s">
        <v>438</v>
      </c>
      <c r="C511" t="s">
        <v>16</v>
      </c>
      <c r="D511" t="s">
        <v>16</v>
      </c>
      <c r="E511" s="5">
        <v>80000</v>
      </c>
      <c r="F511">
        <v>3</v>
      </c>
      <c r="G511" t="s">
        <v>18</v>
      </c>
      <c r="H511" t="s">
        <v>28</v>
      </c>
      <c r="I511" t="s">
        <v>20</v>
      </c>
      <c r="J511">
        <v>1</v>
      </c>
      <c r="K511" t="s">
        <v>29</v>
      </c>
      <c r="L511" t="s">
        <v>426</v>
      </c>
      <c r="M511">
        <v>48</v>
      </c>
      <c r="N511" t="s">
        <v>20</v>
      </c>
    </row>
    <row r="512" spans="1:14" x14ac:dyDescent="0.25">
      <c r="A512" s="3" t="s">
        <v>439</v>
      </c>
      <c r="B512" s="4" t="s">
        <v>440</v>
      </c>
      <c r="C512" t="s">
        <v>32</v>
      </c>
      <c r="D512" t="s">
        <v>16</v>
      </c>
      <c r="E512" s="5">
        <v>70000</v>
      </c>
      <c r="F512">
        <v>0</v>
      </c>
      <c r="G512" t="s">
        <v>18</v>
      </c>
      <c r="H512" t="s">
        <v>28</v>
      </c>
      <c r="I512" t="s">
        <v>23</v>
      </c>
      <c r="J512">
        <v>1</v>
      </c>
      <c r="K512" t="s">
        <v>29</v>
      </c>
      <c r="L512" t="s">
        <v>426</v>
      </c>
      <c r="M512">
        <v>37</v>
      </c>
      <c r="N512" t="s">
        <v>20</v>
      </c>
    </row>
    <row r="513" spans="1:14" x14ac:dyDescent="0.25">
      <c r="A513" s="3" t="s">
        <v>439</v>
      </c>
      <c r="B513" s="4" t="s">
        <v>440</v>
      </c>
      <c r="C513" t="s">
        <v>32</v>
      </c>
      <c r="D513" t="s">
        <v>16</v>
      </c>
      <c r="E513" s="5">
        <v>80000</v>
      </c>
      <c r="F513">
        <v>4</v>
      </c>
      <c r="G513" t="s">
        <v>18</v>
      </c>
      <c r="H513" t="s">
        <v>40</v>
      </c>
      <c r="I513" t="s">
        <v>20</v>
      </c>
      <c r="J513">
        <v>0</v>
      </c>
      <c r="K513" t="s">
        <v>33</v>
      </c>
      <c r="L513" t="s">
        <v>426</v>
      </c>
      <c r="M513">
        <v>66</v>
      </c>
      <c r="N513" t="s">
        <v>20</v>
      </c>
    </row>
    <row r="514" spans="1:14" x14ac:dyDescent="0.25">
      <c r="A514" s="3" t="s">
        <v>368</v>
      </c>
      <c r="B514" s="4" t="s">
        <v>369</v>
      </c>
      <c r="C514" t="s">
        <v>16</v>
      </c>
      <c r="D514" t="s">
        <v>17</v>
      </c>
      <c r="E514" s="5">
        <v>60000</v>
      </c>
      <c r="F514">
        <v>1</v>
      </c>
      <c r="G514" t="s">
        <v>24</v>
      </c>
      <c r="H514" t="s">
        <v>19</v>
      </c>
      <c r="I514" t="s">
        <v>20</v>
      </c>
      <c r="J514">
        <v>1</v>
      </c>
      <c r="K514" t="s">
        <v>21</v>
      </c>
      <c r="L514" t="s">
        <v>426</v>
      </c>
      <c r="M514">
        <v>45</v>
      </c>
      <c r="N514" t="s">
        <v>20</v>
      </c>
    </row>
    <row r="515" spans="1:14" x14ac:dyDescent="0.25">
      <c r="A515" s="3" t="s">
        <v>441</v>
      </c>
      <c r="B515" s="4" t="s">
        <v>442</v>
      </c>
      <c r="C515" t="s">
        <v>32</v>
      </c>
      <c r="D515" t="s">
        <v>17</v>
      </c>
      <c r="E515" s="5">
        <v>60000</v>
      </c>
      <c r="F515">
        <v>4</v>
      </c>
      <c r="G515" t="s">
        <v>55</v>
      </c>
      <c r="H515" t="s">
        <v>40</v>
      </c>
      <c r="I515" t="s">
        <v>20</v>
      </c>
      <c r="J515">
        <v>2</v>
      </c>
      <c r="K515" t="s">
        <v>42</v>
      </c>
      <c r="L515" t="s">
        <v>426</v>
      </c>
      <c r="M515">
        <v>61</v>
      </c>
      <c r="N515" t="s">
        <v>20</v>
      </c>
    </row>
    <row r="516" spans="1:14" x14ac:dyDescent="0.25">
      <c r="A516" s="3" t="s">
        <v>441</v>
      </c>
      <c r="B516" s="4" t="s">
        <v>442</v>
      </c>
      <c r="C516" t="s">
        <v>32</v>
      </c>
      <c r="D516" t="s">
        <v>16</v>
      </c>
      <c r="E516" s="5">
        <v>40000</v>
      </c>
      <c r="F516">
        <v>0</v>
      </c>
      <c r="G516" t="s">
        <v>18</v>
      </c>
      <c r="H516" t="s">
        <v>28</v>
      </c>
      <c r="I516" t="s">
        <v>23</v>
      </c>
      <c r="J516">
        <v>1</v>
      </c>
      <c r="K516" t="s">
        <v>29</v>
      </c>
      <c r="L516" t="s">
        <v>426</v>
      </c>
      <c r="M516">
        <v>45</v>
      </c>
      <c r="N516" t="s">
        <v>23</v>
      </c>
    </row>
    <row r="517" spans="1:14" x14ac:dyDescent="0.25">
      <c r="A517" s="3" t="s">
        <v>150</v>
      </c>
      <c r="B517" s="4" t="s">
        <v>151</v>
      </c>
      <c r="C517" t="s">
        <v>16</v>
      </c>
      <c r="D517" t="s">
        <v>17</v>
      </c>
      <c r="E517" s="5">
        <v>70000</v>
      </c>
      <c r="F517">
        <v>5</v>
      </c>
      <c r="G517" t="s">
        <v>18</v>
      </c>
      <c r="H517" t="s">
        <v>28</v>
      </c>
      <c r="I517" t="s">
        <v>20</v>
      </c>
      <c r="J517">
        <v>2</v>
      </c>
      <c r="K517" t="s">
        <v>29</v>
      </c>
      <c r="L517" t="s">
        <v>426</v>
      </c>
      <c r="M517">
        <v>47</v>
      </c>
      <c r="N517" t="s">
        <v>23</v>
      </c>
    </row>
    <row r="518" spans="1:14" x14ac:dyDescent="0.25">
      <c r="A518" s="3" t="s">
        <v>150</v>
      </c>
      <c r="B518" s="4" t="s">
        <v>151</v>
      </c>
      <c r="C518" t="s">
        <v>16</v>
      </c>
      <c r="D518" t="s">
        <v>17</v>
      </c>
      <c r="E518" s="5">
        <v>60000</v>
      </c>
      <c r="F518">
        <v>2</v>
      </c>
      <c r="G518" t="s">
        <v>39</v>
      </c>
      <c r="H518" t="s">
        <v>28</v>
      </c>
      <c r="I518" t="s">
        <v>20</v>
      </c>
      <c r="J518">
        <v>2</v>
      </c>
      <c r="K518" t="s">
        <v>33</v>
      </c>
      <c r="L518" t="s">
        <v>426</v>
      </c>
      <c r="M518">
        <v>49</v>
      </c>
      <c r="N518" t="s">
        <v>23</v>
      </c>
    </row>
    <row r="519" spans="1:14" x14ac:dyDescent="0.25">
      <c r="A519" s="3" t="s">
        <v>150</v>
      </c>
      <c r="B519" s="4" t="s">
        <v>151</v>
      </c>
      <c r="C519" t="s">
        <v>32</v>
      </c>
      <c r="D519" t="s">
        <v>16</v>
      </c>
      <c r="E519" s="5">
        <v>60000</v>
      </c>
      <c r="F519">
        <v>3</v>
      </c>
      <c r="G519" t="s">
        <v>18</v>
      </c>
      <c r="H519" t="s">
        <v>28</v>
      </c>
      <c r="I519" t="s">
        <v>23</v>
      </c>
      <c r="J519">
        <v>0</v>
      </c>
      <c r="K519" t="s">
        <v>21</v>
      </c>
      <c r="L519" t="s">
        <v>426</v>
      </c>
      <c r="M519">
        <v>47</v>
      </c>
      <c r="N519" t="s">
        <v>20</v>
      </c>
    </row>
    <row r="520" spans="1:14" x14ac:dyDescent="0.25">
      <c r="A520" s="3" t="s">
        <v>150</v>
      </c>
      <c r="B520" s="4" t="s">
        <v>151</v>
      </c>
      <c r="C520" t="s">
        <v>16</v>
      </c>
      <c r="D520" t="s">
        <v>17</v>
      </c>
      <c r="E520" s="5">
        <v>80000</v>
      </c>
      <c r="F520">
        <v>0</v>
      </c>
      <c r="G520" t="s">
        <v>18</v>
      </c>
      <c r="H520" t="s">
        <v>40</v>
      </c>
      <c r="I520" t="s">
        <v>20</v>
      </c>
      <c r="J520">
        <v>1</v>
      </c>
      <c r="K520" t="s">
        <v>38</v>
      </c>
      <c r="L520" t="s">
        <v>426</v>
      </c>
      <c r="M520">
        <v>34</v>
      </c>
      <c r="N520" t="s">
        <v>20</v>
      </c>
    </row>
    <row r="521" spans="1:14" x14ac:dyDescent="0.25">
      <c r="A521" s="3" t="s">
        <v>443</v>
      </c>
      <c r="B521" s="4" t="s">
        <v>444</v>
      </c>
      <c r="C521" t="s">
        <v>16</v>
      </c>
      <c r="D521" t="s">
        <v>16</v>
      </c>
      <c r="E521" s="5">
        <v>80000</v>
      </c>
      <c r="F521">
        <v>5</v>
      </c>
      <c r="G521" t="s">
        <v>18</v>
      </c>
      <c r="H521" t="s">
        <v>40</v>
      </c>
      <c r="I521" t="s">
        <v>20</v>
      </c>
      <c r="J521">
        <v>2</v>
      </c>
      <c r="K521" t="s">
        <v>38</v>
      </c>
      <c r="L521" t="s">
        <v>426</v>
      </c>
      <c r="M521">
        <v>64</v>
      </c>
      <c r="N521" t="s">
        <v>23</v>
      </c>
    </row>
    <row r="522" spans="1:14" x14ac:dyDescent="0.25">
      <c r="A522" s="3" t="s">
        <v>443</v>
      </c>
      <c r="B522" s="4" t="s">
        <v>444</v>
      </c>
      <c r="C522" t="s">
        <v>32</v>
      </c>
      <c r="D522" t="s">
        <v>16</v>
      </c>
      <c r="E522" s="5">
        <v>100000</v>
      </c>
      <c r="F522">
        <v>1</v>
      </c>
      <c r="G522" t="s">
        <v>24</v>
      </c>
      <c r="H522" t="s">
        <v>28</v>
      </c>
      <c r="I522" t="s">
        <v>23</v>
      </c>
      <c r="J522">
        <v>3</v>
      </c>
      <c r="K522" t="s">
        <v>38</v>
      </c>
      <c r="L522" t="s">
        <v>426</v>
      </c>
      <c r="M522">
        <v>44</v>
      </c>
      <c r="N522" t="s">
        <v>23</v>
      </c>
    </row>
    <row r="523" spans="1:14" x14ac:dyDescent="0.25">
      <c r="A523" s="3" t="s">
        <v>443</v>
      </c>
      <c r="B523" s="4" t="s">
        <v>444</v>
      </c>
      <c r="C523" t="s">
        <v>32</v>
      </c>
      <c r="D523" t="s">
        <v>16</v>
      </c>
      <c r="E523" s="5">
        <v>40000</v>
      </c>
      <c r="F523">
        <v>4</v>
      </c>
      <c r="G523" t="s">
        <v>39</v>
      </c>
      <c r="H523" t="s">
        <v>28</v>
      </c>
      <c r="I523" t="s">
        <v>20</v>
      </c>
      <c r="J523">
        <v>2</v>
      </c>
      <c r="K523" t="s">
        <v>42</v>
      </c>
      <c r="L523" t="s">
        <v>426</v>
      </c>
      <c r="M523">
        <v>62</v>
      </c>
      <c r="N523" t="s">
        <v>20</v>
      </c>
    </row>
    <row r="524" spans="1:14" x14ac:dyDescent="0.25">
      <c r="A524" s="3" t="s">
        <v>445</v>
      </c>
      <c r="B524" s="4" t="s">
        <v>446</v>
      </c>
      <c r="C524" t="s">
        <v>32</v>
      </c>
      <c r="D524" t="s">
        <v>16</v>
      </c>
      <c r="E524" s="5">
        <v>60000</v>
      </c>
      <c r="F524">
        <v>3</v>
      </c>
      <c r="G524" t="s">
        <v>18</v>
      </c>
      <c r="H524" t="s">
        <v>28</v>
      </c>
      <c r="I524" t="s">
        <v>23</v>
      </c>
      <c r="J524">
        <v>1</v>
      </c>
      <c r="K524" t="s">
        <v>21</v>
      </c>
      <c r="L524" t="s">
        <v>426</v>
      </c>
      <c r="M524">
        <v>47</v>
      </c>
      <c r="N524" t="s">
        <v>20</v>
      </c>
    </row>
    <row r="525" spans="1:14" x14ac:dyDescent="0.25">
      <c r="A525" s="3" t="s">
        <v>254</v>
      </c>
      <c r="B525" s="4" t="s">
        <v>255</v>
      </c>
      <c r="C525" t="s">
        <v>16</v>
      </c>
      <c r="D525" t="s">
        <v>16</v>
      </c>
      <c r="E525" s="5">
        <v>80000</v>
      </c>
      <c r="F525">
        <v>3</v>
      </c>
      <c r="G525" t="s">
        <v>24</v>
      </c>
      <c r="H525" t="s">
        <v>28</v>
      </c>
      <c r="I525" t="s">
        <v>23</v>
      </c>
      <c r="J525">
        <v>2</v>
      </c>
      <c r="K525" t="s">
        <v>21</v>
      </c>
      <c r="L525" t="s">
        <v>426</v>
      </c>
      <c r="M525">
        <v>49</v>
      </c>
      <c r="N525" t="s">
        <v>20</v>
      </c>
    </row>
    <row r="526" spans="1:14" x14ac:dyDescent="0.25">
      <c r="A526" s="3" t="s">
        <v>254</v>
      </c>
      <c r="B526" s="4" t="s">
        <v>255</v>
      </c>
      <c r="C526" t="s">
        <v>32</v>
      </c>
      <c r="D526" t="s">
        <v>17</v>
      </c>
      <c r="E526" s="5">
        <v>80000</v>
      </c>
      <c r="F526">
        <v>4</v>
      </c>
      <c r="G526" t="s">
        <v>55</v>
      </c>
      <c r="H526" t="s">
        <v>40</v>
      </c>
      <c r="I526" t="s">
        <v>20</v>
      </c>
      <c r="J526">
        <v>2</v>
      </c>
      <c r="K526" t="s">
        <v>33</v>
      </c>
      <c r="L526" t="s">
        <v>426</v>
      </c>
      <c r="M526">
        <v>67</v>
      </c>
      <c r="N526" t="s">
        <v>23</v>
      </c>
    </row>
    <row r="527" spans="1:14" x14ac:dyDescent="0.25">
      <c r="A527" s="3" t="s">
        <v>447</v>
      </c>
      <c r="B527" s="4" t="s">
        <v>448</v>
      </c>
      <c r="C527" t="s">
        <v>32</v>
      </c>
      <c r="D527" t="s">
        <v>16</v>
      </c>
      <c r="E527" s="5">
        <v>60000</v>
      </c>
      <c r="F527">
        <v>5</v>
      </c>
      <c r="G527" t="s">
        <v>18</v>
      </c>
      <c r="H527" t="s">
        <v>40</v>
      </c>
      <c r="I527" t="s">
        <v>20</v>
      </c>
      <c r="J527">
        <v>3</v>
      </c>
      <c r="K527" t="s">
        <v>42</v>
      </c>
      <c r="L527" t="s">
        <v>426</v>
      </c>
      <c r="M527">
        <v>59</v>
      </c>
      <c r="N527" t="s">
        <v>20</v>
      </c>
    </row>
    <row r="528" spans="1:14" x14ac:dyDescent="0.25">
      <c r="A528" s="3" t="s">
        <v>449</v>
      </c>
      <c r="B528" s="4" t="s">
        <v>450</v>
      </c>
      <c r="C528" t="s">
        <v>16</v>
      </c>
      <c r="D528" t="s">
        <v>17</v>
      </c>
      <c r="E528" s="5">
        <v>110000</v>
      </c>
      <c r="F528">
        <v>1</v>
      </c>
      <c r="G528" t="s">
        <v>18</v>
      </c>
      <c r="H528" t="s">
        <v>40</v>
      </c>
      <c r="I528" t="s">
        <v>20</v>
      </c>
      <c r="J528">
        <v>2</v>
      </c>
      <c r="K528" t="s">
        <v>38</v>
      </c>
      <c r="L528" t="s">
        <v>426</v>
      </c>
      <c r="M528">
        <v>44</v>
      </c>
      <c r="N528" t="s">
        <v>23</v>
      </c>
    </row>
    <row r="529" spans="1:14" x14ac:dyDescent="0.25">
      <c r="A529" s="3" t="s">
        <v>449</v>
      </c>
      <c r="B529" s="4" t="s">
        <v>450</v>
      </c>
      <c r="C529" t="s">
        <v>16</v>
      </c>
      <c r="D529" t="s">
        <v>16</v>
      </c>
      <c r="E529" s="5">
        <v>50000</v>
      </c>
      <c r="F529">
        <v>1</v>
      </c>
      <c r="G529" t="s">
        <v>18</v>
      </c>
      <c r="H529" t="s">
        <v>19</v>
      </c>
      <c r="I529" t="s">
        <v>20</v>
      </c>
      <c r="J529">
        <v>0</v>
      </c>
      <c r="K529" t="s">
        <v>21</v>
      </c>
      <c r="L529" t="s">
        <v>426</v>
      </c>
      <c r="M529">
        <v>36</v>
      </c>
      <c r="N529" t="s">
        <v>23</v>
      </c>
    </row>
    <row r="530" spans="1:14" x14ac:dyDescent="0.25">
      <c r="A530" s="3" t="s">
        <v>451</v>
      </c>
      <c r="B530" s="4" t="s">
        <v>452</v>
      </c>
      <c r="C530" t="s">
        <v>32</v>
      </c>
      <c r="D530" t="s">
        <v>17</v>
      </c>
      <c r="E530" s="5">
        <v>30000</v>
      </c>
      <c r="F530">
        <v>0</v>
      </c>
      <c r="G530" t="s">
        <v>24</v>
      </c>
      <c r="H530" t="s">
        <v>19</v>
      </c>
      <c r="I530" t="s">
        <v>20</v>
      </c>
      <c r="J530">
        <v>1</v>
      </c>
      <c r="K530" t="s">
        <v>33</v>
      </c>
      <c r="L530" t="s">
        <v>426</v>
      </c>
      <c r="M530">
        <v>28</v>
      </c>
      <c r="N530" t="s">
        <v>23</v>
      </c>
    </row>
    <row r="531" spans="1:14" x14ac:dyDescent="0.25">
      <c r="A531" s="3" t="s">
        <v>451</v>
      </c>
      <c r="B531" s="4" t="s">
        <v>452</v>
      </c>
      <c r="C531" t="s">
        <v>16</v>
      </c>
      <c r="D531" t="s">
        <v>16</v>
      </c>
      <c r="E531" s="5">
        <v>60000</v>
      </c>
      <c r="F531">
        <v>2</v>
      </c>
      <c r="G531" t="s">
        <v>24</v>
      </c>
      <c r="H531" t="s">
        <v>28</v>
      </c>
      <c r="I531" t="s">
        <v>20</v>
      </c>
      <c r="J531">
        <v>1</v>
      </c>
      <c r="K531" t="s">
        <v>42</v>
      </c>
      <c r="L531" t="s">
        <v>426</v>
      </c>
      <c r="M531">
        <v>57</v>
      </c>
      <c r="N531" t="s">
        <v>20</v>
      </c>
    </row>
    <row r="532" spans="1:14" x14ac:dyDescent="0.25">
      <c r="A532" s="3" t="s">
        <v>451</v>
      </c>
      <c r="B532" s="4" t="s">
        <v>452</v>
      </c>
      <c r="C532" t="s">
        <v>16</v>
      </c>
      <c r="D532" t="s">
        <v>16</v>
      </c>
      <c r="E532" s="5">
        <v>60000</v>
      </c>
      <c r="F532">
        <v>0</v>
      </c>
      <c r="G532" t="s">
        <v>24</v>
      </c>
      <c r="H532" t="s">
        <v>19</v>
      </c>
      <c r="I532" t="s">
        <v>20</v>
      </c>
      <c r="J532">
        <v>1</v>
      </c>
      <c r="K532" t="s">
        <v>33</v>
      </c>
      <c r="L532" t="s">
        <v>426</v>
      </c>
      <c r="M532">
        <v>27</v>
      </c>
      <c r="N532" t="s">
        <v>20</v>
      </c>
    </row>
    <row r="533" spans="1:14" x14ac:dyDescent="0.25">
      <c r="A533" s="3" t="s">
        <v>453</v>
      </c>
      <c r="B533" s="4" t="s">
        <v>454</v>
      </c>
      <c r="C533" t="s">
        <v>32</v>
      </c>
      <c r="D533" t="s">
        <v>16</v>
      </c>
      <c r="E533" s="5">
        <v>30000</v>
      </c>
      <c r="F533">
        <v>0</v>
      </c>
      <c r="G533" t="s">
        <v>41</v>
      </c>
      <c r="H533" t="s">
        <v>25</v>
      </c>
      <c r="I533" t="s">
        <v>20</v>
      </c>
      <c r="J533">
        <v>2</v>
      </c>
      <c r="K533" t="s">
        <v>33</v>
      </c>
      <c r="L533" t="s">
        <v>426</v>
      </c>
      <c r="M533">
        <v>28</v>
      </c>
      <c r="N533" t="s">
        <v>23</v>
      </c>
    </row>
    <row r="534" spans="1:14" x14ac:dyDescent="0.25">
      <c r="A534" s="3" t="s">
        <v>455</v>
      </c>
      <c r="B534" s="4" t="s">
        <v>456</v>
      </c>
      <c r="C534" t="s">
        <v>32</v>
      </c>
      <c r="D534" t="s">
        <v>17</v>
      </c>
      <c r="E534" s="5">
        <v>60000</v>
      </c>
      <c r="F534">
        <v>1</v>
      </c>
      <c r="G534" t="s">
        <v>18</v>
      </c>
      <c r="H534" t="s">
        <v>28</v>
      </c>
      <c r="I534" t="s">
        <v>23</v>
      </c>
      <c r="J534">
        <v>1</v>
      </c>
      <c r="K534" t="s">
        <v>21</v>
      </c>
      <c r="L534" t="s">
        <v>426</v>
      </c>
      <c r="M534">
        <v>44</v>
      </c>
      <c r="N534" t="s">
        <v>20</v>
      </c>
    </row>
    <row r="535" spans="1:14" x14ac:dyDescent="0.25">
      <c r="A535" s="3" t="s">
        <v>457</v>
      </c>
      <c r="B535" s="4" t="s">
        <v>458</v>
      </c>
      <c r="C535" t="s">
        <v>16</v>
      </c>
      <c r="D535" t="s">
        <v>16</v>
      </c>
      <c r="E535" s="5">
        <v>60000</v>
      </c>
      <c r="F535">
        <v>3</v>
      </c>
      <c r="G535" t="s">
        <v>18</v>
      </c>
      <c r="H535" t="s">
        <v>40</v>
      </c>
      <c r="I535" t="s">
        <v>20</v>
      </c>
      <c r="J535">
        <v>2</v>
      </c>
      <c r="K535" t="s">
        <v>42</v>
      </c>
      <c r="L535" t="s">
        <v>426</v>
      </c>
      <c r="M535">
        <v>66</v>
      </c>
      <c r="N535" t="s">
        <v>23</v>
      </c>
    </row>
    <row r="536" spans="1:14" x14ac:dyDescent="0.25">
      <c r="A536" s="3" t="s">
        <v>457</v>
      </c>
      <c r="B536" s="4" t="s">
        <v>458</v>
      </c>
      <c r="C536" t="s">
        <v>16</v>
      </c>
      <c r="D536" t="s">
        <v>16</v>
      </c>
      <c r="E536" s="5">
        <v>40000</v>
      </c>
      <c r="F536">
        <v>4</v>
      </c>
      <c r="G536" t="s">
        <v>39</v>
      </c>
      <c r="H536" t="s">
        <v>28</v>
      </c>
      <c r="I536" t="s">
        <v>20</v>
      </c>
      <c r="J536">
        <v>2</v>
      </c>
      <c r="K536" t="s">
        <v>42</v>
      </c>
      <c r="L536" t="s">
        <v>426</v>
      </c>
      <c r="M536">
        <v>64</v>
      </c>
      <c r="N536" t="s">
        <v>23</v>
      </c>
    </row>
    <row r="537" spans="1:14" x14ac:dyDescent="0.25">
      <c r="A537" s="3" t="s">
        <v>459</v>
      </c>
      <c r="B537" s="4" t="s">
        <v>460</v>
      </c>
      <c r="C537" t="s">
        <v>16</v>
      </c>
      <c r="D537" t="s">
        <v>16</v>
      </c>
      <c r="E537" s="5">
        <v>50000</v>
      </c>
      <c r="F537">
        <v>3</v>
      </c>
      <c r="G537" t="s">
        <v>18</v>
      </c>
      <c r="H537" t="s">
        <v>19</v>
      </c>
      <c r="I537" t="s">
        <v>20</v>
      </c>
      <c r="J537">
        <v>3</v>
      </c>
      <c r="K537" t="s">
        <v>42</v>
      </c>
      <c r="L537" t="s">
        <v>426</v>
      </c>
      <c r="M537">
        <v>41</v>
      </c>
      <c r="N537" t="s">
        <v>23</v>
      </c>
    </row>
    <row r="538" spans="1:14" x14ac:dyDescent="0.25">
      <c r="A538" s="3" t="s">
        <v>461</v>
      </c>
      <c r="B538" s="4" t="s">
        <v>462</v>
      </c>
      <c r="C538" t="s">
        <v>32</v>
      </c>
      <c r="D538" t="s">
        <v>17</v>
      </c>
      <c r="E538" s="5">
        <v>80000</v>
      </c>
      <c r="F538">
        <v>3</v>
      </c>
      <c r="G538" t="s">
        <v>18</v>
      </c>
      <c r="H538" t="s">
        <v>19</v>
      </c>
      <c r="I538" t="s">
        <v>20</v>
      </c>
      <c r="J538">
        <v>1</v>
      </c>
      <c r="K538" t="s">
        <v>21</v>
      </c>
      <c r="L538" t="s">
        <v>426</v>
      </c>
      <c r="M538">
        <v>41</v>
      </c>
      <c r="N538" t="s">
        <v>20</v>
      </c>
    </row>
    <row r="539" spans="1:14" x14ac:dyDescent="0.25">
      <c r="A539" s="3" t="s">
        <v>212</v>
      </c>
      <c r="B539" s="4" t="s">
        <v>213</v>
      </c>
      <c r="C539" t="s">
        <v>16</v>
      </c>
      <c r="D539" t="s">
        <v>17</v>
      </c>
      <c r="E539" s="5">
        <v>40000</v>
      </c>
      <c r="F539">
        <v>1</v>
      </c>
      <c r="G539" t="s">
        <v>24</v>
      </c>
      <c r="H539" t="s">
        <v>25</v>
      </c>
      <c r="I539" t="s">
        <v>20</v>
      </c>
      <c r="J539">
        <v>1</v>
      </c>
      <c r="K539" t="s">
        <v>38</v>
      </c>
      <c r="L539" t="s">
        <v>426</v>
      </c>
      <c r="M539">
        <v>49</v>
      </c>
      <c r="N539" t="s">
        <v>20</v>
      </c>
    </row>
    <row r="540" spans="1:14" x14ac:dyDescent="0.25">
      <c r="A540" s="3" t="s">
        <v>463</v>
      </c>
      <c r="B540" s="4" t="s">
        <v>464</v>
      </c>
      <c r="C540" t="s">
        <v>16</v>
      </c>
      <c r="D540" t="s">
        <v>17</v>
      </c>
      <c r="E540" s="5">
        <v>80000</v>
      </c>
      <c r="F540">
        <v>4</v>
      </c>
      <c r="G540" t="s">
        <v>18</v>
      </c>
      <c r="H540" t="s">
        <v>40</v>
      </c>
      <c r="I540" t="s">
        <v>20</v>
      </c>
      <c r="J540">
        <v>0</v>
      </c>
      <c r="K540" t="s">
        <v>21</v>
      </c>
      <c r="L540" t="s">
        <v>426</v>
      </c>
      <c r="M540">
        <v>42</v>
      </c>
      <c r="N540" t="s">
        <v>23</v>
      </c>
    </row>
    <row r="541" spans="1:14" x14ac:dyDescent="0.25">
      <c r="A541" s="3" t="s">
        <v>463</v>
      </c>
      <c r="B541" s="4" t="s">
        <v>464</v>
      </c>
      <c r="C541" t="s">
        <v>32</v>
      </c>
      <c r="D541" t="s">
        <v>17</v>
      </c>
      <c r="E541" s="5">
        <v>70000</v>
      </c>
      <c r="F541">
        <v>0</v>
      </c>
      <c r="G541" t="s">
        <v>18</v>
      </c>
      <c r="H541" t="s">
        <v>28</v>
      </c>
      <c r="I541" t="s">
        <v>23</v>
      </c>
      <c r="J541">
        <v>1</v>
      </c>
      <c r="K541" t="s">
        <v>29</v>
      </c>
      <c r="L541" t="s">
        <v>426</v>
      </c>
      <c r="M541">
        <v>37</v>
      </c>
      <c r="N541" t="s">
        <v>20</v>
      </c>
    </row>
    <row r="542" spans="1:14" x14ac:dyDescent="0.25">
      <c r="A542" s="3" t="s">
        <v>465</v>
      </c>
      <c r="B542" s="4" t="s">
        <v>466</v>
      </c>
      <c r="C542" t="s">
        <v>32</v>
      </c>
      <c r="D542" t="s">
        <v>17</v>
      </c>
      <c r="E542" s="5">
        <v>70000</v>
      </c>
      <c r="F542">
        <v>3</v>
      </c>
      <c r="G542" t="s">
        <v>55</v>
      </c>
      <c r="H542" t="s">
        <v>40</v>
      </c>
      <c r="I542" t="s">
        <v>20</v>
      </c>
      <c r="J542">
        <v>2</v>
      </c>
      <c r="K542" t="s">
        <v>38</v>
      </c>
      <c r="L542" t="s">
        <v>426</v>
      </c>
      <c r="M542">
        <v>52</v>
      </c>
      <c r="N542" t="s">
        <v>23</v>
      </c>
    </row>
    <row r="543" spans="1:14" x14ac:dyDescent="0.25">
      <c r="A543" s="3" t="s">
        <v>76</v>
      </c>
      <c r="B543" s="4" t="s">
        <v>77</v>
      </c>
      <c r="C543" t="s">
        <v>16</v>
      </c>
      <c r="D543" t="s">
        <v>16</v>
      </c>
      <c r="E543" s="5">
        <v>50000</v>
      </c>
      <c r="F543">
        <v>1</v>
      </c>
      <c r="G543" t="s">
        <v>55</v>
      </c>
      <c r="H543" t="s">
        <v>19</v>
      </c>
      <c r="I543" t="s">
        <v>20</v>
      </c>
      <c r="J543">
        <v>0</v>
      </c>
      <c r="K543" t="s">
        <v>38</v>
      </c>
      <c r="L543" t="s">
        <v>426</v>
      </c>
      <c r="M543">
        <v>34</v>
      </c>
      <c r="N543" t="s">
        <v>23</v>
      </c>
    </row>
    <row r="544" spans="1:14" x14ac:dyDescent="0.25">
      <c r="A544" s="3" t="s">
        <v>467</v>
      </c>
      <c r="B544" s="4" t="s">
        <v>468</v>
      </c>
      <c r="C544" t="s">
        <v>16</v>
      </c>
      <c r="D544" t="s">
        <v>16</v>
      </c>
      <c r="E544" s="5">
        <v>40000</v>
      </c>
      <c r="F544">
        <v>0</v>
      </c>
      <c r="G544" t="s">
        <v>39</v>
      </c>
      <c r="H544" t="s">
        <v>19</v>
      </c>
      <c r="I544" t="s">
        <v>20</v>
      </c>
      <c r="J544">
        <v>2</v>
      </c>
      <c r="K544" t="s">
        <v>33</v>
      </c>
      <c r="L544" t="s">
        <v>426</v>
      </c>
      <c r="M544">
        <v>29</v>
      </c>
      <c r="N544" t="s">
        <v>23</v>
      </c>
    </row>
    <row r="545" spans="1:14" x14ac:dyDescent="0.25">
      <c r="A545" s="3" t="s">
        <v>112</v>
      </c>
      <c r="B545" s="4" t="s">
        <v>113</v>
      </c>
      <c r="C545" t="s">
        <v>16</v>
      </c>
      <c r="D545" t="s">
        <v>17</v>
      </c>
      <c r="E545" s="5">
        <v>70000</v>
      </c>
      <c r="F545">
        <v>2</v>
      </c>
      <c r="G545" t="s">
        <v>39</v>
      </c>
      <c r="H545" t="s">
        <v>28</v>
      </c>
      <c r="I545" t="s">
        <v>20</v>
      </c>
      <c r="J545">
        <v>2</v>
      </c>
      <c r="K545" t="s">
        <v>29</v>
      </c>
      <c r="L545" t="s">
        <v>426</v>
      </c>
      <c r="M545">
        <v>53</v>
      </c>
      <c r="N545" t="s">
        <v>23</v>
      </c>
    </row>
    <row r="546" spans="1:14" x14ac:dyDescent="0.25">
      <c r="A546" s="3" t="s">
        <v>112</v>
      </c>
      <c r="B546" s="4" t="s">
        <v>113</v>
      </c>
      <c r="C546" t="s">
        <v>32</v>
      </c>
      <c r="D546" t="s">
        <v>16</v>
      </c>
      <c r="E546" s="5">
        <v>120000</v>
      </c>
      <c r="F546">
        <v>2</v>
      </c>
      <c r="G546" t="s">
        <v>18</v>
      </c>
      <c r="H546" t="s">
        <v>40</v>
      </c>
      <c r="I546" t="s">
        <v>23</v>
      </c>
      <c r="J546">
        <v>4</v>
      </c>
      <c r="K546" t="s">
        <v>38</v>
      </c>
      <c r="L546" t="s">
        <v>426</v>
      </c>
      <c r="M546">
        <v>40</v>
      </c>
      <c r="N546" t="s">
        <v>23</v>
      </c>
    </row>
    <row r="547" spans="1:14" x14ac:dyDescent="0.25">
      <c r="A547" s="3" t="s">
        <v>112</v>
      </c>
      <c r="B547" s="4" t="s">
        <v>113</v>
      </c>
      <c r="C547" t="s">
        <v>32</v>
      </c>
      <c r="D547" t="s">
        <v>16</v>
      </c>
      <c r="E547" s="5">
        <v>60000</v>
      </c>
      <c r="F547">
        <v>0</v>
      </c>
      <c r="G547" t="s">
        <v>24</v>
      </c>
      <c r="H547" t="s">
        <v>19</v>
      </c>
      <c r="I547" t="s">
        <v>23</v>
      </c>
      <c r="J547">
        <v>2</v>
      </c>
      <c r="K547" t="s">
        <v>38</v>
      </c>
      <c r="L547" t="s">
        <v>426</v>
      </c>
      <c r="M547">
        <v>29</v>
      </c>
      <c r="N547" t="s">
        <v>23</v>
      </c>
    </row>
    <row r="548" spans="1:14" x14ac:dyDescent="0.25">
      <c r="A548" s="3" t="s">
        <v>469</v>
      </c>
      <c r="B548" s="4" t="s">
        <v>470</v>
      </c>
      <c r="C548" t="s">
        <v>16</v>
      </c>
      <c r="D548" t="s">
        <v>16</v>
      </c>
      <c r="E548" s="5">
        <v>60000</v>
      </c>
      <c r="F548">
        <v>4</v>
      </c>
      <c r="G548" t="s">
        <v>18</v>
      </c>
      <c r="H548" t="s">
        <v>28</v>
      </c>
      <c r="I548" t="s">
        <v>20</v>
      </c>
      <c r="J548">
        <v>2</v>
      </c>
      <c r="K548" t="s">
        <v>29</v>
      </c>
      <c r="L548" t="s">
        <v>426</v>
      </c>
      <c r="M548">
        <v>43</v>
      </c>
      <c r="N548" t="s">
        <v>20</v>
      </c>
    </row>
    <row r="549" spans="1:14" x14ac:dyDescent="0.25">
      <c r="A549" s="3" t="s">
        <v>469</v>
      </c>
      <c r="B549" s="4" t="s">
        <v>470</v>
      </c>
      <c r="C549" t="s">
        <v>16</v>
      </c>
      <c r="D549" t="s">
        <v>16</v>
      </c>
      <c r="E549" s="5">
        <v>60000</v>
      </c>
      <c r="F549">
        <v>2</v>
      </c>
      <c r="G549" t="s">
        <v>39</v>
      </c>
      <c r="H549" t="s">
        <v>28</v>
      </c>
      <c r="I549" t="s">
        <v>20</v>
      </c>
      <c r="J549">
        <v>2</v>
      </c>
      <c r="K549" t="s">
        <v>29</v>
      </c>
      <c r="L549" t="s">
        <v>426</v>
      </c>
      <c r="M549">
        <v>55</v>
      </c>
      <c r="N549" t="s">
        <v>20</v>
      </c>
    </row>
    <row r="550" spans="1:14" x14ac:dyDescent="0.25">
      <c r="A550" s="3" t="s">
        <v>352</v>
      </c>
      <c r="B550" s="4" t="s">
        <v>353</v>
      </c>
      <c r="C550" t="s">
        <v>32</v>
      </c>
      <c r="D550" t="s">
        <v>17</v>
      </c>
      <c r="E550" s="5">
        <v>80000</v>
      </c>
      <c r="F550">
        <v>4</v>
      </c>
      <c r="G550" t="s">
        <v>55</v>
      </c>
      <c r="H550" t="s">
        <v>19</v>
      </c>
      <c r="I550" t="s">
        <v>23</v>
      </c>
      <c r="J550">
        <v>0</v>
      </c>
      <c r="K550" t="s">
        <v>21</v>
      </c>
      <c r="L550" t="s">
        <v>426</v>
      </c>
      <c r="M550">
        <v>48</v>
      </c>
      <c r="N550" t="s">
        <v>23</v>
      </c>
    </row>
    <row r="551" spans="1:14" x14ac:dyDescent="0.25">
      <c r="A551" s="3" t="s">
        <v>352</v>
      </c>
      <c r="B551" s="4" t="s">
        <v>353</v>
      </c>
      <c r="C551" t="s">
        <v>16</v>
      </c>
      <c r="D551" t="s">
        <v>17</v>
      </c>
      <c r="E551" s="5">
        <v>130000</v>
      </c>
      <c r="F551">
        <v>3</v>
      </c>
      <c r="G551" t="s">
        <v>18</v>
      </c>
      <c r="H551" t="s">
        <v>40</v>
      </c>
      <c r="I551" t="s">
        <v>20</v>
      </c>
      <c r="J551">
        <v>3</v>
      </c>
      <c r="K551" t="s">
        <v>21</v>
      </c>
      <c r="L551" t="s">
        <v>426</v>
      </c>
      <c r="M551">
        <v>45</v>
      </c>
      <c r="N551" t="s">
        <v>20</v>
      </c>
    </row>
    <row r="552" spans="1:14" x14ac:dyDescent="0.25">
      <c r="A552" s="3" t="s">
        <v>352</v>
      </c>
      <c r="B552" s="4" t="s">
        <v>353</v>
      </c>
      <c r="C552" t="s">
        <v>32</v>
      </c>
      <c r="D552" t="s">
        <v>17</v>
      </c>
      <c r="E552" s="5">
        <v>70000</v>
      </c>
      <c r="F552">
        <v>0</v>
      </c>
      <c r="G552" t="s">
        <v>18</v>
      </c>
      <c r="H552" t="s">
        <v>28</v>
      </c>
      <c r="I552" t="s">
        <v>23</v>
      </c>
      <c r="J552">
        <v>1</v>
      </c>
      <c r="K552" t="s">
        <v>21</v>
      </c>
      <c r="L552" t="s">
        <v>34</v>
      </c>
      <c r="M552">
        <v>42</v>
      </c>
      <c r="N552" t="s">
        <v>20</v>
      </c>
    </row>
    <row r="553" spans="1:14" x14ac:dyDescent="0.25">
      <c r="A553" s="3" t="s">
        <v>471</v>
      </c>
      <c r="B553" s="4" t="s">
        <v>472</v>
      </c>
      <c r="C553" t="s">
        <v>16</v>
      </c>
      <c r="D553" t="s">
        <v>17</v>
      </c>
      <c r="E553" s="5">
        <v>50000</v>
      </c>
      <c r="F553">
        <v>4</v>
      </c>
      <c r="G553" t="s">
        <v>18</v>
      </c>
      <c r="H553" t="s">
        <v>40</v>
      </c>
      <c r="I553" t="s">
        <v>20</v>
      </c>
      <c r="J553">
        <v>2</v>
      </c>
      <c r="K553" t="s">
        <v>42</v>
      </c>
      <c r="L553" t="s">
        <v>426</v>
      </c>
      <c r="M553">
        <v>63</v>
      </c>
      <c r="N553" t="s">
        <v>23</v>
      </c>
    </row>
    <row r="554" spans="1:14" x14ac:dyDescent="0.25">
      <c r="A554" s="3" t="s">
        <v>142</v>
      </c>
      <c r="B554" s="4" t="s">
        <v>143</v>
      </c>
      <c r="C554" t="s">
        <v>32</v>
      </c>
      <c r="D554" t="s">
        <v>16</v>
      </c>
      <c r="E554" s="5">
        <v>60000</v>
      </c>
      <c r="F554">
        <v>3</v>
      </c>
      <c r="G554" t="s">
        <v>39</v>
      </c>
      <c r="H554" t="s">
        <v>28</v>
      </c>
      <c r="I554" t="s">
        <v>20</v>
      </c>
      <c r="J554">
        <v>2</v>
      </c>
      <c r="K554" t="s">
        <v>42</v>
      </c>
      <c r="L554" t="s">
        <v>426</v>
      </c>
      <c r="M554">
        <v>54</v>
      </c>
      <c r="N554" t="s">
        <v>20</v>
      </c>
    </row>
    <row r="555" spans="1:14" x14ac:dyDescent="0.25">
      <c r="A555" s="3" t="s">
        <v>473</v>
      </c>
      <c r="B555" s="4" t="s">
        <v>474</v>
      </c>
      <c r="C555" t="s">
        <v>16</v>
      </c>
      <c r="D555" t="s">
        <v>16</v>
      </c>
      <c r="E555" s="5">
        <v>40000</v>
      </c>
      <c r="F555">
        <v>3</v>
      </c>
      <c r="G555" t="s">
        <v>24</v>
      </c>
      <c r="H555" t="s">
        <v>28</v>
      </c>
      <c r="I555" t="s">
        <v>23</v>
      </c>
      <c r="J555">
        <v>2</v>
      </c>
      <c r="K555" t="s">
        <v>33</v>
      </c>
      <c r="L555" t="s">
        <v>426</v>
      </c>
      <c r="M555">
        <v>73</v>
      </c>
      <c r="N555" t="s">
        <v>20</v>
      </c>
    </row>
    <row r="556" spans="1:14" x14ac:dyDescent="0.25">
      <c r="A556" s="3" t="s">
        <v>352</v>
      </c>
      <c r="B556" s="4" t="s">
        <v>353</v>
      </c>
      <c r="C556" t="s">
        <v>16</v>
      </c>
      <c r="D556" t="s">
        <v>17</v>
      </c>
      <c r="E556" s="5">
        <v>60000</v>
      </c>
      <c r="F556">
        <v>2</v>
      </c>
      <c r="G556" t="s">
        <v>55</v>
      </c>
      <c r="H556" t="s">
        <v>28</v>
      </c>
      <c r="I556" t="s">
        <v>20</v>
      </c>
      <c r="J556">
        <v>0</v>
      </c>
      <c r="K556" t="s">
        <v>29</v>
      </c>
      <c r="L556" t="s">
        <v>426</v>
      </c>
      <c r="M556">
        <v>40</v>
      </c>
      <c r="N556" t="s">
        <v>20</v>
      </c>
    </row>
    <row r="557" spans="1:14" x14ac:dyDescent="0.25">
      <c r="A557" s="3" t="s">
        <v>475</v>
      </c>
      <c r="B557" s="4" t="s">
        <v>476</v>
      </c>
      <c r="C557" t="s">
        <v>32</v>
      </c>
      <c r="D557" t="s">
        <v>16</v>
      </c>
      <c r="E557" s="5">
        <v>50000</v>
      </c>
      <c r="F557">
        <v>0</v>
      </c>
      <c r="G557" t="s">
        <v>24</v>
      </c>
      <c r="H557" t="s">
        <v>19</v>
      </c>
      <c r="I557" t="s">
        <v>23</v>
      </c>
      <c r="J557">
        <v>1</v>
      </c>
      <c r="K557" t="s">
        <v>29</v>
      </c>
      <c r="L557" t="s">
        <v>426</v>
      </c>
      <c r="M557">
        <v>39</v>
      </c>
      <c r="N557" t="s">
        <v>20</v>
      </c>
    </row>
    <row r="558" spans="1:14" x14ac:dyDescent="0.25">
      <c r="A558" s="3" t="s">
        <v>477</v>
      </c>
      <c r="B558" s="4" t="s">
        <v>478</v>
      </c>
      <c r="C558" t="s">
        <v>16</v>
      </c>
      <c r="D558" t="s">
        <v>16</v>
      </c>
      <c r="E558" s="5">
        <v>80000</v>
      </c>
      <c r="F558">
        <v>4</v>
      </c>
      <c r="G558" t="s">
        <v>18</v>
      </c>
      <c r="H558" t="s">
        <v>40</v>
      </c>
      <c r="I558" t="s">
        <v>20</v>
      </c>
      <c r="J558">
        <v>0</v>
      </c>
      <c r="K558" t="s">
        <v>38</v>
      </c>
      <c r="L558" t="s">
        <v>426</v>
      </c>
      <c r="M558">
        <v>42</v>
      </c>
      <c r="N558" t="s">
        <v>23</v>
      </c>
    </row>
    <row r="559" spans="1:14" x14ac:dyDescent="0.25">
      <c r="A559" s="3" t="s">
        <v>477</v>
      </c>
      <c r="B559" s="4" t="s">
        <v>478</v>
      </c>
      <c r="C559" t="s">
        <v>16</v>
      </c>
      <c r="D559" t="s">
        <v>17</v>
      </c>
      <c r="E559" s="5">
        <v>40000</v>
      </c>
      <c r="F559">
        <v>3</v>
      </c>
      <c r="G559" t="s">
        <v>24</v>
      </c>
      <c r="H559" t="s">
        <v>25</v>
      </c>
      <c r="I559" t="s">
        <v>20</v>
      </c>
      <c r="J559">
        <v>0</v>
      </c>
      <c r="K559" t="s">
        <v>38</v>
      </c>
      <c r="L559" t="s">
        <v>426</v>
      </c>
      <c r="M559">
        <v>31</v>
      </c>
      <c r="N559" t="s">
        <v>23</v>
      </c>
    </row>
    <row r="560" spans="1:14" x14ac:dyDescent="0.25">
      <c r="A560" s="3" t="s">
        <v>477</v>
      </c>
      <c r="B560" s="4" t="s">
        <v>478</v>
      </c>
      <c r="C560" t="s">
        <v>16</v>
      </c>
      <c r="D560" t="s">
        <v>17</v>
      </c>
      <c r="E560" s="5">
        <v>50000</v>
      </c>
      <c r="F560">
        <v>3</v>
      </c>
      <c r="G560" t="s">
        <v>18</v>
      </c>
      <c r="H560" t="s">
        <v>19</v>
      </c>
      <c r="I560" t="s">
        <v>20</v>
      </c>
      <c r="J560">
        <v>2</v>
      </c>
      <c r="K560" t="s">
        <v>21</v>
      </c>
      <c r="L560" t="s">
        <v>426</v>
      </c>
      <c r="M560">
        <v>41</v>
      </c>
      <c r="N560" t="s">
        <v>23</v>
      </c>
    </row>
    <row r="561" spans="1:14" x14ac:dyDescent="0.25">
      <c r="A561" s="3" t="s">
        <v>479</v>
      </c>
      <c r="B561" s="4" t="s">
        <v>480</v>
      </c>
      <c r="C561" t="s">
        <v>32</v>
      </c>
      <c r="D561" t="s">
        <v>17</v>
      </c>
      <c r="E561" s="5">
        <v>60000</v>
      </c>
      <c r="F561">
        <v>2</v>
      </c>
      <c r="G561" t="s">
        <v>18</v>
      </c>
      <c r="H561" t="s">
        <v>40</v>
      </c>
      <c r="I561" t="s">
        <v>20</v>
      </c>
      <c r="J561">
        <v>0</v>
      </c>
      <c r="K561" t="s">
        <v>42</v>
      </c>
      <c r="L561" t="s">
        <v>426</v>
      </c>
      <c r="M561">
        <v>58</v>
      </c>
      <c r="N561" t="s">
        <v>23</v>
      </c>
    </row>
    <row r="562" spans="1:14" x14ac:dyDescent="0.25">
      <c r="A562" s="3" t="s">
        <v>479</v>
      </c>
      <c r="B562" s="4" t="s">
        <v>480</v>
      </c>
      <c r="C562" t="s">
        <v>16</v>
      </c>
      <c r="D562" t="s">
        <v>17</v>
      </c>
      <c r="E562" s="5">
        <v>60000</v>
      </c>
      <c r="F562">
        <v>0</v>
      </c>
      <c r="G562" t="s">
        <v>55</v>
      </c>
      <c r="H562" t="s">
        <v>28</v>
      </c>
      <c r="I562" t="s">
        <v>20</v>
      </c>
      <c r="J562">
        <v>0</v>
      </c>
      <c r="K562" t="s">
        <v>21</v>
      </c>
      <c r="L562" t="s">
        <v>426</v>
      </c>
      <c r="M562">
        <v>40</v>
      </c>
      <c r="N562" t="s">
        <v>23</v>
      </c>
    </row>
    <row r="563" spans="1:14" x14ac:dyDescent="0.25">
      <c r="A563" s="3" t="s">
        <v>481</v>
      </c>
      <c r="B563" s="4" t="s">
        <v>482</v>
      </c>
      <c r="C563" t="s">
        <v>16</v>
      </c>
      <c r="D563" t="s">
        <v>17</v>
      </c>
      <c r="E563" s="5">
        <v>20000</v>
      </c>
      <c r="F563">
        <v>2</v>
      </c>
      <c r="G563" t="s">
        <v>41</v>
      </c>
      <c r="H563" t="s">
        <v>25</v>
      </c>
      <c r="I563" t="s">
        <v>23</v>
      </c>
      <c r="J563">
        <v>0</v>
      </c>
      <c r="K563" t="s">
        <v>21</v>
      </c>
      <c r="L563" t="s">
        <v>426</v>
      </c>
      <c r="M563">
        <v>48</v>
      </c>
      <c r="N563" t="s">
        <v>23</v>
      </c>
    </row>
    <row r="564" spans="1:14" x14ac:dyDescent="0.25">
      <c r="A564" s="3" t="s">
        <v>481</v>
      </c>
      <c r="B564" s="4" t="s">
        <v>482</v>
      </c>
      <c r="C564" t="s">
        <v>16</v>
      </c>
      <c r="D564" t="s">
        <v>17</v>
      </c>
      <c r="E564" s="5">
        <v>70000</v>
      </c>
      <c r="F564">
        <v>2</v>
      </c>
      <c r="G564" t="s">
        <v>55</v>
      </c>
      <c r="H564" t="s">
        <v>28</v>
      </c>
      <c r="I564" t="s">
        <v>20</v>
      </c>
      <c r="J564">
        <v>0</v>
      </c>
      <c r="K564" t="s">
        <v>29</v>
      </c>
      <c r="L564" t="s">
        <v>426</v>
      </c>
      <c r="M564">
        <v>34</v>
      </c>
      <c r="N564" t="s">
        <v>20</v>
      </c>
    </row>
    <row r="565" spans="1:14" x14ac:dyDescent="0.25">
      <c r="A565" s="3" t="s">
        <v>483</v>
      </c>
      <c r="B565" s="4" t="s">
        <v>484</v>
      </c>
      <c r="C565" t="s">
        <v>32</v>
      </c>
      <c r="D565" t="s">
        <v>17</v>
      </c>
      <c r="E565" s="5">
        <v>30000</v>
      </c>
      <c r="F565">
        <v>0</v>
      </c>
      <c r="G565" t="s">
        <v>24</v>
      </c>
      <c r="H565" t="s">
        <v>19</v>
      </c>
      <c r="I565" t="s">
        <v>20</v>
      </c>
      <c r="J565">
        <v>1</v>
      </c>
      <c r="K565" t="s">
        <v>33</v>
      </c>
      <c r="L565" t="s">
        <v>426</v>
      </c>
      <c r="M565">
        <v>28</v>
      </c>
      <c r="N565" t="s">
        <v>23</v>
      </c>
    </row>
    <row r="566" spans="1:14" x14ac:dyDescent="0.25">
      <c r="A566" s="3" t="s">
        <v>483</v>
      </c>
      <c r="B566" s="4" t="s">
        <v>484</v>
      </c>
      <c r="C566" t="s">
        <v>32</v>
      </c>
      <c r="D566" t="s">
        <v>16</v>
      </c>
      <c r="E566" s="5">
        <v>30000</v>
      </c>
      <c r="F566">
        <v>0</v>
      </c>
      <c r="G566" t="s">
        <v>24</v>
      </c>
      <c r="H566" t="s">
        <v>19</v>
      </c>
      <c r="I566" t="s">
        <v>20</v>
      </c>
      <c r="J566">
        <v>1</v>
      </c>
      <c r="K566" t="s">
        <v>33</v>
      </c>
      <c r="L566" t="s">
        <v>426</v>
      </c>
      <c r="M566">
        <v>27</v>
      </c>
      <c r="N566" t="s">
        <v>23</v>
      </c>
    </row>
    <row r="567" spans="1:14" x14ac:dyDescent="0.25">
      <c r="A567" s="3" t="s">
        <v>485</v>
      </c>
      <c r="B567" s="4" t="s">
        <v>486</v>
      </c>
      <c r="C567" t="s">
        <v>16</v>
      </c>
      <c r="D567" t="s">
        <v>16</v>
      </c>
      <c r="E567" s="5">
        <v>40000</v>
      </c>
      <c r="F567">
        <v>3</v>
      </c>
      <c r="G567" t="s">
        <v>24</v>
      </c>
      <c r="H567" t="s">
        <v>28</v>
      </c>
      <c r="I567" t="s">
        <v>23</v>
      </c>
      <c r="J567">
        <v>2</v>
      </c>
      <c r="K567" t="s">
        <v>33</v>
      </c>
      <c r="L567" t="s">
        <v>426</v>
      </c>
      <c r="M567">
        <v>54</v>
      </c>
      <c r="N567" t="s">
        <v>20</v>
      </c>
    </row>
    <row r="568" spans="1:14" x14ac:dyDescent="0.25">
      <c r="A568" s="3" t="s">
        <v>487</v>
      </c>
      <c r="B568" s="4" t="s">
        <v>488</v>
      </c>
      <c r="C568" t="s">
        <v>16</v>
      </c>
      <c r="D568" t="s">
        <v>17</v>
      </c>
      <c r="E568" s="5">
        <v>60000</v>
      </c>
      <c r="F568">
        <v>2</v>
      </c>
      <c r="G568" t="s">
        <v>55</v>
      </c>
      <c r="H568" t="s">
        <v>40</v>
      </c>
      <c r="I568" t="s">
        <v>20</v>
      </c>
      <c r="J568">
        <v>2</v>
      </c>
      <c r="K568" t="s">
        <v>33</v>
      </c>
      <c r="L568" t="s">
        <v>426</v>
      </c>
      <c r="M568">
        <v>70</v>
      </c>
      <c r="N568" t="s">
        <v>23</v>
      </c>
    </row>
    <row r="569" spans="1:14" x14ac:dyDescent="0.25">
      <c r="A569" s="3" t="s">
        <v>487</v>
      </c>
      <c r="B569" s="4" t="s">
        <v>488</v>
      </c>
      <c r="C569" t="s">
        <v>16</v>
      </c>
      <c r="D569" t="s">
        <v>16</v>
      </c>
      <c r="E569" s="5">
        <v>40000</v>
      </c>
      <c r="F569">
        <v>1</v>
      </c>
      <c r="G569" t="s">
        <v>24</v>
      </c>
      <c r="H569" t="s">
        <v>25</v>
      </c>
      <c r="I569" t="s">
        <v>20</v>
      </c>
      <c r="J569">
        <v>1</v>
      </c>
      <c r="K569" t="s">
        <v>38</v>
      </c>
      <c r="L569" t="s">
        <v>426</v>
      </c>
      <c r="M569">
        <v>48</v>
      </c>
      <c r="N569" t="s">
        <v>20</v>
      </c>
    </row>
    <row r="570" spans="1:14" x14ac:dyDescent="0.25">
      <c r="A570" s="3" t="s">
        <v>487</v>
      </c>
      <c r="B570" s="4" t="s">
        <v>488</v>
      </c>
      <c r="C570" t="s">
        <v>16</v>
      </c>
      <c r="D570" t="s">
        <v>16</v>
      </c>
      <c r="E570" s="5">
        <v>70000</v>
      </c>
      <c r="F570">
        <v>1</v>
      </c>
      <c r="G570" t="s">
        <v>24</v>
      </c>
      <c r="H570" t="s">
        <v>19</v>
      </c>
      <c r="I570" t="s">
        <v>20</v>
      </c>
      <c r="J570">
        <v>1</v>
      </c>
      <c r="K570" t="s">
        <v>29</v>
      </c>
      <c r="L570" t="s">
        <v>426</v>
      </c>
      <c r="M570">
        <v>44</v>
      </c>
      <c r="N570" t="s">
        <v>20</v>
      </c>
    </row>
    <row r="571" spans="1:14" x14ac:dyDescent="0.25">
      <c r="A571" s="3" t="s">
        <v>487</v>
      </c>
      <c r="B571" s="4" t="s">
        <v>488</v>
      </c>
      <c r="C571" t="s">
        <v>32</v>
      </c>
      <c r="D571" t="s">
        <v>16</v>
      </c>
      <c r="E571" s="5">
        <v>50000</v>
      </c>
      <c r="F571">
        <v>3</v>
      </c>
      <c r="G571" t="s">
        <v>55</v>
      </c>
      <c r="H571" t="s">
        <v>40</v>
      </c>
      <c r="I571" t="s">
        <v>20</v>
      </c>
      <c r="J571">
        <v>2</v>
      </c>
      <c r="K571" t="s">
        <v>42</v>
      </c>
      <c r="L571" t="s">
        <v>426</v>
      </c>
      <c r="M571">
        <v>69</v>
      </c>
      <c r="N571" t="s">
        <v>23</v>
      </c>
    </row>
    <row r="572" spans="1:14" x14ac:dyDescent="0.25">
      <c r="A572" s="3" t="s">
        <v>489</v>
      </c>
      <c r="B572" s="4" t="s">
        <v>490</v>
      </c>
      <c r="C572" t="s">
        <v>16</v>
      </c>
      <c r="D572" t="s">
        <v>16</v>
      </c>
      <c r="E572" s="5">
        <v>70000</v>
      </c>
      <c r="F572">
        <v>3</v>
      </c>
      <c r="G572" t="s">
        <v>41</v>
      </c>
      <c r="H572" t="s">
        <v>19</v>
      </c>
      <c r="I572" t="s">
        <v>20</v>
      </c>
      <c r="J572">
        <v>2</v>
      </c>
      <c r="K572" t="s">
        <v>33</v>
      </c>
      <c r="L572" t="s">
        <v>426</v>
      </c>
      <c r="M572">
        <v>52</v>
      </c>
      <c r="N572" t="s">
        <v>23</v>
      </c>
    </row>
    <row r="573" spans="1:14" x14ac:dyDescent="0.25">
      <c r="A573" s="3" t="s">
        <v>489</v>
      </c>
      <c r="B573" s="4" t="s">
        <v>490</v>
      </c>
      <c r="C573" t="s">
        <v>16</v>
      </c>
      <c r="D573" t="s">
        <v>16</v>
      </c>
      <c r="E573" s="5">
        <v>40000</v>
      </c>
      <c r="F573">
        <v>2</v>
      </c>
      <c r="G573" t="s">
        <v>41</v>
      </c>
      <c r="H573" t="s">
        <v>19</v>
      </c>
      <c r="I573" t="s">
        <v>20</v>
      </c>
      <c r="J573">
        <v>2</v>
      </c>
      <c r="K573" t="s">
        <v>29</v>
      </c>
      <c r="L573" t="s">
        <v>426</v>
      </c>
      <c r="M573">
        <v>55</v>
      </c>
      <c r="N573" t="s">
        <v>23</v>
      </c>
    </row>
    <row r="574" spans="1:14" x14ac:dyDescent="0.25">
      <c r="A574" s="3" t="s">
        <v>489</v>
      </c>
      <c r="B574" s="4" t="s">
        <v>490</v>
      </c>
      <c r="C574" t="s">
        <v>32</v>
      </c>
      <c r="D574" t="s">
        <v>16</v>
      </c>
      <c r="E574" s="5">
        <v>30000</v>
      </c>
      <c r="F574">
        <v>0</v>
      </c>
      <c r="G574" t="s">
        <v>39</v>
      </c>
      <c r="H574" t="s">
        <v>19</v>
      </c>
      <c r="I574" t="s">
        <v>20</v>
      </c>
      <c r="J574">
        <v>2</v>
      </c>
      <c r="K574" t="s">
        <v>33</v>
      </c>
      <c r="L574" t="s">
        <v>426</v>
      </c>
      <c r="M574">
        <v>30</v>
      </c>
      <c r="N574" t="s">
        <v>23</v>
      </c>
    </row>
    <row r="575" spans="1:14" x14ac:dyDescent="0.25">
      <c r="A575" s="3" t="s">
        <v>489</v>
      </c>
      <c r="B575" s="4" t="s">
        <v>490</v>
      </c>
      <c r="C575" t="s">
        <v>16</v>
      </c>
      <c r="D575" t="s">
        <v>16</v>
      </c>
      <c r="E575" s="5">
        <v>60000</v>
      </c>
      <c r="F575">
        <v>3</v>
      </c>
      <c r="G575" t="s">
        <v>55</v>
      </c>
      <c r="H575" t="s">
        <v>40</v>
      </c>
      <c r="I575" t="s">
        <v>20</v>
      </c>
      <c r="J575">
        <v>2</v>
      </c>
      <c r="K575" t="s">
        <v>38</v>
      </c>
      <c r="L575" t="s">
        <v>426</v>
      </c>
      <c r="M575">
        <v>63</v>
      </c>
      <c r="N575" t="s">
        <v>23</v>
      </c>
    </row>
    <row r="576" spans="1:14" x14ac:dyDescent="0.25">
      <c r="A576" s="3" t="s">
        <v>491</v>
      </c>
      <c r="B576" s="4" t="s">
        <v>492</v>
      </c>
      <c r="C576" t="s">
        <v>32</v>
      </c>
      <c r="D576" t="s">
        <v>17</v>
      </c>
      <c r="E576" s="5">
        <v>80000</v>
      </c>
      <c r="F576">
        <v>0</v>
      </c>
      <c r="G576" t="s">
        <v>18</v>
      </c>
      <c r="H576" t="s">
        <v>40</v>
      </c>
      <c r="I576" t="s">
        <v>20</v>
      </c>
      <c r="J576">
        <v>1</v>
      </c>
      <c r="K576" t="s">
        <v>38</v>
      </c>
      <c r="L576" t="s">
        <v>426</v>
      </c>
      <c r="M576">
        <v>34</v>
      </c>
      <c r="N576" t="s">
        <v>20</v>
      </c>
    </row>
    <row r="577" spans="1:14" x14ac:dyDescent="0.25">
      <c r="A577" s="3" t="s">
        <v>493</v>
      </c>
      <c r="B577" s="4" t="s">
        <v>494</v>
      </c>
      <c r="C577" t="s">
        <v>32</v>
      </c>
      <c r="D577" t="s">
        <v>16</v>
      </c>
      <c r="E577" s="5">
        <v>60000</v>
      </c>
      <c r="F577">
        <v>2</v>
      </c>
      <c r="G577" t="s">
        <v>24</v>
      </c>
      <c r="H577" t="s">
        <v>28</v>
      </c>
      <c r="I577" t="s">
        <v>20</v>
      </c>
      <c r="J577">
        <v>1</v>
      </c>
      <c r="K577" t="s">
        <v>42</v>
      </c>
      <c r="L577" t="s">
        <v>426</v>
      </c>
      <c r="M577">
        <v>56</v>
      </c>
      <c r="N577" t="s">
        <v>23</v>
      </c>
    </row>
    <row r="578" spans="1:14" x14ac:dyDescent="0.25">
      <c r="A578" s="3" t="s">
        <v>493</v>
      </c>
      <c r="B578" s="4" t="s">
        <v>494</v>
      </c>
      <c r="C578" t="s">
        <v>32</v>
      </c>
      <c r="D578" t="s">
        <v>17</v>
      </c>
      <c r="E578" s="5">
        <v>40000</v>
      </c>
      <c r="F578">
        <v>0</v>
      </c>
      <c r="G578" t="s">
        <v>39</v>
      </c>
      <c r="H578" t="s">
        <v>19</v>
      </c>
      <c r="I578" t="s">
        <v>20</v>
      </c>
      <c r="J578">
        <v>1</v>
      </c>
      <c r="K578" t="s">
        <v>33</v>
      </c>
      <c r="L578" t="s">
        <v>426</v>
      </c>
      <c r="M578">
        <v>31</v>
      </c>
      <c r="N578" t="s">
        <v>23</v>
      </c>
    </row>
    <row r="579" spans="1:14" x14ac:dyDescent="0.25">
      <c r="A579" s="3" t="s">
        <v>493</v>
      </c>
      <c r="B579" s="4" t="s">
        <v>494</v>
      </c>
      <c r="C579" t="s">
        <v>16</v>
      </c>
      <c r="D579" t="s">
        <v>16</v>
      </c>
      <c r="E579" s="5">
        <v>120000</v>
      </c>
      <c r="F579">
        <v>1</v>
      </c>
      <c r="G579" t="s">
        <v>18</v>
      </c>
      <c r="H579" t="s">
        <v>40</v>
      </c>
      <c r="I579" t="s">
        <v>20</v>
      </c>
      <c r="J579">
        <v>4</v>
      </c>
      <c r="K579" t="s">
        <v>21</v>
      </c>
      <c r="L579" t="s">
        <v>426</v>
      </c>
      <c r="M579">
        <v>38</v>
      </c>
      <c r="N579" t="s">
        <v>23</v>
      </c>
    </row>
    <row r="580" spans="1:14" x14ac:dyDescent="0.25">
      <c r="A580" s="3" t="s">
        <v>495</v>
      </c>
      <c r="B580" s="4" t="s">
        <v>496</v>
      </c>
      <c r="C580" t="s">
        <v>16</v>
      </c>
      <c r="D580" t="s">
        <v>16</v>
      </c>
      <c r="E580" s="5">
        <v>60000</v>
      </c>
      <c r="F580">
        <v>4</v>
      </c>
      <c r="G580" t="s">
        <v>18</v>
      </c>
      <c r="H580" t="s">
        <v>40</v>
      </c>
      <c r="I580" t="s">
        <v>20</v>
      </c>
      <c r="J580">
        <v>2</v>
      </c>
      <c r="K580" t="s">
        <v>29</v>
      </c>
      <c r="L580" t="s">
        <v>426</v>
      </c>
      <c r="M580">
        <v>59</v>
      </c>
      <c r="N580" t="s">
        <v>23</v>
      </c>
    </row>
    <row r="581" spans="1:14" x14ac:dyDescent="0.25">
      <c r="A581" s="3" t="s">
        <v>495</v>
      </c>
      <c r="B581" s="4" t="s">
        <v>496</v>
      </c>
      <c r="C581" t="s">
        <v>32</v>
      </c>
      <c r="D581" t="s">
        <v>17</v>
      </c>
      <c r="E581" s="5">
        <v>40000</v>
      </c>
      <c r="F581">
        <v>3</v>
      </c>
      <c r="G581" t="s">
        <v>24</v>
      </c>
      <c r="H581" t="s">
        <v>25</v>
      </c>
      <c r="I581" t="s">
        <v>23</v>
      </c>
      <c r="J581">
        <v>2</v>
      </c>
      <c r="K581" t="s">
        <v>21</v>
      </c>
      <c r="L581" t="s">
        <v>426</v>
      </c>
      <c r="M581">
        <v>32</v>
      </c>
      <c r="N581" t="s">
        <v>23</v>
      </c>
    </row>
    <row r="582" spans="1:14" x14ac:dyDescent="0.25">
      <c r="A582" s="3" t="s">
        <v>497</v>
      </c>
      <c r="B582" s="4" t="s">
        <v>498</v>
      </c>
      <c r="C582" t="s">
        <v>16</v>
      </c>
      <c r="D582" t="s">
        <v>17</v>
      </c>
      <c r="E582" s="5">
        <v>60000</v>
      </c>
      <c r="F582">
        <v>3</v>
      </c>
      <c r="G582" t="s">
        <v>55</v>
      </c>
      <c r="H582" t="s">
        <v>40</v>
      </c>
      <c r="I582" t="s">
        <v>20</v>
      </c>
      <c r="J582">
        <v>2</v>
      </c>
      <c r="K582" t="s">
        <v>42</v>
      </c>
      <c r="L582" t="s">
        <v>426</v>
      </c>
      <c r="M582">
        <v>69</v>
      </c>
      <c r="N582" t="s">
        <v>23</v>
      </c>
    </row>
    <row r="583" spans="1:14" x14ac:dyDescent="0.25">
      <c r="A583" s="3" t="s">
        <v>499</v>
      </c>
      <c r="B583" s="4" t="s">
        <v>500</v>
      </c>
      <c r="C583" t="s">
        <v>16</v>
      </c>
      <c r="D583" t="s">
        <v>16</v>
      </c>
      <c r="E583" s="5">
        <v>40000</v>
      </c>
      <c r="F583">
        <v>0</v>
      </c>
      <c r="G583" t="s">
        <v>24</v>
      </c>
      <c r="H583" t="s">
        <v>19</v>
      </c>
      <c r="I583" t="s">
        <v>20</v>
      </c>
      <c r="J583">
        <v>1</v>
      </c>
      <c r="K583" t="s">
        <v>33</v>
      </c>
      <c r="L583" t="s">
        <v>426</v>
      </c>
      <c r="M583">
        <v>28</v>
      </c>
      <c r="N583" t="s">
        <v>23</v>
      </c>
    </row>
    <row r="584" spans="1:14" x14ac:dyDescent="0.25">
      <c r="A584" s="3" t="s">
        <v>499</v>
      </c>
      <c r="B584" s="4" t="s">
        <v>500</v>
      </c>
      <c r="C584" t="s">
        <v>16</v>
      </c>
      <c r="D584" t="s">
        <v>16</v>
      </c>
      <c r="E584" s="5">
        <v>80000</v>
      </c>
      <c r="F584">
        <v>4</v>
      </c>
      <c r="G584" t="s">
        <v>55</v>
      </c>
      <c r="H584" t="s">
        <v>19</v>
      </c>
      <c r="I584" t="s">
        <v>20</v>
      </c>
      <c r="J584">
        <v>0</v>
      </c>
      <c r="K584" t="s">
        <v>38</v>
      </c>
      <c r="L584" t="s">
        <v>426</v>
      </c>
      <c r="M584">
        <v>47</v>
      </c>
      <c r="N584" t="s">
        <v>23</v>
      </c>
    </row>
    <row r="585" spans="1:14" x14ac:dyDescent="0.25">
      <c r="A585" s="3" t="s">
        <v>499</v>
      </c>
      <c r="B585" s="4" t="s">
        <v>500</v>
      </c>
      <c r="C585" t="s">
        <v>16</v>
      </c>
      <c r="D585" t="s">
        <v>16</v>
      </c>
      <c r="E585" s="5">
        <v>60000</v>
      </c>
      <c r="F585">
        <v>3</v>
      </c>
      <c r="G585" t="s">
        <v>18</v>
      </c>
      <c r="H585" t="s">
        <v>40</v>
      </c>
      <c r="I585" t="s">
        <v>20</v>
      </c>
      <c r="J585">
        <v>2</v>
      </c>
      <c r="K585" t="s">
        <v>42</v>
      </c>
      <c r="L585" t="s">
        <v>426</v>
      </c>
      <c r="M585">
        <v>66</v>
      </c>
      <c r="N585" t="s">
        <v>23</v>
      </c>
    </row>
    <row r="586" spans="1:14" x14ac:dyDescent="0.25">
      <c r="A586" s="3" t="s">
        <v>499</v>
      </c>
      <c r="B586" s="4" t="s">
        <v>500</v>
      </c>
      <c r="C586" t="s">
        <v>32</v>
      </c>
      <c r="D586" t="s">
        <v>16</v>
      </c>
      <c r="E586" s="5">
        <v>70000</v>
      </c>
      <c r="F586">
        <v>2</v>
      </c>
      <c r="G586" t="s">
        <v>18</v>
      </c>
      <c r="H586" t="s">
        <v>19</v>
      </c>
      <c r="I586" t="s">
        <v>23</v>
      </c>
      <c r="J586">
        <v>1</v>
      </c>
      <c r="K586" t="s">
        <v>21</v>
      </c>
      <c r="L586" t="s">
        <v>426</v>
      </c>
      <c r="M586">
        <v>37</v>
      </c>
      <c r="N586" t="s">
        <v>20</v>
      </c>
    </row>
    <row r="587" spans="1:14" x14ac:dyDescent="0.25">
      <c r="A587" s="3" t="s">
        <v>499</v>
      </c>
      <c r="B587" s="4" t="s">
        <v>500</v>
      </c>
      <c r="C587" t="s">
        <v>32</v>
      </c>
      <c r="D587" t="s">
        <v>16</v>
      </c>
      <c r="E587" s="5">
        <v>120000</v>
      </c>
      <c r="F587">
        <v>2</v>
      </c>
      <c r="G587" t="s">
        <v>18</v>
      </c>
      <c r="H587" t="s">
        <v>40</v>
      </c>
      <c r="I587" t="s">
        <v>23</v>
      </c>
      <c r="J587">
        <v>3</v>
      </c>
      <c r="K587" t="s">
        <v>21</v>
      </c>
      <c r="L587" t="s">
        <v>426</v>
      </c>
      <c r="M587">
        <v>39</v>
      </c>
      <c r="N587" t="s">
        <v>20</v>
      </c>
    </row>
    <row r="588" spans="1:14" x14ac:dyDescent="0.25">
      <c r="A588" s="3" t="s">
        <v>501</v>
      </c>
      <c r="B588" s="4" t="s">
        <v>502</v>
      </c>
      <c r="C588" t="s">
        <v>16</v>
      </c>
      <c r="D588" t="s">
        <v>16</v>
      </c>
      <c r="E588" s="5">
        <v>60000</v>
      </c>
      <c r="F588">
        <v>2</v>
      </c>
      <c r="G588" t="s">
        <v>39</v>
      </c>
      <c r="H588" t="s">
        <v>28</v>
      </c>
      <c r="I588" t="s">
        <v>23</v>
      </c>
      <c r="J588">
        <v>2</v>
      </c>
      <c r="K588" t="s">
        <v>38</v>
      </c>
      <c r="L588" t="s">
        <v>426</v>
      </c>
      <c r="M588">
        <v>51</v>
      </c>
      <c r="N588" t="s">
        <v>23</v>
      </c>
    </row>
    <row r="589" spans="1:14" x14ac:dyDescent="0.25">
      <c r="A589" s="3" t="s">
        <v>501</v>
      </c>
      <c r="B589" s="4" t="s">
        <v>502</v>
      </c>
      <c r="C589" t="s">
        <v>16</v>
      </c>
      <c r="D589" t="s">
        <v>17</v>
      </c>
      <c r="E589" s="5">
        <v>130000</v>
      </c>
      <c r="F589">
        <v>0</v>
      </c>
      <c r="G589" t="s">
        <v>55</v>
      </c>
      <c r="H589" t="s">
        <v>40</v>
      </c>
      <c r="I589" t="s">
        <v>20</v>
      </c>
      <c r="J589">
        <v>3</v>
      </c>
      <c r="K589" t="s">
        <v>38</v>
      </c>
      <c r="L589" t="s">
        <v>426</v>
      </c>
      <c r="M589">
        <v>40</v>
      </c>
      <c r="N589" t="s">
        <v>23</v>
      </c>
    </row>
    <row r="590" spans="1:14" x14ac:dyDescent="0.25">
      <c r="A590" s="3" t="s">
        <v>503</v>
      </c>
      <c r="B590" s="4" t="s">
        <v>504</v>
      </c>
      <c r="C590" t="s">
        <v>16</v>
      </c>
      <c r="D590" t="s">
        <v>17</v>
      </c>
      <c r="E590" s="5">
        <v>90000</v>
      </c>
      <c r="F590">
        <v>2</v>
      </c>
      <c r="G590" t="s">
        <v>39</v>
      </c>
      <c r="H590" t="s">
        <v>28</v>
      </c>
      <c r="I590" t="s">
        <v>20</v>
      </c>
      <c r="J590">
        <v>1</v>
      </c>
      <c r="K590" t="s">
        <v>42</v>
      </c>
      <c r="L590" t="s">
        <v>426</v>
      </c>
      <c r="M590">
        <v>51</v>
      </c>
      <c r="N590" t="s">
        <v>20</v>
      </c>
    </row>
    <row r="591" spans="1:14" x14ac:dyDescent="0.25">
      <c r="A591" s="3" t="s">
        <v>503</v>
      </c>
      <c r="B591" s="4" t="s">
        <v>504</v>
      </c>
      <c r="C591" t="s">
        <v>32</v>
      </c>
      <c r="D591" t="s">
        <v>16</v>
      </c>
      <c r="E591" s="5">
        <v>60000</v>
      </c>
      <c r="F591">
        <v>2</v>
      </c>
      <c r="G591" t="s">
        <v>18</v>
      </c>
      <c r="H591" t="s">
        <v>40</v>
      </c>
      <c r="I591" t="s">
        <v>20</v>
      </c>
      <c r="J591">
        <v>0</v>
      </c>
      <c r="K591" t="s">
        <v>42</v>
      </c>
      <c r="L591" t="s">
        <v>426</v>
      </c>
      <c r="M591">
        <v>57</v>
      </c>
      <c r="N591" t="s">
        <v>23</v>
      </c>
    </row>
    <row r="592" spans="1:14" x14ac:dyDescent="0.25">
      <c r="A592" s="3" t="s">
        <v>503</v>
      </c>
      <c r="B592" s="4" t="s">
        <v>504</v>
      </c>
      <c r="C592" t="s">
        <v>16</v>
      </c>
      <c r="D592" t="s">
        <v>17</v>
      </c>
      <c r="E592" s="5">
        <v>60000</v>
      </c>
      <c r="F592">
        <v>1</v>
      </c>
      <c r="G592" t="s">
        <v>55</v>
      </c>
      <c r="H592" t="s">
        <v>28</v>
      </c>
      <c r="I592" t="s">
        <v>23</v>
      </c>
      <c r="J592">
        <v>0</v>
      </c>
      <c r="K592" t="s">
        <v>21</v>
      </c>
      <c r="L592" t="s">
        <v>426</v>
      </c>
      <c r="M592">
        <v>35</v>
      </c>
      <c r="N592" t="s">
        <v>20</v>
      </c>
    </row>
    <row r="593" spans="1:14" x14ac:dyDescent="0.25">
      <c r="A593" s="3" t="s">
        <v>503</v>
      </c>
      <c r="B593" s="4" t="s">
        <v>504</v>
      </c>
      <c r="C593" t="s">
        <v>16</v>
      </c>
      <c r="D593" t="s">
        <v>16</v>
      </c>
      <c r="E593" s="5">
        <v>40000</v>
      </c>
      <c r="F593">
        <v>4</v>
      </c>
      <c r="G593" t="s">
        <v>39</v>
      </c>
      <c r="H593" t="s">
        <v>28</v>
      </c>
      <c r="I593" t="s">
        <v>23</v>
      </c>
      <c r="J593">
        <v>2</v>
      </c>
      <c r="K593" t="s">
        <v>42</v>
      </c>
      <c r="L593" t="s">
        <v>426</v>
      </c>
      <c r="M593">
        <v>61</v>
      </c>
      <c r="N593" t="s">
        <v>20</v>
      </c>
    </row>
    <row r="594" spans="1:14" x14ac:dyDescent="0.25">
      <c r="A594" s="3" t="s">
        <v>505</v>
      </c>
      <c r="B594" s="4" t="s">
        <v>506</v>
      </c>
      <c r="C594" t="s">
        <v>32</v>
      </c>
      <c r="D594" t="s">
        <v>17</v>
      </c>
      <c r="E594" s="5">
        <v>80000</v>
      </c>
      <c r="F594">
        <v>5</v>
      </c>
      <c r="G594" t="s">
        <v>24</v>
      </c>
      <c r="H594" t="s">
        <v>28</v>
      </c>
      <c r="I594" t="s">
        <v>20</v>
      </c>
      <c r="J594">
        <v>2</v>
      </c>
      <c r="K594" t="s">
        <v>33</v>
      </c>
      <c r="L594" t="s">
        <v>426</v>
      </c>
      <c r="M594">
        <v>44</v>
      </c>
      <c r="N594" t="s">
        <v>23</v>
      </c>
    </row>
    <row r="595" spans="1:14" x14ac:dyDescent="0.25">
      <c r="A595" s="3" t="s">
        <v>505</v>
      </c>
      <c r="B595" s="4" t="s">
        <v>506</v>
      </c>
      <c r="C595" t="s">
        <v>32</v>
      </c>
      <c r="D595" t="s">
        <v>17</v>
      </c>
      <c r="E595" s="5">
        <v>70000</v>
      </c>
      <c r="F595">
        <v>2</v>
      </c>
      <c r="G595" t="s">
        <v>24</v>
      </c>
      <c r="H595" t="s">
        <v>28</v>
      </c>
      <c r="I595" t="s">
        <v>20</v>
      </c>
      <c r="J595">
        <v>0</v>
      </c>
      <c r="K595" t="s">
        <v>33</v>
      </c>
      <c r="L595" t="s">
        <v>426</v>
      </c>
      <c r="M595">
        <v>49</v>
      </c>
      <c r="N595" t="s">
        <v>20</v>
      </c>
    </row>
    <row r="596" spans="1:14" x14ac:dyDescent="0.25">
      <c r="A596" s="3" t="s">
        <v>507</v>
      </c>
      <c r="B596" s="4" t="s">
        <v>508</v>
      </c>
      <c r="C596" t="s">
        <v>16</v>
      </c>
      <c r="D596" t="s">
        <v>16</v>
      </c>
      <c r="E596" s="5">
        <v>80000</v>
      </c>
      <c r="F596">
        <v>4</v>
      </c>
      <c r="G596" t="s">
        <v>55</v>
      </c>
      <c r="H596" t="s">
        <v>40</v>
      </c>
      <c r="I596" t="s">
        <v>20</v>
      </c>
      <c r="J596">
        <v>2</v>
      </c>
      <c r="K596" t="s">
        <v>33</v>
      </c>
      <c r="L596" t="s">
        <v>426</v>
      </c>
      <c r="M596">
        <v>70</v>
      </c>
      <c r="N596" t="s">
        <v>23</v>
      </c>
    </row>
    <row r="597" spans="1:14" x14ac:dyDescent="0.25">
      <c r="A597" s="3" t="s">
        <v>507</v>
      </c>
      <c r="B597" s="4" t="s">
        <v>508</v>
      </c>
      <c r="C597" t="s">
        <v>32</v>
      </c>
      <c r="D597" t="s">
        <v>17</v>
      </c>
      <c r="E597" s="5">
        <v>20000</v>
      </c>
      <c r="F597">
        <v>3</v>
      </c>
      <c r="G597" t="s">
        <v>39</v>
      </c>
      <c r="H597" t="s">
        <v>19</v>
      </c>
      <c r="I597" t="s">
        <v>20</v>
      </c>
      <c r="J597">
        <v>2</v>
      </c>
      <c r="K597" t="s">
        <v>29</v>
      </c>
      <c r="L597" t="s">
        <v>426</v>
      </c>
      <c r="M597">
        <v>78</v>
      </c>
      <c r="N597" t="s">
        <v>23</v>
      </c>
    </row>
    <row r="598" spans="1:14" x14ac:dyDescent="0.25">
      <c r="A598" s="3" t="s">
        <v>507</v>
      </c>
      <c r="B598" s="4" t="s">
        <v>508</v>
      </c>
      <c r="C598" t="s">
        <v>16</v>
      </c>
      <c r="D598" t="s">
        <v>17</v>
      </c>
      <c r="E598" s="5">
        <v>90000</v>
      </c>
      <c r="F598">
        <v>4</v>
      </c>
      <c r="G598" t="s">
        <v>24</v>
      </c>
      <c r="H598" t="s">
        <v>28</v>
      </c>
      <c r="I598" t="s">
        <v>20</v>
      </c>
      <c r="J598">
        <v>1</v>
      </c>
      <c r="K598" t="s">
        <v>38</v>
      </c>
      <c r="L598" t="s">
        <v>426</v>
      </c>
      <c r="M598">
        <v>45</v>
      </c>
      <c r="N598" t="s">
        <v>23</v>
      </c>
    </row>
    <row r="599" spans="1:14" x14ac:dyDescent="0.25">
      <c r="A599" s="3" t="s">
        <v>507</v>
      </c>
      <c r="B599" s="4" t="s">
        <v>508</v>
      </c>
      <c r="C599" t="s">
        <v>32</v>
      </c>
      <c r="D599" t="s">
        <v>16</v>
      </c>
      <c r="E599" s="5">
        <v>40000</v>
      </c>
      <c r="F599">
        <v>2</v>
      </c>
      <c r="G599" t="s">
        <v>39</v>
      </c>
      <c r="H599" t="s">
        <v>28</v>
      </c>
      <c r="I599" t="s">
        <v>23</v>
      </c>
      <c r="J599">
        <v>1</v>
      </c>
      <c r="K599" t="s">
        <v>29</v>
      </c>
      <c r="L599" t="s">
        <v>426</v>
      </c>
      <c r="M599">
        <v>58</v>
      </c>
      <c r="N599" t="s">
        <v>20</v>
      </c>
    </row>
    <row r="600" spans="1:14" x14ac:dyDescent="0.25">
      <c r="A600" s="3" t="s">
        <v>509</v>
      </c>
      <c r="B600" s="4" t="s">
        <v>510</v>
      </c>
      <c r="C600" t="s">
        <v>16</v>
      </c>
      <c r="D600" t="s">
        <v>16</v>
      </c>
      <c r="E600" s="5">
        <v>130000</v>
      </c>
      <c r="F600">
        <v>1</v>
      </c>
      <c r="G600" t="s">
        <v>55</v>
      </c>
      <c r="H600" t="s">
        <v>40</v>
      </c>
      <c r="I600" t="s">
        <v>20</v>
      </c>
      <c r="J600">
        <v>4</v>
      </c>
      <c r="K600" t="s">
        <v>21</v>
      </c>
      <c r="L600" t="s">
        <v>426</v>
      </c>
      <c r="M600">
        <v>41</v>
      </c>
      <c r="N600" t="s">
        <v>23</v>
      </c>
    </row>
    <row r="601" spans="1:14" x14ac:dyDescent="0.25">
      <c r="A601" s="3" t="s">
        <v>511</v>
      </c>
      <c r="B601" s="4" t="s">
        <v>512</v>
      </c>
      <c r="C601" t="s">
        <v>16</v>
      </c>
      <c r="D601" t="s">
        <v>17</v>
      </c>
      <c r="E601" s="5">
        <v>60000</v>
      </c>
      <c r="F601">
        <v>2</v>
      </c>
      <c r="G601" t="s">
        <v>24</v>
      </c>
      <c r="H601" t="s">
        <v>28</v>
      </c>
      <c r="I601" t="s">
        <v>20</v>
      </c>
      <c r="J601">
        <v>1</v>
      </c>
      <c r="K601" t="s">
        <v>29</v>
      </c>
      <c r="L601" t="s">
        <v>426</v>
      </c>
      <c r="M601">
        <v>57</v>
      </c>
      <c r="N601" t="s">
        <v>20</v>
      </c>
    </row>
    <row r="602" spans="1:14" x14ac:dyDescent="0.25">
      <c r="A602" s="3" t="s">
        <v>511</v>
      </c>
      <c r="B602" s="4" t="s">
        <v>512</v>
      </c>
      <c r="C602" t="s">
        <v>16</v>
      </c>
      <c r="D602" t="s">
        <v>16</v>
      </c>
      <c r="E602" s="5">
        <v>30000</v>
      </c>
      <c r="F602">
        <v>2</v>
      </c>
      <c r="G602" t="s">
        <v>39</v>
      </c>
      <c r="H602" t="s">
        <v>19</v>
      </c>
      <c r="I602" t="s">
        <v>23</v>
      </c>
      <c r="J602">
        <v>2</v>
      </c>
      <c r="K602" t="s">
        <v>21</v>
      </c>
      <c r="L602" t="s">
        <v>426</v>
      </c>
      <c r="M602">
        <v>49</v>
      </c>
      <c r="N602" t="s">
        <v>23</v>
      </c>
    </row>
    <row r="603" spans="1:14" x14ac:dyDescent="0.25">
      <c r="A603" s="3" t="s">
        <v>511</v>
      </c>
      <c r="B603" s="4" t="s">
        <v>512</v>
      </c>
      <c r="C603" t="s">
        <v>32</v>
      </c>
      <c r="D603" t="s">
        <v>16</v>
      </c>
      <c r="E603" s="5">
        <v>80000</v>
      </c>
      <c r="F603">
        <v>4</v>
      </c>
      <c r="G603" t="s">
        <v>24</v>
      </c>
      <c r="H603" t="s">
        <v>28</v>
      </c>
      <c r="I603" t="s">
        <v>23</v>
      </c>
      <c r="J603">
        <v>2</v>
      </c>
      <c r="K603" t="s">
        <v>21</v>
      </c>
      <c r="L603" t="s">
        <v>426</v>
      </c>
      <c r="M603">
        <v>43</v>
      </c>
      <c r="N603" t="s">
        <v>23</v>
      </c>
    </row>
    <row r="604" spans="1:14" x14ac:dyDescent="0.25">
      <c r="A604" s="3" t="s">
        <v>513</v>
      </c>
      <c r="B604" s="4" t="s">
        <v>514</v>
      </c>
      <c r="C604" t="s">
        <v>32</v>
      </c>
      <c r="D604" t="s">
        <v>16</v>
      </c>
      <c r="E604" s="5">
        <v>60000</v>
      </c>
      <c r="F604">
        <v>2</v>
      </c>
      <c r="G604" t="s">
        <v>41</v>
      </c>
      <c r="H604" t="s">
        <v>19</v>
      </c>
      <c r="I604" t="s">
        <v>20</v>
      </c>
      <c r="J604">
        <v>2</v>
      </c>
      <c r="K604" t="s">
        <v>33</v>
      </c>
      <c r="L604" t="s">
        <v>426</v>
      </c>
      <c r="M604">
        <v>52</v>
      </c>
      <c r="N604" t="s">
        <v>20</v>
      </c>
    </row>
    <row r="605" spans="1:14" x14ac:dyDescent="0.25">
      <c r="A605" s="3" t="s">
        <v>513</v>
      </c>
      <c r="B605" s="4" t="s">
        <v>514</v>
      </c>
      <c r="C605" t="s">
        <v>16</v>
      </c>
      <c r="D605" t="s">
        <v>16</v>
      </c>
      <c r="E605" s="5">
        <v>60000</v>
      </c>
      <c r="F605">
        <v>1</v>
      </c>
      <c r="G605" t="s">
        <v>55</v>
      </c>
      <c r="H605" t="s">
        <v>28</v>
      </c>
      <c r="I605" t="s">
        <v>20</v>
      </c>
      <c r="J605">
        <v>0</v>
      </c>
      <c r="K605" t="s">
        <v>21</v>
      </c>
      <c r="L605" t="s">
        <v>426</v>
      </c>
      <c r="M605">
        <v>35</v>
      </c>
      <c r="N605" t="s">
        <v>20</v>
      </c>
    </row>
    <row r="606" spans="1:14" x14ac:dyDescent="0.25">
      <c r="A606" s="3" t="s">
        <v>513</v>
      </c>
      <c r="B606" s="4" t="s">
        <v>514</v>
      </c>
      <c r="C606" t="s">
        <v>16</v>
      </c>
      <c r="D606" t="s">
        <v>16</v>
      </c>
      <c r="E606" s="5">
        <v>40000</v>
      </c>
      <c r="F606">
        <v>0</v>
      </c>
      <c r="G606" t="s">
        <v>39</v>
      </c>
      <c r="H606" t="s">
        <v>19</v>
      </c>
      <c r="I606" t="s">
        <v>20</v>
      </c>
      <c r="J606">
        <v>2</v>
      </c>
      <c r="K606" t="s">
        <v>33</v>
      </c>
      <c r="L606" t="s">
        <v>426</v>
      </c>
      <c r="M606">
        <v>27</v>
      </c>
      <c r="N606" t="s">
        <v>23</v>
      </c>
    </row>
    <row r="607" spans="1:14" x14ac:dyDescent="0.25">
      <c r="A607" s="3" t="s">
        <v>513</v>
      </c>
      <c r="B607" s="4" t="s">
        <v>514</v>
      </c>
      <c r="C607" t="s">
        <v>32</v>
      </c>
      <c r="D607" t="s">
        <v>16</v>
      </c>
      <c r="E607" s="5">
        <v>70000</v>
      </c>
      <c r="F607">
        <v>3</v>
      </c>
      <c r="G607" t="s">
        <v>39</v>
      </c>
      <c r="H607" t="s">
        <v>28</v>
      </c>
      <c r="I607" t="s">
        <v>20</v>
      </c>
      <c r="J607">
        <v>0</v>
      </c>
      <c r="K607" t="s">
        <v>33</v>
      </c>
      <c r="L607" t="s">
        <v>426</v>
      </c>
      <c r="M607">
        <v>52</v>
      </c>
      <c r="N607" t="s">
        <v>20</v>
      </c>
    </row>
    <row r="608" spans="1:14" x14ac:dyDescent="0.25">
      <c r="A608" s="3" t="s">
        <v>513</v>
      </c>
      <c r="B608" s="4" t="s">
        <v>514</v>
      </c>
      <c r="C608" t="s">
        <v>32</v>
      </c>
      <c r="D608" t="s">
        <v>16</v>
      </c>
      <c r="E608" s="5">
        <v>40000</v>
      </c>
      <c r="F608">
        <v>2</v>
      </c>
      <c r="G608" t="s">
        <v>18</v>
      </c>
      <c r="H608" t="s">
        <v>19</v>
      </c>
      <c r="I608" t="s">
        <v>20</v>
      </c>
      <c r="J608">
        <v>0</v>
      </c>
      <c r="K608" t="s">
        <v>29</v>
      </c>
      <c r="L608" t="s">
        <v>426</v>
      </c>
      <c r="M608">
        <v>36</v>
      </c>
      <c r="N608" t="s">
        <v>23</v>
      </c>
    </row>
    <row r="609" spans="1:14" x14ac:dyDescent="0.25">
      <c r="A609" s="3" t="s">
        <v>515</v>
      </c>
      <c r="B609" s="4" t="s">
        <v>516</v>
      </c>
      <c r="C609" t="s">
        <v>32</v>
      </c>
      <c r="D609" t="s">
        <v>17</v>
      </c>
      <c r="E609" s="5">
        <v>70000</v>
      </c>
      <c r="F609">
        <v>5</v>
      </c>
      <c r="G609" t="s">
        <v>55</v>
      </c>
      <c r="H609" t="s">
        <v>28</v>
      </c>
      <c r="I609" t="s">
        <v>20</v>
      </c>
      <c r="J609">
        <v>3</v>
      </c>
      <c r="K609" t="s">
        <v>42</v>
      </c>
      <c r="L609" t="s">
        <v>426</v>
      </c>
      <c r="M609">
        <v>46</v>
      </c>
      <c r="N609" t="s">
        <v>20</v>
      </c>
    </row>
    <row r="610" spans="1:14" x14ac:dyDescent="0.25">
      <c r="A610" s="3" t="s">
        <v>515</v>
      </c>
      <c r="B610" s="4" t="s">
        <v>516</v>
      </c>
      <c r="C610" t="s">
        <v>16</v>
      </c>
      <c r="D610" t="s">
        <v>16</v>
      </c>
      <c r="E610" s="5">
        <v>60000</v>
      </c>
      <c r="F610">
        <v>3</v>
      </c>
      <c r="G610" t="s">
        <v>41</v>
      </c>
      <c r="H610" t="s">
        <v>19</v>
      </c>
      <c r="I610" t="s">
        <v>20</v>
      </c>
      <c r="J610">
        <v>2</v>
      </c>
      <c r="K610" t="s">
        <v>33</v>
      </c>
      <c r="L610" t="s">
        <v>426</v>
      </c>
      <c r="M610">
        <v>52</v>
      </c>
      <c r="N610" t="s">
        <v>20</v>
      </c>
    </row>
    <row r="611" spans="1:14" x14ac:dyDescent="0.25">
      <c r="A611" s="3" t="s">
        <v>515</v>
      </c>
      <c r="B611" s="4" t="s">
        <v>516</v>
      </c>
      <c r="C611" t="s">
        <v>16</v>
      </c>
      <c r="D611" t="s">
        <v>16</v>
      </c>
      <c r="E611" s="5">
        <v>70000</v>
      </c>
      <c r="F611">
        <v>0</v>
      </c>
      <c r="G611" t="s">
        <v>18</v>
      </c>
      <c r="H611" t="s">
        <v>28</v>
      </c>
      <c r="I611" t="s">
        <v>23</v>
      </c>
      <c r="J611">
        <v>1</v>
      </c>
      <c r="K611" t="s">
        <v>21</v>
      </c>
      <c r="L611" t="s">
        <v>426</v>
      </c>
      <c r="M611">
        <v>43</v>
      </c>
      <c r="N611" t="s">
        <v>23</v>
      </c>
    </row>
    <row r="612" spans="1:14" x14ac:dyDescent="0.25">
      <c r="A612" s="3" t="s">
        <v>517</v>
      </c>
      <c r="B612" s="4" t="s">
        <v>518</v>
      </c>
      <c r="C612" t="s">
        <v>16</v>
      </c>
      <c r="D612" t="s">
        <v>16</v>
      </c>
      <c r="E612" s="5">
        <v>60000</v>
      </c>
      <c r="F612">
        <v>1</v>
      </c>
      <c r="G612" t="s">
        <v>24</v>
      </c>
      <c r="H612" t="s">
        <v>19</v>
      </c>
      <c r="I612" t="s">
        <v>20</v>
      </c>
      <c r="J612">
        <v>1</v>
      </c>
      <c r="K612" t="s">
        <v>29</v>
      </c>
      <c r="L612" t="s">
        <v>426</v>
      </c>
      <c r="M612">
        <v>44</v>
      </c>
      <c r="N612" t="s">
        <v>23</v>
      </c>
    </row>
    <row r="613" spans="1:14" x14ac:dyDescent="0.25">
      <c r="A613" s="3" t="s">
        <v>517</v>
      </c>
      <c r="B613" s="4" t="s">
        <v>518</v>
      </c>
      <c r="C613" t="s">
        <v>16</v>
      </c>
      <c r="D613" t="s">
        <v>17</v>
      </c>
      <c r="E613" s="5">
        <v>80000</v>
      </c>
      <c r="F613">
        <v>0</v>
      </c>
      <c r="G613" t="s">
        <v>18</v>
      </c>
      <c r="H613" t="s">
        <v>40</v>
      </c>
      <c r="I613" t="s">
        <v>20</v>
      </c>
      <c r="J613">
        <v>1</v>
      </c>
      <c r="K613" t="s">
        <v>38</v>
      </c>
      <c r="L613" t="s">
        <v>426</v>
      </c>
      <c r="M613">
        <v>34</v>
      </c>
      <c r="N613" t="s">
        <v>20</v>
      </c>
    </row>
    <row r="614" spans="1:14" x14ac:dyDescent="0.25">
      <c r="A614" s="3" t="s">
        <v>519</v>
      </c>
      <c r="B614" s="4" t="s">
        <v>520</v>
      </c>
      <c r="C614" t="s">
        <v>32</v>
      </c>
      <c r="D614" t="s">
        <v>17</v>
      </c>
      <c r="E614" s="5">
        <v>30000</v>
      </c>
      <c r="F614">
        <v>0</v>
      </c>
      <c r="G614" t="s">
        <v>41</v>
      </c>
      <c r="H614" t="s">
        <v>25</v>
      </c>
      <c r="I614" t="s">
        <v>20</v>
      </c>
      <c r="J614">
        <v>2</v>
      </c>
      <c r="K614" t="s">
        <v>33</v>
      </c>
      <c r="L614" t="s">
        <v>426</v>
      </c>
      <c r="M614">
        <v>27</v>
      </c>
      <c r="N614" t="s">
        <v>23</v>
      </c>
    </row>
    <row r="615" spans="1:14" x14ac:dyDescent="0.25">
      <c r="A615" s="3" t="s">
        <v>519</v>
      </c>
      <c r="B615" s="4" t="s">
        <v>520</v>
      </c>
      <c r="C615" t="s">
        <v>32</v>
      </c>
      <c r="D615" t="s">
        <v>16</v>
      </c>
      <c r="E615" s="5">
        <v>110000</v>
      </c>
      <c r="F615">
        <v>1</v>
      </c>
      <c r="G615" t="s">
        <v>24</v>
      </c>
      <c r="H615" t="s">
        <v>28</v>
      </c>
      <c r="I615" t="s">
        <v>20</v>
      </c>
      <c r="J615">
        <v>4</v>
      </c>
      <c r="K615" t="s">
        <v>33</v>
      </c>
      <c r="L615" t="s">
        <v>426</v>
      </c>
      <c r="M615">
        <v>45</v>
      </c>
      <c r="N615" t="s">
        <v>20</v>
      </c>
    </row>
    <row r="616" spans="1:14" x14ac:dyDescent="0.25">
      <c r="A616" s="3" t="s">
        <v>521</v>
      </c>
      <c r="B616" s="4" t="s">
        <v>522</v>
      </c>
      <c r="C616" t="s">
        <v>16</v>
      </c>
      <c r="D616" t="s">
        <v>17</v>
      </c>
      <c r="E616" s="5">
        <v>100000</v>
      </c>
      <c r="F616">
        <v>3</v>
      </c>
      <c r="G616" t="s">
        <v>24</v>
      </c>
      <c r="H616" t="s">
        <v>28</v>
      </c>
      <c r="I616" t="s">
        <v>20</v>
      </c>
      <c r="J616">
        <v>4</v>
      </c>
      <c r="K616" t="s">
        <v>38</v>
      </c>
      <c r="L616" t="s">
        <v>426</v>
      </c>
      <c r="M616">
        <v>45</v>
      </c>
      <c r="N616" t="s">
        <v>23</v>
      </c>
    </row>
    <row r="617" spans="1:14" x14ac:dyDescent="0.25">
      <c r="A617" s="3" t="s">
        <v>521</v>
      </c>
      <c r="B617" s="4" t="s">
        <v>522</v>
      </c>
      <c r="C617" t="s">
        <v>32</v>
      </c>
      <c r="D617" t="s">
        <v>17</v>
      </c>
      <c r="E617" s="5">
        <v>60000</v>
      </c>
      <c r="F617">
        <v>4</v>
      </c>
      <c r="G617" t="s">
        <v>55</v>
      </c>
      <c r="H617" t="s">
        <v>19</v>
      </c>
      <c r="I617" t="s">
        <v>23</v>
      </c>
      <c r="J617">
        <v>0</v>
      </c>
      <c r="K617" t="s">
        <v>21</v>
      </c>
      <c r="L617" t="s">
        <v>426</v>
      </c>
      <c r="M617">
        <v>47</v>
      </c>
      <c r="N617" t="s">
        <v>20</v>
      </c>
    </row>
    <row r="618" spans="1:14" x14ac:dyDescent="0.25">
      <c r="A618" s="3" t="s">
        <v>523</v>
      </c>
      <c r="B618" s="4" t="s">
        <v>524</v>
      </c>
      <c r="C618" t="s">
        <v>32</v>
      </c>
      <c r="D618" t="s">
        <v>17</v>
      </c>
      <c r="E618" s="5">
        <v>80000</v>
      </c>
      <c r="F618">
        <v>4</v>
      </c>
      <c r="G618" t="s">
        <v>55</v>
      </c>
      <c r="H618" t="s">
        <v>19</v>
      </c>
      <c r="I618" t="s">
        <v>20</v>
      </c>
      <c r="J618">
        <v>0</v>
      </c>
      <c r="K618" t="s">
        <v>38</v>
      </c>
      <c r="L618" t="s">
        <v>426</v>
      </c>
      <c r="M618">
        <v>47</v>
      </c>
      <c r="N618" t="s">
        <v>23</v>
      </c>
    </row>
    <row r="619" spans="1:14" x14ac:dyDescent="0.25">
      <c r="A619" s="3" t="s">
        <v>523</v>
      </c>
      <c r="B619" s="4" t="s">
        <v>524</v>
      </c>
      <c r="C619" t="s">
        <v>16</v>
      </c>
      <c r="D619" t="s">
        <v>16</v>
      </c>
      <c r="E619" s="5">
        <v>40000</v>
      </c>
      <c r="F619">
        <v>4</v>
      </c>
      <c r="G619" t="s">
        <v>39</v>
      </c>
      <c r="H619" t="s">
        <v>19</v>
      </c>
      <c r="I619" t="s">
        <v>20</v>
      </c>
      <c r="J619">
        <v>2</v>
      </c>
      <c r="K619" t="s">
        <v>29</v>
      </c>
      <c r="L619" t="s">
        <v>426</v>
      </c>
      <c r="M619">
        <v>44</v>
      </c>
      <c r="N619" t="s">
        <v>20</v>
      </c>
    </row>
    <row r="620" spans="1:14" x14ac:dyDescent="0.25">
      <c r="A620" s="3" t="s">
        <v>523</v>
      </c>
      <c r="B620" s="4" t="s">
        <v>524</v>
      </c>
      <c r="C620" t="s">
        <v>32</v>
      </c>
      <c r="D620" t="s">
        <v>17</v>
      </c>
      <c r="E620" s="5">
        <v>20000</v>
      </c>
      <c r="F620">
        <v>3</v>
      </c>
      <c r="G620" t="s">
        <v>41</v>
      </c>
      <c r="H620" t="s">
        <v>25</v>
      </c>
      <c r="I620" t="s">
        <v>23</v>
      </c>
      <c r="J620">
        <v>2</v>
      </c>
      <c r="K620" t="s">
        <v>21</v>
      </c>
      <c r="L620" t="s">
        <v>426</v>
      </c>
      <c r="M620">
        <v>49</v>
      </c>
      <c r="N620" t="s">
        <v>23</v>
      </c>
    </row>
    <row r="621" spans="1:14" x14ac:dyDescent="0.25">
      <c r="A621" s="3" t="s">
        <v>523</v>
      </c>
      <c r="B621" s="4" t="s">
        <v>524</v>
      </c>
      <c r="C621" t="s">
        <v>32</v>
      </c>
      <c r="D621" t="s">
        <v>17</v>
      </c>
      <c r="E621" s="5">
        <v>40000</v>
      </c>
      <c r="F621">
        <v>0</v>
      </c>
      <c r="G621" t="s">
        <v>39</v>
      </c>
      <c r="H621" t="s">
        <v>19</v>
      </c>
      <c r="I621" t="s">
        <v>20</v>
      </c>
      <c r="J621">
        <v>1</v>
      </c>
      <c r="K621" t="s">
        <v>33</v>
      </c>
      <c r="L621" t="s">
        <v>426</v>
      </c>
      <c r="M621">
        <v>30</v>
      </c>
      <c r="N621" t="s">
        <v>23</v>
      </c>
    </row>
    <row r="622" spans="1:14" x14ac:dyDescent="0.25">
      <c r="A622" s="3" t="s">
        <v>523</v>
      </c>
      <c r="B622" s="4" t="s">
        <v>524</v>
      </c>
      <c r="C622" t="s">
        <v>16</v>
      </c>
      <c r="D622" t="s">
        <v>17</v>
      </c>
      <c r="E622" s="5">
        <v>100000</v>
      </c>
      <c r="F622">
        <v>4</v>
      </c>
      <c r="G622" t="s">
        <v>24</v>
      </c>
      <c r="H622" t="s">
        <v>28</v>
      </c>
      <c r="I622" t="s">
        <v>20</v>
      </c>
      <c r="J622">
        <v>4</v>
      </c>
      <c r="K622" t="s">
        <v>29</v>
      </c>
      <c r="L622" t="s">
        <v>426</v>
      </c>
      <c r="M622">
        <v>41</v>
      </c>
      <c r="N622" t="s">
        <v>20</v>
      </c>
    </row>
    <row r="623" spans="1:14" x14ac:dyDescent="0.25">
      <c r="A623" s="3" t="s">
        <v>525</v>
      </c>
      <c r="B623" s="4" t="s">
        <v>526</v>
      </c>
      <c r="C623" t="s">
        <v>16</v>
      </c>
      <c r="D623" t="s">
        <v>16</v>
      </c>
      <c r="E623" s="5">
        <v>70000</v>
      </c>
      <c r="F623">
        <v>4</v>
      </c>
      <c r="G623" t="s">
        <v>18</v>
      </c>
      <c r="H623" t="s">
        <v>40</v>
      </c>
      <c r="I623" t="s">
        <v>20</v>
      </c>
      <c r="J623">
        <v>1</v>
      </c>
      <c r="K623" t="s">
        <v>38</v>
      </c>
      <c r="L623" t="s">
        <v>426</v>
      </c>
      <c r="M623">
        <v>58</v>
      </c>
      <c r="N623" t="s">
        <v>23</v>
      </c>
    </row>
    <row r="624" spans="1:14" x14ac:dyDescent="0.25">
      <c r="A624" s="3" t="s">
        <v>527</v>
      </c>
      <c r="B624" s="4" t="s">
        <v>528</v>
      </c>
      <c r="C624" t="s">
        <v>16</v>
      </c>
      <c r="D624" t="s">
        <v>16</v>
      </c>
      <c r="E624" s="5">
        <v>60000</v>
      </c>
      <c r="F624">
        <v>5</v>
      </c>
      <c r="G624" t="s">
        <v>18</v>
      </c>
      <c r="H624" t="s">
        <v>28</v>
      </c>
      <c r="I624" t="s">
        <v>20</v>
      </c>
      <c r="J624">
        <v>1</v>
      </c>
      <c r="K624" t="s">
        <v>29</v>
      </c>
      <c r="L624" t="s">
        <v>426</v>
      </c>
      <c r="M624">
        <v>47</v>
      </c>
      <c r="N624" t="s">
        <v>23</v>
      </c>
    </row>
    <row r="625" spans="1:14" x14ac:dyDescent="0.25">
      <c r="A625" s="3" t="s">
        <v>527</v>
      </c>
      <c r="B625" s="4" t="s">
        <v>528</v>
      </c>
      <c r="C625" t="s">
        <v>16</v>
      </c>
      <c r="D625" t="s">
        <v>17</v>
      </c>
      <c r="E625" s="5">
        <v>70000</v>
      </c>
      <c r="F625">
        <v>4</v>
      </c>
      <c r="G625" t="s">
        <v>24</v>
      </c>
      <c r="H625" t="s">
        <v>28</v>
      </c>
      <c r="I625" t="s">
        <v>20</v>
      </c>
      <c r="J625">
        <v>1</v>
      </c>
      <c r="K625" t="s">
        <v>38</v>
      </c>
      <c r="L625" t="s">
        <v>426</v>
      </c>
      <c r="M625">
        <v>55</v>
      </c>
      <c r="N625" t="s">
        <v>23</v>
      </c>
    </row>
    <row r="626" spans="1:14" x14ac:dyDescent="0.25">
      <c r="A626" s="3" t="s">
        <v>527</v>
      </c>
      <c r="B626" s="4" t="s">
        <v>528</v>
      </c>
      <c r="C626" t="s">
        <v>32</v>
      </c>
      <c r="D626" t="s">
        <v>17</v>
      </c>
      <c r="E626" s="5">
        <v>70000</v>
      </c>
      <c r="F626">
        <v>0</v>
      </c>
      <c r="G626" t="s">
        <v>24</v>
      </c>
      <c r="H626" t="s">
        <v>19</v>
      </c>
      <c r="I626" t="s">
        <v>23</v>
      </c>
      <c r="J626">
        <v>2</v>
      </c>
      <c r="K626" t="s">
        <v>21</v>
      </c>
      <c r="L626" t="s">
        <v>426</v>
      </c>
      <c r="M626">
        <v>27</v>
      </c>
      <c r="N626" t="s">
        <v>20</v>
      </c>
    </row>
    <row r="627" spans="1:14" x14ac:dyDescent="0.25">
      <c r="A627" s="3" t="s">
        <v>527</v>
      </c>
      <c r="B627" s="4" t="s">
        <v>528</v>
      </c>
      <c r="C627" t="s">
        <v>16</v>
      </c>
      <c r="D627" t="s">
        <v>16</v>
      </c>
      <c r="E627" s="5">
        <v>60000</v>
      </c>
      <c r="F627">
        <v>3</v>
      </c>
      <c r="G627" t="s">
        <v>55</v>
      </c>
      <c r="H627" t="s">
        <v>40</v>
      </c>
      <c r="I627" t="s">
        <v>20</v>
      </c>
      <c r="J627">
        <v>2</v>
      </c>
      <c r="K627" t="s">
        <v>38</v>
      </c>
      <c r="L627" t="s">
        <v>426</v>
      </c>
      <c r="M627">
        <v>67</v>
      </c>
      <c r="N627" t="s">
        <v>23</v>
      </c>
    </row>
    <row r="628" spans="1:14" x14ac:dyDescent="0.25">
      <c r="A628" s="3" t="s">
        <v>529</v>
      </c>
      <c r="B628" s="4" t="s">
        <v>530</v>
      </c>
      <c r="C628" t="s">
        <v>16</v>
      </c>
      <c r="D628" t="s">
        <v>17</v>
      </c>
      <c r="E628" s="5">
        <v>60000</v>
      </c>
      <c r="F628">
        <v>0</v>
      </c>
      <c r="G628" t="s">
        <v>24</v>
      </c>
      <c r="H628" t="s">
        <v>19</v>
      </c>
      <c r="I628" t="s">
        <v>20</v>
      </c>
      <c r="J628">
        <v>2</v>
      </c>
      <c r="K628" t="s">
        <v>33</v>
      </c>
      <c r="L628" t="s">
        <v>426</v>
      </c>
      <c r="M628">
        <v>29</v>
      </c>
      <c r="N628" t="s">
        <v>23</v>
      </c>
    </row>
    <row r="629" spans="1:14" x14ac:dyDescent="0.25">
      <c r="A629" s="3" t="s">
        <v>531</v>
      </c>
      <c r="B629" s="4" t="s">
        <v>532</v>
      </c>
      <c r="C629" t="s">
        <v>16</v>
      </c>
      <c r="D629" t="s">
        <v>17</v>
      </c>
      <c r="E629" s="5">
        <v>60000</v>
      </c>
      <c r="F629">
        <v>3</v>
      </c>
      <c r="G629" t="s">
        <v>55</v>
      </c>
      <c r="H629" t="s">
        <v>40</v>
      </c>
      <c r="I629" t="s">
        <v>20</v>
      </c>
      <c r="J629">
        <v>2</v>
      </c>
      <c r="K629" t="s">
        <v>38</v>
      </c>
      <c r="L629" t="s">
        <v>426</v>
      </c>
      <c r="M629">
        <v>67</v>
      </c>
      <c r="N629" t="s">
        <v>23</v>
      </c>
    </row>
    <row r="630" spans="1:14" x14ac:dyDescent="0.25">
      <c r="A630" s="3" t="s">
        <v>226</v>
      </c>
      <c r="B630" s="4" t="s">
        <v>227</v>
      </c>
      <c r="C630" t="s">
        <v>32</v>
      </c>
      <c r="D630" t="s">
        <v>16</v>
      </c>
      <c r="E630" s="5">
        <v>80000</v>
      </c>
      <c r="F630">
        <v>3</v>
      </c>
      <c r="G630" t="s">
        <v>24</v>
      </c>
      <c r="H630" t="s">
        <v>28</v>
      </c>
      <c r="I630" t="s">
        <v>23</v>
      </c>
      <c r="J630">
        <v>1</v>
      </c>
      <c r="K630" t="s">
        <v>38</v>
      </c>
      <c r="L630" t="s">
        <v>426</v>
      </c>
      <c r="M630">
        <v>51</v>
      </c>
      <c r="N630" t="s">
        <v>20</v>
      </c>
    </row>
    <row r="631" spans="1:14" x14ac:dyDescent="0.25">
      <c r="A631" s="3" t="s">
        <v>226</v>
      </c>
      <c r="B631" s="4" t="s">
        <v>227</v>
      </c>
      <c r="C631" t="s">
        <v>16</v>
      </c>
      <c r="D631" t="s">
        <v>17</v>
      </c>
      <c r="E631" s="5">
        <v>50000</v>
      </c>
      <c r="F631">
        <v>1</v>
      </c>
      <c r="G631" t="s">
        <v>55</v>
      </c>
      <c r="H631" t="s">
        <v>19</v>
      </c>
      <c r="I631" t="s">
        <v>20</v>
      </c>
      <c r="J631">
        <v>0</v>
      </c>
      <c r="K631" t="s">
        <v>21</v>
      </c>
      <c r="L631" t="s">
        <v>426</v>
      </c>
      <c r="M631">
        <v>35</v>
      </c>
      <c r="N631" t="s">
        <v>23</v>
      </c>
    </row>
    <row r="632" spans="1:14" x14ac:dyDescent="0.25">
      <c r="A632" s="3" t="s">
        <v>533</v>
      </c>
      <c r="B632" s="4" t="s">
        <v>534</v>
      </c>
      <c r="C632" t="s">
        <v>16</v>
      </c>
      <c r="D632" t="s">
        <v>16</v>
      </c>
      <c r="E632" s="5">
        <v>40000</v>
      </c>
      <c r="F632">
        <v>0</v>
      </c>
      <c r="G632" t="s">
        <v>39</v>
      </c>
      <c r="H632" t="s">
        <v>19</v>
      </c>
      <c r="I632" t="s">
        <v>23</v>
      </c>
      <c r="J632">
        <v>2</v>
      </c>
      <c r="K632" t="s">
        <v>38</v>
      </c>
      <c r="L632" t="s">
        <v>426</v>
      </c>
      <c r="M632">
        <v>30</v>
      </c>
      <c r="N632" t="s">
        <v>23</v>
      </c>
    </row>
    <row r="633" spans="1:14" x14ac:dyDescent="0.25">
      <c r="A633" s="3" t="s">
        <v>533</v>
      </c>
      <c r="B633" s="4" t="s">
        <v>534</v>
      </c>
      <c r="C633" t="s">
        <v>32</v>
      </c>
      <c r="D633" t="s">
        <v>16</v>
      </c>
      <c r="E633" s="5">
        <v>70000</v>
      </c>
      <c r="F633">
        <v>5</v>
      </c>
      <c r="G633" t="s">
        <v>24</v>
      </c>
      <c r="H633" t="s">
        <v>28</v>
      </c>
      <c r="I633" t="s">
        <v>20</v>
      </c>
      <c r="J633">
        <v>3</v>
      </c>
      <c r="K633" t="s">
        <v>29</v>
      </c>
      <c r="L633" t="s">
        <v>426</v>
      </c>
      <c r="M633">
        <v>44</v>
      </c>
      <c r="N633" t="s">
        <v>23</v>
      </c>
    </row>
    <row r="634" spans="1:14" x14ac:dyDescent="0.25">
      <c r="A634" s="3" t="s">
        <v>533</v>
      </c>
      <c r="B634" s="4" t="s">
        <v>534</v>
      </c>
      <c r="C634" t="s">
        <v>32</v>
      </c>
      <c r="D634" t="s">
        <v>17</v>
      </c>
      <c r="E634" s="5">
        <v>80000</v>
      </c>
      <c r="F634">
        <v>4</v>
      </c>
      <c r="G634" t="s">
        <v>55</v>
      </c>
      <c r="H634" t="s">
        <v>19</v>
      </c>
      <c r="I634" t="s">
        <v>20</v>
      </c>
      <c r="J634">
        <v>0</v>
      </c>
      <c r="K634" t="s">
        <v>38</v>
      </c>
      <c r="L634" t="s">
        <v>426</v>
      </c>
      <c r="M634">
        <v>48</v>
      </c>
      <c r="N634" t="s">
        <v>23</v>
      </c>
    </row>
    <row r="635" spans="1:14" x14ac:dyDescent="0.25">
      <c r="A635" s="3" t="s">
        <v>447</v>
      </c>
      <c r="B635" s="4" t="s">
        <v>448</v>
      </c>
      <c r="C635" t="s">
        <v>16</v>
      </c>
      <c r="D635" t="s">
        <v>17</v>
      </c>
      <c r="E635" s="5">
        <v>130000</v>
      </c>
      <c r="F635">
        <v>1</v>
      </c>
      <c r="G635" t="s">
        <v>18</v>
      </c>
      <c r="H635" t="s">
        <v>40</v>
      </c>
      <c r="I635" t="s">
        <v>20</v>
      </c>
      <c r="J635">
        <v>2</v>
      </c>
      <c r="K635" t="s">
        <v>21</v>
      </c>
      <c r="L635" t="s">
        <v>426</v>
      </c>
      <c r="M635">
        <v>45</v>
      </c>
      <c r="N635" t="s">
        <v>20</v>
      </c>
    </row>
    <row r="636" spans="1:14" x14ac:dyDescent="0.25">
      <c r="A636" s="3" t="s">
        <v>447</v>
      </c>
      <c r="B636" s="4" t="s">
        <v>448</v>
      </c>
      <c r="C636" t="s">
        <v>16</v>
      </c>
      <c r="D636" t="s">
        <v>16</v>
      </c>
      <c r="E636" s="5">
        <v>60000</v>
      </c>
      <c r="F636">
        <v>3</v>
      </c>
      <c r="G636" t="s">
        <v>18</v>
      </c>
      <c r="H636" t="s">
        <v>40</v>
      </c>
      <c r="I636" t="s">
        <v>23</v>
      </c>
      <c r="J636">
        <v>2</v>
      </c>
      <c r="K636" t="s">
        <v>38</v>
      </c>
      <c r="L636" t="s">
        <v>426</v>
      </c>
      <c r="M636">
        <v>66</v>
      </c>
      <c r="N636" t="s">
        <v>23</v>
      </c>
    </row>
    <row r="637" spans="1:14" x14ac:dyDescent="0.25">
      <c r="A637" s="3" t="s">
        <v>535</v>
      </c>
      <c r="B637" s="4" t="s">
        <v>536</v>
      </c>
      <c r="C637" t="s">
        <v>32</v>
      </c>
      <c r="D637" t="s">
        <v>17</v>
      </c>
      <c r="E637" s="5">
        <v>30000</v>
      </c>
      <c r="F637">
        <v>2</v>
      </c>
      <c r="G637" t="s">
        <v>39</v>
      </c>
      <c r="H637" t="s">
        <v>19</v>
      </c>
      <c r="I637" t="s">
        <v>23</v>
      </c>
      <c r="J637">
        <v>2</v>
      </c>
      <c r="K637" t="s">
        <v>21</v>
      </c>
      <c r="L637" t="s">
        <v>426</v>
      </c>
      <c r="M637">
        <v>49</v>
      </c>
      <c r="N637" t="s">
        <v>23</v>
      </c>
    </row>
    <row r="638" spans="1:14" x14ac:dyDescent="0.25">
      <c r="A638" s="3" t="s">
        <v>537</v>
      </c>
      <c r="B638" s="4" t="s">
        <v>538</v>
      </c>
      <c r="C638" t="s">
        <v>32</v>
      </c>
      <c r="D638" t="s">
        <v>17</v>
      </c>
      <c r="E638" s="5">
        <v>120000</v>
      </c>
      <c r="F638">
        <v>4</v>
      </c>
      <c r="G638" t="s">
        <v>24</v>
      </c>
      <c r="H638" t="s">
        <v>28</v>
      </c>
      <c r="I638" t="s">
        <v>20</v>
      </c>
      <c r="J638">
        <v>3</v>
      </c>
      <c r="K638" t="s">
        <v>33</v>
      </c>
      <c r="L638" t="s">
        <v>426</v>
      </c>
      <c r="M638">
        <v>43</v>
      </c>
      <c r="N638" t="s">
        <v>20</v>
      </c>
    </row>
    <row r="639" spans="1:14" x14ac:dyDescent="0.25">
      <c r="A639" s="3" t="s">
        <v>537</v>
      </c>
      <c r="B639" s="4" t="s">
        <v>538</v>
      </c>
      <c r="C639" t="s">
        <v>32</v>
      </c>
      <c r="D639" t="s">
        <v>16</v>
      </c>
      <c r="E639" s="5">
        <v>40000</v>
      </c>
      <c r="F639">
        <v>0</v>
      </c>
      <c r="G639" t="s">
        <v>39</v>
      </c>
      <c r="H639" t="s">
        <v>19</v>
      </c>
      <c r="I639" t="s">
        <v>23</v>
      </c>
      <c r="J639">
        <v>2</v>
      </c>
      <c r="K639" t="s">
        <v>38</v>
      </c>
      <c r="L639" t="s">
        <v>426</v>
      </c>
      <c r="M639">
        <v>30</v>
      </c>
      <c r="N639" t="s">
        <v>23</v>
      </c>
    </row>
    <row r="640" spans="1:14" x14ac:dyDescent="0.25">
      <c r="A640" s="3" t="s">
        <v>128</v>
      </c>
      <c r="B640" s="4" t="s">
        <v>129</v>
      </c>
      <c r="C640" t="s">
        <v>32</v>
      </c>
      <c r="D640" t="s">
        <v>16</v>
      </c>
      <c r="E640" s="5">
        <v>70000</v>
      </c>
      <c r="F640">
        <v>0</v>
      </c>
      <c r="G640" t="s">
        <v>55</v>
      </c>
      <c r="H640" t="s">
        <v>40</v>
      </c>
      <c r="I640" t="s">
        <v>20</v>
      </c>
      <c r="J640">
        <v>2</v>
      </c>
      <c r="K640" t="s">
        <v>33</v>
      </c>
      <c r="L640" t="s">
        <v>426</v>
      </c>
      <c r="M640">
        <v>74</v>
      </c>
      <c r="N640" t="s">
        <v>20</v>
      </c>
    </row>
    <row r="641" spans="1:14" x14ac:dyDescent="0.25">
      <c r="A641" s="3" t="s">
        <v>128</v>
      </c>
      <c r="B641" s="4" t="s">
        <v>129</v>
      </c>
      <c r="C641" t="s">
        <v>16</v>
      </c>
      <c r="D641" t="s">
        <v>16</v>
      </c>
      <c r="E641" s="5">
        <v>100000</v>
      </c>
      <c r="F641">
        <v>2</v>
      </c>
      <c r="G641" t="s">
        <v>55</v>
      </c>
      <c r="H641" t="s">
        <v>40</v>
      </c>
      <c r="I641" t="s">
        <v>20</v>
      </c>
      <c r="J641">
        <v>3</v>
      </c>
      <c r="K641" t="s">
        <v>38</v>
      </c>
      <c r="L641" t="s">
        <v>426</v>
      </c>
      <c r="M641">
        <v>65</v>
      </c>
      <c r="N641" t="s">
        <v>23</v>
      </c>
    </row>
    <row r="642" spans="1:14" x14ac:dyDescent="0.25">
      <c r="A642" s="3" t="s">
        <v>539</v>
      </c>
      <c r="B642" s="4" t="s">
        <v>540</v>
      </c>
      <c r="C642" t="s">
        <v>16</v>
      </c>
      <c r="D642" t="s">
        <v>17</v>
      </c>
      <c r="E642" s="5">
        <v>60000</v>
      </c>
      <c r="F642">
        <v>2</v>
      </c>
      <c r="G642" t="s">
        <v>24</v>
      </c>
      <c r="H642" t="s">
        <v>28</v>
      </c>
      <c r="I642" t="s">
        <v>20</v>
      </c>
      <c r="J642">
        <v>2</v>
      </c>
      <c r="K642" t="s">
        <v>29</v>
      </c>
      <c r="L642" t="s">
        <v>426</v>
      </c>
      <c r="M642">
        <v>56</v>
      </c>
      <c r="N642" t="s">
        <v>20</v>
      </c>
    </row>
    <row r="643" spans="1:14" x14ac:dyDescent="0.25">
      <c r="A643" s="3" t="s">
        <v>541</v>
      </c>
      <c r="B643" s="4" t="s">
        <v>542</v>
      </c>
      <c r="C643" t="s">
        <v>16</v>
      </c>
      <c r="D643" t="s">
        <v>16</v>
      </c>
      <c r="E643" s="5">
        <v>50000</v>
      </c>
      <c r="F643">
        <v>4</v>
      </c>
      <c r="G643" t="s">
        <v>18</v>
      </c>
      <c r="H643" t="s">
        <v>40</v>
      </c>
      <c r="I643" t="s">
        <v>20</v>
      </c>
      <c r="J643">
        <v>2</v>
      </c>
      <c r="K643" t="s">
        <v>42</v>
      </c>
      <c r="L643" t="s">
        <v>426</v>
      </c>
      <c r="M643">
        <v>64</v>
      </c>
      <c r="N643" t="s">
        <v>23</v>
      </c>
    </row>
    <row r="644" spans="1:14" x14ac:dyDescent="0.25">
      <c r="A644" s="3" t="s">
        <v>541</v>
      </c>
      <c r="B644" s="4" t="s">
        <v>542</v>
      </c>
      <c r="C644" t="s">
        <v>16</v>
      </c>
      <c r="D644" t="s">
        <v>17</v>
      </c>
      <c r="E644" s="5">
        <v>70000</v>
      </c>
      <c r="F644">
        <v>3</v>
      </c>
      <c r="G644" t="s">
        <v>24</v>
      </c>
      <c r="H644" t="s">
        <v>28</v>
      </c>
      <c r="I644" t="s">
        <v>20</v>
      </c>
      <c r="J644">
        <v>2</v>
      </c>
      <c r="K644" t="s">
        <v>33</v>
      </c>
      <c r="L644" t="s">
        <v>426</v>
      </c>
      <c r="M644">
        <v>50</v>
      </c>
      <c r="N644" t="s">
        <v>20</v>
      </c>
    </row>
    <row r="645" spans="1:14" x14ac:dyDescent="0.25">
      <c r="A645" s="3" t="s">
        <v>543</v>
      </c>
      <c r="B645" s="4" t="s">
        <v>544</v>
      </c>
      <c r="C645" t="s">
        <v>16</v>
      </c>
      <c r="D645" t="s">
        <v>17</v>
      </c>
      <c r="E645" s="5">
        <v>70000</v>
      </c>
      <c r="F645">
        <v>3</v>
      </c>
      <c r="G645" t="s">
        <v>55</v>
      </c>
      <c r="H645" t="s">
        <v>28</v>
      </c>
      <c r="I645" t="s">
        <v>20</v>
      </c>
      <c r="J645">
        <v>0</v>
      </c>
      <c r="K645" t="s">
        <v>29</v>
      </c>
      <c r="L645" t="s">
        <v>426</v>
      </c>
      <c r="M645">
        <v>35</v>
      </c>
      <c r="N645" t="s">
        <v>20</v>
      </c>
    </row>
    <row r="646" spans="1:14" x14ac:dyDescent="0.25">
      <c r="A646" s="3" t="s">
        <v>174</v>
      </c>
      <c r="B646" s="4" t="s">
        <v>175</v>
      </c>
      <c r="C646" t="s">
        <v>16</v>
      </c>
      <c r="D646" t="s">
        <v>17</v>
      </c>
      <c r="E646" s="5">
        <v>60000</v>
      </c>
      <c r="F646">
        <v>5</v>
      </c>
      <c r="G646" t="s">
        <v>18</v>
      </c>
      <c r="H646" t="s">
        <v>19</v>
      </c>
      <c r="I646" t="s">
        <v>20</v>
      </c>
      <c r="J646">
        <v>3</v>
      </c>
      <c r="K646" t="s">
        <v>42</v>
      </c>
      <c r="L646" t="s">
        <v>426</v>
      </c>
      <c r="M646">
        <v>41</v>
      </c>
      <c r="N646" t="s">
        <v>23</v>
      </c>
    </row>
    <row r="647" spans="1:14" x14ac:dyDescent="0.25">
      <c r="A647" s="3" t="s">
        <v>545</v>
      </c>
      <c r="B647" s="4" t="s">
        <v>546</v>
      </c>
      <c r="C647" t="s">
        <v>32</v>
      </c>
      <c r="D647" t="s">
        <v>17</v>
      </c>
      <c r="E647" s="5">
        <v>60000</v>
      </c>
      <c r="F647">
        <v>0</v>
      </c>
      <c r="G647" t="s">
        <v>55</v>
      </c>
      <c r="H647" t="s">
        <v>19</v>
      </c>
      <c r="I647" t="s">
        <v>20</v>
      </c>
      <c r="J647">
        <v>0</v>
      </c>
      <c r="K647" t="s">
        <v>21</v>
      </c>
      <c r="L647" t="s">
        <v>426</v>
      </c>
      <c r="M647">
        <v>39</v>
      </c>
      <c r="N647" t="s">
        <v>23</v>
      </c>
    </row>
    <row r="648" spans="1:14" x14ac:dyDescent="0.25">
      <c r="A648" s="3" t="s">
        <v>278</v>
      </c>
      <c r="B648" s="4" t="s">
        <v>279</v>
      </c>
      <c r="C648" t="s">
        <v>32</v>
      </c>
      <c r="D648" t="s">
        <v>17</v>
      </c>
      <c r="E648" s="5">
        <v>60000</v>
      </c>
      <c r="F648">
        <v>4</v>
      </c>
      <c r="G648" t="s">
        <v>55</v>
      </c>
      <c r="H648" t="s">
        <v>19</v>
      </c>
      <c r="I648" t="s">
        <v>23</v>
      </c>
      <c r="J648">
        <v>0</v>
      </c>
      <c r="K648" t="s">
        <v>38</v>
      </c>
      <c r="L648" t="s">
        <v>426</v>
      </c>
      <c r="M648">
        <v>47</v>
      </c>
      <c r="N648" t="s">
        <v>23</v>
      </c>
    </row>
    <row r="649" spans="1:14" x14ac:dyDescent="0.25">
      <c r="A649" s="3" t="s">
        <v>278</v>
      </c>
      <c r="B649" s="4" t="s">
        <v>279</v>
      </c>
      <c r="C649" t="s">
        <v>32</v>
      </c>
      <c r="D649" t="s">
        <v>16</v>
      </c>
      <c r="E649" s="5">
        <v>40000</v>
      </c>
      <c r="F649">
        <v>0</v>
      </c>
      <c r="G649" t="s">
        <v>39</v>
      </c>
      <c r="H649" t="s">
        <v>19</v>
      </c>
      <c r="I649" t="s">
        <v>20</v>
      </c>
      <c r="J649">
        <v>2</v>
      </c>
      <c r="K649" t="s">
        <v>33</v>
      </c>
      <c r="L649" t="s">
        <v>426</v>
      </c>
      <c r="M649">
        <v>31</v>
      </c>
      <c r="N649" t="s">
        <v>23</v>
      </c>
    </row>
    <row r="650" spans="1:14" x14ac:dyDescent="0.25">
      <c r="A650" s="3" t="s">
        <v>547</v>
      </c>
      <c r="B650" s="4" t="s">
        <v>548</v>
      </c>
      <c r="C650" t="s">
        <v>32</v>
      </c>
      <c r="D650" t="s">
        <v>17</v>
      </c>
      <c r="E650" s="5">
        <v>70000</v>
      </c>
      <c r="F650">
        <v>2</v>
      </c>
      <c r="G650" t="s">
        <v>18</v>
      </c>
      <c r="H650" t="s">
        <v>40</v>
      </c>
      <c r="I650" t="s">
        <v>23</v>
      </c>
      <c r="J650">
        <v>1</v>
      </c>
      <c r="K650" t="s">
        <v>29</v>
      </c>
      <c r="L650" t="s">
        <v>426</v>
      </c>
      <c r="M650">
        <v>58</v>
      </c>
      <c r="N650" t="s">
        <v>20</v>
      </c>
    </row>
    <row r="651" spans="1:14" x14ac:dyDescent="0.25">
      <c r="A651" s="3" t="s">
        <v>547</v>
      </c>
      <c r="B651" s="4" t="s">
        <v>548</v>
      </c>
      <c r="C651" t="s">
        <v>32</v>
      </c>
      <c r="D651" t="s">
        <v>17</v>
      </c>
      <c r="E651" s="5">
        <v>70000</v>
      </c>
      <c r="F651">
        <v>0</v>
      </c>
      <c r="G651" t="s">
        <v>18</v>
      </c>
      <c r="H651" t="s">
        <v>28</v>
      </c>
      <c r="I651" t="s">
        <v>23</v>
      </c>
      <c r="J651">
        <v>1</v>
      </c>
      <c r="K651" t="s">
        <v>29</v>
      </c>
      <c r="L651" t="s">
        <v>426</v>
      </c>
      <c r="M651">
        <v>38</v>
      </c>
      <c r="N651" t="s">
        <v>20</v>
      </c>
    </row>
    <row r="652" spans="1:14" x14ac:dyDescent="0.25">
      <c r="A652" s="3" t="s">
        <v>547</v>
      </c>
      <c r="B652" s="4" t="s">
        <v>548</v>
      </c>
      <c r="C652" t="s">
        <v>32</v>
      </c>
      <c r="D652" t="s">
        <v>17</v>
      </c>
      <c r="E652" s="5">
        <v>70000</v>
      </c>
      <c r="F652">
        <v>5</v>
      </c>
      <c r="G652" t="s">
        <v>55</v>
      </c>
      <c r="H652" t="s">
        <v>40</v>
      </c>
      <c r="I652" t="s">
        <v>20</v>
      </c>
      <c r="J652">
        <v>2</v>
      </c>
      <c r="K652" t="s">
        <v>42</v>
      </c>
      <c r="L652" t="s">
        <v>426</v>
      </c>
      <c r="M652">
        <v>67</v>
      </c>
      <c r="N652" t="s">
        <v>20</v>
      </c>
    </row>
    <row r="653" spans="1:14" x14ac:dyDescent="0.25">
      <c r="A653" s="3" t="s">
        <v>549</v>
      </c>
      <c r="B653" s="4" t="s">
        <v>550</v>
      </c>
      <c r="C653" t="s">
        <v>32</v>
      </c>
      <c r="D653" t="s">
        <v>16</v>
      </c>
      <c r="E653" s="5">
        <v>60000</v>
      </c>
      <c r="F653">
        <v>0</v>
      </c>
      <c r="G653" t="s">
        <v>24</v>
      </c>
      <c r="H653" t="s">
        <v>28</v>
      </c>
      <c r="I653" t="s">
        <v>23</v>
      </c>
      <c r="J653">
        <v>2</v>
      </c>
      <c r="K653" t="s">
        <v>38</v>
      </c>
      <c r="L653" t="s">
        <v>426</v>
      </c>
      <c r="M653">
        <v>32</v>
      </c>
      <c r="N653" t="s">
        <v>20</v>
      </c>
    </row>
    <row r="654" spans="1:14" x14ac:dyDescent="0.25">
      <c r="A654" s="3" t="s">
        <v>342</v>
      </c>
      <c r="B654" s="4" t="s">
        <v>343</v>
      </c>
      <c r="C654" t="s">
        <v>16</v>
      </c>
      <c r="D654" t="s">
        <v>16</v>
      </c>
      <c r="E654" s="5">
        <v>70000</v>
      </c>
      <c r="F654">
        <v>5</v>
      </c>
      <c r="G654" t="s">
        <v>24</v>
      </c>
      <c r="H654" t="s">
        <v>28</v>
      </c>
      <c r="I654" t="s">
        <v>23</v>
      </c>
      <c r="J654">
        <v>3</v>
      </c>
      <c r="K654" t="s">
        <v>33</v>
      </c>
      <c r="L654" t="s">
        <v>426</v>
      </c>
      <c r="M654">
        <v>45</v>
      </c>
      <c r="N654" t="s">
        <v>23</v>
      </c>
    </row>
    <row r="655" spans="1:14" x14ac:dyDescent="0.25">
      <c r="A655" s="3" t="s">
        <v>342</v>
      </c>
      <c r="B655" s="4" t="s">
        <v>343</v>
      </c>
      <c r="C655" t="s">
        <v>32</v>
      </c>
      <c r="D655" t="s">
        <v>16</v>
      </c>
      <c r="E655" s="5">
        <v>30000</v>
      </c>
      <c r="F655">
        <v>0</v>
      </c>
      <c r="G655" t="s">
        <v>39</v>
      </c>
      <c r="H655" t="s">
        <v>19</v>
      </c>
      <c r="I655" t="s">
        <v>23</v>
      </c>
      <c r="J655">
        <v>2</v>
      </c>
      <c r="K655" t="s">
        <v>38</v>
      </c>
      <c r="L655" t="s">
        <v>426</v>
      </c>
      <c r="M655">
        <v>31</v>
      </c>
      <c r="N655" t="s">
        <v>20</v>
      </c>
    </row>
    <row r="656" spans="1:14" x14ac:dyDescent="0.25">
      <c r="A656" s="3" t="s">
        <v>551</v>
      </c>
      <c r="B656" s="4" t="s">
        <v>552</v>
      </c>
      <c r="C656" t="s">
        <v>32</v>
      </c>
      <c r="D656" t="s">
        <v>16</v>
      </c>
      <c r="E656" s="5">
        <v>40000</v>
      </c>
      <c r="F656">
        <v>0</v>
      </c>
      <c r="G656" t="s">
        <v>39</v>
      </c>
      <c r="H656" t="s">
        <v>19</v>
      </c>
      <c r="I656" t="s">
        <v>23</v>
      </c>
      <c r="J656">
        <v>2</v>
      </c>
      <c r="K656" t="s">
        <v>38</v>
      </c>
      <c r="L656" t="s">
        <v>426</v>
      </c>
      <c r="M656">
        <v>31</v>
      </c>
      <c r="N656" t="s">
        <v>20</v>
      </c>
    </row>
    <row r="657" spans="1:14" x14ac:dyDescent="0.25">
      <c r="A657" s="3" t="s">
        <v>551</v>
      </c>
      <c r="B657" s="4" t="s">
        <v>552</v>
      </c>
      <c r="C657" t="s">
        <v>16</v>
      </c>
      <c r="D657" t="s">
        <v>17</v>
      </c>
      <c r="E657" s="5">
        <v>40000</v>
      </c>
      <c r="F657">
        <v>3</v>
      </c>
      <c r="G657" t="s">
        <v>24</v>
      </c>
      <c r="H657" t="s">
        <v>25</v>
      </c>
      <c r="I657" t="s">
        <v>20</v>
      </c>
      <c r="J657">
        <v>1</v>
      </c>
      <c r="K657" t="s">
        <v>21</v>
      </c>
      <c r="L657" t="s">
        <v>426</v>
      </c>
      <c r="M657">
        <v>31</v>
      </c>
      <c r="N657" t="s">
        <v>23</v>
      </c>
    </row>
    <row r="658" spans="1:14" x14ac:dyDescent="0.25">
      <c r="A658" s="3" t="s">
        <v>551</v>
      </c>
      <c r="B658" s="4" t="s">
        <v>552</v>
      </c>
      <c r="C658" t="s">
        <v>16</v>
      </c>
      <c r="D658" t="s">
        <v>16</v>
      </c>
      <c r="E658" s="5">
        <v>60000</v>
      </c>
      <c r="F658">
        <v>2</v>
      </c>
      <c r="G658" t="s">
        <v>39</v>
      </c>
      <c r="H658" t="s">
        <v>28</v>
      </c>
      <c r="I658" t="s">
        <v>23</v>
      </c>
      <c r="J658">
        <v>2</v>
      </c>
      <c r="K658" t="s">
        <v>33</v>
      </c>
      <c r="L658" t="s">
        <v>426</v>
      </c>
      <c r="M658">
        <v>50</v>
      </c>
      <c r="N658" t="s">
        <v>23</v>
      </c>
    </row>
    <row r="659" spans="1:14" x14ac:dyDescent="0.25">
      <c r="A659" s="3" t="s">
        <v>553</v>
      </c>
      <c r="B659" s="4" t="s">
        <v>554</v>
      </c>
      <c r="C659" t="s">
        <v>16</v>
      </c>
      <c r="D659" t="s">
        <v>16</v>
      </c>
      <c r="E659" s="5">
        <v>70000</v>
      </c>
      <c r="F659">
        <v>1</v>
      </c>
      <c r="G659" t="s">
        <v>24</v>
      </c>
      <c r="H659" t="s">
        <v>19</v>
      </c>
      <c r="I659" t="s">
        <v>20</v>
      </c>
      <c r="J659">
        <v>1</v>
      </c>
      <c r="K659" t="s">
        <v>21</v>
      </c>
      <c r="L659" t="s">
        <v>426</v>
      </c>
      <c r="M659">
        <v>44</v>
      </c>
      <c r="N659" t="s">
        <v>23</v>
      </c>
    </row>
    <row r="660" spans="1:14" x14ac:dyDescent="0.25">
      <c r="A660" s="3" t="s">
        <v>553</v>
      </c>
      <c r="B660" s="4" t="s">
        <v>554</v>
      </c>
      <c r="C660" t="s">
        <v>32</v>
      </c>
      <c r="D660" t="s">
        <v>16</v>
      </c>
      <c r="E660" s="5">
        <v>50000</v>
      </c>
      <c r="F660">
        <v>2</v>
      </c>
      <c r="G660" t="s">
        <v>18</v>
      </c>
      <c r="H660" t="s">
        <v>19</v>
      </c>
      <c r="I660" t="s">
        <v>20</v>
      </c>
      <c r="J660">
        <v>1</v>
      </c>
      <c r="K660" t="s">
        <v>29</v>
      </c>
      <c r="L660" t="s">
        <v>426</v>
      </c>
      <c r="M660">
        <v>38</v>
      </c>
      <c r="N660" t="s">
        <v>20</v>
      </c>
    </row>
    <row r="661" spans="1:14" x14ac:dyDescent="0.25">
      <c r="A661" s="3" t="s">
        <v>216</v>
      </c>
      <c r="B661" s="4" t="s">
        <v>217</v>
      </c>
      <c r="C661" t="s">
        <v>32</v>
      </c>
      <c r="D661" t="s">
        <v>17</v>
      </c>
      <c r="E661" s="5">
        <v>60000</v>
      </c>
      <c r="F661">
        <v>4</v>
      </c>
      <c r="G661" t="s">
        <v>18</v>
      </c>
      <c r="H661" t="s">
        <v>40</v>
      </c>
      <c r="I661" t="s">
        <v>20</v>
      </c>
      <c r="J661">
        <v>2</v>
      </c>
      <c r="K661" t="s">
        <v>42</v>
      </c>
      <c r="L661" t="s">
        <v>426</v>
      </c>
      <c r="M661">
        <v>63</v>
      </c>
      <c r="N661" t="s">
        <v>23</v>
      </c>
    </row>
    <row r="662" spans="1:14" x14ac:dyDescent="0.25">
      <c r="A662" s="3" t="s">
        <v>216</v>
      </c>
      <c r="B662" s="4" t="s">
        <v>217</v>
      </c>
      <c r="C662" t="s">
        <v>16</v>
      </c>
      <c r="D662" t="s">
        <v>17</v>
      </c>
      <c r="E662" s="5">
        <v>60000</v>
      </c>
      <c r="F662">
        <v>1</v>
      </c>
      <c r="G662" t="s">
        <v>55</v>
      </c>
      <c r="H662" t="s">
        <v>28</v>
      </c>
      <c r="I662" t="s">
        <v>20</v>
      </c>
      <c r="J662">
        <v>0</v>
      </c>
      <c r="K662" t="s">
        <v>29</v>
      </c>
      <c r="L662" t="s">
        <v>426</v>
      </c>
      <c r="M662">
        <v>36</v>
      </c>
      <c r="N662" t="s">
        <v>20</v>
      </c>
    </row>
    <row r="663" spans="1:14" x14ac:dyDescent="0.25">
      <c r="A663" s="3" t="s">
        <v>216</v>
      </c>
      <c r="B663" s="4" t="s">
        <v>217</v>
      </c>
      <c r="C663" t="s">
        <v>32</v>
      </c>
      <c r="D663" t="s">
        <v>16</v>
      </c>
      <c r="E663" s="5">
        <v>40000</v>
      </c>
      <c r="F663">
        <v>0</v>
      </c>
      <c r="G663" t="s">
        <v>39</v>
      </c>
      <c r="H663" t="s">
        <v>19</v>
      </c>
      <c r="I663" t="s">
        <v>23</v>
      </c>
      <c r="J663">
        <v>2</v>
      </c>
      <c r="K663" t="s">
        <v>21</v>
      </c>
      <c r="L663" t="s">
        <v>426</v>
      </c>
      <c r="M663">
        <v>28</v>
      </c>
      <c r="N663" t="s">
        <v>20</v>
      </c>
    </row>
    <row r="664" spans="1:14" x14ac:dyDescent="0.25">
      <c r="A664" s="3" t="s">
        <v>216</v>
      </c>
      <c r="B664" s="4" t="s">
        <v>217</v>
      </c>
      <c r="C664" t="s">
        <v>32</v>
      </c>
      <c r="D664" t="s">
        <v>17</v>
      </c>
      <c r="E664" s="5">
        <v>100000</v>
      </c>
      <c r="F664">
        <v>1</v>
      </c>
      <c r="G664" t="s">
        <v>24</v>
      </c>
      <c r="H664" t="s">
        <v>28</v>
      </c>
      <c r="I664" t="s">
        <v>23</v>
      </c>
      <c r="J664">
        <v>3</v>
      </c>
      <c r="K664" t="s">
        <v>38</v>
      </c>
      <c r="L664" t="s">
        <v>426</v>
      </c>
      <c r="M664">
        <v>44</v>
      </c>
      <c r="N664" t="s">
        <v>23</v>
      </c>
    </row>
    <row r="665" spans="1:14" x14ac:dyDescent="0.25">
      <c r="A665" s="3" t="s">
        <v>555</v>
      </c>
      <c r="B665" s="4" t="s">
        <v>556</v>
      </c>
      <c r="C665" t="s">
        <v>16</v>
      </c>
      <c r="D665" t="s">
        <v>17</v>
      </c>
      <c r="E665" s="5">
        <v>70000</v>
      </c>
      <c r="F665">
        <v>5</v>
      </c>
      <c r="G665" t="s">
        <v>55</v>
      </c>
      <c r="H665" t="s">
        <v>28</v>
      </c>
      <c r="I665" t="s">
        <v>20</v>
      </c>
      <c r="J665">
        <v>1</v>
      </c>
      <c r="K665" t="s">
        <v>21</v>
      </c>
      <c r="L665" t="s">
        <v>426</v>
      </c>
      <c r="M665">
        <v>47</v>
      </c>
      <c r="N665" t="s">
        <v>23</v>
      </c>
    </row>
    <row r="666" spans="1:14" x14ac:dyDescent="0.25">
      <c r="A666" s="3" t="s">
        <v>268</v>
      </c>
      <c r="B666" s="4" t="s">
        <v>269</v>
      </c>
      <c r="C666" t="s">
        <v>16</v>
      </c>
      <c r="D666" t="s">
        <v>17</v>
      </c>
      <c r="E666" s="5">
        <v>80000</v>
      </c>
      <c r="F666">
        <v>0</v>
      </c>
      <c r="G666" t="s">
        <v>55</v>
      </c>
      <c r="H666" t="s">
        <v>19</v>
      </c>
      <c r="I666" t="s">
        <v>20</v>
      </c>
      <c r="J666">
        <v>0</v>
      </c>
      <c r="K666" t="s">
        <v>38</v>
      </c>
      <c r="L666" t="s">
        <v>426</v>
      </c>
      <c r="M666">
        <v>40</v>
      </c>
      <c r="N666" t="s">
        <v>20</v>
      </c>
    </row>
    <row r="667" spans="1:14" x14ac:dyDescent="0.25">
      <c r="A667" s="3" t="s">
        <v>557</v>
      </c>
      <c r="B667" s="4" t="s">
        <v>558</v>
      </c>
      <c r="C667" t="s">
        <v>16</v>
      </c>
      <c r="D667" t="s">
        <v>16</v>
      </c>
      <c r="E667" s="5">
        <v>130000</v>
      </c>
      <c r="F667">
        <v>1</v>
      </c>
      <c r="G667" t="s">
        <v>55</v>
      </c>
      <c r="H667" t="s">
        <v>40</v>
      </c>
      <c r="I667" t="s">
        <v>20</v>
      </c>
      <c r="J667">
        <v>4</v>
      </c>
      <c r="K667" t="s">
        <v>21</v>
      </c>
      <c r="L667" t="s">
        <v>426</v>
      </c>
      <c r="M667">
        <v>40</v>
      </c>
      <c r="N667" t="s">
        <v>23</v>
      </c>
    </row>
    <row r="668" spans="1:14" x14ac:dyDescent="0.25">
      <c r="A668" s="3" t="s">
        <v>557</v>
      </c>
      <c r="B668" s="4" t="s">
        <v>558</v>
      </c>
      <c r="C668" t="s">
        <v>16</v>
      </c>
      <c r="D668" t="s">
        <v>17</v>
      </c>
      <c r="E668" s="5">
        <v>60000</v>
      </c>
      <c r="F668">
        <v>1</v>
      </c>
      <c r="G668" t="s">
        <v>24</v>
      </c>
      <c r="H668" t="s">
        <v>19</v>
      </c>
      <c r="I668" t="s">
        <v>20</v>
      </c>
      <c r="J668">
        <v>1</v>
      </c>
      <c r="K668" t="s">
        <v>29</v>
      </c>
      <c r="L668" t="s">
        <v>426</v>
      </c>
      <c r="M668">
        <v>46</v>
      </c>
      <c r="N668" t="s">
        <v>20</v>
      </c>
    </row>
    <row r="669" spans="1:14" x14ac:dyDescent="0.25">
      <c r="A669" s="3" t="s">
        <v>557</v>
      </c>
      <c r="B669" s="4" t="s">
        <v>558</v>
      </c>
      <c r="C669" t="s">
        <v>16</v>
      </c>
      <c r="D669" t="s">
        <v>17</v>
      </c>
      <c r="E669" s="5">
        <v>40000</v>
      </c>
      <c r="F669">
        <v>5</v>
      </c>
      <c r="G669" t="s">
        <v>39</v>
      </c>
      <c r="H669" t="s">
        <v>28</v>
      </c>
      <c r="I669" t="s">
        <v>23</v>
      </c>
      <c r="J669">
        <v>2</v>
      </c>
      <c r="K669" t="s">
        <v>42</v>
      </c>
      <c r="L669" t="s">
        <v>426</v>
      </c>
      <c r="M669">
        <v>61</v>
      </c>
      <c r="N669" t="s">
        <v>23</v>
      </c>
    </row>
    <row r="670" spans="1:14" x14ac:dyDescent="0.25">
      <c r="A670" s="3" t="s">
        <v>559</v>
      </c>
      <c r="B670" s="4" t="s">
        <v>560</v>
      </c>
      <c r="C670" t="s">
        <v>16</v>
      </c>
      <c r="D670" t="s">
        <v>17</v>
      </c>
      <c r="E670" s="5">
        <v>60000</v>
      </c>
      <c r="F670">
        <v>0</v>
      </c>
      <c r="G670" t="s">
        <v>55</v>
      </c>
      <c r="H670" t="s">
        <v>28</v>
      </c>
      <c r="I670" t="s">
        <v>20</v>
      </c>
      <c r="J670">
        <v>0</v>
      </c>
      <c r="K670" t="s">
        <v>21</v>
      </c>
      <c r="L670" t="s">
        <v>426</v>
      </c>
      <c r="M670">
        <v>40</v>
      </c>
      <c r="N670" t="s">
        <v>23</v>
      </c>
    </row>
    <row r="671" spans="1:14" x14ac:dyDescent="0.25">
      <c r="A671" s="3" t="s">
        <v>529</v>
      </c>
      <c r="B671" s="4" t="s">
        <v>530</v>
      </c>
      <c r="C671" t="s">
        <v>16</v>
      </c>
      <c r="D671" t="s">
        <v>17</v>
      </c>
      <c r="E671" s="5">
        <v>60000</v>
      </c>
      <c r="F671">
        <v>2</v>
      </c>
      <c r="G671" t="s">
        <v>39</v>
      </c>
      <c r="H671" t="s">
        <v>28</v>
      </c>
      <c r="I671" t="s">
        <v>20</v>
      </c>
      <c r="J671">
        <v>2</v>
      </c>
      <c r="K671" t="s">
        <v>33</v>
      </c>
      <c r="L671" t="s">
        <v>426</v>
      </c>
      <c r="M671">
        <v>50</v>
      </c>
      <c r="N671" t="s">
        <v>23</v>
      </c>
    </row>
    <row r="672" spans="1:14" x14ac:dyDescent="0.25">
      <c r="A672" s="3" t="s">
        <v>529</v>
      </c>
      <c r="B672" s="4" t="s">
        <v>530</v>
      </c>
      <c r="C672" t="s">
        <v>16</v>
      </c>
      <c r="D672" t="s">
        <v>16</v>
      </c>
      <c r="E672" s="5">
        <v>70000</v>
      </c>
      <c r="F672">
        <v>2</v>
      </c>
      <c r="G672" t="s">
        <v>24</v>
      </c>
      <c r="H672" t="s">
        <v>28</v>
      </c>
      <c r="I672" t="s">
        <v>20</v>
      </c>
      <c r="J672">
        <v>1</v>
      </c>
      <c r="K672" t="s">
        <v>42</v>
      </c>
      <c r="L672" t="s">
        <v>426</v>
      </c>
      <c r="M672">
        <v>59</v>
      </c>
      <c r="N672" t="s">
        <v>23</v>
      </c>
    </row>
    <row r="673" spans="1:14" x14ac:dyDescent="0.25">
      <c r="A673" s="3" t="s">
        <v>529</v>
      </c>
      <c r="B673" s="4" t="s">
        <v>530</v>
      </c>
      <c r="C673" t="s">
        <v>32</v>
      </c>
      <c r="D673" t="s">
        <v>17</v>
      </c>
      <c r="E673" s="5">
        <v>60000</v>
      </c>
      <c r="F673">
        <v>1</v>
      </c>
      <c r="G673" t="s">
        <v>55</v>
      </c>
      <c r="H673" t="s">
        <v>28</v>
      </c>
      <c r="I673" t="s">
        <v>20</v>
      </c>
      <c r="J673">
        <v>0</v>
      </c>
      <c r="K673" t="s">
        <v>29</v>
      </c>
      <c r="L673" t="s">
        <v>426</v>
      </c>
      <c r="M673">
        <v>36</v>
      </c>
      <c r="N673" t="s">
        <v>20</v>
      </c>
    </row>
    <row r="674" spans="1:14" x14ac:dyDescent="0.25">
      <c r="A674" s="3" t="s">
        <v>322</v>
      </c>
      <c r="B674" s="4" t="s">
        <v>323</v>
      </c>
      <c r="C674" t="s">
        <v>32</v>
      </c>
      <c r="D674" t="s">
        <v>17</v>
      </c>
      <c r="E674" s="5">
        <v>40000</v>
      </c>
      <c r="F674">
        <v>0</v>
      </c>
      <c r="G674" t="s">
        <v>39</v>
      </c>
      <c r="H674" t="s">
        <v>19</v>
      </c>
      <c r="I674" t="s">
        <v>20</v>
      </c>
      <c r="J674">
        <v>2</v>
      </c>
      <c r="K674" t="s">
        <v>33</v>
      </c>
      <c r="L674" t="s">
        <v>426</v>
      </c>
      <c r="M674">
        <v>30</v>
      </c>
      <c r="N674" t="s">
        <v>23</v>
      </c>
    </row>
    <row r="675" spans="1:14" x14ac:dyDescent="0.25">
      <c r="A675" s="3" t="s">
        <v>561</v>
      </c>
      <c r="B675" s="4" t="s">
        <v>562</v>
      </c>
      <c r="C675" t="s">
        <v>32</v>
      </c>
      <c r="D675" t="s">
        <v>17</v>
      </c>
      <c r="E675" s="5">
        <v>70000</v>
      </c>
      <c r="F675">
        <v>4</v>
      </c>
      <c r="G675" t="s">
        <v>55</v>
      </c>
      <c r="H675" t="s">
        <v>28</v>
      </c>
      <c r="I675" t="s">
        <v>20</v>
      </c>
      <c r="J675">
        <v>0</v>
      </c>
      <c r="K675" t="s">
        <v>29</v>
      </c>
      <c r="L675" t="s">
        <v>426</v>
      </c>
      <c r="M675">
        <v>35</v>
      </c>
      <c r="N675" t="s">
        <v>20</v>
      </c>
    </row>
    <row r="676" spans="1:14" x14ac:dyDescent="0.25">
      <c r="A676" s="3" t="s">
        <v>561</v>
      </c>
      <c r="B676" s="4" t="s">
        <v>562</v>
      </c>
      <c r="C676" t="s">
        <v>16</v>
      </c>
      <c r="D676" t="s">
        <v>17</v>
      </c>
      <c r="E676" s="5">
        <v>30000</v>
      </c>
      <c r="F676">
        <v>2</v>
      </c>
      <c r="G676" t="s">
        <v>39</v>
      </c>
      <c r="H676" t="s">
        <v>19</v>
      </c>
      <c r="I676" t="s">
        <v>20</v>
      </c>
      <c r="J676">
        <v>2</v>
      </c>
      <c r="K676" t="s">
        <v>38</v>
      </c>
      <c r="L676" t="s">
        <v>426</v>
      </c>
      <c r="M676">
        <v>48</v>
      </c>
      <c r="N676" t="s">
        <v>23</v>
      </c>
    </row>
    <row r="677" spans="1:14" x14ac:dyDescent="0.25">
      <c r="A677" s="3" t="s">
        <v>561</v>
      </c>
      <c r="B677" s="4" t="s">
        <v>562</v>
      </c>
      <c r="C677" t="s">
        <v>16</v>
      </c>
      <c r="D677" t="s">
        <v>16</v>
      </c>
      <c r="E677" s="5">
        <v>100000</v>
      </c>
      <c r="F677">
        <v>3</v>
      </c>
      <c r="G677" t="s">
        <v>18</v>
      </c>
      <c r="H677" t="s">
        <v>40</v>
      </c>
      <c r="I677" t="s">
        <v>20</v>
      </c>
      <c r="J677">
        <v>4</v>
      </c>
      <c r="K677" t="s">
        <v>21</v>
      </c>
      <c r="L677" t="s">
        <v>426</v>
      </c>
      <c r="M677">
        <v>41</v>
      </c>
      <c r="N677" t="s">
        <v>23</v>
      </c>
    </row>
    <row r="678" spans="1:14" x14ac:dyDescent="0.25">
      <c r="A678" s="3" t="s">
        <v>563</v>
      </c>
      <c r="B678" s="4" t="s">
        <v>564</v>
      </c>
      <c r="C678" t="s">
        <v>16</v>
      </c>
      <c r="D678" t="s">
        <v>16</v>
      </c>
      <c r="E678" s="5">
        <v>40000</v>
      </c>
      <c r="F678">
        <v>2</v>
      </c>
      <c r="G678" t="s">
        <v>24</v>
      </c>
      <c r="H678" t="s">
        <v>25</v>
      </c>
      <c r="I678" t="s">
        <v>20</v>
      </c>
      <c r="J678">
        <v>1</v>
      </c>
      <c r="K678" t="s">
        <v>21</v>
      </c>
      <c r="L678" t="s">
        <v>426</v>
      </c>
      <c r="M678">
        <v>47</v>
      </c>
      <c r="N678" t="s">
        <v>23</v>
      </c>
    </row>
    <row r="679" spans="1:14" x14ac:dyDescent="0.25">
      <c r="A679" s="3" t="s">
        <v>563</v>
      </c>
      <c r="B679" s="4" t="s">
        <v>564</v>
      </c>
      <c r="C679" t="s">
        <v>16</v>
      </c>
      <c r="D679" t="s">
        <v>16</v>
      </c>
      <c r="E679" s="5">
        <v>60000</v>
      </c>
      <c r="F679">
        <v>4</v>
      </c>
      <c r="G679" t="s">
        <v>55</v>
      </c>
      <c r="H679" t="s">
        <v>19</v>
      </c>
      <c r="I679" t="s">
        <v>23</v>
      </c>
      <c r="J679">
        <v>0</v>
      </c>
      <c r="K679" t="s">
        <v>21</v>
      </c>
      <c r="L679" t="s">
        <v>426</v>
      </c>
      <c r="M679">
        <v>47</v>
      </c>
      <c r="N679" t="s">
        <v>23</v>
      </c>
    </row>
    <row r="680" spans="1:14" x14ac:dyDescent="0.25">
      <c r="A680" s="3" t="s">
        <v>563</v>
      </c>
      <c r="B680" s="4" t="s">
        <v>564</v>
      </c>
      <c r="C680" t="s">
        <v>16</v>
      </c>
      <c r="D680" t="s">
        <v>16</v>
      </c>
      <c r="E680" s="5">
        <v>80000</v>
      </c>
      <c r="F680">
        <v>5</v>
      </c>
      <c r="G680" t="s">
        <v>18</v>
      </c>
      <c r="H680" t="s">
        <v>40</v>
      </c>
      <c r="I680" t="s">
        <v>23</v>
      </c>
      <c r="J680">
        <v>2</v>
      </c>
      <c r="K680" t="s">
        <v>29</v>
      </c>
      <c r="L680" t="s">
        <v>22</v>
      </c>
      <c r="M680">
        <v>62</v>
      </c>
      <c r="N680" t="s">
        <v>23</v>
      </c>
    </row>
    <row r="681" spans="1:14" x14ac:dyDescent="0.25">
      <c r="A681" s="3" t="s">
        <v>563</v>
      </c>
      <c r="B681" s="4" t="s">
        <v>564</v>
      </c>
      <c r="C681" t="s">
        <v>16</v>
      </c>
      <c r="D681" t="s">
        <v>16</v>
      </c>
      <c r="E681" s="5">
        <v>60000</v>
      </c>
      <c r="F681">
        <v>4</v>
      </c>
      <c r="G681" t="s">
        <v>18</v>
      </c>
      <c r="H681" t="s">
        <v>40</v>
      </c>
      <c r="I681" t="s">
        <v>20</v>
      </c>
      <c r="J681">
        <v>2</v>
      </c>
      <c r="K681" t="s">
        <v>42</v>
      </c>
      <c r="L681" t="s">
        <v>426</v>
      </c>
      <c r="M681">
        <v>60</v>
      </c>
      <c r="N681" t="s">
        <v>23</v>
      </c>
    </row>
    <row r="682" spans="1:14" x14ac:dyDescent="0.25">
      <c r="A682" s="3" t="s">
        <v>565</v>
      </c>
      <c r="B682" s="4" t="s">
        <v>566</v>
      </c>
      <c r="C682" t="s">
        <v>16</v>
      </c>
      <c r="D682" t="s">
        <v>17</v>
      </c>
      <c r="E682" s="5">
        <v>60000</v>
      </c>
      <c r="F682">
        <v>0</v>
      </c>
      <c r="G682" t="s">
        <v>24</v>
      </c>
      <c r="H682" t="s">
        <v>19</v>
      </c>
      <c r="I682" t="s">
        <v>23</v>
      </c>
      <c r="J682">
        <v>1</v>
      </c>
      <c r="K682" t="s">
        <v>38</v>
      </c>
      <c r="L682" t="s">
        <v>426</v>
      </c>
      <c r="M682">
        <v>33</v>
      </c>
      <c r="N682" t="s">
        <v>23</v>
      </c>
    </row>
    <row r="683" spans="1:14" x14ac:dyDescent="0.25">
      <c r="A683" s="3" t="s">
        <v>565</v>
      </c>
      <c r="B683" s="4" t="s">
        <v>566</v>
      </c>
      <c r="C683" t="s">
        <v>32</v>
      </c>
      <c r="D683" t="s">
        <v>17</v>
      </c>
      <c r="E683" s="5">
        <v>80000</v>
      </c>
      <c r="F683">
        <v>4</v>
      </c>
      <c r="G683" t="s">
        <v>55</v>
      </c>
      <c r="H683" t="s">
        <v>19</v>
      </c>
      <c r="I683" t="s">
        <v>23</v>
      </c>
      <c r="J683">
        <v>0</v>
      </c>
      <c r="K683" t="s">
        <v>21</v>
      </c>
      <c r="L683" t="s">
        <v>426</v>
      </c>
      <c r="M683">
        <v>47</v>
      </c>
      <c r="N683" t="s">
        <v>23</v>
      </c>
    </row>
    <row r="684" spans="1:14" x14ac:dyDescent="0.25">
      <c r="A684" s="3" t="s">
        <v>565</v>
      </c>
      <c r="B684" s="4" t="s">
        <v>566</v>
      </c>
      <c r="C684" t="s">
        <v>16</v>
      </c>
      <c r="D684" t="s">
        <v>16</v>
      </c>
      <c r="E684" s="5">
        <v>20000</v>
      </c>
      <c r="F684">
        <v>3</v>
      </c>
      <c r="G684" t="s">
        <v>41</v>
      </c>
      <c r="H684" t="s">
        <v>25</v>
      </c>
      <c r="I684" t="s">
        <v>23</v>
      </c>
      <c r="J684">
        <v>2</v>
      </c>
      <c r="K684" t="s">
        <v>21</v>
      </c>
      <c r="L684" t="s">
        <v>426</v>
      </c>
      <c r="M684">
        <v>52</v>
      </c>
      <c r="N684" t="s">
        <v>23</v>
      </c>
    </row>
    <row r="685" spans="1:14" x14ac:dyDescent="0.25">
      <c r="A685" s="3" t="s">
        <v>567</v>
      </c>
      <c r="B685" s="4" t="s">
        <v>568</v>
      </c>
      <c r="C685" t="s">
        <v>16</v>
      </c>
      <c r="D685" t="s">
        <v>17</v>
      </c>
      <c r="E685" s="5">
        <v>90000</v>
      </c>
      <c r="F685">
        <v>5</v>
      </c>
      <c r="G685" t="s">
        <v>24</v>
      </c>
      <c r="H685" t="s">
        <v>28</v>
      </c>
      <c r="I685" t="s">
        <v>20</v>
      </c>
      <c r="J685">
        <v>3</v>
      </c>
      <c r="K685" t="s">
        <v>29</v>
      </c>
      <c r="L685" t="s">
        <v>426</v>
      </c>
      <c r="M685">
        <v>40</v>
      </c>
      <c r="N685" t="s">
        <v>23</v>
      </c>
    </row>
    <row r="686" spans="1:14" x14ac:dyDescent="0.25">
      <c r="A686" s="3" t="s">
        <v>567</v>
      </c>
      <c r="B686" s="4" t="s">
        <v>568</v>
      </c>
      <c r="C686" t="s">
        <v>32</v>
      </c>
      <c r="D686" t="s">
        <v>17</v>
      </c>
      <c r="E686" s="5">
        <v>60000</v>
      </c>
      <c r="F686">
        <v>4</v>
      </c>
      <c r="G686" t="s">
        <v>18</v>
      </c>
      <c r="H686" t="s">
        <v>19</v>
      </c>
      <c r="I686" t="s">
        <v>23</v>
      </c>
      <c r="J686">
        <v>2</v>
      </c>
      <c r="K686" t="s">
        <v>21</v>
      </c>
      <c r="L686" t="s">
        <v>426</v>
      </c>
      <c r="M686">
        <v>42</v>
      </c>
      <c r="N686" t="s">
        <v>23</v>
      </c>
    </row>
    <row r="687" spans="1:14" x14ac:dyDescent="0.25">
      <c r="A687" s="3" t="s">
        <v>569</v>
      </c>
      <c r="B687" s="4" t="s">
        <v>570</v>
      </c>
      <c r="C687" t="s">
        <v>32</v>
      </c>
      <c r="D687" t="s">
        <v>17</v>
      </c>
      <c r="E687" s="5">
        <v>60000</v>
      </c>
      <c r="F687">
        <v>3</v>
      </c>
      <c r="G687" t="s">
        <v>55</v>
      </c>
      <c r="H687" t="s">
        <v>40</v>
      </c>
      <c r="I687" t="s">
        <v>20</v>
      </c>
      <c r="J687">
        <v>2</v>
      </c>
      <c r="K687" t="s">
        <v>33</v>
      </c>
      <c r="L687" t="s">
        <v>426</v>
      </c>
      <c r="M687">
        <v>53</v>
      </c>
      <c r="N687" t="s">
        <v>20</v>
      </c>
    </row>
    <row r="688" spans="1:14" x14ac:dyDescent="0.25">
      <c r="A688" s="3" t="s">
        <v>569</v>
      </c>
      <c r="B688" s="4" t="s">
        <v>570</v>
      </c>
      <c r="C688" t="s">
        <v>16</v>
      </c>
      <c r="D688" t="s">
        <v>17</v>
      </c>
      <c r="E688" s="5">
        <v>40000</v>
      </c>
      <c r="F688">
        <v>1</v>
      </c>
      <c r="G688" t="s">
        <v>24</v>
      </c>
      <c r="H688" t="s">
        <v>25</v>
      </c>
      <c r="I688" t="s">
        <v>20</v>
      </c>
      <c r="J688">
        <v>1</v>
      </c>
      <c r="K688" t="s">
        <v>38</v>
      </c>
      <c r="L688" t="s">
        <v>426</v>
      </c>
      <c r="M688">
        <v>51</v>
      </c>
      <c r="N688" t="s">
        <v>20</v>
      </c>
    </row>
    <row r="689" spans="1:14" x14ac:dyDescent="0.25">
      <c r="A689" s="3" t="s">
        <v>569</v>
      </c>
      <c r="B689" s="4" t="s">
        <v>570</v>
      </c>
      <c r="C689" t="s">
        <v>32</v>
      </c>
      <c r="D689" t="s">
        <v>16</v>
      </c>
      <c r="E689" s="5">
        <v>30000</v>
      </c>
      <c r="F689">
        <v>0</v>
      </c>
      <c r="G689" t="s">
        <v>24</v>
      </c>
      <c r="H689" t="s">
        <v>19</v>
      </c>
      <c r="I689" t="s">
        <v>20</v>
      </c>
      <c r="J689">
        <v>2</v>
      </c>
      <c r="K689" t="s">
        <v>33</v>
      </c>
      <c r="L689" t="s">
        <v>426</v>
      </c>
      <c r="M689">
        <v>30</v>
      </c>
      <c r="N689" t="s">
        <v>23</v>
      </c>
    </row>
    <row r="690" spans="1:14" x14ac:dyDescent="0.25">
      <c r="A690" s="3" t="s">
        <v>571</v>
      </c>
      <c r="B690" s="4" t="s">
        <v>572</v>
      </c>
      <c r="C690" t="s">
        <v>32</v>
      </c>
      <c r="D690" t="s">
        <v>16</v>
      </c>
      <c r="E690" s="5">
        <v>60000</v>
      </c>
      <c r="F690">
        <v>0</v>
      </c>
      <c r="G690" t="s">
        <v>18</v>
      </c>
      <c r="H690" t="s">
        <v>19</v>
      </c>
      <c r="I690" t="s">
        <v>23</v>
      </c>
      <c r="J690">
        <v>2</v>
      </c>
      <c r="K690" t="s">
        <v>21</v>
      </c>
      <c r="L690" t="s">
        <v>426</v>
      </c>
      <c r="M690">
        <v>30</v>
      </c>
      <c r="N690" t="s">
        <v>23</v>
      </c>
    </row>
    <row r="691" spans="1:14" x14ac:dyDescent="0.25">
      <c r="A691" s="3" t="s">
        <v>573</v>
      </c>
      <c r="B691" s="4" t="s">
        <v>574</v>
      </c>
      <c r="C691" t="s">
        <v>16</v>
      </c>
      <c r="D691" t="s">
        <v>16</v>
      </c>
      <c r="E691" s="5">
        <v>30000</v>
      </c>
      <c r="F691">
        <v>0</v>
      </c>
      <c r="G691" t="s">
        <v>39</v>
      </c>
      <c r="H691" t="s">
        <v>19</v>
      </c>
      <c r="I691" t="s">
        <v>20</v>
      </c>
      <c r="J691">
        <v>2</v>
      </c>
      <c r="K691" t="s">
        <v>33</v>
      </c>
      <c r="L691" t="s">
        <v>426</v>
      </c>
      <c r="M691">
        <v>26</v>
      </c>
      <c r="N691" t="s">
        <v>23</v>
      </c>
    </row>
    <row r="692" spans="1:14" x14ac:dyDescent="0.25">
      <c r="A692" s="3" t="s">
        <v>573</v>
      </c>
      <c r="B692" s="4" t="s">
        <v>574</v>
      </c>
      <c r="C692" t="s">
        <v>32</v>
      </c>
      <c r="D692" t="s">
        <v>17</v>
      </c>
      <c r="E692" s="5">
        <v>130000</v>
      </c>
      <c r="F692">
        <v>1</v>
      </c>
      <c r="G692" t="s">
        <v>18</v>
      </c>
      <c r="H692" t="s">
        <v>40</v>
      </c>
      <c r="I692" t="s">
        <v>23</v>
      </c>
      <c r="J692">
        <v>1</v>
      </c>
      <c r="K692" t="s">
        <v>29</v>
      </c>
      <c r="L692" t="s">
        <v>426</v>
      </c>
      <c r="M692">
        <v>45</v>
      </c>
      <c r="N692" t="s">
        <v>23</v>
      </c>
    </row>
    <row r="693" spans="1:14" x14ac:dyDescent="0.25">
      <c r="A693" s="3" t="s">
        <v>573</v>
      </c>
      <c r="B693" s="4" t="s">
        <v>574</v>
      </c>
      <c r="C693" t="s">
        <v>16</v>
      </c>
      <c r="D693" t="s">
        <v>16</v>
      </c>
      <c r="E693" s="5">
        <v>50000</v>
      </c>
      <c r="F693">
        <v>1</v>
      </c>
      <c r="G693" t="s">
        <v>18</v>
      </c>
      <c r="H693" t="s">
        <v>19</v>
      </c>
      <c r="I693" t="s">
        <v>20</v>
      </c>
      <c r="J693">
        <v>0</v>
      </c>
      <c r="K693" t="s">
        <v>21</v>
      </c>
      <c r="L693" t="s">
        <v>426</v>
      </c>
      <c r="M693">
        <v>34</v>
      </c>
      <c r="N693" t="s">
        <v>20</v>
      </c>
    </row>
    <row r="694" spans="1:14" x14ac:dyDescent="0.25">
      <c r="A694" s="3" t="s">
        <v>575</v>
      </c>
      <c r="B694" s="4" t="s">
        <v>576</v>
      </c>
      <c r="C694" t="s">
        <v>16</v>
      </c>
      <c r="D694" t="s">
        <v>16</v>
      </c>
      <c r="E694" s="5">
        <v>70000</v>
      </c>
      <c r="F694">
        <v>1</v>
      </c>
      <c r="G694" t="s">
        <v>18</v>
      </c>
      <c r="H694" t="s">
        <v>28</v>
      </c>
      <c r="I694" t="s">
        <v>20</v>
      </c>
      <c r="J694">
        <v>1</v>
      </c>
      <c r="K694" t="s">
        <v>29</v>
      </c>
      <c r="L694" t="s">
        <v>426</v>
      </c>
      <c r="M694">
        <v>44</v>
      </c>
      <c r="N694" t="s">
        <v>20</v>
      </c>
    </row>
    <row r="695" spans="1:14" x14ac:dyDescent="0.25">
      <c r="A695" s="3" t="s">
        <v>575</v>
      </c>
      <c r="B695" s="4" t="s">
        <v>576</v>
      </c>
      <c r="C695" t="s">
        <v>32</v>
      </c>
      <c r="D695" t="s">
        <v>17</v>
      </c>
      <c r="E695" s="5">
        <v>60000</v>
      </c>
      <c r="F695">
        <v>4</v>
      </c>
      <c r="G695" t="s">
        <v>18</v>
      </c>
      <c r="H695" t="s">
        <v>19</v>
      </c>
      <c r="I695" t="s">
        <v>23</v>
      </c>
      <c r="J695">
        <v>2</v>
      </c>
      <c r="K695" t="s">
        <v>21</v>
      </c>
      <c r="L695" t="s">
        <v>426</v>
      </c>
      <c r="M695">
        <v>41</v>
      </c>
      <c r="N695" t="s">
        <v>20</v>
      </c>
    </row>
    <row r="696" spans="1:14" x14ac:dyDescent="0.25">
      <c r="A696" s="3" t="s">
        <v>577</v>
      </c>
      <c r="B696" s="4" t="s">
        <v>578</v>
      </c>
      <c r="C696" t="s">
        <v>32</v>
      </c>
      <c r="D696" t="s">
        <v>17</v>
      </c>
      <c r="E696" s="5">
        <v>80000</v>
      </c>
      <c r="F696">
        <v>3</v>
      </c>
      <c r="G696" t="s">
        <v>55</v>
      </c>
      <c r="H696" t="s">
        <v>28</v>
      </c>
      <c r="I696" t="s">
        <v>23</v>
      </c>
      <c r="J696">
        <v>0</v>
      </c>
      <c r="K696" t="s">
        <v>21</v>
      </c>
      <c r="L696" t="s">
        <v>426</v>
      </c>
      <c r="M696">
        <v>36</v>
      </c>
      <c r="N696" t="s">
        <v>20</v>
      </c>
    </row>
    <row r="697" spans="1:14" x14ac:dyDescent="0.25">
      <c r="A697" s="3" t="s">
        <v>577</v>
      </c>
      <c r="B697" s="4" t="s">
        <v>578</v>
      </c>
      <c r="C697" t="s">
        <v>16</v>
      </c>
      <c r="D697" t="s">
        <v>16</v>
      </c>
      <c r="E697" s="5">
        <v>80000</v>
      </c>
      <c r="F697">
        <v>5</v>
      </c>
      <c r="G697" t="s">
        <v>24</v>
      </c>
      <c r="H697" t="s">
        <v>28</v>
      </c>
      <c r="I697" t="s">
        <v>20</v>
      </c>
      <c r="J697">
        <v>2</v>
      </c>
      <c r="K697" t="s">
        <v>21</v>
      </c>
      <c r="L697" t="s">
        <v>426</v>
      </c>
      <c r="M697">
        <v>44</v>
      </c>
      <c r="N697" t="s">
        <v>23</v>
      </c>
    </row>
    <row r="698" spans="1:14" x14ac:dyDescent="0.25">
      <c r="A698" s="3" t="s">
        <v>577</v>
      </c>
      <c r="B698" s="4" t="s">
        <v>578</v>
      </c>
      <c r="C698" t="s">
        <v>32</v>
      </c>
      <c r="D698" t="s">
        <v>16</v>
      </c>
      <c r="E698" s="5">
        <v>60000</v>
      </c>
      <c r="F698">
        <v>0</v>
      </c>
      <c r="G698" t="s">
        <v>24</v>
      </c>
      <c r="H698" t="s">
        <v>28</v>
      </c>
      <c r="I698" t="s">
        <v>23</v>
      </c>
      <c r="J698">
        <v>2</v>
      </c>
      <c r="K698" t="s">
        <v>38</v>
      </c>
      <c r="L698" t="s">
        <v>426</v>
      </c>
      <c r="M698">
        <v>30</v>
      </c>
      <c r="N698" t="s">
        <v>23</v>
      </c>
    </row>
    <row r="699" spans="1:14" x14ac:dyDescent="0.25">
      <c r="A699" s="3" t="s">
        <v>577</v>
      </c>
      <c r="B699" s="4" t="s">
        <v>578</v>
      </c>
      <c r="C699" t="s">
        <v>16</v>
      </c>
      <c r="D699" t="s">
        <v>17</v>
      </c>
      <c r="E699" s="5">
        <v>30000</v>
      </c>
      <c r="F699">
        <v>0</v>
      </c>
      <c r="G699" t="s">
        <v>41</v>
      </c>
      <c r="H699" t="s">
        <v>25</v>
      </c>
      <c r="I699" t="s">
        <v>23</v>
      </c>
      <c r="J699">
        <v>2</v>
      </c>
      <c r="K699" t="s">
        <v>21</v>
      </c>
      <c r="L699" t="s">
        <v>426</v>
      </c>
      <c r="M699">
        <v>28</v>
      </c>
      <c r="N699" t="s">
        <v>23</v>
      </c>
    </row>
    <row r="700" spans="1:14" x14ac:dyDescent="0.25">
      <c r="A700" s="3" t="s">
        <v>577</v>
      </c>
      <c r="B700" s="4" t="s">
        <v>578</v>
      </c>
      <c r="C700" t="s">
        <v>16</v>
      </c>
      <c r="D700" t="s">
        <v>16</v>
      </c>
      <c r="E700" s="5">
        <v>20000</v>
      </c>
      <c r="F700">
        <v>2</v>
      </c>
      <c r="G700" t="s">
        <v>41</v>
      </c>
      <c r="H700" t="s">
        <v>25</v>
      </c>
      <c r="I700" t="s">
        <v>20</v>
      </c>
      <c r="J700">
        <v>2</v>
      </c>
      <c r="K700" t="s">
        <v>38</v>
      </c>
      <c r="L700" t="s">
        <v>426</v>
      </c>
      <c r="M700">
        <v>49</v>
      </c>
      <c r="N700" t="s">
        <v>23</v>
      </c>
    </row>
    <row r="701" spans="1:14" x14ac:dyDescent="0.25">
      <c r="A701" s="3" t="s">
        <v>577</v>
      </c>
      <c r="B701" s="4" t="s">
        <v>578</v>
      </c>
      <c r="C701" t="s">
        <v>32</v>
      </c>
      <c r="D701" t="s">
        <v>16</v>
      </c>
      <c r="E701" s="5">
        <v>90000</v>
      </c>
      <c r="F701">
        <v>0</v>
      </c>
      <c r="G701" t="s">
        <v>24</v>
      </c>
      <c r="H701" t="s">
        <v>28</v>
      </c>
      <c r="I701" t="s">
        <v>23</v>
      </c>
      <c r="J701">
        <v>2</v>
      </c>
      <c r="K701" t="s">
        <v>21</v>
      </c>
      <c r="L701" t="s">
        <v>426</v>
      </c>
      <c r="M701">
        <v>43</v>
      </c>
      <c r="N701" t="s">
        <v>20</v>
      </c>
    </row>
    <row r="702" spans="1:14" x14ac:dyDescent="0.25">
      <c r="A702" s="3" t="s">
        <v>577</v>
      </c>
      <c r="B702" s="4" t="s">
        <v>578</v>
      </c>
      <c r="C702" t="s">
        <v>16</v>
      </c>
      <c r="D702" t="s">
        <v>17</v>
      </c>
      <c r="E702" s="5">
        <v>70000</v>
      </c>
      <c r="F702">
        <v>4</v>
      </c>
      <c r="G702" t="s">
        <v>18</v>
      </c>
      <c r="H702" t="s">
        <v>40</v>
      </c>
      <c r="I702" t="s">
        <v>20</v>
      </c>
      <c r="J702">
        <v>1</v>
      </c>
      <c r="K702" t="s">
        <v>38</v>
      </c>
      <c r="L702" t="s">
        <v>426</v>
      </c>
      <c r="M702">
        <v>59</v>
      </c>
      <c r="N702" t="s">
        <v>23</v>
      </c>
    </row>
    <row r="703" spans="1:14" x14ac:dyDescent="0.25">
      <c r="A703" s="3" t="s">
        <v>264</v>
      </c>
      <c r="B703" s="4" t="s">
        <v>265</v>
      </c>
      <c r="C703" t="s">
        <v>32</v>
      </c>
      <c r="D703" t="s">
        <v>16</v>
      </c>
      <c r="E703" s="5">
        <v>30000</v>
      </c>
      <c r="F703">
        <v>0</v>
      </c>
      <c r="G703" t="s">
        <v>39</v>
      </c>
      <c r="H703" t="s">
        <v>19</v>
      </c>
      <c r="I703" t="s">
        <v>20</v>
      </c>
      <c r="J703">
        <v>2</v>
      </c>
      <c r="K703" t="s">
        <v>33</v>
      </c>
      <c r="L703" t="s">
        <v>426</v>
      </c>
      <c r="M703">
        <v>26</v>
      </c>
      <c r="N703" t="s">
        <v>23</v>
      </c>
    </row>
    <row r="704" spans="1:14" x14ac:dyDescent="0.25">
      <c r="A704" s="3" t="s">
        <v>346</v>
      </c>
      <c r="B704" s="4" t="s">
        <v>347</v>
      </c>
      <c r="C704" t="s">
        <v>16</v>
      </c>
      <c r="D704" t="s">
        <v>16</v>
      </c>
      <c r="E704" s="5">
        <v>120000</v>
      </c>
      <c r="F704">
        <v>1</v>
      </c>
      <c r="G704" t="s">
        <v>39</v>
      </c>
      <c r="H704" t="s">
        <v>28</v>
      </c>
      <c r="I704" t="s">
        <v>20</v>
      </c>
      <c r="J704">
        <v>4</v>
      </c>
      <c r="K704" t="s">
        <v>33</v>
      </c>
      <c r="L704" t="s">
        <v>426</v>
      </c>
      <c r="M704">
        <v>46</v>
      </c>
      <c r="N704" t="s">
        <v>20</v>
      </c>
    </row>
    <row r="705" spans="1:14" x14ac:dyDescent="0.25">
      <c r="A705" s="3" t="s">
        <v>579</v>
      </c>
      <c r="B705" s="4" t="s">
        <v>580</v>
      </c>
      <c r="C705" t="s">
        <v>32</v>
      </c>
      <c r="D705" t="s">
        <v>17</v>
      </c>
      <c r="E705" s="5">
        <v>50000</v>
      </c>
      <c r="F705">
        <v>0</v>
      </c>
      <c r="G705" t="s">
        <v>55</v>
      </c>
      <c r="H705" t="s">
        <v>19</v>
      </c>
      <c r="I705" t="s">
        <v>20</v>
      </c>
      <c r="J705">
        <v>0</v>
      </c>
      <c r="K705" t="s">
        <v>38</v>
      </c>
      <c r="L705" t="s">
        <v>426</v>
      </c>
      <c r="M705">
        <v>33</v>
      </c>
      <c r="N705" t="s">
        <v>23</v>
      </c>
    </row>
    <row r="706" spans="1:14" x14ac:dyDescent="0.25">
      <c r="A706" s="3" t="s">
        <v>581</v>
      </c>
      <c r="B706" s="4" t="s">
        <v>582</v>
      </c>
      <c r="C706" t="s">
        <v>32</v>
      </c>
      <c r="D706" t="s">
        <v>17</v>
      </c>
      <c r="E706" s="5">
        <v>40000</v>
      </c>
      <c r="F706">
        <v>0</v>
      </c>
      <c r="G706" t="s">
        <v>18</v>
      </c>
      <c r="H706" t="s">
        <v>28</v>
      </c>
      <c r="I706" t="s">
        <v>20</v>
      </c>
      <c r="J706">
        <v>1</v>
      </c>
      <c r="K706" t="s">
        <v>29</v>
      </c>
      <c r="L706" t="s">
        <v>426</v>
      </c>
      <c r="M706">
        <v>42</v>
      </c>
      <c r="N706" t="s">
        <v>20</v>
      </c>
    </row>
    <row r="707" spans="1:14" x14ac:dyDescent="0.25">
      <c r="A707" s="3" t="s">
        <v>581</v>
      </c>
      <c r="B707" s="4" t="s">
        <v>582</v>
      </c>
      <c r="C707" t="s">
        <v>16</v>
      </c>
      <c r="D707" t="s">
        <v>17</v>
      </c>
      <c r="E707" s="5">
        <v>70000</v>
      </c>
      <c r="F707">
        <v>4</v>
      </c>
      <c r="G707" t="s">
        <v>18</v>
      </c>
      <c r="H707" t="s">
        <v>40</v>
      </c>
      <c r="I707" t="s">
        <v>20</v>
      </c>
      <c r="J707">
        <v>1</v>
      </c>
      <c r="K707" t="s">
        <v>42</v>
      </c>
      <c r="L707" t="s">
        <v>426</v>
      </c>
      <c r="M707">
        <v>59</v>
      </c>
      <c r="N707" t="s">
        <v>23</v>
      </c>
    </row>
    <row r="708" spans="1:14" x14ac:dyDescent="0.25">
      <c r="A708" s="3" t="s">
        <v>581</v>
      </c>
      <c r="B708" s="4" t="s">
        <v>582</v>
      </c>
      <c r="C708" t="s">
        <v>32</v>
      </c>
      <c r="D708" t="s">
        <v>17</v>
      </c>
      <c r="E708" s="5">
        <v>60000</v>
      </c>
      <c r="F708">
        <v>0</v>
      </c>
      <c r="G708" t="s">
        <v>24</v>
      </c>
      <c r="H708" t="s">
        <v>19</v>
      </c>
      <c r="I708" t="s">
        <v>23</v>
      </c>
      <c r="J708">
        <v>1</v>
      </c>
      <c r="K708" t="s">
        <v>38</v>
      </c>
      <c r="L708" t="s">
        <v>426</v>
      </c>
      <c r="M708">
        <v>33</v>
      </c>
      <c r="N708" t="s">
        <v>20</v>
      </c>
    </row>
    <row r="709" spans="1:14" x14ac:dyDescent="0.25">
      <c r="A709" s="3" t="s">
        <v>583</v>
      </c>
      <c r="B709" s="4" t="s">
        <v>584</v>
      </c>
      <c r="C709" t="s">
        <v>16</v>
      </c>
      <c r="D709" t="s">
        <v>17</v>
      </c>
      <c r="E709" s="5">
        <v>70000</v>
      </c>
      <c r="F709">
        <v>1</v>
      </c>
      <c r="G709" t="s">
        <v>24</v>
      </c>
      <c r="H709" t="s">
        <v>19</v>
      </c>
      <c r="I709" t="s">
        <v>20</v>
      </c>
      <c r="J709">
        <v>1</v>
      </c>
      <c r="K709" t="s">
        <v>21</v>
      </c>
      <c r="L709" t="s">
        <v>426</v>
      </c>
      <c r="M709">
        <v>44</v>
      </c>
      <c r="N709" t="s">
        <v>20</v>
      </c>
    </row>
    <row r="710" spans="1:14" x14ac:dyDescent="0.25">
      <c r="A710" s="3" t="s">
        <v>583</v>
      </c>
      <c r="B710" s="4" t="s">
        <v>584</v>
      </c>
      <c r="C710" t="s">
        <v>16</v>
      </c>
      <c r="D710" t="s">
        <v>16</v>
      </c>
      <c r="E710" s="5">
        <v>70000</v>
      </c>
      <c r="F710">
        <v>5</v>
      </c>
      <c r="G710" t="s">
        <v>18</v>
      </c>
      <c r="H710" t="s">
        <v>40</v>
      </c>
      <c r="I710" t="s">
        <v>20</v>
      </c>
      <c r="J710">
        <v>4</v>
      </c>
      <c r="K710" t="s">
        <v>42</v>
      </c>
      <c r="L710" t="s">
        <v>426</v>
      </c>
      <c r="M710">
        <v>60</v>
      </c>
      <c r="N710" t="s">
        <v>23</v>
      </c>
    </row>
    <row r="711" spans="1:14" x14ac:dyDescent="0.25">
      <c r="A711" s="3" t="s">
        <v>583</v>
      </c>
      <c r="B711" s="4" t="s">
        <v>584</v>
      </c>
      <c r="C711" t="s">
        <v>32</v>
      </c>
      <c r="D711" t="s">
        <v>17</v>
      </c>
      <c r="E711" s="5">
        <v>70000</v>
      </c>
      <c r="F711">
        <v>2</v>
      </c>
      <c r="G711" t="s">
        <v>18</v>
      </c>
      <c r="H711" t="s">
        <v>40</v>
      </c>
      <c r="I711" t="s">
        <v>20</v>
      </c>
      <c r="J711">
        <v>1</v>
      </c>
      <c r="K711" t="s">
        <v>42</v>
      </c>
      <c r="L711" t="s">
        <v>426</v>
      </c>
      <c r="M711">
        <v>59</v>
      </c>
      <c r="N711" t="s">
        <v>23</v>
      </c>
    </row>
    <row r="712" spans="1:14" x14ac:dyDescent="0.25">
      <c r="A712" s="3" t="s">
        <v>585</v>
      </c>
      <c r="B712" s="4" t="s">
        <v>586</v>
      </c>
      <c r="C712" t="s">
        <v>16</v>
      </c>
      <c r="D712" t="s">
        <v>16</v>
      </c>
      <c r="E712" s="5">
        <v>60000</v>
      </c>
      <c r="F712">
        <v>0</v>
      </c>
      <c r="G712" t="s">
        <v>39</v>
      </c>
      <c r="H712" t="s">
        <v>28</v>
      </c>
      <c r="I712" t="s">
        <v>20</v>
      </c>
      <c r="J712">
        <v>2</v>
      </c>
      <c r="K712" t="s">
        <v>33</v>
      </c>
      <c r="L712" t="s">
        <v>426</v>
      </c>
      <c r="M712">
        <v>32</v>
      </c>
      <c r="N712" t="s">
        <v>20</v>
      </c>
    </row>
    <row r="713" spans="1:14" x14ac:dyDescent="0.25">
      <c r="A713" s="3" t="s">
        <v>587</v>
      </c>
      <c r="B713" s="4" t="s">
        <v>588</v>
      </c>
      <c r="C713" t="s">
        <v>16</v>
      </c>
      <c r="D713" t="s">
        <v>17</v>
      </c>
      <c r="E713" s="5">
        <v>70000</v>
      </c>
      <c r="F713">
        <v>2</v>
      </c>
      <c r="G713" t="s">
        <v>24</v>
      </c>
      <c r="H713" t="s">
        <v>28</v>
      </c>
      <c r="I713" t="s">
        <v>20</v>
      </c>
      <c r="J713">
        <v>1</v>
      </c>
      <c r="K713" t="s">
        <v>42</v>
      </c>
      <c r="L713" t="s">
        <v>426</v>
      </c>
      <c r="M713">
        <v>58</v>
      </c>
      <c r="N713" t="s">
        <v>23</v>
      </c>
    </row>
    <row r="714" spans="1:14" x14ac:dyDescent="0.25">
      <c r="A714" s="3" t="s">
        <v>589</v>
      </c>
      <c r="B714" s="4" t="s">
        <v>590</v>
      </c>
      <c r="C714" t="s">
        <v>16</v>
      </c>
      <c r="D714" t="s">
        <v>17</v>
      </c>
      <c r="E714" s="5">
        <v>40000</v>
      </c>
      <c r="F714">
        <v>2</v>
      </c>
      <c r="G714" t="s">
        <v>39</v>
      </c>
      <c r="H714" t="s">
        <v>28</v>
      </c>
      <c r="I714" t="s">
        <v>23</v>
      </c>
      <c r="J714">
        <v>2</v>
      </c>
      <c r="K714" t="s">
        <v>29</v>
      </c>
      <c r="L714" t="s">
        <v>426</v>
      </c>
      <c r="M714">
        <v>59</v>
      </c>
      <c r="N714" t="s">
        <v>23</v>
      </c>
    </row>
    <row r="715" spans="1:14" x14ac:dyDescent="0.25">
      <c r="A715" s="3" t="s">
        <v>589</v>
      </c>
      <c r="B715" s="4" t="s">
        <v>590</v>
      </c>
      <c r="C715" t="s">
        <v>32</v>
      </c>
      <c r="D715" t="s">
        <v>17</v>
      </c>
      <c r="E715" s="5">
        <v>70000</v>
      </c>
      <c r="F715">
        <v>2</v>
      </c>
      <c r="G715" t="s">
        <v>18</v>
      </c>
      <c r="H715" t="s">
        <v>19</v>
      </c>
      <c r="I715" t="s">
        <v>20</v>
      </c>
      <c r="J715">
        <v>1</v>
      </c>
      <c r="K715" t="s">
        <v>29</v>
      </c>
      <c r="L715" t="s">
        <v>426</v>
      </c>
      <c r="M715">
        <v>38</v>
      </c>
      <c r="N715" t="s">
        <v>23</v>
      </c>
    </row>
    <row r="716" spans="1:14" x14ac:dyDescent="0.25">
      <c r="A716" s="3" t="s">
        <v>589</v>
      </c>
      <c r="B716" s="4" t="s">
        <v>590</v>
      </c>
      <c r="C716" t="s">
        <v>16</v>
      </c>
      <c r="D716" t="s">
        <v>16</v>
      </c>
      <c r="E716" s="5">
        <v>40000</v>
      </c>
      <c r="F716">
        <v>0</v>
      </c>
      <c r="G716" t="s">
        <v>39</v>
      </c>
      <c r="H716" t="s">
        <v>19</v>
      </c>
      <c r="I716" t="s">
        <v>20</v>
      </c>
      <c r="J716">
        <v>2</v>
      </c>
      <c r="K716" t="s">
        <v>33</v>
      </c>
      <c r="L716" t="s">
        <v>426</v>
      </c>
      <c r="M716">
        <v>28</v>
      </c>
      <c r="N716" t="s">
        <v>20</v>
      </c>
    </row>
    <row r="717" spans="1:14" x14ac:dyDescent="0.25">
      <c r="A717" s="3" t="s">
        <v>264</v>
      </c>
      <c r="B717" s="4" t="s">
        <v>265</v>
      </c>
      <c r="C717" t="s">
        <v>16</v>
      </c>
      <c r="D717" t="s">
        <v>17</v>
      </c>
      <c r="E717" s="5">
        <v>60000</v>
      </c>
      <c r="F717">
        <v>1</v>
      </c>
      <c r="G717" t="s">
        <v>55</v>
      </c>
      <c r="H717" t="s">
        <v>28</v>
      </c>
      <c r="I717" t="s">
        <v>20</v>
      </c>
      <c r="J717">
        <v>0</v>
      </c>
      <c r="K717" t="s">
        <v>29</v>
      </c>
      <c r="L717" t="s">
        <v>426</v>
      </c>
      <c r="M717">
        <v>37</v>
      </c>
      <c r="N717" t="s">
        <v>20</v>
      </c>
    </row>
    <row r="718" spans="1:14" x14ac:dyDescent="0.25">
      <c r="A718" s="3" t="s">
        <v>591</v>
      </c>
      <c r="B718" s="4" t="s">
        <v>592</v>
      </c>
      <c r="C718" t="s">
        <v>32</v>
      </c>
      <c r="D718" t="s">
        <v>17</v>
      </c>
      <c r="E718" s="5">
        <v>80000</v>
      </c>
      <c r="F718">
        <v>0</v>
      </c>
      <c r="G718" t="s">
        <v>55</v>
      </c>
      <c r="H718" t="s">
        <v>19</v>
      </c>
      <c r="I718" t="s">
        <v>23</v>
      </c>
      <c r="J718">
        <v>0</v>
      </c>
      <c r="K718" t="s">
        <v>21</v>
      </c>
      <c r="L718" t="s">
        <v>426</v>
      </c>
      <c r="M718">
        <v>40</v>
      </c>
      <c r="N718" t="s">
        <v>23</v>
      </c>
    </row>
    <row r="719" spans="1:14" x14ac:dyDescent="0.25">
      <c r="A719" s="3" t="s">
        <v>256</v>
      </c>
      <c r="B719" s="4" t="s">
        <v>257</v>
      </c>
      <c r="C719" t="s">
        <v>32</v>
      </c>
      <c r="D719" t="s">
        <v>16</v>
      </c>
      <c r="E719" s="5">
        <v>90000</v>
      </c>
      <c r="F719">
        <v>4</v>
      </c>
      <c r="G719" t="s">
        <v>18</v>
      </c>
      <c r="H719" t="s">
        <v>40</v>
      </c>
      <c r="I719" t="s">
        <v>20</v>
      </c>
      <c r="J719">
        <v>1</v>
      </c>
      <c r="K719" t="s">
        <v>38</v>
      </c>
      <c r="L719" t="s">
        <v>426</v>
      </c>
      <c r="M719">
        <v>38</v>
      </c>
      <c r="N719" t="s">
        <v>20</v>
      </c>
    </row>
    <row r="720" spans="1:14" x14ac:dyDescent="0.25">
      <c r="A720" s="3" t="s">
        <v>593</v>
      </c>
      <c r="B720" s="4" t="s">
        <v>594</v>
      </c>
      <c r="C720" t="s">
        <v>16</v>
      </c>
      <c r="D720" t="s">
        <v>16</v>
      </c>
      <c r="E720" s="5">
        <v>70000</v>
      </c>
      <c r="F720">
        <v>4</v>
      </c>
      <c r="G720" t="s">
        <v>55</v>
      </c>
      <c r="H720" t="s">
        <v>28</v>
      </c>
      <c r="I720" t="s">
        <v>20</v>
      </c>
      <c r="J720">
        <v>0</v>
      </c>
      <c r="K720" t="s">
        <v>29</v>
      </c>
      <c r="L720" t="s">
        <v>426</v>
      </c>
      <c r="M720">
        <v>36</v>
      </c>
      <c r="N720" t="s">
        <v>20</v>
      </c>
    </row>
    <row r="721" spans="1:14" x14ac:dyDescent="0.25">
      <c r="A721" s="3" t="s">
        <v>593</v>
      </c>
      <c r="B721" s="4" t="s">
        <v>594</v>
      </c>
      <c r="C721" t="s">
        <v>16</v>
      </c>
      <c r="D721" t="s">
        <v>17</v>
      </c>
      <c r="E721" s="5">
        <v>70000</v>
      </c>
      <c r="F721">
        <v>5</v>
      </c>
      <c r="G721" t="s">
        <v>55</v>
      </c>
      <c r="H721" t="s">
        <v>28</v>
      </c>
      <c r="I721" t="s">
        <v>20</v>
      </c>
      <c r="J721">
        <v>2</v>
      </c>
      <c r="K721" t="s">
        <v>21</v>
      </c>
      <c r="L721" t="s">
        <v>426</v>
      </c>
      <c r="M721">
        <v>37</v>
      </c>
      <c r="N721" t="s">
        <v>23</v>
      </c>
    </row>
    <row r="722" spans="1:14" x14ac:dyDescent="0.25">
      <c r="A722" s="3" t="s">
        <v>595</v>
      </c>
      <c r="B722" s="4" t="s">
        <v>596</v>
      </c>
      <c r="C722" t="s">
        <v>32</v>
      </c>
      <c r="D722" t="s">
        <v>17</v>
      </c>
      <c r="E722" s="5">
        <v>40000</v>
      </c>
      <c r="F722">
        <v>5</v>
      </c>
      <c r="G722" t="s">
        <v>39</v>
      </c>
      <c r="H722" t="s">
        <v>28</v>
      </c>
      <c r="I722" t="s">
        <v>23</v>
      </c>
      <c r="J722">
        <v>3</v>
      </c>
      <c r="K722" t="s">
        <v>29</v>
      </c>
      <c r="L722" t="s">
        <v>426</v>
      </c>
      <c r="M722">
        <v>60</v>
      </c>
      <c r="N722" t="s">
        <v>20</v>
      </c>
    </row>
    <row r="723" spans="1:14" x14ac:dyDescent="0.25">
      <c r="A723" s="3" t="s">
        <v>380</v>
      </c>
      <c r="B723" s="4" t="s">
        <v>381</v>
      </c>
      <c r="C723" t="s">
        <v>32</v>
      </c>
      <c r="D723" t="s">
        <v>16</v>
      </c>
      <c r="E723" s="5">
        <v>110000</v>
      </c>
      <c r="F723">
        <v>4</v>
      </c>
      <c r="G723" t="s">
        <v>18</v>
      </c>
      <c r="H723" t="s">
        <v>40</v>
      </c>
      <c r="I723" t="s">
        <v>20</v>
      </c>
      <c r="J723">
        <v>4</v>
      </c>
      <c r="K723" t="s">
        <v>33</v>
      </c>
      <c r="L723" t="s">
        <v>426</v>
      </c>
      <c r="M723">
        <v>42</v>
      </c>
      <c r="N723" t="s">
        <v>20</v>
      </c>
    </row>
    <row r="724" spans="1:14" x14ac:dyDescent="0.25">
      <c r="A724" s="3" t="s">
        <v>380</v>
      </c>
      <c r="B724" s="4" t="s">
        <v>381</v>
      </c>
      <c r="C724" t="s">
        <v>32</v>
      </c>
      <c r="D724" t="s">
        <v>17</v>
      </c>
      <c r="E724" s="5">
        <v>70000</v>
      </c>
      <c r="F724">
        <v>3</v>
      </c>
      <c r="G724" t="s">
        <v>55</v>
      </c>
      <c r="H724" t="s">
        <v>40</v>
      </c>
      <c r="I724" t="s">
        <v>23</v>
      </c>
      <c r="J724">
        <v>2</v>
      </c>
      <c r="K724" t="s">
        <v>38</v>
      </c>
      <c r="L724" t="s">
        <v>426</v>
      </c>
      <c r="M724">
        <v>53</v>
      </c>
      <c r="N724" t="s">
        <v>23</v>
      </c>
    </row>
    <row r="725" spans="1:14" x14ac:dyDescent="0.25">
      <c r="A725" s="3" t="s">
        <v>597</v>
      </c>
      <c r="B725" s="4" t="s">
        <v>598</v>
      </c>
      <c r="C725" t="s">
        <v>32</v>
      </c>
      <c r="D725" t="s">
        <v>17</v>
      </c>
      <c r="E725" s="5">
        <v>80000</v>
      </c>
      <c r="F725">
        <v>2</v>
      </c>
      <c r="G725" t="s">
        <v>41</v>
      </c>
      <c r="H725" t="s">
        <v>19</v>
      </c>
      <c r="I725" t="s">
        <v>20</v>
      </c>
      <c r="J725">
        <v>2</v>
      </c>
      <c r="K725" t="s">
        <v>33</v>
      </c>
      <c r="L725" t="s">
        <v>426</v>
      </c>
      <c r="M725">
        <v>49</v>
      </c>
      <c r="N725" t="s">
        <v>23</v>
      </c>
    </row>
    <row r="726" spans="1:14" x14ac:dyDescent="0.25">
      <c r="A726" s="3" t="s">
        <v>599</v>
      </c>
      <c r="B726" s="4" t="s">
        <v>600</v>
      </c>
      <c r="C726" t="s">
        <v>16</v>
      </c>
      <c r="D726" t="s">
        <v>16</v>
      </c>
      <c r="E726" s="5">
        <v>30000</v>
      </c>
      <c r="F726">
        <v>2</v>
      </c>
      <c r="G726" t="s">
        <v>39</v>
      </c>
      <c r="H726" t="s">
        <v>19</v>
      </c>
      <c r="I726" t="s">
        <v>20</v>
      </c>
      <c r="J726">
        <v>2</v>
      </c>
      <c r="K726" t="s">
        <v>38</v>
      </c>
      <c r="L726" t="s">
        <v>426</v>
      </c>
      <c r="M726">
        <v>49</v>
      </c>
      <c r="N726" t="s">
        <v>23</v>
      </c>
    </row>
    <row r="727" spans="1:14" x14ac:dyDescent="0.25">
      <c r="A727" s="3" t="s">
        <v>601</v>
      </c>
      <c r="B727" s="4" t="s">
        <v>602</v>
      </c>
      <c r="C727" t="s">
        <v>16</v>
      </c>
      <c r="D727" t="s">
        <v>16</v>
      </c>
      <c r="E727" s="5">
        <v>130000</v>
      </c>
      <c r="F727">
        <v>2</v>
      </c>
      <c r="G727" t="s">
        <v>55</v>
      </c>
      <c r="H727" t="s">
        <v>40</v>
      </c>
      <c r="I727" t="s">
        <v>20</v>
      </c>
      <c r="J727">
        <v>3</v>
      </c>
      <c r="K727" t="s">
        <v>21</v>
      </c>
      <c r="L727" t="s">
        <v>426</v>
      </c>
      <c r="M727">
        <v>42</v>
      </c>
      <c r="N727" t="s">
        <v>20</v>
      </c>
    </row>
    <row r="728" spans="1:14" x14ac:dyDescent="0.25">
      <c r="A728" s="3" t="s">
        <v>601</v>
      </c>
      <c r="B728" s="4" t="s">
        <v>602</v>
      </c>
      <c r="C728" t="s">
        <v>16</v>
      </c>
      <c r="D728" t="s">
        <v>16</v>
      </c>
      <c r="E728" s="5">
        <v>20000</v>
      </c>
      <c r="F728">
        <v>2</v>
      </c>
      <c r="G728" t="s">
        <v>39</v>
      </c>
      <c r="H728" t="s">
        <v>37</v>
      </c>
      <c r="I728" t="s">
        <v>23</v>
      </c>
      <c r="J728">
        <v>2</v>
      </c>
      <c r="K728" t="s">
        <v>21</v>
      </c>
      <c r="L728" t="s">
        <v>426</v>
      </c>
      <c r="M728">
        <v>53</v>
      </c>
      <c r="N728" t="s">
        <v>23</v>
      </c>
    </row>
    <row r="729" spans="1:14" x14ac:dyDescent="0.25">
      <c r="A729" s="3" t="s">
        <v>603</v>
      </c>
      <c r="B729" s="4" t="s">
        <v>604</v>
      </c>
      <c r="C729" t="s">
        <v>16</v>
      </c>
      <c r="D729" t="s">
        <v>16</v>
      </c>
      <c r="E729" s="5">
        <v>70000</v>
      </c>
      <c r="F729">
        <v>1</v>
      </c>
      <c r="G729" t="s">
        <v>55</v>
      </c>
      <c r="H729" t="s">
        <v>28</v>
      </c>
      <c r="I729" t="s">
        <v>20</v>
      </c>
      <c r="J729">
        <v>1</v>
      </c>
      <c r="K729" t="s">
        <v>21</v>
      </c>
      <c r="L729" t="s">
        <v>426</v>
      </c>
      <c r="M729">
        <v>46</v>
      </c>
      <c r="N729" t="s">
        <v>20</v>
      </c>
    </row>
    <row r="730" spans="1:14" x14ac:dyDescent="0.25">
      <c r="A730" s="3" t="s">
        <v>603</v>
      </c>
      <c r="B730" s="4" t="s">
        <v>604</v>
      </c>
      <c r="C730" t="s">
        <v>16</v>
      </c>
      <c r="D730" t="s">
        <v>16</v>
      </c>
      <c r="E730" s="5">
        <v>40000</v>
      </c>
      <c r="F730">
        <v>0</v>
      </c>
      <c r="G730" t="s">
        <v>39</v>
      </c>
      <c r="H730" t="s">
        <v>19</v>
      </c>
      <c r="I730" t="s">
        <v>20</v>
      </c>
      <c r="J730">
        <v>2</v>
      </c>
      <c r="K730" t="s">
        <v>33</v>
      </c>
      <c r="L730" t="s">
        <v>426</v>
      </c>
      <c r="M730">
        <v>27</v>
      </c>
      <c r="N730" t="s">
        <v>23</v>
      </c>
    </row>
    <row r="731" spans="1:14" x14ac:dyDescent="0.25">
      <c r="A731" s="3" t="s">
        <v>603</v>
      </c>
      <c r="B731" s="4" t="s">
        <v>604</v>
      </c>
      <c r="C731" t="s">
        <v>16</v>
      </c>
      <c r="D731" t="s">
        <v>17</v>
      </c>
      <c r="E731" s="5">
        <v>60000</v>
      </c>
      <c r="F731">
        <v>3</v>
      </c>
      <c r="G731" t="s">
        <v>18</v>
      </c>
      <c r="H731" t="s">
        <v>28</v>
      </c>
      <c r="I731" t="s">
        <v>20</v>
      </c>
      <c r="J731">
        <v>1</v>
      </c>
      <c r="K731" t="s">
        <v>21</v>
      </c>
      <c r="L731" t="s">
        <v>426</v>
      </c>
      <c r="M731">
        <v>48</v>
      </c>
      <c r="N731" t="s">
        <v>20</v>
      </c>
    </row>
    <row r="732" spans="1:14" x14ac:dyDescent="0.25">
      <c r="A732" s="3" t="s">
        <v>603</v>
      </c>
      <c r="B732" s="4" t="s">
        <v>604</v>
      </c>
      <c r="C732" t="s">
        <v>32</v>
      </c>
      <c r="D732" t="s">
        <v>17</v>
      </c>
      <c r="E732" s="5">
        <v>60000</v>
      </c>
      <c r="F732">
        <v>4</v>
      </c>
      <c r="G732" t="s">
        <v>18</v>
      </c>
      <c r="H732" t="s">
        <v>19</v>
      </c>
      <c r="I732" t="s">
        <v>20</v>
      </c>
      <c r="J732">
        <v>2</v>
      </c>
      <c r="K732" t="s">
        <v>29</v>
      </c>
      <c r="L732" t="s">
        <v>426</v>
      </c>
      <c r="M732">
        <v>41</v>
      </c>
      <c r="N732" t="s">
        <v>20</v>
      </c>
    </row>
    <row r="733" spans="1:14" x14ac:dyDescent="0.25">
      <c r="A733" s="3" t="s">
        <v>603</v>
      </c>
      <c r="B733" s="4" t="s">
        <v>604</v>
      </c>
      <c r="C733" t="s">
        <v>16</v>
      </c>
      <c r="D733" t="s">
        <v>16</v>
      </c>
      <c r="E733" s="5">
        <v>60000</v>
      </c>
      <c r="F733">
        <v>2</v>
      </c>
      <c r="G733" t="s">
        <v>39</v>
      </c>
      <c r="H733" t="s">
        <v>28</v>
      </c>
      <c r="I733" t="s">
        <v>23</v>
      </c>
      <c r="J733">
        <v>2</v>
      </c>
      <c r="K733" t="s">
        <v>38</v>
      </c>
      <c r="L733" t="s">
        <v>426</v>
      </c>
      <c r="M733">
        <v>49</v>
      </c>
      <c r="N733" t="s">
        <v>20</v>
      </c>
    </row>
    <row r="734" spans="1:14" x14ac:dyDescent="0.25">
      <c r="A734" s="3" t="s">
        <v>605</v>
      </c>
      <c r="B734" s="4" t="s">
        <v>606</v>
      </c>
      <c r="C734" t="s">
        <v>32</v>
      </c>
      <c r="D734" t="s">
        <v>17</v>
      </c>
      <c r="E734" s="5">
        <v>60000</v>
      </c>
      <c r="F734">
        <v>0</v>
      </c>
      <c r="G734" t="s">
        <v>55</v>
      </c>
      <c r="H734" t="s">
        <v>28</v>
      </c>
      <c r="I734" t="s">
        <v>20</v>
      </c>
      <c r="J734">
        <v>1</v>
      </c>
      <c r="K734" t="s">
        <v>29</v>
      </c>
      <c r="L734" t="s">
        <v>426</v>
      </c>
      <c r="M734">
        <v>38</v>
      </c>
      <c r="N734" t="s">
        <v>20</v>
      </c>
    </row>
    <row r="735" spans="1:14" x14ac:dyDescent="0.25">
      <c r="A735" s="3" t="s">
        <v>605</v>
      </c>
      <c r="B735" s="4" t="s">
        <v>606</v>
      </c>
      <c r="C735" t="s">
        <v>32</v>
      </c>
      <c r="D735" t="s">
        <v>16</v>
      </c>
      <c r="E735" s="5">
        <v>130000</v>
      </c>
      <c r="F735">
        <v>1</v>
      </c>
      <c r="G735" t="s">
        <v>18</v>
      </c>
      <c r="H735" t="s">
        <v>40</v>
      </c>
      <c r="I735" t="s">
        <v>23</v>
      </c>
      <c r="J735">
        <v>4</v>
      </c>
      <c r="K735" t="s">
        <v>21</v>
      </c>
      <c r="L735" t="s">
        <v>426</v>
      </c>
      <c r="M735">
        <v>44</v>
      </c>
      <c r="N735" t="s">
        <v>23</v>
      </c>
    </row>
    <row r="736" spans="1:14" x14ac:dyDescent="0.25">
      <c r="A736" s="3" t="s">
        <v>605</v>
      </c>
      <c r="B736" s="4" t="s">
        <v>606</v>
      </c>
      <c r="C736" t="s">
        <v>32</v>
      </c>
      <c r="D736" t="s">
        <v>17</v>
      </c>
      <c r="E736" s="5">
        <v>130000</v>
      </c>
      <c r="F736">
        <v>1</v>
      </c>
      <c r="G736" t="s">
        <v>18</v>
      </c>
      <c r="H736" t="s">
        <v>40</v>
      </c>
      <c r="I736" t="s">
        <v>23</v>
      </c>
      <c r="J736">
        <v>3</v>
      </c>
      <c r="K736" t="s">
        <v>21</v>
      </c>
      <c r="L736" t="s">
        <v>426</v>
      </c>
      <c r="M736">
        <v>45</v>
      </c>
      <c r="N736" t="s">
        <v>20</v>
      </c>
    </row>
    <row r="737" spans="1:14" x14ac:dyDescent="0.25">
      <c r="A737" s="3" t="s">
        <v>605</v>
      </c>
      <c r="B737" s="4" t="s">
        <v>606</v>
      </c>
      <c r="C737" t="s">
        <v>32</v>
      </c>
      <c r="D737" t="s">
        <v>17</v>
      </c>
      <c r="E737" s="5">
        <v>30000</v>
      </c>
      <c r="F737">
        <v>0</v>
      </c>
      <c r="G737" t="s">
        <v>24</v>
      </c>
      <c r="H737" t="s">
        <v>19</v>
      </c>
      <c r="I737" t="s">
        <v>20</v>
      </c>
      <c r="J737">
        <v>1</v>
      </c>
      <c r="K737" t="s">
        <v>33</v>
      </c>
      <c r="L737" t="s">
        <v>426</v>
      </c>
      <c r="M737">
        <v>26</v>
      </c>
      <c r="N737" t="s">
        <v>23</v>
      </c>
    </row>
    <row r="738" spans="1:14" x14ac:dyDescent="0.25">
      <c r="A738" s="3" t="s">
        <v>605</v>
      </c>
      <c r="B738" s="4" t="s">
        <v>606</v>
      </c>
      <c r="C738" t="s">
        <v>16</v>
      </c>
      <c r="D738" t="s">
        <v>16</v>
      </c>
      <c r="E738" s="5">
        <v>40000</v>
      </c>
      <c r="F738">
        <v>0</v>
      </c>
      <c r="G738" t="s">
        <v>39</v>
      </c>
      <c r="H738" t="s">
        <v>19</v>
      </c>
      <c r="I738" t="s">
        <v>20</v>
      </c>
      <c r="J738">
        <v>1</v>
      </c>
      <c r="K738" t="s">
        <v>33</v>
      </c>
      <c r="L738" t="s">
        <v>426</v>
      </c>
      <c r="M738">
        <v>31</v>
      </c>
      <c r="N738" t="s">
        <v>23</v>
      </c>
    </row>
    <row r="739" spans="1:14" x14ac:dyDescent="0.25">
      <c r="A739" s="3" t="s">
        <v>605</v>
      </c>
      <c r="B739" s="4" t="s">
        <v>606</v>
      </c>
      <c r="C739" t="s">
        <v>16</v>
      </c>
      <c r="D739" t="s">
        <v>16</v>
      </c>
      <c r="E739" s="5">
        <v>70000</v>
      </c>
      <c r="F739">
        <v>2</v>
      </c>
      <c r="G739" t="s">
        <v>41</v>
      </c>
      <c r="H739" t="s">
        <v>19</v>
      </c>
      <c r="I739" t="s">
        <v>23</v>
      </c>
      <c r="J739">
        <v>2</v>
      </c>
      <c r="K739" t="s">
        <v>38</v>
      </c>
      <c r="L739" t="s">
        <v>426</v>
      </c>
      <c r="M739">
        <v>49</v>
      </c>
      <c r="N739" t="s">
        <v>23</v>
      </c>
    </row>
    <row r="740" spans="1:14" x14ac:dyDescent="0.25">
      <c r="A740" s="3" t="s">
        <v>130</v>
      </c>
      <c r="B740" s="4" t="s">
        <v>131</v>
      </c>
      <c r="C740" t="s">
        <v>32</v>
      </c>
      <c r="D740" t="s">
        <v>17</v>
      </c>
      <c r="E740" s="5">
        <v>40000</v>
      </c>
      <c r="F740">
        <v>2</v>
      </c>
      <c r="G740" t="s">
        <v>24</v>
      </c>
      <c r="H740" t="s">
        <v>25</v>
      </c>
      <c r="I740" t="s">
        <v>23</v>
      </c>
      <c r="J740">
        <v>1</v>
      </c>
      <c r="K740" t="s">
        <v>38</v>
      </c>
      <c r="L740" t="s">
        <v>426</v>
      </c>
      <c r="M740">
        <v>47</v>
      </c>
      <c r="N740" t="s">
        <v>20</v>
      </c>
    </row>
    <row r="741" spans="1:14" x14ac:dyDescent="0.25">
      <c r="A741" s="3" t="s">
        <v>607</v>
      </c>
      <c r="B741" s="4" t="s">
        <v>608</v>
      </c>
      <c r="C741" t="s">
        <v>16</v>
      </c>
      <c r="D741" t="s">
        <v>17</v>
      </c>
      <c r="E741" s="5">
        <v>60000</v>
      </c>
      <c r="F741">
        <v>2</v>
      </c>
      <c r="G741" t="s">
        <v>24</v>
      </c>
      <c r="H741" t="s">
        <v>28</v>
      </c>
      <c r="I741" t="s">
        <v>20</v>
      </c>
      <c r="J741">
        <v>1</v>
      </c>
      <c r="K741" t="s">
        <v>42</v>
      </c>
      <c r="L741" t="s">
        <v>426</v>
      </c>
      <c r="M741">
        <v>55</v>
      </c>
      <c r="N741" t="s">
        <v>23</v>
      </c>
    </row>
    <row r="742" spans="1:14" x14ac:dyDescent="0.25">
      <c r="A742" s="3" t="s">
        <v>607</v>
      </c>
      <c r="B742" s="4" t="s">
        <v>608</v>
      </c>
      <c r="C742" t="s">
        <v>16</v>
      </c>
      <c r="D742" t="s">
        <v>16</v>
      </c>
      <c r="E742" s="5">
        <v>40000</v>
      </c>
      <c r="F742">
        <v>4</v>
      </c>
      <c r="G742" t="s">
        <v>24</v>
      </c>
      <c r="H742" t="s">
        <v>25</v>
      </c>
      <c r="I742" t="s">
        <v>23</v>
      </c>
      <c r="J742">
        <v>0</v>
      </c>
      <c r="K742" t="s">
        <v>21</v>
      </c>
      <c r="L742" t="s">
        <v>426</v>
      </c>
      <c r="M742">
        <v>30</v>
      </c>
      <c r="N742" t="s">
        <v>23</v>
      </c>
    </row>
    <row r="743" spans="1:14" x14ac:dyDescent="0.25">
      <c r="A743" s="3" t="s">
        <v>607</v>
      </c>
      <c r="B743" s="4" t="s">
        <v>608</v>
      </c>
      <c r="C743" t="s">
        <v>16</v>
      </c>
      <c r="D743" t="s">
        <v>17</v>
      </c>
      <c r="E743" s="5">
        <v>40000</v>
      </c>
      <c r="F743">
        <v>1</v>
      </c>
      <c r="G743" t="s">
        <v>24</v>
      </c>
      <c r="H743" t="s">
        <v>25</v>
      </c>
      <c r="I743" t="s">
        <v>20</v>
      </c>
      <c r="J743">
        <v>1</v>
      </c>
      <c r="K743" t="s">
        <v>38</v>
      </c>
      <c r="L743" t="s">
        <v>426</v>
      </c>
      <c r="M743">
        <v>48</v>
      </c>
      <c r="N743" t="s">
        <v>20</v>
      </c>
    </row>
    <row r="744" spans="1:14" x14ac:dyDescent="0.25">
      <c r="A744" s="3" t="s">
        <v>609</v>
      </c>
      <c r="B744" s="4" t="s">
        <v>610</v>
      </c>
      <c r="C744" t="s">
        <v>32</v>
      </c>
      <c r="D744" t="s">
        <v>16</v>
      </c>
      <c r="E744" s="5">
        <v>30000</v>
      </c>
      <c r="F744">
        <v>0</v>
      </c>
      <c r="G744" t="s">
        <v>39</v>
      </c>
      <c r="H744" t="s">
        <v>19</v>
      </c>
      <c r="I744" t="s">
        <v>20</v>
      </c>
      <c r="J744">
        <v>2</v>
      </c>
      <c r="K744" t="s">
        <v>33</v>
      </c>
      <c r="L744" t="s">
        <v>426</v>
      </c>
      <c r="M744">
        <v>30</v>
      </c>
      <c r="N744" t="s">
        <v>23</v>
      </c>
    </row>
    <row r="745" spans="1:14" x14ac:dyDescent="0.25">
      <c r="A745" s="3" t="s">
        <v>609</v>
      </c>
      <c r="B745" s="4" t="s">
        <v>610</v>
      </c>
      <c r="C745" t="s">
        <v>16</v>
      </c>
      <c r="D745" t="s">
        <v>16</v>
      </c>
      <c r="E745" s="5">
        <v>110000</v>
      </c>
      <c r="F745">
        <v>1</v>
      </c>
      <c r="G745" t="s">
        <v>18</v>
      </c>
      <c r="H745" t="s">
        <v>40</v>
      </c>
      <c r="I745" t="s">
        <v>20</v>
      </c>
      <c r="J745">
        <v>3</v>
      </c>
      <c r="K745" t="s">
        <v>33</v>
      </c>
      <c r="L745" t="s">
        <v>426</v>
      </c>
      <c r="M745">
        <v>45</v>
      </c>
      <c r="N745" t="s">
        <v>23</v>
      </c>
    </row>
    <row r="746" spans="1:14" x14ac:dyDescent="0.25">
      <c r="A746" s="3" t="s">
        <v>609</v>
      </c>
      <c r="B746" s="4" t="s">
        <v>610</v>
      </c>
      <c r="C746" t="s">
        <v>16</v>
      </c>
      <c r="D746" t="s">
        <v>17</v>
      </c>
      <c r="E746" s="5">
        <v>70000</v>
      </c>
      <c r="F746">
        <v>4</v>
      </c>
      <c r="G746" t="s">
        <v>24</v>
      </c>
      <c r="H746" t="s">
        <v>28</v>
      </c>
      <c r="I746" t="s">
        <v>20</v>
      </c>
      <c r="J746">
        <v>1</v>
      </c>
      <c r="K746" t="s">
        <v>42</v>
      </c>
      <c r="L746" t="s">
        <v>426</v>
      </c>
      <c r="M746">
        <v>56</v>
      </c>
      <c r="N746" t="s">
        <v>23</v>
      </c>
    </row>
    <row r="747" spans="1:14" x14ac:dyDescent="0.25">
      <c r="A747" s="3" t="s">
        <v>609</v>
      </c>
      <c r="B747" s="4" t="s">
        <v>610</v>
      </c>
      <c r="C747" t="s">
        <v>16</v>
      </c>
      <c r="D747" t="s">
        <v>16</v>
      </c>
      <c r="E747" s="5">
        <v>60000</v>
      </c>
      <c r="F747">
        <v>4</v>
      </c>
      <c r="G747" t="s">
        <v>55</v>
      </c>
      <c r="H747" t="s">
        <v>19</v>
      </c>
      <c r="I747" t="s">
        <v>20</v>
      </c>
      <c r="J747">
        <v>0</v>
      </c>
      <c r="K747" t="s">
        <v>38</v>
      </c>
      <c r="L747" t="s">
        <v>426</v>
      </c>
      <c r="M747">
        <v>47</v>
      </c>
      <c r="N747" t="s">
        <v>20</v>
      </c>
    </row>
    <row r="748" spans="1:14" x14ac:dyDescent="0.25">
      <c r="A748" s="3" t="s">
        <v>408</v>
      </c>
      <c r="B748" s="4" t="s">
        <v>409</v>
      </c>
      <c r="C748" t="s">
        <v>16</v>
      </c>
      <c r="D748" t="s">
        <v>17</v>
      </c>
      <c r="E748" s="5">
        <v>60000</v>
      </c>
      <c r="F748">
        <v>2</v>
      </c>
      <c r="G748" t="s">
        <v>18</v>
      </c>
      <c r="H748" t="s">
        <v>40</v>
      </c>
      <c r="I748" t="s">
        <v>20</v>
      </c>
      <c r="J748">
        <v>0</v>
      </c>
      <c r="K748" t="s">
        <v>42</v>
      </c>
      <c r="L748" t="s">
        <v>426</v>
      </c>
      <c r="M748">
        <v>56</v>
      </c>
      <c r="N748" t="s">
        <v>23</v>
      </c>
    </row>
    <row r="749" spans="1:14" x14ac:dyDescent="0.25">
      <c r="A749" s="3" t="s">
        <v>408</v>
      </c>
      <c r="B749" s="4" t="s">
        <v>409</v>
      </c>
      <c r="C749" t="s">
        <v>32</v>
      </c>
      <c r="D749" t="s">
        <v>17</v>
      </c>
      <c r="E749" s="5">
        <v>70000</v>
      </c>
      <c r="F749">
        <v>1</v>
      </c>
      <c r="G749" t="s">
        <v>18</v>
      </c>
      <c r="H749" t="s">
        <v>28</v>
      </c>
      <c r="I749" t="s">
        <v>23</v>
      </c>
      <c r="J749">
        <v>1</v>
      </c>
      <c r="K749" t="s">
        <v>21</v>
      </c>
      <c r="L749" t="s">
        <v>426</v>
      </c>
      <c r="M749">
        <v>44</v>
      </c>
      <c r="N749" t="s">
        <v>23</v>
      </c>
    </row>
    <row r="750" spans="1:14" x14ac:dyDescent="0.25">
      <c r="A750" s="3" t="s">
        <v>611</v>
      </c>
      <c r="B750" s="4" t="s">
        <v>612</v>
      </c>
      <c r="C750" t="s">
        <v>16</v>
      </c>
      <c r="D750" t="s">
        <v>16</v>
      </c>
      <c r="E750" s="5">
        <v>130000</v>
      </c>
      <c r="F750">
        <v>2</v>
      </c>
      <c r="G750" t="s">
        <v>55</v>
      </c>
      <c r="H750" t="s">
        <v>40</v>
      </c>
      <c r="I750" t="s">
        <v>20</v>
      </c>
      <c r="J750">
        <v>3</v>
      </c>
      <c r="K750" t="s">
        <v>29</v>
      </c>
      <c r="L750" t="s">
        <v>426</v>
      </c>
      <c r="M750">
        <v>69</v>
      </c>
      <c r="N750" t="s">
        <v>23</v>
      </c>
    </row>
    <row r="751" spans="1:14" x14ac:dyDescent="0.25">
      <c r="A751" s="3" t="s">
        <v>613</v>
      </c>
      <c r="B751" s="4" t="s">
        <v>614</v>
      </c>
      <c r="C751" t="s">
        <v>16</v>
      </c>
      <c r="D751" t="s">
        <v>17</v>
      </c>
      <c r="E751" s="5">
        <v>70000</v>
      </c>
      <c r="F751">
        <v>2</v>
      </c>
      <c r="G751" t="s">
        <v>24</v>
      </c>
      <c r="H751" t="s">
        <v>28</v>
      </c>
      <c r="I751" t="s">
        <v>20</v>
      </c>
      <c r="J751">
        <v>1</v>
      </c>
      <c r="K751" t="s">
        <v>29</v>
      </c>
      <c r="L751" t="s">
        <v>426</v>
      </c>
      <c r="M751">
        <v>59</v>
      </c>
      <c r="N751" t="s">
        <v>23</v>
      </c>
    </row>
    <row r="752" spans="1:14" x14ac:dyDescent="0.25">
      <c r="A752" s="3" t="s">
        <v>613</v>
      </c>
      <c r="B752" s="4" t="s">
        <v>614</v>
      </c>
      <c r="C752" t="s">
        <v>16</v>
      </c>
      <c r="D752" t="s">
        <v>16</v>
      </c>
      <c r="E752" s="5">
        <v>30000</v>
      </c>
      <c r="F752">
        <v>2</v>
      </c>
      <c r="G752" t="s">
        <v>39</v>
      </c>
      <c r="H752" t="s">
        <v>19</v>
      </c>
      <c r="I752" t="s">
        <v>20</v>
      </c>
      <c r="J752">
        <v>2</v>
      </c>
      <c r="K752" t="s">
        <v>38</v>
      </c>
      <c r="L752" t="s">
        <v>426</v>
      </c>
      <c r="M752">
        <v>50</v>
      </c>
      <c r="N752" t="s">
        <v>23</v>
      </c>
    </row>
    <row r="753" spans="1:14" x14ac:dyDescent="0.25">
      <c r="A753" s="3" t="s">
        <v>613</v>
      </c>
      <c r="B753" s="4" t="s">
        <v>614</v>
      </c>
      <c r="C753" t="s">
        <v>16</v>
      </c>
      <c r="D753" t="s">
        <v>16</v>
      </c>
      <c r="E753" s="5">
        <v>60000</v>
      </c>
      <c r="F753">
        <v>1</v>
      </c>
      <c r="G753" t="s">
        <v>55</v>
      </c>
      <c r="H753" t="s">
        <v>28</v>
      </c>
      <c r="I753" t="s">
        <v>20</v>
      </c>
      <c r="J753">
        <v>0</v>
      </c>
      <c r="K753" t="s">
        <v>29</v>
      </c>
      <c r="L753" t="s">
        <v>426</v>
      </c>
      <c r="M753">
        <v>36</v>
      </c>
      <c r="N753" t="s">
        <v>23</v>
      </c>
    </row>
    <row r="754" spans="1:14" x14ac:dyDescent="0.25">
      <c r="A754" s="3" t="s">
        <v>613</v>
      </c>
      <c r="B754" s="4" t="s">
        <v>614</v>
      </c>
      <c r="C754" t="s">
        <v>16</v>
      </c>
      <c r="D754" t="s">
        <v>16</v>
      </c>
      <c r="E754" s="5">
        <v>60000</v>
      </c>
      <c r="F754">
        <v>0</v>
      </c>
      <c r="G754" t="s">
        <v>24</v>
      </c>
      <c r="H754" t="s">
        <v>28</v>
      </c>
      <c r="I754" t="s">
        <v>20</v>
      </c>
      <c r="J754">
        <v>2</v>
      </c>
      <c r="K754" t="s">
        <v>33</v>
      </c>
      <c r="L754" t="s">
        <v>426</v>
      </c>
      <c r="M754">
        <v>32</v>
      </c>
      <c r="N754" t="s">
        <v>23</v>
      </c>
    </row>
    <row r="755" spans="1:14" x14ac:dyDescent="0.25">
      <c r="A755" s="3" t="s">
        <v>615</v>
      </c>
      <c r="B755" s="4" t="s">
        <v>616</v>
      </c>
      <c r="C755" t="s">
        <v>32</v>
      </c>
      <c r="D755" t="s">
        <v>17</v>
      </c>
      <c r="E755" s="5">
        <v>40000</v>
      </c>
      <c r="F755">
        <v>0</v>
      </c>
      <c r="G755" t="s">
        <v>24</v>
      </c>
      <c r="H755" t="s">
        <v>19</v>
      </c>
      <c r="I755" t="s">
        <v>23</v>
      </c>
      <c r="J755">
        <v>1</v>
      </c>
      <c r="K755" t="s">
        <v>38</v>
      </c>
      <c r="L755" t="s">
        <v>426</v>
      </c>
      <c r="M755">
        <v>27</v>
      </c>
      <c r="N755" t="s">
        <v>23</v>
      </c>
    </row>
    <row r="756" spans="1:14" x14ac:dyDescent="0.25">
      <c r="A756" s="3" t="s">
        <v>505</v>
      </c>
      <c r="B756" s="4" t="s">
        <v>506</v>
      </c>
      <c r="C756" t="s">
        <v>16</v>
      </c>
      <c r="D756" t="s">
        <v>17</v>
      </c>
      <c r="E756" s="5">
        <v>40000</v>
      </c>
      <c r="F756">
        <v>4</v>
      </c>
      <c r="G756" t="s">
        <v>39</v>
      </c>
      <c r="H756" t="s">
        <v>28</v>
      </c>
      <c r="I756" t="s">
        <v>20</v>
      </c>
      <c r="J756">
        <v>2</v>
      </c>
      <c r="K756" t="s">
        <v>33</v>
      </c>
      <c r="L756" t="s">
        <v>426</v>
      </c>
      <c r="M756">
        <v>59</v>
      </c>
      <c r="N756" t="s">
        <v>20</v>
      </c>
    </row>
    <row r="757" spans="1:14" x14ac:dyDescent="0.25">
      <c r="A757" s="3" t="s">
        <v>517</v>
      </c>
      <c r="B757" s="4" t="s">
        <v>518</v>
      </c>
      <c r="C757" t="s">
        <v>16</v>
      </c>
      <c r="D757" t="s">
        <v>16</v>
      </c>
      <c r="E757" s="5">
        <v>60000</v>
      </c>
      <c r="F757">
        <v>3</v>
      </c>
      <c r="G757" t="s">
        <v>39</v>
      </c>
      <c r="H757" t="s">
        <v>28</v>
      </c>
      <c r="I757" t="s">
        <v>23</v>
      </c>
      <c r="J757">
        <v>2</v>
      </c>
      <c r="K757" t="s">
        <v>29</v>
      </c>
      <c r="L757" t="s">
        <v>426</v>
      </c>
      <c r="M757">
        <v>53</v>
      </c>
      <c r="N757" t="s">
        <v>23</v>
      </c>
    </row>
    <row r="758" spans="1:14" x14ac:dyDescent="0.25">
      <c r="A758" s="3" t="s">
        <v>617</v>
      </c>
      <c r="B758" s="4" t="s">
        <v>618</v>
      </c>
      <c r="C758" t="s">
        <v>16</v>
      </c>
      <c r="D758" t="s">
        <v>16</v>
      </c>
      <c r="E758" s="5">
        <v>40000</v>
      </c>
      <c r="F758">
        <v>1</v>
      </c>
      <c r="G758" t="s">
        <v>18</v>
      </c>
      <c r="H758" t="s">
        <v>19</v>
      </c>
      <c r="I758" t="s">
        <v>23</v>
      </c>
      <c r="J758">
        <v>1</v>
      </c>
      <c r="K758" t="s">
        <v>21</v>
      </c>
      <c r="L758" t="s">
        <v>426</v>
      </c>
      <c r="M758">
        <v>36</v>
      </c>
      <c r="N758" t="s">
        <v>20</v>
      </c>
    </row>
    <row r="759" spans="1:14" x14ac:dyDescent="0.25">
      <c r="A759" s="3" t="s">
        <v>617</v>
      </c>
      <c r="B759" s="4" t="s">
        <v>618</v>
      </c>
      <c r="C759" t="s">
        <v>32</v>
      </c>
      <c r="D759" t="s">
        <v>16</v>
      </c>
      <c r="E759" s="5">
        <v>30000</v>
      </c>
      <c r="F759">
        <v>1</v>
      </c>
      <c r="G759" t="s">
        <v>39</v>
      </c>
      <c r="H759" t="s">
        <v>25</v>
      </c>
      <c r="I759" t="s">
        <v>20</v>
      </c>
      <c r="J759">
        <v>2</v>
      </c>
      <c r="K759" t="s">
        <v>38</v>
      </c>
      <c r="L759" t="s">
        <v>426</v>
      </c>
      <c r="M759">
        <v>51</v>
      </c>
      <c r="N759" t="s">
        <v>20</v>
      </c>
    </row>
    <row r="760" spans="1:14" x14ac:dyDescent="0.25">
      <c r="A760" s="3" t="s">
        <v>619</v>
      </c>
      <c r="B760" s="4" t="s">
        <v>620</v>
      </c>
      <c r="C760" t="s">
        <v>32</v>
      </c>
      <c r="D760" t="s">
        <v>17</v>
      </c>
      <c r="E760" s="5">
        <v>80000</v>
      </c>
      <c r="F760">
        <v>5</v>
      </c>
      <c r="G760" t="s">
        <v>55</v>
      </c>
      <c r="H760" t="s">
        <v>19</v>
      </c>
      <c r="I760" t="s">
        <v>23</v>
      </c>
      <c r="J760">
        <v>0</v>
      </c>
      <c r="K760" t="s">
        <v>21</v>
      </c>
      <c r="L760" t="s">
        <v>426</v>
      </c>
      <c r="M760">
        <v>47</v>
      </c>
      <c r="N760" t="s">
        <v>23</v>
      </c>
    </row>
    <row r="761" spans="1:14" x14ac:dyDescent="0.25">
      <c r="A761" s="3" t="s">
        <v>621</v>
      </c>
      <c r="B761" s="4" t="s">
        <v>622</v>
      </c>
      <c r="C761" t="s">
        <v>32</v>
      </c>
      <c r="D761" t="s">
        <v>17</v>
      </c>
      <c r="E761" s="5">
        <v>60000</v>
      </c>
      <c r="F761">
        <v>3</v>
      </c>
      <c r="G761" t="s">
        <v>55</v>
      </c>
      <c r="H761" t="s">
        <v>28</v>
      </c>
      <c r="I761" t="s">
        <v>20</v>
      </c>
      <c r="J761">
        <v>0</v>
      </c>
      <c r="K761" t="s">
        <v>29</v>
      </c>
      <c r="L761" t="s">
        <v>426</v>
      </c>
      <c r="M761">
        <v>43</v>
      </c>
      <c r="N761" t="s">
        <v>20</v>
      </c>
    </row>
    <row r="762" spans="1:14" x14ac:dyDescent="0.25">
      <c r="A762" s="3" t="s">
        <v>515</v>
      </c>
      <c r="B762" s="4" t="s">
        <v>516</v>
      </c>
      <c r="C762" t="s">
        <v>32</v>
      </c>
      <c r="D762" t="s">
        <v>16</v>
      </c>
      <c r="E762" s="5">
        <v>20000</v>
      </c>
      <c r="F762">
        <v>3</v>
      </c>
      <c r="G762" t="s">
        <v>41</v>
      </c>
      <c r="H762" t="s">
        <v>25</v>
      </c>
      <c r="I762" t="s">
        <v>23</v>
      </c>
      <c r="J762">
        <v>2</v>
      </c>
      <c r="K762" t="s">
        <v>21</v>
      </c>
      <c r="L762" t="s">
        <v>426</v>
      </c>
      <c r="M762">
        <v>50</v>
      </c>
      <c r="N762" t="s">
        <v>23</v>
      </c>
    </row>
    <row r="763" spans="1:14" x14ac:dyDescent="0.25">
      <c r="A763" s="3" t="s">
        <v>108</v>
      </c>
      <c r="B763" s="4" t="s">
        <v>109</v>
      </c>
      <c r="C763" t="s">
        <v>16</v>
      </c>
      <c r="D763" t="s">
        <v>17</v>
      </c>
      <c r="E763" s="5">
        <v>60000</v>
      </c>
      <c r="F763">
        <v>5</v>
      </c>
      <c r="G763" t="s">
        <v>18</v>
      </c>
      <c r="H763" t="s">
        <v>40</v>
      </c>
      <c r="I763" t="s">
        <v>20</v>
      </c>
      <c r="J763">
        <v>3</v>
      </c>
      <c r="K763" t="s">
        <v>42</v>
      </c>
      <c r="L763" t="s">
        <v>426</v>
      </c>
      <c r="M763">
        <v>59</v>
      </c>
      <c r="N763" t="s">
        <v>23</v>
      </c>
    </row>
    <row r="764" spans="1:14" x14ac:dyDescent="0.25">
      <c r="A764" s="3" t="s">
        <v>623</v>
      </c>
      <c r="B764" s="4" t="s">
        <v>624</v>
      </c>
      <c r="C764" t="s">
        <v>32</v>
      </c>
      <c r="D764" t="s">
        <v>16</v>
      </c>
      <c r="E764" s="5">
        <v>50000</v>
      </c>
      <c r="F764">
        <v>2</v>
      </c>
      <c r="G764" t="s">
        <v>18</v>
      </c>
      <c r="H764" t="s">
        <v>19</v>
      </c>
      <c r="I764" t="s">
        <v>20</v>
      </c>
      <c r="J764">
        <v>0</v>
      </c>
      <c r="K764" t="s">
        <v>29</v>
      </c>
      <c r="L764" t="s">
        <v>426</v>
      </c>
      <c r="M764">
        <v>37</v>
      </c>
      <c r="N764" t="s">
        <v>20</v>
      </c>
    </row>
    <row r="765" spans="1:14" x14ac:dyDescent="0.25">
      <c r="A765" s="3" t="s">
        <v>625</v>
      </c>
      <c r="B765" s="4" t="s">
        <v>626</v>
      </c>
      <c r="C765" t="s">
        <v>16</v>
      </c>
      <c r="D765" t="s">
        <v>16</v>
      </c>
      <c r="E765" s="5">
        <v>50000</v>
      </c>
      <c r="F765">
        <v>1</v>
      </c>
      <c r="G765" t="s">
        <v>55</v>
      </c>
      <c r="H765" t="s">
        <v>19</v>
      </c>
      <c r="I765" t="s">
        <v>20</v>
      </c>
      <c r="J765">
        <v>0</v>
      </c>
      <c r="K765" t="s">
        <v>21</v>
      </c>
      <c r="L765" t="s">
        <v>426</v>
      </c>
      <c r="M765">
        <v>33</v>
      </c>
      <c r="N765" t="s">
        <v>20</v>
      </c>
    </row>
    <row r="766" spans="1:14" x14ac:dyDescent="0.25">
      <c r="A766" s="3" t="s">
        <v>625</v>
      </c>
      <c r="B766" s="4" t="s">
        <v>626</v>
      </c>
      <c r="C766" t="s">
        <v>16</v>
      </c>
      <c r="D766" t="s">
        <v>17</v>
      </c>
      <c r="E766" s="5">
        <v>60000</v>
      </c>
      <c r="F766">
        <v>0</v>
      </c>
      <c r="G766" t="s">
        <v>24</v>
      </c>
      <c r="H766" t="s">
        <v>19</v>
      </c>
      <c r="I766" t="s">
        <v>23</v>
      </c>
      <c r="J766">
        <v>1</v>
      </c>
      <c r="K766" t="s">
        <v>38</v>
      </c>
      <c r="L766" t="s">
        <v>426</v>
      </c>
      <c r="M766">
        <v>27</v>
      </c>
      <c r="N766" t="s">
        <v>23</v>
      </c>
    </row>
    <row r="767" spans="1:14" x14ac:dyDescent="0.25">
      <c r="A767" s="3" t="s">
        <v>625</v>
      </c>
      <c r="B767" s="4" t="s">
        <v>626</v>
      </c>
      <c r="C767" t="s">
        <v>32</v>
      </c>
      <c r="D767" t="s">
        <v>17</v>
      </c>
      <c r="E767" s="5">
        <v>70000</v>
      </c>
      <c r="F767">
        <v>0</v>
      </c>
      <c r="G767" t="s">
        <v>24</v>
      </c>
      <c r="H767" t="s">
        <v>19</v>
      </c>
      <c r="I767" t="s">
        <v>20</v>
      </c>
      <c r="J767">
        <v>2</v>
      </c>
      <c r="K767" t="s">
        <v>33</v>
      </c>
      <c r="L767" t="s">
        <v>426</v>
      </c>
      <c r="M767">
        <v>34</v>
      </c>
      <c r="N767" t="s">
        <v>20</v>
      </c>
    </row>
    <row r="768" spans="1:14" x14ac:dyDescent="0.25">
      <c r="A768" s="3" t="s">
        <v>625</v>
      </c>
      <c r="B768" s="4" t="s">
        <v>626</v>
      </c>
      <c r="C768" t="s">
        <v>16</v>
      </c>
      <c r="D768" t="s">
        <v>16</v>
      </c>
      <c r="E768" s="5">
        <v>50000</v>
      </c>
      <c r="F768">
        <v>4</v>
      </c>
      <c r="G768" t="s">
        <v>18</v>
      </c>
      <c r="H768" t="s">
        <v>19</v>
      </c>
      <c r="I768" t="s">
        <v>20</v>
      </c>
      <c r="J768">
        <v>3</v>
      </c>
      <c r="K768" t="s">
        <v>42</v>
      </c>
      <c r="L768" t="s">
        <v>426</v>
      </c>
      <c r="M768">
        <v>42</v>
      </c>
      <c r="N768" t="s">
        <v>23</v>
      </c>
    </row>
    <row r="769" spans="1:14" x14ac:dyDescent="0.25">
      <c r="A769" s="3" t="s">
        <v>625</v>
      </c>
      <c r="B769" s="4" t="s">
        <v>626</v>
      </c>
      <c r="C769" t="s">
        <v>16</v>
      </c>
      <c r="D769" t="s">
        <v>17</v>
      </c>
      <c r="E769" s="5">
        <v>60000</v>
      </c>
      <c r="F769">
        <v>2</v>
      </c>
      <c r="G769" t="s">
        <v>24</v>
      </c>
      <c r="H769" t="s">
        <v>28</v>
      </c>
      <c r="I769" t="s">
        <v>20</v>
      </c>
      <c r="J769">
        <v>2</v>
      </c>
      <c r="K769" t="s">
        <v>29</v>
      </c>
      <c r="L769" t="s">
        <v>426</v>
      </c>
      <c r="M769">
        <v>57</v>
      </c>
      <c r="N769" t="s">
        <v>20</v>
      </c>
    </row>
    <row r="770" spans="1:14" x14ac:dyDescent="0.25">
      <c r="A770" s="3" t="s">
        <v>627</v>
      </c>
      <c r="B770" s="4" t="s">
        <v>628</v>
      </c>
      <c r="C770" t="s">
        <v>16</v>
      </c>
      <c r="D770" t="s">
        <v>17</v>
      </c>
      <c r="E770" s="5">
        <v>120000</v>
      </c>
      <c r="F770">
        <v>1</v>
      </c>
      <c r="G770" t="s">
        <v>39</v>
      </c>
      <c r="H770" t="s">
        <v>28</v>
      </c>
      <c r="I770" t="s">
        <v>23</v>
      </c>
      <c r="J770">
        <v>4</v>
      </c>
      <c r="K770" t="s">
        <v>29</v>
      </c>
      <c r="L770" t="s">
        <v>426</v>
      </c>
      <c r="M770">
        <v>45</v>
      </c>
      <c r="N770" t="s">
        <v>23</v>
      </c>
    </row>
    <row r="771" spans="1:14" x14ac:dyDescent="0.25">
      <c r="A771" s="3" t="s">
        <v>230</v>
      </c>
      <c r="B771" s="4" t="s">
        <v>231</v>
      </c>
      <c r="C771" t="s">
        <v>16</v>
      </c>
      <c r="D771" t="s">
        <v>17</v>
      </c>
      <c r="E771" s="5">
        <v>100000</v>
      </c>
      <c r="F771">
        <v>4</v>
      </c>
      <c r="G771" t="s">
        <v>18</v>
      </c>
      <c r="H771" t="s">
        <v>40</v>
      </c>
      <c r="I771" t="s">
        <v>20</v>
      </c>
      <c r="J771">
        <v>4</v>
      </c>
      <c r="K771" t="s">
        <v>21</v>
      </c>
      <c r="L771" t="s">
        <v>426</v>
      </c>
      <c r="M771">
        <v>40</v>
      </c>
      <c r="N771" t="s">
        <v>23</v>
      </c>
    </row>
    <row r="772" spans="1:14" x14ac:dyDescent="0.25">
      <c r="A772" s="3" t="s">
        <v>629</v>
      </c>
      <c r="B772" s="4" t="s">
        <v>630</v>
      </c>
      <c r="C772" t="s">
        <v>16</v>
      </c>
      <c r="D772" t="s">
        <v>16</v>
      </c>
      <c r="E772" s="5">
        <v>60000</v>
      </c>
      <c r="F772">
        <v>1</v>
      </c>
      <c r="G772" t="s">
        <v>55</v>
      </c>
      <c r="H772" t="s">
        <v>19</v>
      </c>
      <c r="I772" t="s">
        <v>23</v>
      </c>
      <c r="J772">
        <v>0</v>
      </c>
      <c r="K772" t="s">
        <v>21</v>
      </c>
      <c r="L772" t="s">
        <v>426</v>
      </c>
      <c r="M772">
        <v>55</v>
      </c>
      <c r="N772" t="s">
        <v>23</v>
      </c>
    </row>
    <row r="773" spans="1:14" x14ac:dyDescent="0.25">
      <c r="A773" s="3" t="s">
        <v>629</v>
      </c>
      <c r="B773" s="4" t="s">
        <v>630</v>
      </c>
      <c r="C773" t="s">
        <v>16</v>
      </c>
      <c r="D773" t="s">
        <v>16</v>
      </c>
      <c r="E773" s="5">
        <v>80000</v>
      </c>
      <c r="F773">
        <v>1</v>
      </c>
      <c r="G773" t="s">
        <v>24</v>
      </c>
      <c r="H773" t="s">
        <v>19</v>
      </c>
      <c r="I773" t="s">
        <v>23</v>
      </c>
      <c r="J773">
        <v>1</v>
      </c>
      <c r="K773" t="s">
        <v>21</v>
      </c>
      <c r="L773" t="s">
        <v>426</v>
      </c>
      <c r="M773">
        <v>47</v>
      </c>
      <c r="N773" t="s">
        <v>20</v>
      </c>
    </row>
    <row r="774" spans="1:14" x14ac:dyDescent="0.25">
      <c r="A774" s="3" t="s">
        <v>629</v>
      </c>
      <c r="B774" s="4" t="s">
        <v>630</v>
      </c>
      <c r="C774" t="s">
        <v>32</v>
      </c>
      <c r="D774" t="s">
        <v>16</v>
      </c>
      <c r="E774" s="5">
        <v>60000</v>
      </c>
      <c r="F774">
        <v>4</v>
      </c>
      <c r="G774" t="s">
        <v>55</v>
      </c>
      <c r="H774" t="s">
        <v>19</v>
      </c>
      <c r="I774" t="s">
        <v>20</v>
      </c>
      <c r="J774">
        <v>0</v>
      </c>
      <c r="K774" t="s">
        <v>38</v>
      </c>
      <c r="L774" t="s">
        <v>426</v>
      </c>
      <c r="M774">
        <v>47</v>
      </c>
      <c r="N774" t="s">
        <v>20</v>
      </c>
    </row>
    <row r="775" spans="1:14" x14ac:dyDescent="0.25">
      <c r="A775" s="3" t="s">
        <v>629</v>
      </c>
      <c r="B775" s="4" t="s">
        <v>630</v>
      </c>
      <c r="C775" t="s">
        <v>16</v>
      </c>
      <c r="D775" t="s">
        <v>17</v>
      </c>
      <c r="E775" s="5">
        <v>60000</v>
      </c>
      <c r="F775">
        <v>1</v>
      </c>
      <c r="G775" t="s">
        <v>55</v>
      </c>
      <c r="H775" t="s">
        <v>19</v>
      </c>
      <c r="I775" t="s">
        <v>20</v>
      </c>
      <c r="J775">
        <v>0</v>
      </c>
      <c r="K775" t="s">
        <v>21</v>
      </c>
      <c r="L775" t="s">
        <v>426</v>
      </c>
      <c r="M775">
        <v>34</v>
      </c>
      <c r="N775" t="s">
        <v>23</v>
      </c>
    </row>
    <row r="776" spans="1:14" x14ac:dyDescent="0.25">
      <c r="A776" s="3" t="s">
        <v>629</v>
      </c>
      <c r="B776" s="4" t="s">
        <v>630</v>
      </c>
      <c r="C776" t="s">
        <v>16</v>
      </c>
      <c r="D776" t="s">
        <v>17</v>
      </c>
      <c r="E776" s="5">
        <v>80000</v>
      </c>
      <c r="F776">
        <v>3</v>
      </c>
      <c r="G776" t="s">
        <v>55</v>
      </c>
      <c r="H776" t="s">
        <v>28</v>
      </c>
      <c r="I776" t="s">
        <v>20</v>
      </c>
      <c r="J776">
        <v>0</v>
      </c>
      <c r="K776" t="s">
        <v>21</v>
      </c>
      <c r="L776" t="s">
        <v>426</v>
      </c>
      <c r="M776">
        <v>36</v>
      </c>
      <c r="N776" t="s">
        <v>20</v>
      </c>
    </row>
    <row r="777" spans="1:14" x14ac:dyDescent="0.25">
      <c r="A777" s="3" t="s">
        <v>629</v>
      </c>
      <c r="B777" s="4" t="s">
        <v>630</v>
      </c>
      <c r="C777" t="s">
        <v>16</v>
      </c>
      <c r="D777" t="s">
        <v>16</v>
      </c>
      <c r="E777" s="5">
        <v>70000</v>
      </c>
      <c r="F777">
        <v>2</v>
      </c>
      <c r="G777" t="s">
        <v>41</v>
      </c>
      <c r="H777" t="s">
        <v>19</v>
      </c>
      <c r="I777" t="s">
        <v>20</v>
      </c>
      <c r="J777">
        <v>2</v>
      </c>
      <c r="K777" t="s">
        <v>42</v>
      </c>
      <c r="L777" t="s">
        <v>426</v>
      </c>
      <c r="M777">
        <v>54</v>
      </c>
      <c r="N777" t="s">
        <v>23</v>
      </c>
    </row>
    <row r="778" spans="1:14" x14ac:dyDescent="0.25">
      <c r="A778" s="3" t="s">
        <v>631</v>
      </c>
      <c r="B778" s="4" t="s">
        <v>632</v>
      </c>
      <c r="C778" t="s">
        <v>32</v>
      </c>
      <c r="D778" t="s">
        <v>16</v>
      </c>
      <c r="E778" s="5">
        <v>70000</v>
      </c>
      <c r="F778">
        <v>2</v>
      </c>
      <c r="G778" t="s">
        <v>18</v>
      </c>
      <c r="H778" t="s">
        <v>40</v>
      </c>
      <c r="I778" t="s">
        <v>23</v>
      </c>
      <c r="J778">
        <v>1</v>
      </c>
      <c r="K778" t="s">
        <v>29</v>
      </c>
      <c r="L778" t="s">
        <v>426</v>
      </c>
      <c r="M778">
        <v>59</v>
      </c>
      <c r="N778" t="s">
        <v>20</v>
      </c>
    </row>
    <row r="779" spans="1:14" x14ac:dyDescent="0.25">
      <c r="A779" s="3" t="s">
        <v>286</v>
      </c>
      <c r="B779" s="4" t="s">
        <v>287</v>
      </c>
      <c r="C779" t="s">
        <v>32</v>
      </c>
      <c r="D779" t="s">
        <v>16</v>
      </c>
      <c r="E779" s="5">
        <v>40000</v>
      </c>
      <c r="F779">
        <v>0</v>
      </c>
      <c r="G779" t="s">
        <v>39</v>
      </c>
      <c r="H779" t="s">
        <v>19</v>
      </c>
      <c r="I779" t="s">
        <v>20</v>
      </c>
      <c r="J779">
        <v>2</v>
      </c>
      <c r="K779" t="s">
        <v>33</v>
      </c>
      <c r="L779" t="s">
        <v>426</v>
      </c>
      <c r="M779">
        <v>27</v>
      </c>
      <c r="N779" t="s">
        <v>23</v>
      </c>
    </row>
    <row r="780" spans="1:14" x14ac:dyDescent="0.25">
      <c r="A780" s="3" t="s">
        <v>286</v>
      </c>
      <c r="B780" s="4" t="s">
        <v>287</v>
      </c>
      <c r="C780" t="s">
        <v>16</v>
      </c>
      <c r="D780" t="s">
        <v>16</v>
      </c>
      <c r="E780" s="5">
        <v>90000</v>
      </c>
      <c r="F780">
        <v>5</v>
      </c>
      <c r="G780" t="s">
        <v>24</v>
      </c>
      <c r="H780" t="s">
        <v>28</v>
      </c>
      <c r="I780" t="s">
        <v>20</v>
      </c>
      <c r="J780">
        <v>3</v>
      </c>
      <c r="K780" t="s">
        <v>21</v>
      </c>
      <c r="L780" t="s">
        <v>426</v>
      </c>
      <c r="M780">
        <v>41</v>
      </c>
      <c r="N780" t="s">
        <v>23</v>
      </c>
    </row>
    <row r="781" spans="1:14" x14ac:dyDescent="0.25">
      <c r="A781" s="3" t="s">
        <v>286</v>
      </c>
      <c r="B781" s="4" t="s">
        <v>287</v>
      </c>
      <c r="C781" t="s">
        <v>16</v>
      </c>
      <c r="D781" t="s">
        <v>16</v>
      </c>
      <c r="E781" s="5">
        <v>80000</v>
      </c>
      <c r="F781">
        <v>3</v>
      </c>
      <c r="G781" t="s">
        <v>24</v>
      </c>
      <c r="H781" t="s">
        <v>28</v>
      </c>
      <c r="I781" t="s">
        <v>23</v>
      </c>
      <c r="J781">
        <v>2</v>
      </c>
      <c r="K781" t="s">
        <v>29</v>
      </c>
      <c r="L781" t="s">
        <v>426</v>
      </c>
      <c r="M781">
        <v>50</v>
      </c>
      <c r="N781" t="s">
        <v>20</v>
      </c>
    </row>
    <row r="782" spans="1:14" x14ac:dyDescent="0.25">
      <c r="A782" s="3" t="s">
        <v>286</v>
      </c>
      <c r="B782" s="4" t="s">
        <v>287</v>
      </c>
      <c r="C782" t="s">
        <v>16</v>
      </c>
      <c r="D782" t="s">
        <v>17</v>
      </c>
      <c r="E782" s="5">
        <v>60000</v>
      </c>
      <c r="F782">
        <v>2</v>
      </c>
      <c r="G782" t="s">
        <v>24</v>
      </c>
      <c r="H782" t="s">
        <v>28</v>
      </c>
      <c r="I782" t="s">
        <v>20</v>
      </c>
      <c r="J782">
        <v>1</v>
      </c>
      <c r="K782" t="s">
        <v>42</v>
      </c>
      <c r="L782" t="s">
        <v>426</v>
      </c>
      <c r="M782">
        <v>55</v>
      </c>
      <c r="N782" t="s">
        <v>23</v>
      </c>
    </row>
    <row r="783" spans="1:14" x14ac:dyDescent="0.25">
      <c r="A783" s="3" t="s">
        <v>633</v>
      </c>
      <c r="B783" s="4" t="s">
        <v>634</v>
      </c>
      <c r="C783" t="s">
        <v>16</v>
      </c>
      <c r="D783" t="s">
        <v>16</v>
      </c>
      <c r="E783" s="5">
        <v>80000</v>
      </c>
      <c r="F783">
        <v>4</v>
      </c>
      <c r="G783" t="s">
        <v>18</v>
      </c>
      <c r="H783" t="s">
        <v>40</v>
      </c>
      <c r="I783" t="s">
        <v>20</v>
      </c>
      <c r="J783">
        <v>0</v>
      </c>
      <c r="K783" t="s">
        <v>21</v>
      </c>
      <c r="L783" t="s">
        <v>426</v>
      </c>
      <c r="M783">
        <v>43</v>
      </c>
      <c r="N783" t="s">
        <v>23</v>
      </c>
    </row>
    <row r="784" spans="1:14" x14ac:dyDescent="0.25">
      <c r="A784" s="3" t="s">
        <v>633</v>
      </c>
      <c r="B784" s="4" t="s">
        <v>634</v>
      </c>
      <c r="C784" t="s">
        <v>32</v>
      </c>
      <c r="D784" t="s">
        <v>16</v>
      </c>
      <c r="E784" s="5">
        <v>70000</v>
      </c>
      <c r="F784">
        <v>4</v>
      </c>
      <c r="G784" t="s">
        <v>18</v>
      </c>
      <c r="H784" t="s">
        <v>28</v>
      </c>
      <c r="I784" t="s">
        <v>20</v>
      </c>
      <c r="J784">
        <v>2</v>
      </c>
      <c r="K784" t="s">
        <v>29</v>
      </c>
      <c r="L784" t="s">
        <v>426</v>
      </c>
      <c r="M784">
        <v>43</v>
      </c>
      <c r="N784" t="s">
        <v>20</v>
      </c>
    </row>
    <row r="785" spans="1:14" x14ac:dyDescent="0.25">
      <c r="A785" s="3" t="s">
        <v>633</v>
      </c>
      <c r="B785" s="4" t="s">
        <v>634</v>
      </c>
      <c r="C785" t="s">
        <v>16</v>
      </c>
      <c r="D785" t="s">
        <v>16</v>
      </c>
      <c r="E785" s="5">
        <v>60000</v>
      </c>
      <c r="F785">
        <v>4</v>
      </c>
      <c r="G785" t="s">
        <v>18</v>
      </c>
      <c r="H785" t="s">
        <v>19</v>
      </c>
      <c r="I785" t="s">
        <v>20</v>
      </c>
      <c r="J785">
        <v>3</v>
      </c>
      <c r="K785" t="s">
        <v>33</v>
      </c>
      <c r="L785" t="s">
        <v>426</v>
      </c>
      <c r="M785">
        <v>42</v>
      </c>
      <c r="N785" t="s">
        <v>23</v>
      </c>
    </row>
    <row r="786" spans="1:14" x14ac:dyDescent="0.25">
      <c r="A786" s="3" t="s">
        <v>633</v>
      </c>
      <c r="B786" s="4" t="s">
        <v>634</v>
      </c>
      <c r="C786" t="s">
        <v>32</v>
      </c>
      <c r="D786" t="s">
        <v>17</v>
      </c>
      <c r="E786" s="5">
        <v>10000</v>
      </c>
      <c r="F786">
        <v>2</v>
      </c>
      <c r="G786" t="s">
        <v>39</v>
      </c>
      <c r="H786" t="s">
        <v>37</v>
      </c>
      <c r="I786" t="s">
        <v>20</v>
      </c>
      <c r="J786">
        <v>2</v>
      </c>
      <c r="K786" t="s">
        <v>38</v>
      </c>
      <c r="L786" t="s">
        <v>426</v>
      </c>
      <c r="M786">
        <v>53</v>
      </c>
      <c r="N786" t="s">
        <v>20</v>
      </c>
    </row>
    <row r="787" spans="1:14" x14ac:dyDescent="0.25">
      <c r="A787" s="3" t="s">
        <v>246</v>
      </c>
      <c r="B787" s="4" t="s">
        <v>247</v>
      </c>
      <c r="C787" t="s">
        <v>32</v>
      </c>
      <c r="D787" t="s">
        <v>17</v>
      </c>
      <c r="E787" s="5">
        <v>40000</v>
      </c>
      <c r="F787">
        <v>0</v>
      </c>
      <c r="G787" t="s">
        <v>39</v>
      </c>
      <c r="H787" t="s">
        <v>19</v>
      </c>
      <c r="I787" t="s">
        <v>23</v>
      </c>
      <c r="J787">
        <v>2</v>
      </c>
      <c r="K787" t="s">
        <v>21</v>
      </c>
      <c r="L787" t="s">
        <v>426</v>
      </c>
      <c r="M787">
        <v>28</v>
      </c>
      <c r="N787" t="s">
        <v>20</v>
      </c>
    </row>
    <row r="788" spans="1:14" x14ac:dyDescent="0.25">
      <c r="A788" s="3" t="s">
        <v>140</v>
      </c>
      <c r="B788" s="4" t="s">
        <v>141</v>
      </c>
      <c r="C788" t="s">
        <v>16</v>
      </c>
      <c r="D788" t="s">
        <v>17</v>
      </c>
      <c r="E788" s="5">
        <v>50000</v>
      </c>
      <c r="F788">
        <v>1</v>
      </c>
      <c r="G788" t="s">
        <v>18</v>
      </c>
      <c r="H788" t="s">
        <v>19</v>
      </c>
      <c r="I788" t="s">
        <v>20</v>
      </c>
      <c r="J788">
        <v>1</v>
      </c>
      <c r="K788" t="s">
        <v>21</v>
      </c>
      <c r="L788" t="s">
        <v>426</v>
      </c>
      <c r="M788">
        <v>35</v>
      </c>
      <c r="N788" t="s">
        <v>23</v>
      </c>
    </row>
    <row r="789" spans="1:14" x14ac:dyDescent="0.25">
      <c r="A789" s="3" t="s">
        <v>635</v>
      </c>
      <c r="B789" s="4" t="s">
        <v>636</v>
      </c>
      <c r="C789" t="s">
        <v>32</v>
      </c>
      <c r="D789" t="s">
        <v>17</v>
      </c>
      <c r="E789" s="5">
        <v>70000</v>
      </c>
      <c r="F789">
        <v>2</v>
      </c>
      <c r="G789" t="s">
        <v>18</v>
      </c>
      <c r="H789" t="s">
        <v>40</v>
      </c>
      <c r="I789" t="s">
        <v>23</v>
      </c>
      <c r="J789">
        <v>1</v>
      </c>
      <c r="K789" t="s">
        <v>29</v>
      </c>
      <c r="L789" t="s">
        <v>426</v>
      </c>
      <c r="M789">
        <v>59</v>
      </c>
      <c r="N789" t="s">
        <v>20</v>
      </c>
    </row>
    <row r="790" spans="1:14" x14ac:dyDescent="0.25">
      <c r="A790" s="3" t="s">
        <v>422</v>
      </c>
      <c r="B790" s="4" t="s">
        <v>423</v>
      </c>
      <c r="C790" t="s">
        <v>32</v>
      </c>
      <c r="D790" t="s">
        <v>17</v>
      </c>
      <c r="E790" s="5">
        <v>20000</v>
      </c>
      <c r="F790">
        <v>2</v>
      </c>
      <c r="G790" t="s">
        <v>41</v>
      </c>
      <c r="H790" t="s">
        <v>25</v>
      </c>
      <c r="I790" t="s">
        <v>20</v>
      </c>
      <c r="J790">
        <v>2</v>
      </c>
      <c r="K790" t="s">
        <v>38</v>
      </c>
      <c r="L790" t="s">
        <v>426</v>
      </c>
      <c r="M790">
        <v>49</v>
      </c>
      <c r="N790" t="s">
        <v>23</v>
      </c>
    </row>
    <row r="791" spans="1:14" x14ac:dyDescent="0.25">
      <c r="A791" s="3" t="s">
        <v>422</v>
      </c>
      <c r="B791" s="4" t="s">
        <v>423</v>
      </c>
      <c r="C791" t="s">
        <v>16</v>
      </c>
      <c r="D791" t="s">
        <v>16</v>
      </c>
      <c r="E791" s="5">
        <v>60000</v>
      </c>
      <c r="F791">
        <v>2</v>
      </c>
      <c r="G791" t="s">
        <v>39</v>
      </c>
      <c r="H791" t="s">
        <v>28</v>
      </c>
      <c r="I791" t="s">
        <v>23</v>
      </c>
      <c r="J791">
        <v>2</v>
      </c>
      <c r="K791" t="s">
        <v>38</v>
      </c>
      <c r="L791" t="s">
        <v>426</v>
      </c>
      <c r="M791">
        <v>48</v>
      </c>
      <c r="N791" t="s">
        <v>20</v>
      </c>
    </row>
    <row r="792" spans="1:14" x14ac:dyDescent="0.25">
      <c r="A792" s="3" t="s">
        <v>422</v>
      </c>
      <c r="B792" s="4" t="s">
        <v>423</v>
      </c>
      <c r="C792" t="s">
        <v>32</v>
      </c>
      <c r="D792" t="s">
        <v>17</v>
      </c>
      <c r="E792" s="5">
        <v>80000</v>
      </c>
      <c r="F792">
        <v>2</v>
      </c>
      <c r="G792" t="s">
        <v>41</v>
      </c>
      <c r="H792" t="s">
        <v>19</v>
      </c>
      <c r="I792" t="s">
        <v>23</v>
      </c>
      <c r="J792">
        <v>2</v>
      </c>
      <c r="K792" t="s">
        <v>38</v>
      </c>
      <c r="L792" t="s">
        <v>426</v>
      </c>
      <c r="M792">
        <v>50</v>
      </c>
      <c r="N792" t="s">
        <v>23</v>
      </c>
    </row>
    <row r="793" spans="1:14" x14ac:dyDescent="0.25">
      <c r="A793" s="3" t="s">
        <v>422</v>
      </c>
      <c r="B793" s="4" t="s">
        <v>423</v>
      </c>
      <c r="C793" t="s">
        <v>16</v>
      </c>
      <c r="D793" t="s">
        <v>16</v>
      </c>
      <c r="E793" s="5">
        <v>40000</v>
      </c>
      <c r="F793">
        <v>0</v>
      </c>
      <c r="G793" t="s">
        <v>39</v>
      </c>
      <c r="H793" t="s">
        <v>19</v>
      </c>
      <c r="I793" t="s">
        <v>20</v>
      </c>
      <c r="J793">
        <v>2</v>
      </c>
      <c r="K793" t="s">
        <v>33</v>
      </c>
      <c r="L793" t="s">
        <v>426</v>
      </c>
      <c r="M793">
        <v>28</v>
      </c>
      <c r="N793" t="s">
        <v>20</v>
      </c>
    </row>
    <row r="794" spans="1:14" x14ac:dyDescent="0.25">
      <c r="A794" s="3" t="s">
        <v>637</v>
      </c>
      <c r="B794" s="4" t="s">
        <v>638</v>
      </c>
      <c r="C794" t="s">
        <v>32</v>
      </c>
      <c r="D794" t="s">
        <v>16</v>
      </c>
      <c r="E794" s="5">
        <v>30000</v>
      </c>
      <c r="F794">
        <v>1</v>
      </c>
      <c r="G794" t="s">
        <v>39</v>
      </c>
      <c r="H794" t="s">
        <v>25</v>
      </c>
      <c r="I794" t="s">
        <v>23</v>
      </c>
      <c r="J794">
        <v>1</v>
      </c>
      <c r="K794" t="s">
        <v>33</v>
      </c>
      <c r="L794" t="s">
        <v>426</v>
      </c>
      <c r="M794">
        <v>52</v>
      </c>
      <c r="N794" t="s">
        <v>23</v>
      </c>
    </row>
    <row r="795" spans="1:14" x14ac:dyDescent="0.25">
      <c r="A795" s="3" t="s">
        <v>639</v>
      </c>
      <c r="B795" s="4" t="s">
        <v>640</v>
      </c>
      <c r="C795" t="s">
        <v>16</v>
      </c>
      <c r="D795" t="s">
        <v>16</v>
      </c>
      <c r="E795" s="5">
        <v>30000</v>
      </c>
      <c r="F795">
        <v>1</v>
      </c>
      <c r="G795" t="s">
        <v>39</v>
      </c>
      <c r="H795" t="s">
        <v>25</v>
      </c>
      <c r="I795" t="s">
        <v>20</v>
      </c>
      <c r="J795">
        <v>1</v>
      </c>
      <c r="K795" t="s">
        <v>29</v>
      </c>
      <c r="L795" t="s">
        <v>426</v>
      </c>
      <c r="M795">
        <v>52</v>
      </c>
      <c r="N795" t="s">
        <v>20</v>
      </c>
    </row>
    <row r="796" spans="1:14" x14ac:dyDescent="0.25">
      <c r="A796" s="3" t="s">
        <v>639</v>
      </c>
      <c r="B796" s="4" t="s">
        <v>640</v>
      </c>
      <c r="C796" t="s">
        <v>16</v>
      </c>
      <c r="D796" t="s">
        <v>16</v>
      </c>
      <c r="E796" s="5">
        <v>50000</v>
      </c>
      <c r="F796">
        <v>2</v>
      </c>
      <c r="G796" t="s">
        <v>55</v>
      </c>
      <c r="H796" t="s">
        <v>40</v>
      </c>
      <c r="I796" t="s">
        <v>20</v>
      </c>
      <c r="J796">
        <v>2</v>
      </c>
      <c r="K796" t="s">
        <v>33</v>
      </c>
      <c r="L796" t="s">
        <v>426</v>
      </c>
      <c r="M796">
        <v>69</v>
      </c>
      <c r="N796" t="s">
        <v>23</v>
      </c>
    </row>
    <row r="797" spans="1:14" x14ac:dyDescent="0.25">
      <c r="A797" s="3" t="s">
        <v>641</v>
      </c>
      <c r="B797" s="4" t="s">
        <v>642</v>
      </c>
      <c r="C797" t="s">
        <v>32</v>
      </c>
      <c r="D797" t="s">
        <v>16</v>
      </c>
      <c r="E797" s="5">
        <v>60000</v>
      </c>
      <c r="F797">
        <v>2</v>
      </c>
      <c r="G797" t="s">
        <v>39</v>
      </c>
      <c r="H797" t="s">
        <v>28</v>
      </c>
      <c r="I797" t="s">
        <v>20</v>
      </c>
      <c r="J797">
        <v>2</v>
      </c>
      <c r="K797" t="s">
        <v>33</v>
      </c>
      <c r="L797" t="s">
        <v>426</v>
      </c>
      <c r="M797">
        <v>51</v>
      </c>
      <c r="N797" t="s">
        <v>23</v>
      </c>
    </row>
    <row r="798" spans="1:14" x14ac:dyDescent="0.25">
      <c r="A798" s="3" t="s">
        <v>248</v>
      </c>
      <c r="B798" s="4" t="s">
        <v>249</v>
      </c>
      <c r="C798" t="s">
        <v>16</v>
      </c>
      <c r="D798" t="s">
        <v>16</v>
      </c>
      <c r="E798" s="5">
        <v>70000</v>
      </c>
      <c r="F798">
        <v>5</v>
      </c>
      <c r="G798" t="s">
        <v>24</v>
      </c>
      <c r="H798" t="s">
        <v>28</v>
      </c>
      <c r="I798" t="s">
        <v>20</v>
      </c>
      <c r="J798">
        <v>2</v>
      </c>
      <c r="K798" t="s">
        <v>38</v>
      </c>
      <c r="L798" t="s">
        <v>426</v>
      </c>
      <c r="M798">
        <v>57</v>
      </c>
      <c r="N798" t="s">
        <v>20</v>
      </c>
    </row>
    <row r="799" spans="1:14" x14ac:dyDescent="0.25">
      <c r="A799" s="3" t="s">
        <v>248</v>
      </c>
      <c r="B799" s="4" t="s">
        <v>249</v>
      </c>
      <c r="C799" t="s">
        <v>32</v>
      </c>
      <c r="D799" t="s">
        <v>16</v>
      </c>
      <c r="E799" s="5">
        <v>60000</v>
      </c>
      <c r="F799">
        <v>0</v>
      </c>
      <c r="G799" t="s">
        <v>24</v>
      </c>
      <c r="H799" t="s">
        <v>19</v>
      </c>
      <c r="I799" t="s">
        <v>20</v>
      </c>
      <c r="J799">
        <v>1</v>
      </c>
      <c r="K799" t="s">
        <v>33</v>
      </c>
      <c r="L799" t="s">
        <v>426</v>
      </c>
      <c r="M799">
        <v>27</v>
      </c>
      <c r="N799" t="s">
        <v>20</v>
      </c>
    </row>
    <row r="800" spans="1:14" x14ac:dyDescent="0.25">
      <c r="A800" s="3" t="s">
        <v>248</v>
      </c>
      <c r="B800" s="4" t="s">
        <v>249</v>
      </c>
      <c r="C800" t="s">
        <v>32</v>
      </c>
      <c r="D800" t="s">
        <v>17</v>
      </c>
      <c r="E800" s="5">
        <v>30000</v>
      </c>
      <c r="F800">
        <v>0</v>
      </c>
      <c r="G800" t="s">
        <v>39</v>
      </c>
      <c r="H800" t="s">
        <v>19</v>
      </c>
      <c r="I800" t="s">
        <v>23</v>
      </c>
      <c r="J800">
        <v>2</v>
      </c>
      <c r="K800" t="s">
        <v>21</v>
      </c>
      <c r="L800" t="s">
        <v>426</v>
      </c>
      <c r="M800">
        <v>25</v>
      </c>
      <c r="N800" t="s">
        <v>20</v>
      </c>
    </row>
    <row r="801" spans="1:14" x14ac:dyDescent="0.25">
      <c r="A801" s="3" t="s">
        <v>643</v>
      </c>
      <c r="B801" s="4" t="s">
        <v>644</v>
      </c>
      <c r="C801" t="s">
        <v>32</v>
      </c>
      <c r="D801" t="s">
        <v>17</v>
      </c>
      <c r="E801" s="5">
        <v>50000</v>
      </c>
      <c r="F801">
        <v>1</v>
      </c>
      <c r="G801" t="s">
        <v>55</v>
      </c>
      <c r="H801" t="s">
        <v>19</v>
      </c>
      <c r="I801" t="s">
        <v>20</v>
      </c>
      <c r="J801">
        <v>0</v>
      </c>
      <c r="K801" t="s">
        <v>38</v>
      </c>
      <c r="L801" t="s">
        <v>426</v>
      </c>
      <c r="M801">
        <v>33</v>
      </c>
      <c r="N801" t="s">
        <v>20</v>
      </c>
    </row>
    <row r="802" spans="1:14" x14ac:dyDescent="0.25">
      <c r="A802" s="3" t="s">
        <v>645</v>
      </c>
      <c r="B802" s="4" t="s">
        <v>646</v>
      </c>
      <c r="C802" t="s">
        <v>32</v>
      </c>
      <c r="D802" t="s">
        <v>16</v>
      </c>
      <c r="E802" s="5">
        <v>60000</v>
      </c>
      <c r="F802">
        <v>4</v>
      </c>
      <c r="G802" t="s">
        <v>18</v>
      </c>
      <c r="H802" t="s">
        <v>28</v>
      </c>
      <c r="I802" t="s">
        <v>20</v>
      </c>
      <c r="J802">
        <v>2</v>
      </c>
      <c r="K802" t="s">
        <v>29</v>
      </c>
      <c r="L802" t="s">
        <v>426</v>
      </c>
      <c r="M802">
        <v>43</v>
      </c>
      <c r="N802" t="s">
        <v>20</v>
      </c>
    </row>
    <row r="803" spans="1:14" x14ac:dyDescent="0.25">
      <c r="A803" s="3" t="s">
        <v>645</v>
      </c>
      <c r="B803" s="4" t="s">
        <v>646</v>
      </c>
      <c r="C803" t="s">
        <v>16</v>
      </c>
      <c r="D803" t="s">
        <v>16</v>
      </c>
      <c r="E803" s="5">
        <v>70000</v>
      </c>
      <c r="F803">
        <v>4</v>
      </c>
      <c r="G803" t="s">
        <v>55</v>
      </c>
      <c r="H803" t="s">
        <v>40</v>
      </c>
      <c r="I803" t="s">
        <v>20</v>
      </c>
      <c r="J803">
        <v>2</v>
      </c>
      <c r="K803" t="s">
        <v>33</v>
      </c>
      <c r="L803" t="s">
        <v>426</v>
      </c>
      <c r="M803">
        <v>73</v>
      </c>
      <c r="N803" t="s">
        <v>23</v>
      </c>
    </row>
    <row r="804" spans="1:14" x14ac:dyDescent="0.25">
      <c r="A804" s="3" t="s">
        <v>645</v>
      </c>
      <c r="B804" s="4" t="s">
        <v>646</v>
      </c>
      <c r="C804" t="s">
        <v>16</v>
      </c>
      <c r="D804" t="s">
        <v>16</v>
      </c>
      <c r="E804" s="5">
        <v>40000</v>
      </c>
      <c r="F804">
        <v>0</v>
      </c>
      <c r="G804" t="s">
        <v>24</v>
      </c>
      <c r="H804" t="s">
        <v>19</v>
      </c>
      <c r="I804" t="s">
        <v>20</v>
      </c>
      <c r="J804">
        <v>1</v>
      </c>
      <c r="K804" t="s">
        <v>33</v>
      </c>
      <c r="L804" t="s">
        <v>426</v>
      </c>
      <c r="M804">
        <v>27</v>
      </c>
      <c r="N804" t="s">
        <v>23</v>
      </c>
    </row>
    <row r="805" spans="1:14" x14ac:dyDescent="0.25">
      <c r="A805" s="3" t="s">
        <v>647</v>
      </c>
      <c r="B805" s="4" t="s">
        <v>648</v>
      </c>
      <c r="C805" t="s">
        <v>16</v>
      </c>
      <c r="D805" t="s">
        <v>16</v>
      </c>
      <c r="E805" s="5">
        <v>40000</v>
      </c>
      <c r="F805">
        <v>0</v>
      </c>
      <c r="G805" t="s">
        <v>39</v>
      </c>
      <c r="H805" t="s">
        <v>19</v>
      </c>
      <c r="I805" t="s">
        <v>20</v>
      </c>
      <c r="J805">
        <v>2</v>
      </c>
      <c r="K805" t="s">
        <v>33</v>
      </c>
      <c r="L805" t="s">
        <v>426</v>
      </c>
      <c r="M805">
        <v>28</v>
      </c>
      <c r="N805" t="s">
        <v>20</v>
      </c>
    </row>
    <row r="806" spans="1:14" x14ac:dyDescent="0.25">
      <c r="A806" s="3" t="s">
        <v>649</v>
      </c>
      <c r="B806" s="4" t="s">
        <v>650</v>
      </c>
      <c r="C806" t="s">
        <v>16</v>
      </c>
      <c r="D806" t="s">
        <v>16</v>
      </c>
      <c r="E806" s="5">
        <v>40000</v>
      </c>
      <c r="F806">
        <v>0</v>
      </c>
      <c r="G806" t="s">
        <v>39</v>
      </c>
      <c r="H806" t="s">
        <v>19</v>
      </c>
      <c r="I806" t="s">
        <v>23</v>
      </c>
      <c r="J806">
        <v>2</v>
      </c>
      <c r="K806" t="s">
        <v>21</v>
      </c>
      <c r="L806" t="s">
        <v>426</v>
      </c>
      <c r="M806">
        <v>27</v>
      </c>
      <c r="N806" t="s">
        <v>20</v>
      </c>
    </row>
    <row r="807" spans="1:14" x14ac:dyDescent="0.25">
      <c r="A807" s="3" t="s">
        <v>344</v>
      </c>
      <c r="B807" s="4" t="s">
        <v>345</v>
      </c>
      <c r="C807" t="s">
        <v>32</v>
      </c>
      <c r="D807" t="s">
        <v>17</v>
      </c>
      <c r="E807" s="5">
        <v>40000</v>
      </c>
      <c r="F807">
        <v>0</v>
      </c>
      <c r="G807" t="s">
        <v>39</v>
      </c>
      <c r="H807" t="s">
        <v>19</v>
      </c>
      <c r="I807" t="s">
        <v>20</v>
      </c>
      <c r="J807">
        <v>2</v>
      </c>
      <c r="K807" t="s">
        <v>33</v>
      </c>
      <c r="L807" t="s">
        <v>426</v>
      </c>
      <c r="M807">
        <v>31</v>
      </c>
      <c r="N807" t="s">
        <v>23</v>
      </c>
    </row>
    <row r="808" spans="1:14" x14ac:dyDescent="0.25">
      <c r="A808" s="3" t="s">
        <v>344</v>
      </c>
      <c r="B808" s="4" t="s">
        <v>345</v>
      </c>
      <c r="C808" t="s">
        <v>16</v>
      </c>
      <c r="D808" t="s">
        <v>17</v>
      </c>
      <c r="E808" s="5">
        <v>10000</v>
      </c>
      <c r="F808">
        <v>2</v>
      </c>
      <c r="G808" t="s">
        <v>39</v>
      </c>
      <c r="H808" t="s">
        <v>37</v>
      </c>
      <c r="I808" t="s">
        <v>20</v>
      </c>
      <c r="J808">
        <v>2</v>
      </c>
      <c r="K808" t="s">
        <v>38</v>
      </c>
      <c r="L808" t="s">
        <v>426</v>
      </c>
      <c r="M808">
        <v>53</v>
      </c>
      <c r="N808" t="s">
        <v>23</v>
      </c>
    </row>
    <row r="809" spans="1:14" x14ac:dyDescent="0.25">
      <c r="A809" s="3" t="s">
        <v>459</v>
      </c>
      <c r="B809" s="4" t="s">
        <v>460</v>
      </c>
      <c r="C809" t="s">
        <v>32</v>
      </c>
      <c r="D809" t="s">
        <v>17</v>
      </c>
      <c r="E809" s="5">
        <v>60000</v>
      </c>
      <c r="F809">
        <v>0</v>
      </c>
      <c r="G809" t="s">
        <v>24</v>
      </c>
      <c r="H809" t="s">
        <v>28</v>
      </c>
      <c r="I809" t="s">
        <v>23</v>
      </c>
      <c r="J809">
        <v>2</v>
      </c>
      <c r="K809" t="s">
        <v>38</v>
      </c>
      <c r="L809" t="s">
        <v>426</v>
      </c>
      <c r="M809">
        <v>32</v>
      </c>
      <c r="N809" t="s">
        <v>20</v>
      </c>
    </row>
    <row r="810" spans="1:14" x14ac:dyDescent="0.25">
      <c r="A810" s="3" t="s">
        <v>459</v>
      </c>
      <c r="B810" s="4" t="s">
        <v>460</v>
      </c>
      <c r="C810" t="s">
        <v>32</v>
      </c>
      <c r="D810" t="s">
        <v>16</v>
      </c>
      <c r="E810" s="5">
        <v>30000</v>
      </c>
      <c r="F810">
        <v>2</v>
      </c>
      <c r="G810" t="s">
        <v>39</v>
      </c>
      <c r="H810" t="s">
        <v>19</v>
      </c>
      <c r="I810" t="s">
        <v>20</v>
      </c>
      <c r="J810">
        <v>2</v>
      </c>
      <c r="K810" t="s">
        <v>38</v>
      </c>
      <c r="L810" t="s">
        <v>426</v>
      </c>
      <c r="M810">
        <v>50</v>
      </c>
      <c r="N810" t="s">
        <v>20</v>
      </c>
    </row>
    <row r="811" spans="1:14" x14ac:dyDescent="0.25">
      <c r="A811" s="3" t="s">
        <v>503</v>
      </c>
      <c r="B811" s="4" t="s">
        <v>504</v>
      </c>
      <c r="C811" t="s">
        <v>16</v>
      </c>
      <c r="D811" t="s">
        <v>17</v>
      </c>
      <c r="E811" s="5">
        <v>40000</v>
      </c>
      <c r="F811">
        <v>4</v>
      </c>
      <c r="G811" t="s">
        <v>39</v>
      </c>
      <c r="H811" t="s">
        <v>28</v>
      </c>
      <c r="I811" t="s">
        <v>20</v>
      </c>
      <c r="J811">
        <v>2</v>
      </c>
      <c r="K811" t="s">
        <v>33</v>
      </c>
      <c r="L811" t="s">
        <v>426</v>
      </c>
      <c r="M811">
        <v>69</v>
      </c>
      <c r="N811" t="s">
        <v>23</v>
      </c>
    </row>
    <row r="812" spans="1:14" x14ac:dyDescent="0.25">
      <c r="A812" s="3" t="s">
        <v>503</v>
      </c>
      <c r="B812" s="4" t="s">
        <v>504</v>
      </c>
      <c r="C812" t="s">
        <v>32</v>
      </c>
      <c r="D812" t="s">
        <v>17</v>
      </c>
      <c r="E812" s="5">
        <v>70000</v>
      </c>
      <c r="F812">
        <v>3</v>
      </c>
      <c r="G812" t="s">
        <v>55</v>
      </c>
      <c r="H812" t="s">
        <v>40</v>
      </c>
      <c r="I812" t="s">
        <v>20</v>
      </c>
      <c r="J812">
        <v>2</v>
      </c>
      <c r="K812" t="s">
        <v>33</v>
      </c>
      <c r="L812" t="s">
        <v>426</v>
      </c>
      <c r="M812">
        <v>52</v>
      </c>
      <c r="N812" t="s">
        <v>20</v>
      </c>
    </row>
    <row r="813" spans="1:14" x14ac:dyDescent="0.25">
      <c r="A813" s="3" t="s">
        <v>503</v>
      </c>
      <c r="B813" s="4" t="s">
        <v>504</v>
      </c>
      <c r="C813" t="s">
        <v>16</v>
      </c>
      <c r="D813" t="s">
        <v>16</v>
      </c>
      <c r="E813" s="5">
        <v>60000</v>
      </c>
      <c r="F813">
        <v>0</v>
      </c>
      <c r="G813" t="s">
        <v>24</v>
      </c>
      <c r="H813" t="s">
        <v>19</v>
      </c>
      <c r="I813" t="s">
        <v>23</v>
      </c>
      <c r="J813">
        <v>2</v>
      </c>
      <c r="K813" t="s">
        <v>38</v>
      </c>
      <c r="L813" t="s">
        <v>426</v>
      </c>
      <c r="M813">
        <v>31</v>
      </c>
      <c r="N813" t="s">
        <v>23</v>
      </c>
    </row>
    <row r="814" spans="1:14" x14ac:dyDescent="0.25">
      <c r="A814" s="3" t="s">
        <v>503</v>
      </c>
      <c r="B814" s="4" t="s">
        <v>504</v>
      </c>
      <c r="C814" t="s">
        <v>32</v>
      </c>
      <c r="D814" t="s">
        <v>17</v>
      </c>
      <c r="E814" s="5">
        <v>70000</v>
      </c>
      <c r="F814">
        <v>4</v>
      </c>
      <c r="G814" t="s">
        <v>18</v>
      </c>
      <c r="H814" t="s">
        <v>40</v>
      </c>
      <c r="I814" t="s">
        <v>20</v>
      </c>
      <c r="J814">
        <v>2</v>
      </c>
      <c r="K814" t="s">
        <v>42</v>
      </c>
      <c r="L814" t="s">
        <v>426</v>
      </c>
      <c r="M814">
        <v>61</v>
      </c>
      <c r="N814" t="s">
        <v>23</v>
      </c>
    </row>
    <row r="815" spans="1:14" x14ac:dyDescent="0.25">
      <c r="A815" s="3" t="s">
        <v>651</v>
      </c>
      <c r="B815" s="4" t="s">
        <v>652</v>
      </c>
      <c r="C815" t="s">
        <v>16</v>
      </c>
      <c r="D815" t="s">
        <v>17</v>
      </c>
      <c r="E815" s="5">
        <v>70000</v>
      </c>
      <c r="F815">
        <v>2</v>
      </c>
      <c r="G815" t="s">
        <v>39</v>
      </c>
      <c r="H815" t="s">
        <v>28</v>
      </c>
      <c r="I815" t="s">
        <v>20</v>
      </c>
      <c r="J815">
        <v>2</v>
      </c>
      <c r="K815" t="s">
        <v>42</v>
      </c>
      <c r="L815" t="s">
        <v>426</v>
      </c>
      <c r="M815">
        <v>53</v>
      </c>
      <c r="N815" t="s">
        <v>23</v>
      </c>
    </row>
    <row r="816" spans="1:14" x14ac:dyDescent="0.25">
      <c r="A816" s="3" t="s">
        <v>651</v>
      </c>
      <c r="B816" s="4" t="s">
        <v>652</v>
      </c>
      <c r="C816" t="s">
        <v>32</v>
      </c>
      <c r="D816" t="s">
        <v>17</v>
      </c>
      <c r="E816" s="5">
        <v>70000</v>
      </c>
      <c r="F816">
        <v>4</v>
      </c>
      <c r="G816" t="s">
        <v>18</v>
      </c>
      <c r="H816" t="s">
        <v>40</v>
      </c>
      <c r="I816" t="s">
        <v>20</v>
      </c>
      <c r="J816">
        <v>2</v>
      </c>
      <c r="K816" t="s">
        <v>38</v>
      </c>
      <c r="L816" t="s">
        <v>426</v>
      </c>
      <c r="M816">
        <v>62</v>
      </c>
      <c r="N816" t="s">
        <v>20</v>
      </c>
    </row>
    <row r="817" spans="1:14" x14ac:dyDescent="0.25">
      <c r="A817" s="3" t="s">
        <v>653</v>
      </c>
      <c r="B817" s="4" t="s">
        <v>654</v>
      </c>
      <c r="C817" t="s">
        <v>16</v>
      </c>
      <c r="D817" t="s">
        <v>16</v>
      </c>
      <c r="E817" s="5">
        <v>40000</v>
      </c>
      <c r="F817">
        <v>0</v>
      </c>
      <c r="G817" t="s">
        <v>24</v>
      </c>
      <c r="H817" t="s">
        <v>19</v>
      </c>
      <c r="I817" t="s">
        <v>23</v>
      </c>
      <c r="J817">
        <v>2</v>
      </c>
      <c r="K817" t="s">
        <v>38</v>
      </c>
      <c r="L817" t="s">
        <v>426</v>
      </c>
      <c r="M817">
        <v>30</v>
      </c>
      <c r="N817" t="s">
        <v>23</v>
      </c>
    </row>
    <row r="818" spans="1:14" x14ac:dyDescent="0.25">
      <c r="A818" s="3" t="s">
        <v>443</v>
      </c>
      <c r="B818" s="4" t="s">
        <v>444</v>
      </c>
      <c r="C818" t="s">
        <v>16</v>
      </c>
      <c r="D818" t="s">
        <v>17</v>
      </c>
      <c r="E818" s="5">
        <v>60000</v>
      </c>
      <c r="F818">
        <v>3</v>
      </c>
      <c r="G818" t="s">
        <v>55</v>
      </c>
      <c r="H818" t="s">
        <v>28</v>
      </c>
      <c r="I818" t="s">
        <v>20</v>
      </c>
      <c r="J818">
        <v>0</v>
      </c>
      <c r="K818" t="s">
        <v>29</v>
      </c>
      <c r="L818" t="s">
        <v>426</v>
      </c>
      <c r="M818">
        <v>43</v>
      </c>
      <c r="N818" t="s">
        <v>20</v>
      </c>
    </row>
    <row r="819" spans="1:14" x14ac:dyDescent="0.25">
      <c r="A819" s="3" t="s">
        <v>481</v>
      </c>
      <c r="B819" s="4" t="s">
        <v>482</v>
      </c>
      <c r="C819" t="s">
        <v>16</v>
      </c>
      <c r="D819" t="s">
        <v>17</v>
      </c>
      <c r="E819" s="5">
        <v>60000</v>
      </c>
      <c r="F819">
        <v>3</v>
      </c>
      <c r="G819" t="s">
        <v>55</v>
      </c>
      <c r="H819" t="s">
        <v>28</v>
      </c>
      <c r="I819" t="s">
        <v>20</v>
      </c>
      <c r="J819">
        <v>0</v>
      </c>
      <c r="K819" t="s">
        <v>29</v>
      </c>
      <c r="L819" t="s">
        <v>426</v>
      </c>
      <c r="M819">
        <v>42</v>
      </c>
      <c r="N819" t="s">
        <v>20</v>
      </c>
    </row>
    <row r="820" spans="1:14" x14ac:dyDescent="0.25">
      <c r="A820" s="3" t="s">
        <v>481</v>
      </c>
      <c r="B820" s="4" t="s">
        <v>482</v>
      </c>
      <c r="C820" t="s">
        <v>16</v>
      </c>
      <c r="D820" t="s">
        <v>16</v>
      </c>
      <c r="E820" s="5">
        <v>40000</v>
      </c>
      <c r="F820">
        <v>0</v>
      </c>
      <c r="G820" t="s">
        <v>24</v>
      </c>
      <c r="H820" t="s">
        <v>19</v>
      </c>
      <c r="I820" t="s">
        <v>20</v>
      </c>
      <c r="J820">
        <v>1</v>
      </c>
      <c r="K820" t="s">
        <v>33</v>
      </c>
      <c r="L820" t="s">
        <v>426</v>
      </c>
      <c r="M820">
        <v>30</v>
      </c>
      <c r="N820" t="s">
        <v>23</v>
      </c>
    </row>
    <row r="821" spans="1:14" x14ac:dyDescent="0.25">
      <c r="A821" s="3" t="s">
        <v>481</v>
      </c>
      <c r="B821" s="4" t="s">
        <v>482</v>
      </c>
      <c r="C821" t="s">
        <v>32</v>
      </c>
      <c r="D821" t="s">
        <v>17</v>
      </c>
      <c r="E821" s="5">
        <v>40000</v>
      </c>
      <c r="F821">
        <v>0</v>
      </c>
      <c r="G821" t="s">
        <v>39</v>
      </c>
      <c r="H821" t="s">
        <v>19</v>
      </c>
      <c r="I821" t="s">
        <v>20</v>
      </c>
      <c r="J821">
        <v>2</v>
      </c>
      <c r="K821" t="s">
        <v>33</v>
      </c>
      <c r="L821" t="s">
        <v>426</v>
      </c>
      <c r="M821">
        <v>30</v>
      </c>
      <c r="N821" t="s">
        <v>23</v>
      </c>
    </row>
    <row r="822" spans="1:14" x14ac:dyDescent="0.25">
      <c r="A822" s="3" t="s">
        <v>481</v>
      </c>
      <c r="B822" s="4" t="s">
        <v>482</v>
      </c>
      <c r="C822" t="s">
        <v>32</v>
      </c>
      <c r="D822" t="s">
        <v>16</v>
      </c>
      <c r="E822" s="5">
        <v>110000</v>
      </c>
      <c r="F822">
        <v>1</v>
      </c>
      <c r="G822" t="s">
        <v>18</v>
      </c>
      <c r="H822" t="s">
        <v>40</v>
      </c>
      <c r="I822" t="s">
        <v>20</v>
      </c>
      <c r="J822">
        <v>1</v>
      </c>
      <c r="K822" t="s">
        <v>33</v>
      </c>
      <c r="L822" t="s">
        <v>426</v>
      </c>
      <c r="M822">
        <v>43</v>
      </c>
      <c r="N822" t="s">
        <v>23</v>
      </c>
    </row>
    <row r="823" spans="1:14" x14ac:dyDescent="0.25">
      <c r="A823" s="3" t="s">
        <v>481</v>
      </c>
      <c r="B823" s="4" t="s">
        <v>482</v>
      </c>
      <c r="C823" t="s">
        <v>16</v>
      </c>
      <c r="D823" t="s">
        <v>16</v>
      </c>
      <c r="E823" s="5">
        <v>60000</v>
      </c>
      <c r="F823">
        <v>0</v>
      </c>
      <c r="G823" t="s">
        <v>24</v>
      </c>
      <c r="H823" t="s">
        <v>19</v>
      </c>
      <c r="I823" t="s">
        <v>20</v>
      </c>
      <c r="J823">
        <v>2</v>
      </c>
      <c r="K823" t="s">
        <v>33</v>
      </c>
      <c r="L823" t="s">
        <v>426</v>
      </c>
      <c r="M823">
        <v>33</v>
      </c>
      <c r="N823" t="s">
        <v>20</v>
      </c>
    </row>
    <row r="824" spans="1:14" x14ac:dyDescent="0.25">
      <c r="A824" s="3" t="s">
        <v>655</v>
      </c>
      <c r="B824" s="4" t="s">
        <v>656</v>
      </c>
      <c r="C824" t="s">
        <v>16</v>
      </c>
      <c r="D824" t="s">
        <v>16</v>
      </c>
      <c r="E824" s="5">
        <v>30000</v>
      </c>
      <c r="F824">
        <v>0</v>
      </c>
      <c r="G824" t="s">
        <v>39</v>
      </c>
      <c r="H824" t="s">
        <v>19</v>
      </c>
      <c r="I824" t="s">
        <v>20</v>
      </c>
      <c r="J824">
        <v>2</v>
      </c>
      <c r="K824" t="s">
        <v>33</v>
      </c>
      <c r="L824" t="s">
        <v>426</v>
      </c>
      <c r="M824">
        <v>32</v>
      </c>
      <c r="N824" t="s">
        <v>23</v>
      </c>
    </row>
    <row r="825" spans="1:14" x14ac:dyDescent="0.25">
      <c r="A825" s="3" t="s">
        <v>655</v>
      </c>
      <c r="B825" s="4" t="s">
        <v>656</v>
      </c>
      <c r="C825" t="s">
        <v>32</v>
      </c>
      <c r="D825" t="s">
        <v>17</v>
      </c>
      <c r="E825" s="5">
        <v>70000</v>
      </c>
      <c r="F825">
        <v>4</v>
      </c>
      <c r="G825" t="s">
        <v>39</v>
      </c>
      <c r="H825" t="s">
        <v>28</v>
      </c>
      <c r="I825" t="s">
        <v>20</v>
      </c>
      <c r="J825">
        <v>0</v>
      </c>
      <c r="K825" t="s">
        <v>33</v>
      </c>
      <c r="L825" t="s">
        <v>426</v>
      </c>
      <c r="M825">
        <v>50</v>
      </c>
      <c r="N825" t="s">
        <v>20</v>
      </c>
    </row>
    <row r="826" spans="1:14" x14ac:dyDescent="0.25">
      <c r="A826" s="3" t="s">
        <v>657</v>
      </c>
      <c r="B826" s="4" t="s">
        <v>658</v>
      </c>
      <c r="C826" t="s">
        <v>32</v>
      </c>
      <c r="D826" t="s">
        <v>16</v>
      </c>
      <c r="E826" s="5">
        <v>110000</v>
      </c>
      <c r="F826">
        <v>2</v>
      </c>
      <c r="G826" t="s">
        <v>18</v>
      </c>
      <c r="H826" t="s">
        <v>40</v>
      </c>
      <c r="I826" t="s">
        <v>23</v>
      </c>
      <c r="J826">
        <v>3</v>
      </c>
      <c r="K826" t="s">
        <v>21</v>
      </c>
      <c r="L826" t="s">
        <v>426</v>
      </c>
      <c r="M826">
        <v>37</v>
      </c>
      <c r="N826" t="s">
        <v>20</v>
      </c>
    </row>
    <row r="827" spans="1:14" x14ac:dyDescent="0.25">
      <c r="A827" s="3" t="s">
        <v>657</v>
      </c>
      <c r="B827" s="4" t="s">
        <v>658</v>
      </c>
      <c r="C827" t="s">
        <v>16</v>
      </c>
      <c r="D827" t="s">
        <v>16</v>
      </c>
      <c r="E827" s="5">
        <v>70000</v>
      </c>
      <c r="F827">
        <v>3</v>
      </c>
      <c r="G827" t="s">
        <v>39</v>
      </c>
      <c r="H827" t="s">
        <v>28</v>
      </c>
      <c r="I827" t="s">
        <v>23</v>
      </c>
      <c r="J827">
        <v>1</v>
      </c>
      <c r="K827" t="s">
        <v>38</v>
      </c>
      <c r="L827" t="s">
        <v>426</v>
      </c>
      <c r="M827">
        <v>52</v>
      </c>
      <c r="N827" t="s">
        <v>20</v>
      </c>
    </row>
    <row r="828" spans="1:14" x14ac:dyDescent="0.25">
      <c r="A828" s="3" t="s">
        <v>473</v>
      </c>
      <c r="B828" s="4" t="s">
        <v>474</v>
      </c>
      <c r="C828" t="s">
        <v>16</v>
      </c>
      <c r="D828" t="s">
        <v>16</v>
      </c>
      <c r="E828" s="5">
        <v>70000</v>
      </c>
      <c r="F828">
        <v>4</v>
      </c>
      <c r="G828" t="s">
        <v>55</v>
      </c>
      <c r="H828" t="s">
        <v>28</v>
      </c>
      <c r="I828" t="s">
        <v>20</v>
      </c>
      <c r="J828">
        <v>0</v>
      </c>
      <c r="K828" t="s">
        <v>29</v>
      </c>
      <c r="L828" t="s">
        <v>426</v>
      </c>
      <c r="M828">
        <v>36</v>
      </c>
      <c r="N828" t="s">
        <v>20</v>
      </c>
    </row>
    <row r="829" spans="1:14" x14ac:dyDescent="0.25">
      <c r="A829" s="3" t="s">
        <v>473</v>
      </c>
      <c r="B829" s="4" t="s">
        <v>474</v>
      </c>
      <c r="C829" t="s">
        <v>32</v>
      </c>
      <c r="D829" t="s">
        <v>17</v>
      </c>
      <c r="E829" s="5">
        <v>80000</v>
      </c>
      <c r="F829">
        <v>3</v>
      </c>
      <c r="G829" t="s">
        <v>18</v>
      </c>
      <c r="H829" t="s">
        <v>19</v>
      </c>
      <c r="I829" t="s">
        <v>20</v>
      </c>
      <c r="J829">
        <v>2</v>
      </c>
      <c r="K829" t="s">
        <v>29</v>
      </c>
      <c r="L829" t="s">
        <v>426</v>
      </c>
      <c r="M829">
        <v>41</v>
      </c>
      <c r="N829" t="s">
        <v>20</v>
      </c>
    </row>
    <row r="830" spans="1:14" x14ac:dyDescent="0.25">
      <c r="A830" s="3" t="s">
        <v>473</v>
      </c>
      <c r="B830" s="4" t="s">
        <v>474</v>
      </c>
      <c r="C830" t="s">
        <v>32</v>
      </c>
      <c r="D830" t="s">
        <v>17</v>
      </c>
      <c r="E830" s="5">
        <v>40000</v>
      </c>
      <c r="F830">
        <v>0</v>
      </c>
      <c r="G830" t="s">
        <v>41</v>
      </c>
      <c r="H830" t="s">
        <v>25</v>
      </c>
      <c r="I830" t="s">
        <v>20</v>
      </c>
      <c r="J830">
        <v>2</v>
      </c>
      <c r="K830" t="s">
        <v>33</v>
      </c>
      <c r="L830" t="s">
        <v>426</v>
      </c>
      <c r="M830">
        <v>26</v>
      </c>
      <c r="N830" t="s">
        <v>23</v>
      </c>
    </row>
    <row r="831" spans="1:14" x14ac:dyDescent="0.25">
      <c r="A831" s="3" t="s">
        <v>100</v>
      </c>
      <c r="B831" s="4" t="s">
        <v>101</v>
      </c>
      <c r="C831" t="s">
        <v>32</v>
      </c>
      <c r="D831" t="s">
        <v>16</v>
      </c>
      <c r="E831" s="5">
        <v>170000</v>
      </c>
      <c r="F831">
        <v>1</v>
      </c>
      <c r="G831" t="s">
        <v>55</v>
      </c>
      <c r="H831" t="s">
        <v>40</v>
      </c>
      <c r="I831" t="s">
        <v>23</v>
      </c>
      <c r="J831">
        <v>4</v>
      </c>
      <c r="K831" t="s">
        <v>21</v>
      </c>
      <c r="L831" t="s">
        <v>426</v>
      </c>
      <c r="M831">
        <v>66</v>
      </c>
      <c r="N831" t="s">
        <v>23</v>
      </c>
    </row>
    <row r="832" spans="1:14" x14ac:dyDescent="0.25">
      <c r="A832" s="3" t="s">
        <v>100</v>
      </c>
      <c r="B832" s="4" t="s">
        <v>101</v>
      </c>
      <c r="C832" t="s">
        <v>16</v>
      </c>
      <c r="D832" t="s">
        <v>16</v>
      </c>
      <c r="E832" s="5">
        <v>60000</v>
      </c>
      <c r="F832">
        <v>2</v>
      </c>
      <c r="G832" t="s">
        <v>39</v>
      </c>
      <c r="H832" t="s">
        <v>28</v>
      </c>
      <c r="I832" t="s">
        <v>23</v>
      </c>
      <c r="J832">
        <v>2</v>
      </c>
      <c r="K832" t="s">
        <v>33</v>
      </c>
      <c r="L832" t="s">
        <v>426</v>
      </c>
      <c r="M832">
        <v>51</v>
      </c>
      <c r="N832" t="s">
        <v>23</v>
      </c>
    </row>
    <row r="833" spans="1:14" x14ac:dyDescent="0.25">
      <c r="A833" s="3" t="s">
        <v>100</v>
      </c>
      <c r="B833" s="4" t="s">
        <v>101</v>
      </c>
      <c r="C833" t="s">
        <v>16</v>
      </c>
      <c r="D833" t="s">
        <v>17</v>
      </c>
      <c r="E833" s="5">
        <v>70000</v>
      </c>
      <c r="F833">
        <v>4</v>
      </c>
      <c r="G833" t="s">
        <v>18</v>
      </c>
      <c r="H833" t="s">
        <v>28</v>
      </c>
      <c r="I833" t="s">
        <v>20</v>
      </c>
      <c r="J833">
        <v>2</v>
      </c>
      <c r="K833" t="s">
        <v>21</v>
      </c>
      <c r="L833" t="s">
        <v>426</v>
      </c>
      <c r="M833">
        <v>43</v>
      </c>
      <c r="N833" t="s">
        <v>20</v>
      </c>
    </row>
    <row r="834" spans="1:14" x14ac:dyDescent="0.25">
      <c r="A834" s="3" t="s">
        <v>100</v>
      </c>
      <c r="B834" s="4" t="s">
        <v>101</v>
      </c>
      <c r="C834" t="s">
        <v>16</v>
      </c>
      <c r="D834" t="s">
        <v>17</v>
      </c>
      <c r="E834" s="5">
        <v>60000</v>
      </c>
      <c r="F834">
        <v>0</v>
      </c>
      <c r="G834" t="s">
        <v>55</v>
      </c>
      <c r="H834" t="s">
        <v>28</v>
      </c>
      <c r="I834" t="s">
        <v>20</v>
      </c>
      <c r="J834">
        <v>0</v>
      </c>
      <c r="K834" t="s">
        <v>21</v>
      </c>
      <c r="L834" t="s">
        <v>426</v>
      </c>
      <c r="M834">
        <v>39</v>
      </c>
      <c r="N834" t="s">
        <v>23</v>
      </c>
    </row>
    <row r="835" spans="1:14" x14ac:dyDescent="0.25">
      <c r="A835" s="3" t="s">
        <v>196</v>
      </c>
      <c r="B835" s="4" t="s">
        <v>197</v>
      </c>
      <c r="C835" t="s">
        <v>32</v>
      </c>
      <c r="D835" t="s">
        <v>17</v>
      </c>
      <c r="E835" s="5">
        <v>70000</v>
      </c>
      <c r="F835">
        <v>0</v>
      </c>
      <c r="G835" t="s">
        <v>18</v>
      </c>
      <c r="H835" t="s">
        <v>28</v>
      </c>
      <c r="I835" t="s">
        <v>23</v>
      </c>
      <c r="J835">
        <v>1</v>
      </c>
      <c r="K835" t="s">
        <v>21</v>
      </c>
      <c r="L835" t="s">
        <v>426</v>
      </c>
      <c r="M835">
        <v>37</v>
      </c>
      <c r="N835" t="s">
        <v>20</v>
      </c>
    </row>
    <row r="836" spans="1:14" x14ac:dyDescent="0.25">
      <c r="A836" s="3" t="s">
        <v>196</v>
      </c>
      <c r="B836" s="4" t="s">
        <v>197</v>
      </c>
      <c r="C836" t="s">
        <v>32</v>
      </c>
      <c r="D836" t="s">
        <v>17</v>
      </c>
      <c r="E836" s="5">
        <v>70000</v>
      </c>
      <c r="F836">
        <v>2</v>
      </c>
      <c r="G836" t="s">
        <v>41</v>
      </c>
      <c r="H836" t="s">
        <v>19</v>
      </c>
      <c r="I836" t="s">
        <v>23</v>
      </c>
      <c r="J836">
        <v>2</v>
      </c>
      <c r="K836" t="s">
        <v>29</v>
      </c>
      <c r="L836" t="s">
        <v>426</v>
      </c>
      <c r="M836">
        <v>54</v>
      </c>
      <c r="N836" t="s">
        <v>20</v>
      </c>
    </row>
    <row r="837" spans="1:14" x14ac:dyDescent="0.25">
      <c r="A837" s="3" t="s">
        <v>196</v>
      </c>
      <c r="B837" s="4" t="s">
        <v>197</v>
      </c>
      <c r="C837" t="s">
        <v>32</v>
      </c>
      <c r="D837" t="s">
        <v>17</v>
      </c>
      <c r="E837" s="5">
        <v>60000</v>
      </c>
      <c r="F837">
        <v>3</v>
      </c>
      <c r="G837" t="s">
        <v>18</v>
      </c>
      <c r="H837" t="s">
        <v>19</v>
      </c>
      <c r="I837" t="s">
        <v>20</v>
      </c>
      <c r="J837">
        <v>0</v>
      </c>
      <c r="K837" t="s">
        <v>29</v>
      </c>
      <c r="L837" t="s">
        <v>426</v>
      </c>
      <c r="M837">
        <v>40</v>
      </c>
      <c r="N837" t="s">
        <v>20</v>
      </c>
    </row>
    <row r="838" spans="1:14" x14ac:dyDescent="0.25">
      <c r="A838" s="3" t="s">
        <v>623</v>
      </c>
      <c r="B838" s="4" t="s">
        <v>624</v>
      </c>
      <c r="C838" t="s">
        <v>16</v>
      </c>
      <c r="D838" t="s">
        <v>17</v>
      </c>
      <c r="E838" s="5">
        <v>40000</v>
      </c>
      <c r="F838">
        <v>0</v>
      </c>
      <c r="G838" t="s">
        <v>24</v>
      </c>
      <c r="H838" t="s">
        <v>19</v>
      </c>
      <c r="I838" t="s">
        <v>20</v>
      </c>
      <c r="J838">
        <v>2</v>
      </c>
      <c r="K838" t="s">
        <v>33</v>
      </c>
      <c r="L838" t="s">
        <v>426</v>
      </c>
      <c r="M838">
        <v>28</v>
      </c>
      <c r="N838" t="s">
        <v>23</v>
      </c>
    </row>
    <row r="839" spans="1:14" x14ac:dyDescent="0.25">
      <c r="A839" s="3" t="s">
        <v>659</v>
      </c>
      <c r="B839" s="4" t="s">
        <v>660</v>
      </c>
      <c r="C839" t="s">
        <v>16</v>
      </c>
      <c r="D839" t="s">
        <v>16</v>
      </c>
      <c r="E839" s="5">
        <v>60000</v>
      </c>
      <c r="F839">
        <v>1</v>
      </c>
      <c r="G839" t="s">
        <v>55</v>
      </c>
      <c r="H839" t="s">
        <v>19</v>
      </c>
      <c r="I839" t="s">
        <v>20</v>
      </c>
      <c r="J839">
        <v>0</v>
      </c>
      <c r="K839" t="s">
        <v>21</v>
      </c>
      <c r="L839" t="s">
        <v>426</v>
      </c>
      <c r="M839">
        <v>33</v>
      </c>
      <c r="N839" t="s">
        <v>23</v>
      </c>
    </row>
    <row r="840" spans="1:14" x14ac:dyDescent="0.25">
      <c r="A840" s="3" t="s">
        <v>400</v>
      </c>
      <c r="B840" s="4" t="s">
        <v>401</v>
      </c>
      <c r="C840" t="s">
        <v>32</v>
      </c>
      <c r="D840" t="s">
        <v>17</v>
      </c>
      <c r="E840" s="5">
        <v>80000</v>
      </c>
      <c r="F840">
        <v>3</v>
      </c>
      <c r="G840" t="s">
        <v>18</v>
      </c>
      <c r="H840" t="s">
        <v>19</v>
      </c>
      <c r="I840" t="s">
        <v>20</v>
      </c>
      <c r="J840">
        <v>2</v>
      </c>
      <c r="K840" t="s">
        <v>29</v>
      </c>
      <c r="L840" t="s">
        <v>426</v>
      </c>
      <c r="M840">
        <v>41</v>
      </c>
      <c r="N840" t="s">
        <v>20</v>
      </c>
    </row>
    <row r="841" spans="1:14" x14ac:dyDescent="0.25">
      <c r="A841" s="3" t="s">
        <v>661</v>
      </c>
      <c r="B841" s="4" t="s">
        <v>662</v>
      </c>
      <c r="C841" t="s">
        <v>32</v>
      </c>
      <c r="D841" t="s">
        <v>17</v>
      </c>
      <c r="E841" s="5">
        <v>80000</v>
      </c>
      <c r="F841">
        <v>3</v>
      </c>
      <c r="G841" t="s">
        <v>55</v>
      </c>
      <c r="H841" t="s">
        <v>28</v>
      </c>
      <c r="I841" t="s">
        <v>20</v>
      </c>
      <c r="J841">
        <v>0</v>
      </c>
      <c r="K841" t="s">
        <v>21</v>
      </c>
      <c r="L841" t="s">
        <v>426</v>
      </c>
      <c r="M841">
        <v>37</v>
      </c>
      <c r="N841" t="s">
        <v>20</v>
      </c>
    </row>
    <row r="842" spans="1:14" x14ac:dyDescent="0.25">
      <c r="A842" s="3" t="s">
        <v>661</v>
      </c>
      <c r="B842" s="4" t="s">
        <v>662</v>
      </c>
      <c r="C842" t="s">
        <v>16</v>
      </c>
      <c r="D842" t="s">
        <v>16</v>
      </c>
      <c r="E842" s="5">
        <v>70000</v>
      </c>
      <c r="F842">
        <v>4</v>
      </c>
      <c r="G842" t="s">
        <v>24</v>
      </c>
      <c r="H842" t="s">
        <v>28</v>
      </c>
      <c r="I842" t="s">
        <v>20</v>
      </c>
      <c r="J842">
        <v>2</v>
      </c>
      <c r="K842" t="s">
        <v>42</v>
      </c>
      <c r="L842" t="s">
        <v>426</v>
      </c>
      <c r="M842">
        <v>53</v>
      </c>
      <c r="N842" t="s">
        <v>23</v>
      </c>
    </row>
    <row r="843" spans="1:14" x14ac:dyDescent="0.25">
      <c r="A843" s="3" t="s">
        <v>661</v>
      </c>
      <c r="B843" s="4" t="s">
        <v>662</v>
      </c>
      <c r="C843" t="s">
        <v>16</v>
      </c>
      <c r="D843" t="s">
        <v>16</v>
      </c>
      <c r="E843" s="5">
        <v>120000</v>
      </c>
      <c r="F843">
        <v>2</v>
      </c>
      <c r="G843" t="s">
        <v>55</v>
      </c>
      <c r="H843" t="s">
        <v>40</v>
      </c>
      <c r="I843" t="s">
        <v>20</v>
      </c>
      <c r="J843">
        <v>3</v>
      </c>
      <c r="K843" t="s">
        <v>33</v>
      </c>
      <c r="L843" t="s">
        <v>426</v>
      </c>
      <c r="M843">
        <v>64</v>
      </c>
      <c r="N843" t="s">
        <v>23</v>
      </c>
    </row>
    <row r="844" spans="1:14" x14ac:dyDescent="0.25">
      <c r="A844" s="3" t="s">
        <v>663</v>
      </c>
      <c r="B844" s="4" t="s">
        <v>664</v>
      </c>
      <c r="C844" t="s">
        <v>16</v>
      </c>
      <c r="D844" t="s">
        <v>17</v>
      </c>
      <c r="E844" s="5">
        <v>60000</v>
      </c>
      <c r="F844">
        <v>1</v>
      </c>
      <c r="G844" t="s">
        <v>24</v>
      </c>
      <c r="H844" t="s">
        <v>19</v>
      </c>
      <c r="I844" t="s">
        <v>20</v>
      </c>
      <c r="J844">
        <v>1</v>
      </c>
      <c r="K844" t="s">
        <v>29</v>
      </c>
      <c r="L844" t="s">
        <v>426</v>
      </c>
      <c r="M844">
        <v>45</v>
      </c>
      <c r="N844" t="s">
        <v>20</v>
      </c>
    </row>
    <row r="845" spans="1:14" x14ac:dyDescent="0.25">
      <c r="A845" s="3" t="s">
        <v>663</v>
      </c>
      <c r="B845" s="4" t="s">
        <v>664</v>
      </c>
      <c r="C845" t="s">
        <v>32</v>
      </c>
      <c r="D845" t="s">
        <v>16</v>
      </c>
      <c r="E845" s="5">
        <v>80000</v>
      </c>
      <c r="F845">
        <v>2</v>
      </c>
      <c r="G845" t="s">
        <v>41</v>
      </c>
      <c r="H845" t="s">
        <v>19</v>
      </c>
      <c r="I845" t="s">
        <v>23</v>
      </c>
      <c r="J845">
        <v>2</v>
      </c>
      <c r="K845" t="s">
        <v>38</v>
      </c>
      <c r="L845" t="s">
        <v>426</v>
      </c>
      <c r="M845">
        <v>52</v>
      </c>
      <c r="N845" t="s">
        <v>23</v>
      </c>
    </row>
    <row r="846" spans="1:14" x14ac:dyDescent="0.25">
      <c r="A846" s="3" t="s">
        <v>663</v>
      </c>
      <c r="B846" s="4" t="s">
        <v>664</v>
      </c>
      <c r="C846" t="s">
        <v>16</v>
      </c>
      <c r="D846" t="s">
        <v>17</v>
      </c>
      <c r="E846" s="5">
        <v>40000</v>
      </c>
      <c r="F846">
        <v>5</v>
      </c>
      <c r="G846" t="s">
        <v>39</v>
      </c>
      <c r="H846" t="s">
        <v>28</v>
      </c>
      <c r="I846" t="s">
        <v>20</v>
      </c>
      <c r="J846">
        <v>2</v>
      </c>
      <c r="K846" t="s">
        <v>42</v>
      </c>
      <c r="L846" t="s">
        <v>426</v>
      </c>
      <c r="M846">
        <v>60</v>
      </c>
      <c r="N846" t="s">
        <v>23</v>
      </c>
    </row>
    <row r="847" spans="1:14" x14ac:dyDescent="0.25">
      <c r="A847" s="3" t="s">
        <v>663</v>
      </c>
      <c r="B847" s="4" t="s">
        <v>664</v>
      </c>
      <c r="C847" t="s">
        <v>32</v>
      </c>
      <c r="D847" t="s">
        <v>17</v>
      </c>
      <c r="E847" s="5">
        <v>20000</v>
      </c>
      <c r="F847">
        <v>3</v>
      </c>
      <c r="G847" t="s">
        <v>41</v>
      </c>
      <c r="H847" t="s">
        <v>25</v>
      </c>
      <c r="I847" t="s">
        <v>20</v>
      </c>
      <c r="J847">
        <v>2</v>
      </c>
      <c r="K847" t="s">
        <v>38</v>
      </c>
      <c r="L847" t="s">
        <v>426</v>
      </c>
      <c r="M847">
        <v>50</v>
      </c>
      <c r="N847" t="s">
        <v>23</v>
      </c>
    </row>
    <row r="848" spans="1:14" x14ac:dyDescent="0.25">
      <c r="A848" s="3" t="s">
        <v>665</v>
      </c>
      <c r="B848" s="4" t="s">
        <v>666</v>
      </c>
      <c r="C848" t="s">
        <v>16</v>
      </c>
      <c r="D848" t="s">
        <v>17</v>
      </c>
      <c r="E848" s="5">
        <v>70000</v>
      </c>
      <c r="F848">
        <v>4</v>
      </c>
      <c r="G848" t="s">
        <v>24</v>
      </c>
      <c r="H848" t="s">
        <v>28</v>
      </c>
      <c r="I848" t="s">
        <v>23</v>
      </c>
      <c r="J848">
        <v>1</v>
      </c>
      <c r="K848" t="s">
        <v>38</v>
      </c>
      <c r="L848" t="s">
        <v>426</v>
      </c>
      <c r="M848">
        <v>56</v>
      </c>
      <c r="N848" t="s">
        <v>23</v>
      </c>
    </row>
    <row r="849" spans="1:14" x14ac:dyDescent="0.25">
      <c r="A849" s="3" t="s">
        <v>665</v>
      </c>
      <c r="B849" s="4" t="s">
        <v>666</v>
      </c>
      <c r="C849" t="s">
        <v>32</v>
      </c>
      <c r="D849" t="s">
        <v>17</v>
      </c>
      <c r="E849" s="5">
        <v>40000</v>
      </c>
      <c r="F849">
        <v>0</v>
      </c>
      <c r="G849" t="s">
        <v>41</v>
      </c>
      <c r="H849" t="s">
        <v>25</v>
      </c>
      <c r="I849" t="s">
        <v>20</v>
      </c>
      <c r="J849">
        <v>2</v>
      </c>
      <c r="K849" t="s">
        <v>33</v>
      </c>
      <c r="L849" t="s">
        <v>426</v>
      </c>
      <c r="M849">
        <v>29</v>
      </c>
      <c r="N849" t="s">
        <v>23</v>
      </c>
    </row>
    <row r="850" spans="1:14" x14ac:dyDescent="0.25">
      <c r="A850" s="3" t="s">
        <v>667</v>
      </c>
      <c r="B850" s="4" t="s">
        <v>668</v>
      </c>
      <c r="C850" t="s">
        <v>32</v>
      </c>
      <c r="D850" t="s">
        <v>16</v>
      </c>
      <c r="E850" s="5">
        <v>130000</v>
      </c>
      <c r="F850">
        <v>0</v>
      </c>
      <c r="G850" t="s">
        <v>55</v>
      </c>
      <c r="H850" t="s">
        <v>40</v>
      </c>
      <c r="I850" t="s">
        <v>23</v>
      </c>
      <c r="J850">
        <v>2</v>
      </c>
      <c r="K850" t="s">
        <v>21</v>
      </c>
      <c r="L850" t="s">
        <v>426</v>
      </c>
      <c r="M850">
        <v>38</v>
      </c>
      <c r="N850" t="s">
        <v>20</v>
      </c>
    </row>
    <row r="851" spans="1:14" x14ac:dyDescent="0.25">
      <c r="A851" s="3" t="s">
        <v>669</v>
      </c>
      <c r="B851" s="4" t="s">
        <v>670</v>
      </c>
      <c r="C851" t="s">
        <v>16</v>
      </c>
      <c r="D851" t="s">
        <v>17</v>
      </c>
      <c r="E851" s="5">
        <v>40000</v>
      </c>
      <c r="F851">
        <v>5</v>
      </c>
      <c r="G851" t="s">
        <v>39</v>
      </c>
      <c r="H851" t="s">
        <v>28</v>
      </c>
      <c r="I851" t="s">
        <v>23</v>
      </c>
      <c r="J851">
        <v>2</v>
      </c>
      <c r="K851" t="s">
        <v>29</v>
      </c>
      <c r="L851" t="s">
        <v>426</v>
      </c>
      <c r="M851">
        <v>60</v>
      </c>
      <c r="N851" t="s">
        <v>23</v>
      </c>
    </row>
    <row r="852" spans="1:14" x14ac:dyDescent="0.25">
      <c r="A852" s="3" t="s">
        <v>671</v>
      </c>
      <c r="B852" s="4" t="s">
        <v>672</v>
      </c>
      <c r="C852" t="s">
        <v>32</v>
      </c>
      <c r="D852" t="s">
        <v>17</v>
      </c>
      <c r="E852" s="5">
        <v>130000</v>
      </c>
      <c r="F852">
        <v>2</v>
      </c>
      <c r="G852" t="s">
        <v>18</v>
      </c>
      <c r="H852" t="s">
        <v>40</v>
      </c>
      <c r="I852" t="s">
        <v>23</v>
      </c>
      <c r="J852">
        <v>4</v>
      </c>
      <c r="K852" t="s">
        <v>21</v>
      </c>
      <c r="L852" t="s">
        <v>426</v>
      </c>
      <c r="M852">
        <v>67</v>
      </c>
      <c r="N852" t="s">
        <v>23</v>
      </c>
    </row>
    <row r="853" spans="1:14" x14ac:dyDescent="0.25">
      <c r="A853" s="3" t="s">
        <v>671</v>
      </c>
      <c r="B853" s="4" t="s">
        <v>672</v>
      </c>
      <c r="C853" t="s">
        <v>16</v>
      </c>
      <c r="D853" t="s">
        <v>16</v>
      </c>
      <c r="E853" s="5">
        <v>60000</v>
      </c>
      <c r="F853">
        <v>0</v>
      </c>
      <c r="G853" t="s">
        <v>24</v>
      </c>
      <c r="H853" t="s">
        <v>19</v>
      </c>
      <c r="I853" t="s">
        <v>20</v>
      </c>
      <c r="J853">
        <v>1</v>
      </c>
      <c r="K853" t="s">
        <v>33</v>
      </c>
      <c r="L853" t="s">
        <v>426</v>
      </c>
      <c r="M853">
        <v>32</v>
      </c>
      <c r="N853" t="s">
        <v>20</v>
      </c>
    </row>
    <row r="854" spans="1:14" x14ac:dyDescent="0.25">
      <c r="A854" s="3" t="s">
        <v>244</v>
      </c>
      <c r="B854" s="4" t="s">
        <v>245</v>
      </c>
      <c r="C854" t="s">
        <v>32</v>
      </c>
      <c r="D854" t="s">
        <v>16</v>
      </c>
      <c r="E854" s="5">
        <v>50000</v>
      </c>
      <c r="F854">
        <v>2</v>
      </c>
      <c r="G854" t="s">
        <v>18</v>
      </c>
      <c r="H854" t="s">
        <v>19</v>
      </c>
      <c r="I854" t="s">
        <v>23</v>
      </c>
      <c r="J854">
        <v>1</v>
      </c>
      <c r="K854" t="s">
        <v>21</v>
      </c>
      <c r="L854" t="s">
        <v>426</v>
      </c>
      <c r="M854">
        <v>39</v>
      </c>
      <c r="N854" t="s">
        <v>20</v>
      </c>
    </row>
    <row r="855" spans="1:14" x14ac:dyDescent="0.25">
      <c r="A855" s="3" t="s">
        <v>473</v>
      </c>
      <c r="B855" s="4" t="s">
        <v>474</v>
      </c>
      <c r="C855" t="s">
        <v>32</v>
      </c>
      <c r="D855" t="s">
        <v>16</v>
      </c>
      <c r="E855" s="5">
        <v>60000</v>
      </c>
      <c r="F855">
        <v>1</v>
      </c>
      <c r="G855" t="s">
        <v>55</v>
      </c>
      <c r="H855" t="s">
        <v>28</v>
      </c>
      <c r="I855" t="s">
        <v>20</v>
      </c>
      <c r="J855">
        <v>0</v>
      </c>
      <c r="K855" t="s">
        <v>29</v>
      </c>
      <c r="L855" t="s">
        <v>426</v>
      </c>
      <c r="M855">
        <v>35</v>
      </c>
      <c r="N855" t="s">
        <v>20</v>
      </c>
    </row>
    <row r="856" spans="1:14" x14ac:dyDescent="0.25">
      <c r="A856" s="3" t="s">
        <v>473</v>
      </c>
      <c r="B856" s="4" t="s">
        <v>474</v>
      </c>
      <c r="C856" t="s">
        <v>16</v>
      </c>
      <c r="D856" t="s">
        <v>17</v>
      </c>
      <c r="E856" s="5">
        <v>60000</v>
      </c>
      <c r="F856">
        <v>0</v>
      </c>
      <c r="G856" t="s">
        <v>24</v>
      </c>
      <c r="H856" t="s">
        <v>28</v>
      </c>
      <c r="I856" t="s">
        <v>20</v>
      </c>
      <c r="J856">
        <v>2</v>
      </c>
      <c r="K856" t="s">
        <v>33</v>
      </c>
      <c r="L856" t="s">
        <v>426</v>
      </c>
      <c r="M856">
        <v>32</v>
      </c>
      <c r="N856" t="s">
        <v>23</v>
      </c>
    </row>
    <row r="857" spans="1:14" x14ac:dyDescent="0.25">
      <c r="A857" s="3" t="s">
        <v>673</v>
      </c>
      <c r="B857" s="4" t="s">
        <v>674</v>
      </c>
      <c r="C857" t="s">
        <v>32</v>
      </c>
      <c r="D857" t="s">
        <v>17</v>
      </c>
      <c r="E857" s="5">
        <v>30000</v>
      </c>
      <c r="F857">
        <v>0</v>
      </c>
      <c r="G857" t="s">
        <v>24</v>
      </c>
      <c r="H857" t="s">
        <v>19</v>
      </c>
      <c r="I857" t="s">
        <v>23</v>
      </c>
      <c r="J857">
        <v>1</v>
      </c>
      <c r="K857" t="s">
        <v>38</v>
      </c>
      <c r="L857" t="s">
        <v>426</v>
      </c>
      <c r="M857">
        <v>31</v>
      </c>
      <c r="N857" t="s">
        <v>23</v>
      </c>
    </row>
    <row r="858" spans="1:14" x14ac:dyDescent="0.25">
      <c r="A858" s="3" t="s">
        <v>673</v>
      </c>
      <c r="B858" s="4" t="s">
        <v>674</v>
      </c>
      <c r="C858" t="s">
        <v>32</v>
      </c>
      <c r="D858" t="s">
        <v>16</v>
      </c>
      <c r="E858" s="5">
        <v>40000</v>
      </c>
      <c r="F858">
        <v>0</v>
      </c>
      <c r="G858" t="s">
        <v>24</v>
      </c>
      <c r="H858" t="s">
        <v>19</v>
      </c>
      <c r="I858" t="s">
        <v>20</v>
      </c>
      <c r="J858">
        <v>1</v>
      </c>
      <c r="K858" t="s">
        <v>33</v>
      </c>
      <c r="L858" t="s">
        <v>426</v>
      </c>
      <c r="M858">
        <v>27</v>
      </c>
      <c r="N858" t="s">
        <v>23</v>
      </c>
    </row>
    <row r="859" spans="1:14" x14ac:dyDescent="0.25">
      <c r="A859" s="3" t="s">
        <v>673</v>
      </c>
      <c r="B859" s="4" t="s">
        <v>674</v>
      </c>
      <c r="C859" t="s">
        <v>16</v>
      </c>
      <c r="D859" t="s">
        <v>17</v>
      </c>
      <c r="E859" s="5">
        <v>60000</v>
      </c>
      <c r="F859">
        <v>1</v>
      </c>
      <c r="G859" t="s">
        <v>18</v>
      </c>
      <c r="H859" t="s">
        <v>28</v>
      </c>
      <c r="I859" t="s">
        <v>20</v>
      </c>
      <c r="J859">
        <v>1</v>
      </c>
      <c r="K859" t="s">
        <v>21</v>
      </c>
      <c r="L859" t="s">
        <v>426</v>
      </c>
      <c r="M859">
        <v>47</v>
      </c>
      <c r="N859" t="s">
        <v>20</v>
      </c>
    </row>
    <row r="860" spans="1:14" x14ac:dyDescent="0.25">
      <c r="A860" s="3" t="s">
        <v>675</v>
      </c>
      <c r="B860" s="4" t="s">
        <v>676</v>
      </c>
      <c r="C860" t="s">
        <v>16</v>
      </c>
      <c r="D860" t="s">
        <v>16</v>
      </c>
      <c r="E860" s="5">
        <v>40000</v>
      </c>
      <c r="F860">
        <v>0</v>
      </c>
      <c r="G860" t="s">
        <v>18</v>
      </c>
      <c r="H860" t="s">
        <v>28</v>
      </c>
      <c r="I860" t="s">
        <v>23</v>
      </c>
      <c r="J860">
        <v>1</v>
      </c>
      <c r="K860" t="s">
        <v>21</v>
      </c>
      <c r="L860" t="s">
        <v>426</v>
      </c>
      <c r="M860">
        <v>42</v>
      </c>
      <c r="N860" t="s">
        <v>23</v>
      </c>
    </row>
    <row r="861" spans="1:14" x14ac:dyDescent="0.25">
      <c r="A861" s="3" t="s">
        <v>675</v>
      </c>
      <c r="B861" s="4" t="s">
        <v>676</v>
      </c>
      <c r="C861" t="s">
        <v>16</v>
      </c>
      <c r="D861" t="s">
        <v>16</v>
      </c>
      <c r="E861" s="5">
        <v>30000</v>
      </c>
      <c r="F861">
        <v>2</v>
      </c>
      <c r="G861" t="s">
        <v>39</v>
      </c>
      <c r="H861" t="s">
        <v>19</v>
      </c>
      <c r="I861" t="s">
        <v>20</v>
      </c>
      <c r="J861">
        <v>2</v>
      </c>
      <c r="K861" t="s">
        <v>38</v>
      </c>
      <c r="L861" t="s">
        <v>426</v>
      </c>
      <c r="M861">
        <v>49</v>
      </c>
      <c r="N861" t="s">
        <v>23</v>
      </c>
    </row>
    <row r="862" spans="1:14" x14ac:dyDescent="0.25">
      <c r="A862" s="3" t="s">
        <v>677</v>
      </c>
      <c r="B862" s="4" t="s">
        <v>678</v>
      </c>
      <c r="C862" t="s">
        <v>32</v>
      </c>
      <c r="D862" t="s">
        <v>16</v>
      </c>
      <c r="E862" s="5">
        <v>30000</v>
      </c>
      <c r="F862">
        <v>0</v>
      </c>
      <c r="G862" t="s">
        <v>24</v>
      </c>
      <c r="H862" t="s">
        <v>19</v>
      </c>
      <c r="I862" t="s">
        <v>20</v>
      </c>
      <c r="J862">
        <v>1</v>
      </c>
      <c r="K862" t="s">
        <v>33</v>
      </c>
      <c r="L862" t="s">
        <v>426</v>
      </c>
      <c r="M862">
        <v>32</v>
      </c>
      <c r="N862" t="s">
        <v>23</v>
      </c>
    </row>
    <row r="863" spans="1:14" x14ac:dyDescent="0.25">
      <c r="A863" s="3" t="s">
        <v>677</v>
      </c>
      <c r="B863" s="4" t="s">
        <v>678</v>
      </c>
      <c r="C863" t="s">
        <v>16</v>
      </c>
      <c r="D863" t="s">
        <v>17</v>
      </c>
      <c r="E863" s="5">
        <v>20000</v>
      </c>
      <c r="F863">
        <v>2</v>
      </c>
      <c r="G863" t="s">
        <v>39</v>
      </c>
      <c r="H863" t="s">
        <v>37</v>
      </c>
      <c r="I863" t="s">
        <v>23</v>
      </c>
      <c r="J863">
        <v>2</v>
      </c>
      <c r="K863" t="s">
        <v>38</v>
      </c>
      <c r="L863" t="s">
        <v>426</v>
      </c>
      <c r="M863">
        <v>53</v>
      </c>
      <c r="N863" t="s">
        <v>20</v>
      </c>
    </row>
    <row r="864" spans="1:14" x14ac:dyDescent="0.25">
      <c r="A864" s="3" t="s">
        <v>627</v>
      </c>
      <c r="B864" s="4" t="s">
        <v>628</v>
      </c>
      <c r="C864" t="s">
        <v>16</v>
      </c>
      <c r="D864" t="s">
        <v>16</v>
      </c>
      <c r="E864" s="5">
        <v>50000</v>
      </c>
      <c r="F864">
        <v>0</v>
      </c>
      <c r="G864" t="s">
        <v>55</v>
      </c>
      <c r="H864" t="s">
        <v>19</v>
      </c>
      <c r="I864" t="s">
        <v>20</v>
      </c>
      <c r="J864">
        <v>0</v>
      </c>
      <c r="K864" t="s">
        <v>38</v>
      </c>
      <c r="L864" t="s">
        <v>426</v>
      </c>
      <c r="M864">
        <v>32</v>
      </c>
      <c r="N864" t="s">
        <v>20</v>
      </c>
    </row>
    <row r="865" spans="1:14" x14ac:dyDescent="0.25">
      <c r="A865" s="3" t="s">
        <v>627</v>
      </c>
      <c r="B865" s="4" t="s">
        <v>628</v>
      </c>
      <c r="C865" t="s">
        <v>32</v>
      </c>
      <c r="D865" t="s">
        <v>16</v>
      </c>
      <c r="E865" s="5">
        <v>80000</v>
      </c>
      <c r="F865">
        <v>0</v>
      </c>
      <c r="G865" t="s">
        <v>18</v>
      </c>
      <c r="H865" t="s">
        <v>40</v>
      </c>
      <c r="I865" t="s">
        <v>23</v>
      </c>
      <c r="J865">
        <v>1</v>
      </c>
      <c r="K865" t="s">
        <v>21</v>
      </c>
      <c r="L865" t="s">
        <v>426</v>
      </c>
      <c r="M865">
        <v>38</v>
      </c>
      <c r="N865" t="s">
        <v>20</v>
      </c>
    </row>
    <row r="866" spans="1:14" x14ac:dyDescent="0.25">
      <c r="A866" s="3" t="s">
        <v>627</v>
      </c>
      <c r="B866" s="4" t="s">
        <v>628</v>
      </c>
      <c r="C866" t="s">
        <v>32</v>
      </c>
      <c r="D866" t="s">
        <v>16</v>
      </c>
      <c r="E866" s="5">
        <v>40000</v>
      </c>
      <c r="F866">
        <v>0</v>
      </c>
      <c r="G866" t="s">
        <v>39</v>
      </c>
      <c r="H866" t="s">
        <v>19</v>
      </c>
      <c r="I866" t="s">
        <v>20</v>
      </c>
      <c r="J866">
        <v>2</v>
      </c>
      <c r="K866" t="s">
        <v>33</v>
      </c>
      <c r="L866" t="s">
        <v>426</v>
      </c>
      <c r="M866">
        <v>31</v>
      </c>
      <c r="N866" t="s">
        <v>23</v>
      </c>
    </row>
    <row r="867" spans="1:14" x14ac:dyDescent="0.25">
      <c r="A867" s="3" t="s">
        <v>679</v>
      </c>
      <c r="B867" s="4" t="s">
        <v>680</v>
      </c>
      <c r="C867" t="s">
        <v>32</v>
      </c>
      <c r="D867" t="s">
        <v>17</v>
      </c>
      <c r="E867" s="5">
        <v>80000</v>
      </c>
      <c r="F867">
        <v>0</v>
      </c>
      <c r="G867" t="s">
        <v>18</v>
      </c>
      <c r="H867" t="s">
        <v>40</v>
      </c>
      <c r="I867" t="s">
        <v>23</v>
      </c>
      <c r="J867">
        <v>1</v>
      </c>
      <c r="K867" t="s">
        <v>21</v>
      </c>
      <c r="L867" t="s">
        <v>426</v>
      </c>
      <c r="M867">
        <v>38</v>
      </c>
      <c r="N867" t="s">
        <v>20</v>
      </c>
    </row>
    <row r="868" spans="1:14" x14ac:dyDescent="0.25">
      <c r="A868" s="3" t="s">
        <v>679</v>
      </c>
      <c r="B868" s="4" t="s">
        <v>680</v>
      </c>
      <c r="C868" t="s">
        <v>16</v>
      </c>
      <c r="D868" t="s">
        <v>16</v>
      </c>
      <c r="E868" s="5">
        <v>60000</v>
      </c>
      <c r="F868">
        <v>2</v>
      </c>
      <c r="G868" t="s">
        <v>39</v>
      </c>
      <c r="H868" t="s">
        <v>28</v>
      </c>
      <c r="I868" t="s">
        <v>20</v>
      </c>
      <c r="J868">
        <v>2</v>
      </c>
      <c r="K868" t="s">
        <v>42</v>
      </c>
      <c r="L868" t="s">
        <v>426</v>
      </c>
      <c r="M868">
        <v>55</v>
      </c>
      <c r="N868" t="s">
        <v>23</v>
      </c>
    </row>
    <row r="869" spans="1:14" x14ac:dyDescent="0.25">
      <c r="A869" s="3" t="s">
        <v>681</v>
      </c>
      <c r="B869" s="4" t="s">
        <v>682</v>
      </c>
      <c r="C869" t="s">
        <v>16</v>
      </c>
      <c r="D869" t="s">
        <v>16</v>
      </c>
      <c r="E869" s="5">
        <v>70000</v>
      </c>
      <c r="F869">
        <v>3</v>
      </c>
      <c r="G869" t="s">
        <v>24</v>
      </c>
      <c r="H869" t="s">
        <v>28</v>
      </c>
      <c r="I869" t="s">
        <v>20</v>
      </c>
      <c r="J869">
        <v>1</v>
      </c>
      <c r="K869" t="s">
        <v>33</v>
      </c>
      <c r="L869" t="s">
        <v>426</v>
      </c>
      <c r="M869">
        <v>49</v>
      </c>
      <c r="N869" t="s">
        <v>23</v>
      </c>
    </row>
    <row r="870" spans="1:14" x14ac:dyDescent="0.25">
      <c r="A870" s="3" t="s">
        <v>683</v>
      </c>
      <c r="B870" s="4" t="s">
        <v>684</v>
      </c>
      <c r="C870" t="s">
        <v>32</v>
      </c>
      <c r="D870" t="s">
        <v>16</v>
      </c>
      <c r="E870" s="5">
        <v>30000</v>
      </c>
      <c r="F870">
        <v>5</v>
      </c>
      <c r="G870" t="s">
        <v>41</v>
      </c>
      <c r="H870" t="s">
        <v>19</v>
      </c>
      <c r="I870" t="s">
        <v>20</v>
      </c>
      <c r="J870">
        <v>3</v>
      </c>
      <c r="K870" t="s">
        <v>42</v>
      </c>
      <c r="L870" t="s">
        <v>426</v>
      </c>
      <c r="M870">
        <v>60</v>
      </c>
      <c r="N870" t="s">
        <v>20</v>
      </c>
    </row>
    <row r="871" spans="1:14" x14ac:dyDescent="0.25">
      <c r="A871" s="3" t="s">
        <v>685</v>
      </c>
      <c r="B871" s="4" t="s">
        <v>686</v>
      </c>
      <c r="C871" t="s">
        <v>32</v>
      </c>
      <c r="D871" t="s">
        <v>17</v>
      </c>
      <c r="E871" s="5">
        <v>110000</v>
      </c>
      <c r="F871">
        <v>3</v>
      </c>
      <c r="G871" t="s">
        <v>18</v>
      </c>
      <c r="H871" t="s">
        <v>40</v>
      </c>
      <c r="I871" t="s">
        <v>23</v>
      </c>
      <c r="J871">
        <v>4</v>
      </c>
      <c r="K871" t="s">
        <v>38</v>
      </c>
      <c r="L871" t="s">
        <v>426</v>
      </c>
      <c r="M871">
        <v>42</v>
      </c>
      <c r="N871" t="s">
        <v>23</v>
      </c>
    </row>
    <row r="872" spans="1:14" x14ac:dyDescent="0.25">
      <c r="A872" s="3" t="s">
        <v>685</v>
      </c>
      <c r="B872" s="4" t="s">
        <v>686</v>
      </c>
      <c r="C872" t="s">
        <v>16</v>
      </c>
      <c r="D872" t="s">
        <v>16</v>
      </c>
      <c r="E872" s="5">
        <v>60000</v>
      </c>
      <c r="F872">
        <v>1</v>
      </c>
      <c r="G872" t="s">
        <v>24</v>
      </c>
      <c r="H872" t="s">
        <v>19</v>
      </c>
      <c r="I872" t="s">
        <v>20</v>
      </c>
      <c r="J872">
        <v>1</v>
      </c>
      <c r="K872" t="s">
        <v>21</v>
      </c>
      <c r="L872" t="s">
        <v>426</v>
      </c>
      <c r="M872">
        <v>46</v>
      </c>
      <c r="N872" t="s">
        <v>23</v>
      </c>
    </row>
    <row r="873" spans="1:14" x14ac:dyDescent="0.25">
      <c r="A873" s="3" t="s">
        <v>64</v>
      </c>
      <c r="B873" s="4" t="s">
        <v>65</v>
      </c>
      <c r="C873" t="s">
        <v>16</v>
      </c>
      <c r="D873" t="s">
        <v>16</v>
      </c>
      <c r="E873" s="5">
        <v>60000</v>
      </c>
      <c r="F873">
        <v>2</v>
      </c>
      <c r="G873" t="s">
        <v>39</v>
      </c>
      <c r="H873" t="s">
        <v>28</v>
      </c>
      <c r="I873" t="s">
        <v>20</v>
      </c>
      <c r="J873">
        <v>2</v>
      </c>
      <c r="K873" t="s">
        <v>42</v>
      </c>
      <c r="L873" t="s">
        <v>426</v>
      </c>
      <c r="M873">
        <v>55</v>
      </c>
      <c r="N873" t="s">
        <v>23</v>
      </c>
    </row>
    <row r="874" spans="1:14" x14ac:dyDescent="0.25">
      <c r="A874" s="3" t="s">
        <v>687</v>
      </c>
      <c r="B874" s="4" t="s">
        <v>688</v>
      </c>
      <c r="C874" t="s">
        <v>32</v>
      </c>
      <c r="D874" t="s">
        <v>17</v>
      </c>
      <c r="E874" s="5">
        <v>70000</v>
      </c>
      <c r="F874">
        <v>3</v>
      </c>
      <c r="G874" t="s">
        <v>55</v>
      </c>
      <c r="H874" t="s">
        <v>40</v>
      </c>
      <c r="I874" t="s">
        <v>20</v>
      </c>
      <c r="J874">
        <v>2</v>
      </c>
      <c r="K874" t="s">
        <v>33</v>
      </c>
      <c r="L874" t="s">
        <v>426</v>
      </c>
      <c r="M874">
        <v>53</v>
      </c>
      <c r="N874" t="s">
        <v>20</v>
      </c>
    </row>
    <row r="875" spans="1:14" x14ac:dyDescent="0.25">
      <c r="A875" s="3" t="s">
        <v>687</v>
      </c>
      <c r="B875" s="4" t="s">
        <v>688</v>
      </c>
      <c r="C875" t="s">
        <v>16</v>
      </c>
      <c r="D875" t="s">
        <v>16</v>
      </c>
      <c r="E875" s="5">
        <v>50000</v>
      </c>
      <c r="F875">
        <v>3</v>
      </c>
      <c r="G875" t="s">
        <v>18</v>
      </c>
      <c r="H875" t="s">
        <v>19</v>
      </c>
      <c r="I875" t="s">
        <v>20</v>
      </c>
      <c r="J875">
        <v>2</v>
      </c>
      <c r="K875" t="s">
        <v>29</v>
      </c>
      <c r="L875" t="s">
        <v>426</v>
      </c>
      <c r="M875">
        <v>40</v>
      </c>
      <c r="N875" t="s">
        <v>23</v>
      </c>
    </row>
    <row r="876" spans="1:14" x14ac:dyDescent="0.25">
      <c r="A876" s="3" t="s">
        <v>667</v>
      </c>
      <c r="B876" s="4" t="s">
        <v>668</v>
      </c>
      <c r="C876" t="s">
        <v>16</v>
      </c>
      <c r="D876" t="s">
        <v>17</v>
      </c>
      <c r="E876" s="5">
        <v>30000</v>
      </c>
      <c r="F876">
        <v>1</v>
      </c>
      <c r="G876" t="s">
        <v>18</v>
      </c>
      <c r="H876" t="s">
        <v>19</v>
      </c>
      <c r="I876" t="s">
        <v>20</v>
      </c>
      <c r="J876">
        <v>1</v>
      </c>
      <c r="K876" t="s">
        <v>33</v>
      </c>
      <c r="L876" t="s">
        <v>426</v>
      </c>
      <c r="M876">
        <v>53</v>
      </c>
      <c r="N876" t="s">
        <v>20</v>
      </c>
    </row>
    <row r="877" spans="1:14" x14ac:dyDescent="0.25">
      <c r="A877" s="3" t="s">
        <v>545</v>
      </c>
      <c r="B877" s="4" t="s">
        <v>546</v>
      </c>
      <c r="C877" t="s">
        <v>32</v>
      </c>
      <c r="D877" t="s">
        <v>17</v>
      </c>
      <c r="E877" s="5">
        <v>70000</v>
      </c>
      <c r="F877">
        <v>2</v>
      </c>
      <c r="G877" t="s">
        <v>18</v>
      </c>
      <c r="H877" t="s">
        <v>19</v>
      </c>
      <c r="I877" t="s">
        <v>20</v>
      </c>
      <c r="J877">
        <v>0</v>
      </c>
      <c r="K877" t="s">
        <v>29</v>
      </c>
      <c r="L877" t="s">
        <v>426</v>
      </c>
      <c r="M877">
        <v>38</v>
      </c>
      <c r="N877" t="s">
        <v>20</v>
      </c>
    </row>
    <row r="878" spans="1:14" x14ac:dyDescent="0.25">
      <c r="A878" s="3" t="s">
        <v>545</v>
      </c>
      <c r="B878" s="4" t="s">
        <v>546</v>
      </c>
      <c r="C878" t="s">
        <v>32</v>
      </c>
      <c r="D878" t="s">
        <v>16</v>
      </c>
      <c r="E878" s="5">
        <v>30000</v>
      </c>
      <c r="F878">
        <v>0</v>
      </c>
      <c r="G878" t="s">
        <v>41</v>
      </c>
      <c r="H878" t="s">
        <v>25</v>
      </c>
      <c r="I878" t="s">
        <v>23</v>
      </c>
      <c r="J878">
        <v>2</v>
      </c>
      <c r="K878" t="s">
        <v>21</v>
      </c>
      <c r="L878" t="s">
        <v>426</v>
      </c>
      <c r="M878">
        <v>26</v>
      </c>
      <c r="N878" t="s">
        <v>23</v>
      </c>
    </row>
    <row r="879" spans="1:14" x14ac:dyDescent="0.25">
      <c r="A879" s="3" t="s">
        <v>545</v>
      </c>
      <c r="B879" s="4" t="s">
        <v>546</v>
      </c>
      <c r="C879" t="s">
        <v>16</v>
      </c>
      <c r="D879" t="s">
        <v>16</v>
      </c>
      <c r="E879" s="5">
        <v>70000</v>
      </c>
      <c r="F879">
        <v>5</v>
      </c>
      <c r="G879" t="s">
        <v>18</v>
      </c>
      <c r="H879" t="s">
        <v>40</v>
      </c>
      <c r="I879" t="s">
        <v>20</v>
      </c>
      <c r="J879">
        <v>2</v>
      </c>
      <c r="K879" t="s">
        <v>29</v>
      </c>
      <c r="L879" t="s">
        <v>426</v>
      </c>
      <c r="M879">
        <v>61</v>
      </c>
      <c r="N879" t="s">
        <v>23</v>
      </c>
    </row>
    <row r="880" spans="1:14" x14ac:dyDescent="0.25">
      <c r="A880" s="3" t="s">
        <v>689</v>
      </c>
      <c r="B880" s="4" t="s">
        <v>690</v>
      </c>
      <c r="C880" t="s">
        <v>16</v>
      </c>
      <c r="D880" t="s">
        <v>16</v>
      </c>
      <c r="E880" s="5">
        <v>50000</v>
      </c>
      <c r="F880">
        <v>2</v>
      </c>
      <c r="G880" t="s">
        <v>55</v>
      </c>
      <c r="H880" t="s">
        <v>40</v>
      </c>
      <c r="I880" t="s">
        <v>20</v>
      </c>
      <c r="J880">
        <v>2</v>
      </c>
      <c r="K880" t="s">
        <v>33</v>
      </c>
      <c r="L880" t="s">
        <v>426</v>
      </c>
      <c r="M880">
        <v>71</v>
      </c>
      <c r="N880" t="s">
        <v>23</v>
      </c>
    </row>
    <row r="881" spans="1:14" x14ac:dyDescent="0.25">
      <c r="A881" s="3" t="s">
        <v>47</v>
      </c>
      <c r="B881" s="4" t="s">
        <v>48</v>
      </c>
      <c r="C881" t="s">
        <v>16</v>
      </c>
      <c r="D881" t="s">
        <v>16</v>
      </c>
      <c r="E881" s="5">
        <v>90000</v>
      </c>
      <c r="F881">
        <v>4</v>
      </c>
      <c r="G881" t="s">
        <v>39</v>
      </c>
      <c r="H881" t="s">
        <v>28</v>
      </c>
      <c r="I881" t="s">
        <v>20</v>
      </c>
      <c r="J881">
        <v>2</v>
      </c>
      <c r="K881" t="s">
        <v>38</v>
      </c>
      <c r="L881" t="s">
        <v>426</v>
      </c>
      <c r="M881">
        <v>45</v>
      </c>
      <c r="N881" t="s">
        <v>23</v>
      </c>
    </row>
    <row r="882" spans="1:14" x14ac:dyDescent="0.25">
      <c r="A882" s="3" t="s">
        <v>47</v>
      </c>
      <c r="B882" s="4" t="s">
        <v>48</v>
      </c>
      <c r="C882" t="s">
        <v>16</v>
      </c>
      <c r="D882" t="s">
        <v>16</v>
      </c>
      <c r="E882" s="5">
        <v>80000</v>
      </c>
      <c r="F882">
        <v>2</v>
      </c>
      <c r="G882" t="s">
        <v>55</v>
      </c>
      <c r="H882" t="s">
        <v>28</v>
      </c>
      <c r="I882" t="s">
        <v>20</v>
      </c>
      <c r="J882">
        <v>0</v>
      </c>
      <c r="K882" t="s">
        <v>21</v>
      </c>
      <c r="L882" t="s">
        <v>426</v>
      </c>
      <c r="M882">
        <v>37</v>
      </c>
      <c r="N882" t="s">
        <v>20</v>
      </c>
    </row>
    <row r="883" spans="1:14" x14ac:dyDescent="0.25">
      <c r="A883" s="3" t="s">
        <v>144</v>
      </c>
      <c r="B883" s="4" t="s">
        <v>145</v>
      </c>
      <c r="C883" t="s">
        <v>16</v>
      </c>
      <c r="D883" t="s">
        <v>17</v>
      </c>
      <c r="E883" s="5">
        <v>80000</v>
      </c>
      <c r="F883">
        <v>4</v>
      </c>
      <c r="G883" t="s">
        <v>55</v>
      </c>
      <c r="H883" t="s">
        <v>40</v>
      </c>
      <c r="I883" t="s">
        <v>20</v>
      </c>
      <c r="J883">
        <v>2</v>
      </c>
      <c r="K883" t="s">
        <v>21</v>
      </c>
      <c r="L883" t="s">
        <v>426</v>
      </c>
      <c r="M883">
        <v>72</v>
      </c>
      <c r="N883" t="s">
        <v>20</v>
      </c>
    </row>
    <row r="884" spans="1:14" x14ac:dyDescent="0.25">
      <c r="A884" s="3" t="s">
        <v>130</v>
      </c>
      <c r="B884" s="4" t="s">
        <v>131</v>
      </c>
      <c r="C884" t="s">
        <v>16</v>
      </c>
      <c r="D884" t="s">
        <v>16</v>
      </c>
      <c r="E884" s="5">
        <v>30000</v>
      </c>
      <c r="F884">
        <v>0</v>
      </c>
      <c r="G884" t="s">
        <v>55</v>
      </c>
      <c r="H884" t="s">
        <v>19</v>
      </c>
      <c r="I884" t="s">
        <v>20</v>
      </c>
      <c r="J884">
        <v>0</v>
      </c>
      <c r="K884" t="s">
        <v>21</v>
      </c>
      <c r="L884" t="s">
        <v>426</v>
      </c>
      <c r="M884">
        <v>32</v>
      </c>
      <c r="N884" t="s">
        <v>23</v>
      </c>
    </row>
    <row r="885" spans="1:14" x14ac:dyDescent="0.25">
      <c r="A885" s="3" t="s">
        <v>691</v>
      </c>
      <c r="B885" s="4" t="s">
        <v>692</v>
      </c>
      <c r="C885" t="s">
        <v>16</v>
      </c>
      <c r="D885" t="s">
        <v>17</v>
      </c>
      <c r="E885" s="5">
        <v>60000</v>
      </c>
      <c r="F885">
        <v>1</v>
      </c>
      <c r="G885" t="s">
        <v>18</v>
      </c>
      <c r="H885" t="s">
        <v>28</v>
      </c>
      <c r="I885" t="s">
        <v>20</v>
      </c>
      <c r="J885">
        <v>1</v>
      </c>
      <c r="K885" t="s">
        <v>29</v>
      </c>
      <c r="L885" t="s">
        <v>426</v>
      </c>
      <c r="M885">
        <v>48</v>
      </c>
      <c r="N885" t="s">
        <v>20</v>
      </c>
    </row>
    <row r="886" spans="1:14" x14ac:dyDescent="0.25">
      <c r="A886" s="3" t="s">
        <v>693</v>
      </c>
      <c r="B886" s="4" t="s">
        <v>694</v>
      </c>
      <c r="C886" t="s">
        <v>16</v>
      </c>
      <c r="D886" t="s">
        <v>16</v>
      </c>
      <c r="E886" s="5">
        <v>80000</v>
      </c>
      <c r="F886">
        <v>4</v>
      </c>
      <c r="G886" t="s">
        <v>55</v>
      </c>
      <c r="H886" t="s">
        <v>40</v>
      </c>
      <c r="I886" t="s">
        <v>20</v>
      </c>
      <c r="J886">
        <v>2</v>
      </c>
      <c r="K886" t="s">
        <v>33</v>
      </c>
      <c r="L886" t="s">
        <v>426</v>
      </c>
      <c r="M886">
        <v>68</v>
      </c>
      <c r="N886" t="s">
        <v>23</v>
      </c>
    </row>
    <row r="887" spans="1:14" x14ac:dyDescent="0.25">
      <c r="A887" s="3" t="s">
        <v>695</v>
      </c>
      <c r="B887" s="4" t="s">
        <v>696</v>
      </c>
      <c r="C887" t="s">
        <v>16</v>
      </c>
      <c r="D887" t="s">
        <v>17</v>
      </c>
      <c r="E887" s="5">
        <v>20000</v>
      </c>
      <c r="F887">
        <v>2</v>
      </c>
      <c r="G887" t="s">
        <v>41</v>
      </c>
      <c r="H887" t="s">
        <v>25</v>
      </c>
      <c r="I887" t="s">
        <v>20</v>
      </c>
      <c r="J887">
        <v>2</v>
      </c>
      <c r="K887" t="s">
        <v>21</v>
      </c>
      <c r="L887" t="s">
        <v>426</v>
      </c>
      <c r="M887">
        <v>49</v>
      </c>
      <c r="N887" t="s">
        <v>23</v>
      </c>
    </row>
    <row r="888" spans="1:14" x14ac:dyDescent="0.25">
      <c r="A888" s="3" t="s">
        <v>477</v>
      </c>
      <c r="B888" s="4" t="s">
        <v>478</v>
      </c>
      <c r="C888" t="s">
        <v>16</v>
      </c>
      <c r="D888" t="s">
        <v>16</v>
      </c>
      <c r="E888" s="5">
        <v>70000</v>
      </c>
      <c r="F888">
        <v>3</v>
      </c>
      <c r="G888" t="s">
        <v>55</v>
      </c>
      <c r="H888" t="s">
        <v>28</v>
      </c>
      <c r="I888" t="s">
        <v>20</v>
      </c>
      <c r="J888">
        <v>0</v>
      </c>
      <c r="K888" t="s">
        <v>29</v>
      </c>
      <c r="L888" t="s">
        <v>426</v>
      </c>
      <c r="M888">
        <v>34</v>
      </c>
      <c r="N888" t="s">
        <v>23</v>
      </c>
    </row>
    <row r="889" spans="1:14" x14ac:dyDescent="0.25">
      <c r="A889" s="3" t="s">
        <v>697</v>
      </c>
      <c r="B889" s="4" t="s">
        <v>698</v>
      </c>
      <c r="C889" t="s">
        <v>16</v>
      </c>
      <c r="D889" t="s">
        <v>16</v>
      </c>
      <c r="E889" s="5">
        <v>50000</v>
      </c>
      <c r="F889">
        <v>0</v>
      </c>
      <c r="G889" t="s">
        <v>55</v>
      </c>
      <c r="H889" t="s">
        <v>19</v>
      </c>
      <c r="I889" t="s">
        <v>20</v>
      </c>
      <c r="J889">
        <v>0</v>
      </c>
      <c r="K889" t="s">
        <v>21</v>
      </c>
      <c r="L889" t="s">
        <v>426</v>
      </c>
      <c r="M889">
        <v>32</v>
      </c>
      <c r="N889" t="s">
        <v>23</v>
      </c>
    </row>
    <row r="890" spans="1:14" x14ac:dyDescent="0.25">
      <c r="A890" s="3" t="s">
        <v>669</v>
      </c>
      <c r="B890" s="4" t="s">
        <v>670</v>
      </c>
      <c r="C890" t="s">
        <v>32</v>
      </c>
      <c r="D890" t="s">
        <v>17</v>
      </c>
      <c r="E890" s="5">
        <v>60000</v>
      </c>
      <c r="F890">
        <v>4</v>
      </c>
      <c r="G890" t="s">
        <v>18</v>
      </c>
      <c r="H890" t="s">
        <v>19</v>
      </c>
      <c r="I890" t="s">
        <v>23</v>
      </c>
      <c r="J890">
        <v>2</v>
      </c>
      <c r="K890" t="s">
        <v>21</v>
      </c>
      <c r="L890" t="s">
        <v>426</v>
      </c>
      <c r="M890">
        <v>42</v>
      </c>
      <c r="N890" t="s">
        <v>23</v>
      </c>
    </row>
    <row r="891" spans="1:14" x14ac:dyDescent="0.25">
      <c r="A891" s="3" t="s">
        <v>412</v>
      </c>
      <c r="B891" s="4" t="s">
        <v>413</v>
      </c>
      <c r="C891" t="s">
        <v>16</v>
      </c>
      <c r="D891" t="s">
        <v>17</v>
      </c>
      <c r="E891" s="5">
        <v>70000</v>
      </c>
      <c r="F891">
        <v>1</v>
      </c>
      <c r="G891" t="s">
        <v>55</v>
      </c>
      <c r="H891" t="s">
        <v>19</v>
      </c>
      <c r="I891" t="s">
        <v>20</v>
      </c>
      <c r="J891">
        <v>0</v>
      </c>
      <c r="K891" t="s">
        <v>21</v>
      </c>
      <c r="L891" t="s">
        <v>426</v>
      </c>
      <c r="M891">
        <v>35</v>
      </c>
      <c r="N891" t="s">
        <v>20</v>
      </c>
    </row>
    <row r="892" spans="1:14" x14ac:dyDescent="0.25">
      <c r="A892" s="3" t="s">
        <v>412</v>
      </c>
      <c r="B892" s="4" t="s">
        <v>413</v>
      </c>
      <c r="C892" t="s">
        <v>16</v>
      </c>
      <c r="D892" t="s">
        <v>17</v>
      </c>
      <c r="E892" s="5">
        <v>40000</v>
      </c>
      <c r="F892">
        <v>2</v>
      </c>
      <c r="G892" t="s">
        <v>24</v>
      </c>
      <c r="H892" t="s">
        <v>25</v>
      </c>
      <c r="I892" t="s">
        <v>20</v>
      </c>
      <c r="J892">
        <v>1</v>
      </c>
      <c r="K892" t="s">
        <v>21</v>
      </c>
      <c r="L892" t="s">
        <v>426</v>
      </c>
      <c r="M892">
        <v>48</v>
      </c>
      <c r="N892" t="s">
        <v>23</v>
      </c>
    </row>
    <row r="893" spans="1:14" x14ac:dyDescent="0.25">
      <c r="A893" s="3" t="s">
        <v>585</v>
      </c>
      <c r="B893" s="4" t="s">
        <v>586</v>
      </c>
      <c r="C893" t="s">
        <v>32</v>
      </c>
      <c r="D893" t="s">
        <v>16</v>
      </c>
      <c r="E893" s="5">
        <v>100000</v>
      </c>
      <c r="F893">
        <v>1</v>
      </c>
      <c r="G893" t="s">
        <v>55</v>
      </c>
      <c r="H893" t="s">
        <v>40</v>
      </c>
      <c r="I893" t="s">
        <v>20</v>
      </c>
      <c r="J893">
        <v>3</v>
      </c>
      <c r="K893" t="s">
        <v>29</v>
      </c>
      <c r="L893" t="s">
        <v>426</v>
      </c>
      <c r="M893">
        <v>73</v>
      </c>
      <c r="N893" t="s">
        <v>20</v>
      </c>
    </row>
    <row r="894" spans="1:14" x14ac:dyDescent="0.25">
      <c r="A894" s="3" t="s">
        <v>585</v>
      </c>
      <c r="B894" s="4" t="s">
        <v>586</v>
      </c>
      <c r="C894" t="s">
        <v>32</v>
      </c>
      <c r="D894" t="s">
        <v>17</v>
      </c>
      <c r="E894" s="5">
        <v>70000</v>
      </c>
      <c r="F894">
        <v>4</v>
      </c>
      <c r="G894" t="s">
        <v>18</v>
      </c>
      <c r="H894" t="s">
        <v>19</v>
      </c>
      <c r="I894" t="s">
        <v>20</v>
      </c>
      <c r="J894">
        <v>2</v>
      </c>
      <c r="K894" t="s">
        <v>29</v>
      </c>
      <c r="L894" t="s">
        <v>426</v>
      </c>
      <c r="M894">
        <v>43</v>
      </c>
      <c r="N894" t="s">
        <v>20</v>
      </c>
    </row>
    <row r="895" spans="1:14" x14ac:dyDescent="0.25">
      <c r="A895" s="3" t="s">
        <v>585</v>
      </c>
      <c r="B895" s="4" t="s">
        <v>586</v>
      </c>
      <c r="C895" t="s">
        <v>16</v>
      </c>
      <c r="D895" t="s">
        <v>16</v>
      </c>
      <c r="E895" s="5">
        <v>60000</v>
      </c>
      <c r="F895">
        <v>1</v>
      </c>
      <c r="G895" t="s">
        <v>55</v>
      </c>
      <c r="H895" t="s">
        <v>28</v>
      </c>
      <c r="I895" t="s">
        <v>20</v>
      </c>
      <c r="J895">
        <v>0</v>
      </c>
      <c r="K895" t="s">
        <v>21</v>
      </c>
      <c r="L895" t="s">
        <v>426</v>
      </c>
      <c r="M895">
        <v>35</v>
      </c>
      <c r="N895" t="s">
        <v>23</v>
      </c>
    </row>
    <row r="896" spans="1:14" x14ac:dyDescent="0.25">
      <c r="A896" s="3" t="s">
        <v>699</v>
      </c>
      <c r="B896" s="4" t="s">
        <v>700</v>
      </c>
      <c r="C896" t="s">
        <v>16</v>
      </c>
      <c r="D896" t="s">
        <v>16</v>
      </c>
      <c r="E896" s="5">
        <v>70000</v>
      </c>
      <c r="F896">
        <v>3</v>
      </c>
      <c r="G896" t="s">
        <v>55</v>
      </c>
      <c r="H896" t="s">
        <v>28</v>
      </c>
      <c r="I896" t="s">
        <v>20</v>
      </c>
      <c r="J896">
        <v>0</v>
      </c>
      <c r="K896" t="s">
        <v>21</v>
      </c>
      <c r="L896" t="s">
        <v>426</v>
      </c>
      <c r="M896">
        <v>35</v>
      </c>
      <c r="N896" t="s">
        <v>20</v>
      </c>
    </row>
    <row r="897" spans="1:14" x14ac:dyDescent="0.25">
      <c r="A897" s="3" t="s">
        <v>699</v>
      </c>
      <c r="B897" s="4" t="s">
        <v>700</v>
      </c>
      <c r="C897" t="s">
        <v>16</v>
      </c>
      <c r="D897" t="s">
        <v>17</v>
      </c>
      <c r="E897" s="5">
        <v>50000</v>
      </c>
      <c r="F897">
        <v>4</v>
      </c>
      <c r="G897" t="s">
        <v>18</v>
      </c>
      <c r="H897" t="s">
        <v>40</v>
      </c>
      <c r="I897" t="s">
        <v>20</v>
      </c>
      <c r="J897">
        <v>2</v>
      </c>
      <c r="K897" t="s">
        <v>38</v>
      </c>
      <c r="L897" t="s">
        <v>426</v>
      </c>
      <c r="M897">
        <v>64</v>
      </c>
      <c r="N897" t="s">
        <v>20</v>
      </c>
    </row>
    <row r="898" spans="1:14" x14ac:dyDescent="0.25">
      <c r="A898" s="3" t="s">
        <v>701</v>
      </c>
      <c r="B898" s="4" t="s">
        <v>702</v>
      </c>
      <c r="C898" t="s">
        <v>16</v>
      </c>
      <c r="D898" t="s">
        <v>17</v>
      </c>
      <c r="E898" s="5">
        <v>50000</v>
      </c>
      <c r="F898">
        <v>1</v>
      </c>
      <c r="G898" t="s">
        <v>18</v>
      </c>
      <c r="H898" t="s">
        <v>19</v>
      </c>
      <c r="I898" t="s">
        <v>20</v>
      </c>
      <c r="J898">
        <v>0</v>
      </c>
      <c r="K898" t="s">
        <v>21</v>
      </c>
      <c r="L898" t="s">
        <v>426</v>
      </c>
      <c r="M898">
        <v>34</v>
      </c>
      <c r="N898" t="s">
        <v>20</v>
      </c>
    </row>
    <row r="899" spans="1:14" x14ac:dyDescent="0.25">
      <c r="A899" s="3" t="s">
        <v>703</v>
      </c>
      <c r="B899" s="4" t="s">
        <v>704</v>
      </c>
      <c r="C899" t="s">
        <v>16</v>
      </c>
      <c r="D899" t="s">
        <v>16</v>
      </c>
      <c r="E899" s="5">
        <v>30000</v>
      </c>
      <c r="F899">
        <v>0</v>
      </c>
      <c r="G899" t="s">
        <v>41</v>
      </c>
      <c r="H899" t="s">
        <v>25</v>
      </c>
      <c r="I899" t="s">
        <v>23</v>
      </c>
      <c r="J899">
        <v>2</v>
      </c>
      <c r="K899" t="s">
        <v>21</v>
      </c>
      <c r="L899" t="s">
        <v>426</v>
      </c>
      <c r="M899">
        <v>28</v>
      </c>
      <c r="N899" t="s">
        <v>23</v>
      </c>
    </row>
    <row r="900" spans="1:14" x14ac:dyDescent="0.25">
      <c r="A900" s="3" t="s">
        <v>705</v>
      </c>
      <c r="B900" s="4" t="s">
        <v>706</v>
      </c>
      <c r="C900" t="s">
        <v>32</v>
      </c>
      <c r="D900" t="s">
        <v>16</v>
      </c>
      <c r="E900" s="5">
        <v>70000</v>
      </c>
      <c r="F900">
        <v>5</v>
      </c>
      <c r="G900" t="s">
        <v>18</v>
      </c>
      <c r="H900" t="s">
        <v>40</v>
      </c>
      <c r="I900" t="s">
        <v>20</v>
      </c>
      <c r="J900">
        <v>3</v>
      </c>
      <c r="K900" t="s">
        <v>42</v>
      </c>
      <c r="L900" t="s">
        <v>426</v>
      </c>
      <c r="M900">
        <v>60</v>
      </c>
      <c r="N900" t="s">
        <v>20</v>
      </c>
    </row>
    <row r="901" spans="1:14" x14ac:dyDescent="0.25">
      <c r="A901" s="3" t="s">
        <v>707</v>
      </c>
      <c r="B901" s="4" t="s">
        <v>708</v>
      </c>
      <c r="C901" t="s">
        <v>16</v>
      </c>
      <c r="D901" t="s">
        <v>17</v>
      </c>
      <c r="E901" s="5">
        <v>70000</v>
      </c>
      <c r="F901">
        <v>5</v>
      </c>
      <c r="G901" t="s">
        <v>55</v>
      </c>
      <c r="H901" t="s">
        <v>28</v>
      </c>
      <c r="I901" t="s">
        <v>20</v>
      </c>
      <c r="J901">
        <v>3</v>
      </c>
      <c r="K901" t="s">
        <v>42</v>
      </c>
      <c r="L901" t="s">
        <v>426</v>
      </c>
      <c r="M901">
        <v>46</v>
      </c>
      <c r="N901" t="s">
        <v>23</v>
      </c>
    </row>
    <row r="902" spans="1:14" x14ac:dyDescent="0.25">
      <c r="A902" s="3" t="s">
        <v>322</v>
      </c>
      <c r="B902" s="4" t="s">
        <v>323</v>
      </c>
      <c r="C902" t="s">
        <v>16</v>
      </c>
      <c r="D902" t="s">
        <v>16</v>
      </c>
      <c r="E902" s="5">
        <v>40000</v>
      </c>
      <c r="F902">
        <v>4</v>
      </c>
      <c r="G902" t="s">
        <v>39</v>
      </c>
      <c r="H902" t="s">
        <v>19</v>
      </c>
      <c r="I902" t="s">
        <v>20</v>
      </c>
      <c r="J902">
        <v>2</v>
      </c>
      <c r="K902" t="s">
        <v>21</v>
      </c>
      <c r="L902" t="s">
        <v>426</v>
      </c>
      <c r="M902">
        <v>44</v>
      </c>
      <c r="N902" t="s">
        <v>20</v>
      </c>
    </row>
    <row r="903" spans="1:14" x14ac:dyDescent="0.25">
      <c r="A903" s="3" t="s">
        <v>322</v>
      </c>
      <c r="B903" s="4" t="s">
        <v>323</v>
      </c>
      <c r="C903" t="s">
        <v>32</v>
      </c>
      <c r="D903" t="s">
        <v>17</v>
      </c>
      <c r="E903" s="5">
        <v>60000</v>
      </c>
      <c r="F903">
        <v>4</v>
      </c>
      <c r="G903" t="s">
        <v>18</v>
      </c>
      <c r="H903" t="s">
        <v>19</v>
      </c>
      <c r="I903" t="s">
        <v>20</v>
      </c>
      <c r="J903">
        <v>2</v>
      </c>
      <c r="K903" t="s">
        <v>29</v>
      </c>
      <c r="L903" t="s">
        <v>426</v>
      </c>
      <c r="M903">
        <v>42</v>
      </c>
      <c r="N903" t="s">
        <v>20</v>
      </c>
    </row>
    <row r="904" spans="1:14" x14ac:dyDescent="0.25">
      <c r="A904" s="3" t="s">
        <v>180</v>
      </c>
      <c r="B904" s="4" t="s">
        <v>181</v>
      </c>
      <c r="C904" t="s">
        <v>32</v>
      </c>
      <c r="D904" t="s">
        <v>16</v>
      </c>
      <c r="E904" s="5">
        <v>80000</v>
      </c>
      <c r="F904">
        <v>3</v>
      </c>
      <c r="G904" t="s">
        <v>18</v>
      </c>
      <c r="H904" t="s">
        <v>19</v>
      </c>
      <c r="I904" t="s">
        <v>20</v>
      </c>
      <c r="J904">
        <v>0</v>
      </c>
      <c r="K904" t="s">
        <v>29</v>
      </c>
      <c r="L904" t="s">
        <v>426</v>
      </c>
      <c r="M904">
        <v>40</v>
      </c>
      <c r="N904" t="s">
        <v>23</v>
      </c>
    </row>
    <row r="905" spans="1:14" x14ac:dyDescent="0.25">
      <c r="A905" s="3" t="s">
        <v>226</v>
      </c>
      <c r="B905" s="4" t="s">
        <v>227</v>
      </c>
      <c r="C905" t="s">
        <v>32</v>
      </c>
      <c r="D905" t="s">
        <v>16</v>
      </c>
      <c r="E905" s="5">
        <v>90000</v>
      </c>
      <c r="F905">
        <v>4</v>
      </c>
      <c r="G905" t="s">
        <v>55</v>
      </c>
      <c r="H905" t="s">
        <v>40</v>
      </c>
      <c r="I905" t="s">
        <v>20</v>
      </c>
      <c r="J905">
        <v>1</v>
      </c>
      <c r="K905" t="s">
        <v>33</v>
      </c>
      <c r="L905" t="s">
        <v>426</v>
      </c>
      <c r="M905">
        <v>73</v>
      </c>
      <c r="N905" t="s">
        <v>23</v>
      </c>
    </row>
    <row r="906" spans="1:14" x14ac:dyDescent="0.25">
      <c r="A906" s="3" t="s">
        <v>226</v>
      </c>
      <c r="B906" s="4" t="s">
        <v>227</v>
      </c>
      <c r="C906" t="s">
        <v>32</v>
      </c>
      <c r="D906" t="s">
        <v>17</v>
      </c>
      <c r="E906" s="5">
        <v>60000</v>
      </c>
      <c r="F906">
        <v>2</v>
      </c>
      <c r="G906" t="s">
        <v>18</v>
      </c>
      <c r="H906" t="s">
        <v>19</v>
      </c>
      <c r="I906" t="s">
        <v>23</v>
      </c>
      <c r="J906">
        <v>0</v>
      </c>
      <c r="K906" t="s">
        <v>21</v>
      </c>
      <c r="L906" t="s">
        <v>426</v>
      </c>
      <c r="M906">
        <v>36</v>
      </c>
      <c r="N906" t="s">
        <v>20</v>
      </c>
    </row>
    <row r="907" spans="1:14" x14ac:dyDescent="0.25">
      <c r="A907" s="3" t="s">
        <v>226</v>
      </c>
      <c r="B907" s="4" t="s">
        <v>227</v>
      </c>
      <c r="C907" t="s">
        <v>32</v>
      </c>
      <c r="D907" t="s">
        <v>16</v>
      </c>
      <c r="E907" s="5">
        <v>90000</v>
      </c>
      <c r="F907">
        <v>4</v>
      </c>
      <c r="G907" t="s">
        <v>18</v>
      </c>
      <c r="H907" t="s">
        <v>40</v>
      </c>
      <c r="I907" t="s">
        <v>20</v>
      </c>
      <c r="J907">
        <v>1</v>
      </c>
      <c r="K907" t="s">
        <v>38</v>
      </c>
      <c r="L907" t="s">
        <v>426</v>
      </c>
      <c r="M907">
        <v>38</v>
      </c>
      <c r="N907" t="s">
        <v>20</v>
      </c>
    </row>
    <row r="908" spans="1:14" x14ac:dyDescent="0.25">
      <c r="A908" s="3" t="s">
        <v>80</v>
      </c>
      <c r="B908" s="4" t="s">
        <v>81</v>
      </c>
      <c r="C908" t="s">
        <v>16</v>
      </c>
      <c r="D908" t="s">
        <v>16</v>
      </c>
      <c r="E908" s="5">
        <v>60000</v>
      </c>
      <c r="F908">
        <v>1</v>
      </c>
      <c r="G908" t="s">
        <v>55</v>
      </c>
      <c r="H908" t="s">
        <v>28</v>
      </c>
      <c r="I908" t="s">
        <v>20</v>
      </c>
      <c r="J908">
        <v>0</v>
      </c>
      <c r="K908" t="s">
        <v>29</v>
      </c>
      <c r="L908" t="s">
        <v>426</v>
      </c>
      <c r="M908">
        <v>34</v>
      </c>
      <c r="N908" t="s">
        <v>20</v>
      </c>
    </row>
    <row r="909" spans="1:14" x14ac:dyDescent="0.25">
      <c r="A909" s="3" t="s">
        <v>80</v>
      </c>
      <c r="B909" s="4" t="s">
        <v>81</v>
      </c>
      <c r="C909" t="s">
        <v>16</v>
      </c>
      <c r="D909" t="s">
        <v>16</v>
      </c>
      <c r="E909" s="5">
        <v>50000</v>
      </c>
      <c r="F909">
        <v>4</v>
      </c>
      <c r="G909" t="s">
        <v>18</v>
      </c>
      <c r="H909" t="s">
        <v>40</v>
      </c>
      <c r="I909" t="s">
        <v>20</v>
      </c>
      <c r="J909">
        <v>2</v>
      </c>
      <c r="K909" t="s">
        <v>42</v>
      </c>
      <c r="L909" t="s">
        <v>426</v>
      </c>
      <c r="M909">
        <v>63</v>
      </c>
      <c r="N909" t="s">
        <v>23</v>
      </c>
    </row>
    <row r="910" spans="1:14" x14ac:dyDescent="0.25">
      <c r="A910" s="3" t="s">
        <v>80</v>
      </c>
      <c r="B910" s="4" t="s">
        <v>81</v>
      </c>
      <c r="C910" t="s">
        <v>32</v>
      </c>
      <c r="D910" t="s">
        <v>16</v>
      </c>
      <c r="E910" s="5">
        <v>50000</v>
      </c>
      <c r="F910">
        <v>3</v>
      </c>
      <c r="G910" t="s">
        <v>18</v>
      </c>
      <c r="H910" t="s">
        <v>19</v>
      </c>
      <c r="I910" t="s">
        <v>20</v>
      </c>
      <c r="J910">
        <v>2</v>
      </c>
      <c r="K910" t="s">
        <v>29</v>
      </c>
      <c r="L910" t="s">
        <v>426</v>
      </c>
      <c r="M910">
        <v>41</v>
      </c>
      <c r="N910" t="s">
        <v>20</v>
      </c>
    </row>
    <row r="911" spans="1:14" x14ac:dyDescent="0.25">
      <c r="A911" s="3" t="s">
        <v>709</v>
      </c>
      <c r="B911" s="4" t="s">
        <v>710</v>
      </c>
      <c r="C911" t="s">
        <v>16</v>
      </c>
      <c r="D911" t="s">
        <v>16</v>
      </c>
      <c r="E911" s="5">
        <v>60000</v>
      </c>
      <c r="F911">
        <v>0</v>
      </c>
      <c r="G911" t="s">
        <v>55</v>
      </c>
      <c r="H911" t="s">
        <v>19</v>
      </c>
      <c r="I911" t="s">
        <v>20</v>
      </c>
      <c r="J911">
        <v>0</v>
      </c>
      <c r="K911" t="s">
        <v>38</v>
      </c>
      <c r="L911" t="s">
        <v>426</v>
      </c>
      <c r="M911">
        <v>39</v>
      </c>
      <c r="N911" t="s">
        <v>20</v>
      </c>
    </row>
    <row r="912" spans="1:14" x14ac:dyDescent="0.25">
      <c r="A912" s="3" t="s">
        <v>709</v>
      </c>
      <c r="B912" s="4" t="s">
        <v>710</v>
      </c>
      <c r="C912" t="s">
        <v>16</v>
      </c>
      <c r="D912" t="s">
        <v>16</v>
      </c>
      <c r="E912" s="5">
        <v>40000</v>
      </c>
      <c r="F912">
        <v>4</v>
      </c>
      <c r="G912" t="s">
        <v>39</v>
      </c>
      <c r="H912" t="s">
        <v>19</v>
      </c>
      <c r="I912" t="s">
        <v>20</v>
      </c>
      <c r="J912">
        <v>2</v>
      </c>
      <c r="K912" t="s">
        <v>29</v>
      </c>
      <c r="L912" t="s">
        <v>426</v>
      </c>
      <c r="M912">
        <v>46</v>
      </c>
      <c r="N912" t="s">
        <v>23</v>
      </c>
    </row>
    <row r="913" spans="1:14" x14ac:dyDescent="0.25">
      <c r="A913" s="3" t="s">
        <v>709</v>
      </c>
      <c r="B913" s="4" t="s">
        <v>710</v>
      </c>
      <c r="C913" t="s">
        <v>16</v>
      </c>
      <c r="D913" t="s">
        <v>17</v>
      </c>
      <c r="E913" s="5">
        <v>80000</v>
      </c>
      <c r="F913">
        <v>5</v>
      </c>
      <c r="G913" t="s">
        <v>18</v>
      </c>
      <c r="H913" t="s">
        <v>40</v>
      </c>
      <c r="I913" t="s">
        <v>20</v>
      </c>
      <c r="J913">
        <v>2</v>
      </c>
      <c r="K913" t="s">
        <v>33</v>
      </c>
      <c r="L913" t="s">
        <v>426</v>
      </c>
      <c r="M913">
        <v>64</v>
      </c>
      <c r="N913" t="s">
        <v>23</v>
      </c>
    </row>
    <row r="914" spans="1:14" x14ac:dyDescent="0.25">
      <c r="A914" s="3" t="s">
        <v>711</v>
      </c>
      <c r="B914" s="4" t="s">
        <v>712</v>
      </c>
      <c r="C914" t="s">
        <v>16</v>
      </c>
      <c r="D914" t="s">
        <v>17</v>
      </c>
      <c r="E914" s="5">
        <v>40000</v>
      </c>
      <c r="F914">
        <v>3</v>
      </c>
      <c r="G914" t="s">
        <v>24</v>
      </c>
      <c r="H914" t="s">
        <v>25</v>
      </c>
      <c r="I914" t="s">
        <v>20</v>
      </c>
      <c r="J914">
        <v>1</v>
      </c>
      <c r="K914" t="s">
        <v>38</v>
      </c>
      <c r="L914" t="s">
        <v>426</v>
      </c>
      <c r="M914">
        <v>32</v>
      </c>
      <c r="N914" t="s">
        <v>23</v>
      </c>
    </row>
    <row r="915" spans="1:14" x14ac:dyDescent="0.25">
      <c r="A915" s="3" t="s">
        <v>661</v>
      </c>
      <c r="B915" s="4" t="s">
        <v>662</v>
      </c>
      <c r="C915" t="s">
        <v>32</v>
      </c>
      <c r="D915" t="s">
        <v>16</v>
      </c>
      <c r="E915" s="5">
        <v>60000</v>
      </c>
      <c r="F915">
        <v>2</v>
      </c>
      <c r="G915" t="s">
        <v>18</v>
      </c>
      <c r="H915" t="s">
        <v>19</v>
      </c>
      <c r="I915" t="s">
        <v>20</v>
      </c>
      <c r="J915">
        <v>0</v>
      </c>
      <c r="K915" t="s">
        <v>29</v>
      </c>
      <c r="L915" t="s">
        <v>426</v>
      </c>
      <c r="M915">
        <v>36</v>
      </c>
      <c r="N915" t="s">
        <v>20</v>
      </c>
    </row>
    <row r="916" spans="1:14" x14ac:dyDescent="0.25">
      <c r="A916" s="3" t="s">
        <v>661</v>
      </c>
      <c r="B916" s="4" t="s">
        <v>662</v>
      </c>
      <c r="C916" t="s">
        <v>32</v>
      </c>
      <c r="D916" t="s">
        <v>16</v>
      </c>
      <c r="E916" s="5">
        <v>80000</v>
      </c>
      <c r="F916">
        <v>5</v>
      </c>
      <c r="G916" t="s">
        <v>55</v>
      </c>
      <c r="H916" t="s">
        <v>19</v>
      </c>
      <c r="I916" t="s">
        <v>23</v>
      </c>
      <c r="J916">
        <v>0</v>
      </c>
      <c r="K916" t="s">
        <v>21</v>
      </c>
      <c r="L916" t="s">
        <v>426</v>
      </c>
      <c r="M916">
        <v>47</v>
      </c>
      <c r="N916" t="s">
        <v>23</v>
      </c>
    </row>
    <row r="917" spans="1:14" x14ac:dyDescent="0.25">
      <c r="A917" s="3" t="s">
        <v>288</v>
      </c>
      <c r="B917" s="4" t="s">
        <v>289</v>
      </c>
      <c r="C917" t="s">
        <v>16</v>
      </c>
      <c r="D917" t="s">
        <v>16</v>
      </c>
      <c r="E917" s="5">
        <v>60000</v>
      </c>
      <c r="F917">
        <v>3</v>
      </c>
      <c r="G917" t="s">
        <v>55</v>
      </c>
      <c r="H917" t="s">
        <v>40</v>
      </c>
      <c r="I917" t="s">
        <v>20</v>
      </c>
      <c r="J917">
        <v>2</v>
      </c>
      <c r="K917" t="s">
        <v>42</v>
      </c>
      <c r="L917" t="s">
        <v>426</v>
      </c>
      <c r="M917">
        <v>64</v>
      </c>
      <c r="N917" t="s">
        <v>23</v>
      </c>
    </row>
    <row r="918" spans="1:14" x14ac:dyDescent="0.25">
      <c r="A918" s="3" t="s">
        <v>288</v>
      </c>
      <c r="B918" s="4" t="s">
        <v>289</v>
      </c>
      <c r="C918" t="s">
        <v>32</v>
      </c>
      <c r="D918" t="s">
        <v>16</v>
      </c>
      <c r="E918" s="5">
        <v>70000</v>
      </c>
      <c r="F918">
        <v>3</v>
      </c>
      <c r="G918" t="s">
        <v>55</v>
      </c>
      <c r="H918" t="s">
        <v>28</v>
      </c>
      <c r="I918" t="s">
        <v>23</v>
      </c>
      <c r="J918">
        <v>0</v>
      </c>
      <c r="K918" t="s">
        <v>21</v>
      </c>
      <c r="L918" t="s">
        <v>426</v>
      </c>
      <c r="M918">
        <v>35</v>
      </c>
      <c r="N918" t="s">
        <v>20</v>
      </c>
    </row>
    <row r="919" spans="1:14" x14ac:dyDescent="0.25">
      <c r="A919" s="3" t="s">
        <v>288</v>
      </c>
      <c r="B919" s="4" t="s">
        <v>289</v>
      </c>
      <c r="C919" t="s">
        <v>32</v>
      </c>
      <c r="D919" t="s">
        <v>16</v>
      </c>
      <c r="E919" s="5">
        <v>110000</v>
      </c>
      <c r="F919">
        <v>3</v>
      </c>
      <c r="G919" t="s">
        <v>18</v>
      </c>
      <c r="H919" t="s">
        <v>40</v>
      </c>
      <c r="I919" t="s">
        <v>20</v>
      </c>
      <c r="J919">
        <v>4</v>
      </c>
      <c r="K919" t="s">
        <v>29</v>
      </c>
      <c r="L919" t="s">
        <v>426</v>
      </c>
      <c r="M919">
        <v>40</v>
      </c>
      <c r="N919" t="s">
        <v>20</v>
      </c>
    </row>
    <row r="920" spans="1:14" x14ac:dyDescent="0.25">
      <c r="A920" s="3" t="s">
        <v>713</v>
      </c>
      <c r="B920" s="4" t="s">
        <v>714</v>
      </c>
      <c r="C920" t="s">
        <v>16</v>
      </c>
      <c r="D920" t="s">
        <v>17</v>
      </c>
      <c r="E920" s="5">
        <v>70000</v>
      </c>
      <c r="F920">
        <v>0</v>
      </c>
      <c r="G920" t="s">
        <v>24</v>
      </c>
      <c r="H920" t="s">
        <v>19</v>
      </c>
      <c r="I920" t="s">
        <v>20</v>
      </c>
      <c r="J920">
        <v>2</v>
      </c>
      <c r="K920" t="s">
        <v>33</v>
      </c>
      <c r="L920" t="s">
        <v>426</v>
      </c>
      <c r="M920">
        <v>34</v>
      </c>
      <c r="N920" t="s">
        <v>20</v>
      </c>
    </row>
    <row r="921" spans="1:14" x14ac:dyDescent="0.25">
      <c r="A921" s="3" t="s">
        <v>713</v>
      </c>
      <c r="B921" s="4" t="s">
        <v>714</v>
      </c>
      <c r="C921" t="s">
        <v>16</v>
      </c>
      <c r="D921" t="s">
        <v>17</v>
      </c>
      <c r="E921" s="5">
        <v>40000</v>
      </c>
      <c r="F921">
        <v>4</v>
      </c>
      <c r="G921" t="s">
        <v>39</v>
      </c>
      <c r="H921" t="s">
        <v>28</v>
      </c>
      <c r="I921" t="s">
        <v>20</v>
      </c>
      <c r="J921">
        <v>2</v>
      </c>
      <c r="K921" t="s">
        <v>42</v>
      </c>
      <c r="L921" t="s">
        <v>426</v>
      </c>
      <c r="M921">
        <v>61</v>
      </c>
      <c r="N921" t="s">
        <v>23</v>
      </c>
    </row>
    <row r="922" spans="1:14" x14ac:dyDescent="0.25">
      <c r="A922" s="3" t="s">
        <v>268</v>
      </c>
      <c r="B922" s="4" t="s">
        <v>269</v>
      </c>
      <c r="C922" t="s">
        <v>16</v>
      </c>
      <c r="D922" t="s">
        <v>16</v>
      </c>
      <c r="E922" s="5">
        <v>30000</v>
      </c>
      <c r="F922">
        <v>2</v>
      </c>
      <c r="G922" t="s">
        <v>39</v>
      </c>
      <c r="H922" t="s">
        <v>19</v>
      </c>
      <c r="I922" t="s">
        <v>20</v>
      </c>
      <c r="J922">
        <v>2</v>
      </c>
      <c r="K922" t="s">
        <v>38</v>
      </c>
      <c r="L922" t="s">
        <v>426</v>
      </c>
      <c r="M922">
        <v>51</v>
      </c>
      <c r="N922" t="s">
        <v>23</v>
      </c>
    </row>
    <row r="923" spans="1:14" x14ac:dyDescent="0.25">
      <c r="A923" s="3" t="s">
        <v>715</v>
      </c>
      <c r="B923" s="4" t="s">
        <v>716</v>
      </c>
      <c r="C923" t="s">
        <v>32</v>
      </c>
      <c r="D923" t="s">
        <v>17</v>
      </c>
      <c r="E923" s="5">
        <v>70000</v>
      </c>
      <c r="F923">
        <v>3</v>
      </c>
      <c r="G923" t="s">
        <v>24</v>
      </c>
      <c r="H923" t="s">
        <v>28</v>
      </c>
      <c r="I923" t="s">
        <v>20</v>
      </c>
      <c r="J923">
        <v>1</v>
      </c>
      <c r="K923" t="s">
        <v>33</v>
      </c>
      <c r="L923" t="s">
        <v>426</v>
      </c>
      <c r="M923">
        <v>49</v>
      </c>
      <c r="N923" t="s">
        <v>20</v>
      </c>
    </row>
    <row r="924" spans="1:14" x14ac:dyDescent="0.25">
      <c r="A924" s="3" t="s">
        <v>715</v>
      </c>
      <c r="B924" s="4" t="s">
        <v>716</v>
      </c>
      <c r="C924" t="s">
        <v>16</v>
      </c>
      <c r="D924" t="s">
        <v>17</v>
      </c>
      <c r="E924" s="5">
        <v>40000</v>
      </c>
      <c r="F924">
        <v>3</v>
      </c>
      <c r="G924" t="s">
        <v>24</v>
      </c>
      <c r="H924" t="s">
        <v>28</v>
      </c>
      <c r="I924" t="s">
        <v>23</v>
      </c>
      <c r="J924">
        <v>2</v>
      </c>
      <c r="K924" t="s">
        <v>38</v>
      </c>
      <c r="L924" t="s">
        <v>426</v>
      </c>
      <c r="M924">
        <v>54</v>
      </c>
      <c r="N924" t="s">
        <v>20</v>
      </c>
    </row>
    <row r="925" spans="1:14" x14ac:dyDescent="0.25">
      <c r="A925" s="3" t="s">
        <v>715</v>
      </c>
      <c r="B925" s="4" t="s">
        <v>716</v>
      </c>
      <c r="C925" t="s">
        <v>32</v>
      </c>
      <c r="D925" t="s">
        <v>16</v>
      </c>
      <c r="E925" s="5">
        <v>70000</v>
      </c>
      <c r="F925">
        <v>3</v>
      </c>
      <c r="G925" t="s">
        <v>55</v>
      </c>
      <c r="H925" t="s">
        <v>40</v>
      </c>
      <c r="I925" t="s">
        <v>23</v>
      </c>
      <c r="J925">
        <v>2</v>
      </c>
      <c r="K925" t="s">
        <v>38</v>
      </c>
      <c r="L925" t="s">
        <v>426</v>
      </c>
      <c r="M925">
        <v>53</v>
      </c>
      <c r="N925" t="s">
        <v>20</v>
      </c>
    </row>
    <row r="926" spans="1:14" x14ac:dyDescent="0.25">
      <c r="A926" s="3" t="s">
        <v>717</v>
      </c>
      <c r="B926" s="4" t="s">
        <v>718</v>
      </c>
      <c r="C926" t="s">
        <v>32</v>
      </c>
      <c r="D926" t="s">
        <v>16</v>
      </c>
      <c r="E926" s="5">
        <v>90000</v>
      </c>
      <c r="F926">
        <v>2</v>
      </c>
      <c r="G926" t="s">
        <v>24</v>
      </c>
      <c r="H926" t="s">
        <v>28</v>
      </c>
      <c r="I926" t="s">
        <v>20</v>
      </c>
      <c r="J926">
        <v>1</v>
      </c>
      <c r="K926" t="s">
        <v>29</v>
      </c>
      <c r="L926" t="s">
        <v>426</v>
      </c>
      <c r="M926">
        <v>48</v>
      </c>
      <c r="N926" t="s">
        <v>20</v>
      </c>
    </row>
    <row r="927" spans="1:14" x14ac:dyDescent="0.25">
      <c r="A927" s="3" t="s">
        <v>719</v>
      </c>
      <c r="B927" s="4" t="s">
        <v>720</v>
      </c>
      <c r="C927" t="s">
        <v>32</v>
      </c>
      <c r="D927" t="s">
        <v>17</v>
      </c>
      <c r="E927" s="5">
        <v>50000</v>
      </c>
      <c r="F927">
        <v>0</v>
      </c>
      <c r="G927" t="s">
        <v>55</v>
      </c>
      <c r="H927" t="s">
        <v>19</v>
      </c>
      <c r="I927" t="s">
        <v>20</v>
      </c>
      <c r="J927">
        <v>0</v>
      </c>
      <c r="K927" t="s">
        <v>38</v>
      </c>
      <c r="L927" t="s">
        <v>426</v>
      </c>
      <c r="M927">
        <v>33</v>
      </c>
      <c r="N927" t="s">
        <v>20</v>
      </c>
    </row>
    <row r="928" spans="1:14" x14ac:dyDescent="0.25">
      <c r="A928" s="3" t="s">
        <v>719</v>
      </c>
      <c r="B928" s="4" t="s">
        <v>720</v>
      </c>
      <c r="C928" t="s">
        <v>32</v>
      </c>
      <c r="D928" t="s">
        <v>17</v>
      </c>
      <c r="E928" s="5">
        <v>40000</v>
      </c>
      <c r="F928">
        <v>2</v>
      </c>
      <c r="G928" t="s">
        <v>39</v>
      </c>
      <c r="H928" t="s">
        <v>28</v>
      </c>
      <c r="I928" t="s">
        <v>20</v>
      </c>
      <c r="J928">
        <v>2</v>
      </c>
      <c r="K928" t="s">
        <v>42</v>
      </c>
      <c r="L928" t="s">
        <v>426</v>
      </c>
      <c r="M928">
        <v>57</v>
      </c>
      <c r="N928" t="s">
        <v>23</v>
      </c>
    </row>
    <row r="929" spans="1:14" x14ac:dyDescent="0.25">
      <c r="A929" s="3" t="s">
        <v>721</v>
      </c>
      <c r="B929" s="4" t="s">
        <v>722</v>
      </c>
      <c r="C929" t="s">
        <v>16</v>
      </c>
      <c r="D929" t="s">
        <v>17</v>
      </c>
      <c r="E929" s="5">
        <v>70000</v>
      </c>
      <c r="F929">
        <v>0</v>
      </c>
      <c r="G929" t="s">
        <v>55</v>
      </c>
      <c r="H929" t="s">
        <v>28</v>
      </c>
      <c r="I929" t="s">
        <v>20</v>
      </c>
      <c r="J929">
        <v>0</v>
      </c>
      <c r="K929" t="s">
        <v>29</v>
      </c>
      <c r="L929" t="s">
        <v>426</v>
      </c>
      <c r="M929">
        <v>39</v>
      </c>
      <c r="N929" t="s">
        <v>23</v>
      </c>
    </row>
    <row r="930" spans="1:14" x14ac:dyDescent="0.25">
      <c r="A930" s="3" t="s">
        <v>721</v>
      </c>
      <c r="B930" s="4" t="s">
        <v>722</v>
      </c>
      <c r="C930" t="s">
        <v>16</v>
      </c>
      <c r="D930" t="s">
        <v>16</v>
      </c>
      <c r="E930" s="5">
        <v>60000</v>
      </c>
      <c r="F930">
        <v>2</v>
      </c>
      <c r="G930" t="s">
        <v>39</v>
      </c>
      <c r="H930" t="s">
        <v>28</v>
      </c>
      <c r="I930" t="s">
        <v>20</v>
      </c>
      <c r="J930">
        <v>2</v>
      </c>
      <c r="K930" t="s">
        <v>33</v>
      </c>
      <c r="L930" t="s">
        <v>426</v>
      </c>
      <c r="M930">
        <v>48</v>
      </c>
      <c r="N930" t="s">
        <v>23</v>
      </c>
    </row>
    <row r="931" spans="1:14" x14ac:dyDescent="0.25">
      <c r="A931" s="3" t="s">
        <v>575</v>
      </c>
      <c r="B931" s="4" t="s">
        <v>576</v>
      </c>
      <c r="C931" t="s">
        <v>16</v>
      </c>
      <c r="D931" t="s">
        <v>16</v>
      </c>
      <c r="E931" s="5">
        <v>60000</v>
      </c>
      <c r="F931">
        <v>2</v>
      </c>
      <c r="G931" t="s">
        <v>39</v>
      </c>
      <c r="H931" t="s">
        <v>28</v>
      </c>
      <c r="I931" t="s">
        <v>20</v>
      </c>
      <c r="J931">
        <v>2</v>
      </c>
      <c r="K931" t="s">
        <v>33</v>
      </c>
      <c r="L931" t="s">
        <v>426</v>
      </c>
      <c r="M931">
        <v>50</v>
      </c>
      <c r="N931" t="s">
        <v>23</v>
      </c>
    </row>
    <row r="932" spans="1:14" x14ac:dyDescent="0.25">
      <c r="A932" s="3" t="s">
        <v>575</v>
      </c>
      <c r="B932" s="4" t="s">
        <v>576</v>
      </c>
      <c r="C932" t="s">
        <v>16</v>
      </c>
      <c r="D932" t="s">
        <v>16</v>
      </c>
      <c r="E932" s="5">
        <v>70000</v>
      </c>
      <c r="F932">
        <v>5</v>
      </c>
      <c r="G932" t="s">
        <v>55</v>
      </c>
      <c r="H932" t="s">
        <v>28</v>
      </c>
      <c r="I932" t="s">
        <v>23</v>
      </c>
      <c r="J932">
        <v>3</v>
      </c>
      <c r="K932" t="s">
        <v>42</v>
      </c>
      <c r="L932" t="s">
        <v>426</v>
      </c>
      <c r="M932">
        <v>47</v>
      </c>
      <c r="N932" t="s">
        <v>23</v>
      </c>
    </row>
    <row r="933" spans="1:14" x14ac:dyDescent="0.25">
      <c r="A933" s="3" t="s">
        <v>575</v>
      </c>
      <c r="B933" s="4" t="s">
        <v>576</v>
      </c>
      <c r="C933" t="s">
        <v>16</v>
      </c>
      <c r="D933" t="s">
        <v>17</v>
      </c>
      <c r="E933" s="5">
        <v>40000</v>
      </c>
      <c r="F933">
        <v>1</v>
      </c>
      <c r="G933" t="s">
        <v>24</v>
      </c>
      <c r="H933" t="s">
        <v>25</v>
      </c>
      <c r="I933" t="s">
        <v>20</v>
      </c>
      <c r="J933">
        <v>1</v>
      </c>
      <c r="K933" t="s">
        <v>38</v>
      </c>
      <c r="L933" t="s">
        <v>426</v>
      </c>
      <c r="M933">
        <v>49</v>
      </c>
      <c r="N933" t="s">
        <v>20</v>
      </c>
    </row>
    <row r="934" spans="1:14" x14ac:dyDescent="0.25">
      <c r="A934" s="3" t="s">
        <v>723</v>
      </c>
      <c r="B934" s="4" t="s">
        <v>724</v>
      </c>
      <c r="C934" t="s">
        <v>32</v>
      </c>
      <c r="D934" t="s">
        <v>17</v>
      </c>
      <c r="E934" s="5">
        <v>40000</v>
      </c>
      <c r="F934">
        <v>0</v>
      </c>
      <c r="G934" t="s">
        <v>39</v>
      </c>
      <c r="H934" t="s">
        <v>19</v>
      </c>
      <c r="I934" t="s">
        <v>23</v>
      </c>
      <c r="J934">
        <v>2</v>
      </c>
      <c r="K934" t="s">
        <v>21</v>
      </c>
      <c r="L934" t="s">
        <v>426</v>
      </c>
      <c r="M934">
        <v>27</v>
      </c>
      <c r="N934" t="s">
        <v>20</v>
      </c>
    </row>
    <row r="935" spans="1:14" x14ac:dyDescent="0.25">
      <c r="A935" s="3" t="s">
        <v>725</v>
      </c>
      <c r="B935" s="4" t="s">
        <v>726</v>
      </c>
      <c r="C935" t="s">
        <v>32</v>
      </c>
      <c r="D935" t="s">
        <v>16</v>
      </c>
      <c r="E935" s="5">
        <v>60000</v>
      </c>
      <c r="F935">
        <v>0</v>
      </c>
      <c r="G935" t="s">
        <v>24</v>
      </c>
      <c r="H935" t="s">
        <v>19</v>
      </c>
      <c r="I935" t="s">
        <v>20</v>
      </c>
      <c r="J935">
        <v>0</v>
      </c>
      <c r="K935" t="s">
        <v>33</v>
      </c>
      <c r="L935" t="s">
        <v>426</v>
      </c>
      <c r="M935">
        <v>29</v>
      </c>
      <c r="N935" t="s">
        <v>23</v>
      </c>
    </row>
    <row r="936" spans="1:14" x14ac:dyDescent="0.25">
      <c r="A936" s="3" t="s">
        <v>725</v>
      </c>
      <c r="B936" s="4" t="s">
        <v>726</v>
      </c>
      <c r="C936" t="s">
        <v>16</v>
      </c>
      <c r="D936" t="s">
        <v>16</v>
      </c>
      <c r="E936" s="5">
        <v>60000</v>
      </c>
      <c r="F936">
        <v>2</v>
      </c>
      <c r="G936" t="s">
        <v>18</v>
      </c>
      <c r="H936" t="s">
        <v>40</v>
      </c>
      <c r="I936" t="s">
        <v>20</v>
      </c>
      <c r="J936">
        <v>0</v>
      </c>
      <c r="K936" t="s">
        <v>29</v>
      </c>
      <c r="L936" t="s">
        <v>426</v>
      </c>
      <c r="M936">
        <v>59</v>
      </c>
      <c r="N936" t="s">
        <v>23</v>
      </c>
    </row>
    <row r="937" spans="1:14" x14ac:dyDescent="0.25">
      <c r="A937" s="3" t="s">
        <v>725</v>
      </c>
      <c r="B937" s="4" t="s">
        <v>726</v>
      </c>
      <c r="C937" t="s">
        <v>16</v>
      </c>
      <c r="D937" t="s">
        <v>17</v>
      </c>
      <c r="E937" s="5">
        <v>60000</v>
      </c>
      <c r="F937">
        <v>1</v>
      </c>
      <c r="G937" t="s">
        <v>24</v>
      </c>
      <c r="H937" t="s">
        <v>19</v>
      </c>
      <c r="I937" t="s">
        <v>20</v>
      </c>
      <c r="J937">
        <v>1</v>
      </c>
      <c r="K937" t="s">
        <v>21</v>
      </c>
      <c r="L937" t="s">
        <v>426</v>
      </c>
      <c r="M937">
        <v>45</v>
      </c>
      <c r="N937" t="s">
        <v>20</v>
      </c>
    </row>
    <row r="938" spans="1:14" x14ac:dyDescent="0.25">
      <c r="A938" s="3" t="s">
        <v>725</v>
      </c>
      <c r="B938" s="4" t="s">
        <v>726</v>
      </c>
      <c r="C938" t="s">
        <v>16</v>
      </c>
      <c r="D938" t="s">
        <v>17</v>
      </c>
      <c r="E938" s="5">
        <v>60000</v>
      </c>
      <c r="F938">
        <v>4</v>
      </c>
      <c r="G938" t="s">
        <v>18</v>
      </c>
      <c r="H938" t="s">
        <v>40</v>
      </c>
      <c r="I938" t="s">
        <v>20</v>
      </c>
      <c r="J938">
        <v>2</v>
      </c>
      <c r="K938" t="s">
        <v>29</v>
      </c>
      <c r="L938" t="s">
        <v>426</v>
      </c>
      <c r="M938">
        <v>60</v>
      </c>
      <c r="N938" t="s">
        <v>23</v>
      </c>
    </row>
    <row r="939" spans="1:14" x14ac:dyDescent="0.25">
      <c r="A939" s="3" t="s">
        <v>74</v>
      </c>
      <c r="B939" s="4" t="s">
        <v>75</v>
      </c>
      <c r="C939" t="s">
        <v>16</v>
      </c>
      <c r="D939" t="s">
        <v>16</v>
      </c>
      <c r="E939" s="5">
        <v>70000</v>
      </c>
      <c r="F939">
        <v>4</v>
      </c>
      <c r="G939" t="s">
        <v>55</v>
      </c>
      <c r="H939" t="s">
        <v>28</v>
      </c>
      <c r="I939" t="s">
        <v>20</v>
      </c>
      <c r="J939">
        <v>0</v>
      </c>
      <c r="K939" t="s">
        <v>21</v>
      </c>
      <c r="L939" t="s">
        <v>426</v>
      </c>
      <c r="M939">
        <v>36</v>
      </c>
      <c r="N939" t="s">
        <v>20</v>
      </c>
    </row>
    <row r="940" spans="1:14" x14ac:dyDescent="0.25">
      <c r="A940" s="3" t="s">
        <v>727</v>
      </c>
      <c r="B940" s="4" t="s">
        <v>728</v>
      </c>
      <c r="C940" t="s">
        <v>16</v>
      </c>
      <c r="D940" t="s">
        <v>17</v>
      </c>
      <c r="E940" s="5">
        <v>40000</v>
      </c>
      <c r="F940">
        <v>0</v>
      </c>
      <c r="G940" t="s">
        <v>39</v>
      </c>
      <c r="H940" t="s">
        <v>19</v>
      </c>
      <c r="I940" t="s">
        <v>20</v>
      </c>
      <c r="J940">
        <v>2</v>
      </c>
      <c r="K940" t="s">
        <v>33</v>
      </c>
      <c r="L940" t="s">
        <v>426</v>
      </c>
      <c r="M940">
        <v>27</v>
      </c>
      <c r="N940" t="s">
        <v>23</v>
      </c>
    </row>
    <row r="941" spans="1:14" x14ac:dyDescent="0.25">
      <c r="A941" s="3" t="s">
        <v>727</v>
      </c>
      <c r="B941" s="4" t="s">
        <v>728</v>
      </c>
      <c r="C941" t="s">
        <v>32</v>
      </c>
      <c r="D941" t="s">
        <v>16</v>
      </c>
      <c r="E941" s="5">
        <v>80000</v>
      </c>
      <c r="F941">
        <v>2</v>
      </c>
      <c r="G941" t="s">
        <v>41</v>
      </c>
      <c r="H941" t="s">
        <v>19</v>
      </c>
      <c r="I941" t="s">
        <v>23</v>
      </c>
      <c r="J941">
        <v>2</v>
      </c>
      <c r="K941" t="s">
        <v>38</v>
      </c>
      <c r="L941" t="s">
        <v>426</v>
      </c>
      <c r="M941">
        <v>50</v>
      </c>
      <c r="N941" t="s">
        <v>23</v>
      </c>
    </row>
    <row r="942" spans="1:14" x14ac:dyDescent="0.25">
      <c r="A942" s="3" t="s">
        <v>729</v>
      </c>
      <c r="B942" s="4" t="s">
        <v>730</v>
      </c>
      <c r="C942" t="s">
        <v>32</v>
      </c>
      <c r="D942" t="s">
        <v>17</v>
      </c>
      <c r="E942" s="5">
        <v>60000</v>
      </c>
      <c r="F942">
        <v>1</v>
      </c>
      <c r="G942" t="s">
        <v>55</v>
      </c>
      <c r="H942" t="s">
        <v>19</v>
      </c>
      <c r="I942" t="s">
        <v>20</v>
      </c>
      <c r="J942">
        <v>0</v>
      </c>
      <c r="K942" t="s">
        <v>38</v>
      </c>
      <c r="L942" t="s">
        <v>426</v>
      </c>
      <c r="M942">
        <v>35</v>
      </c>
      <c r="N942" t="s">
        <v>23</v>
      </c>
    </row>
    <row r="943" spans="1:14" x14ac:dyDescent="0.25">
      <c r="A943" s="3" t="s">
        <v>713</v>
      </c>
      <c r="B943" s="4" t="s">
        <v>714</v>
      </c>
      <c r="C943" t="s">
        <v>16</v>
      </c>
      <c r="D943" t="s">
        <v>17</v>
      </c>
      <c r="E943" s="5">
        <v>60000</v>
      </c>
      <c r="F943">
        <v>1</v>
      </c>
      <c r="G943" t="s">
        <v>55</v>
      </c>
      <c r="H943" t="s">
        <v>19</v>
      </c>
      <c r="I943" t="s">
        <v>20</v>
      </c>
      <c r="J943">
        <v>0</v>
      </c>
      <c r="K943" t="s">
        <v>29</v>
      </c>
      <c r="L943" t="s">
        <v>426</v>
      </c>
      <c r="M943">
        <v>34</v>
      </c>
      <c r="N943" t="s">
        <v>20</v>
      </c>
    </row>
    <row r="944" spans="1:14" x14ac:dyDescent="0.25">
      <c r="A944" s="3" t="s">
        <v>713</v>
      </c>
      <c r="B944" s="4" t="s">
        <v>714</v>
      </c>
      <c r="C944" t="s">
        <v>16</v>
      </c>
      <c r="D944" t="s">
        <v>17</v>
      </c>
      <c r="E944" s="5">
        <v>40000</v>
      </c>
      <c r="F944">
        <v>3</v>
      </c>
      <c r="G944" t="s">
        <v>24</v>
      </c>
      <c r="H944" t="s">
        <v>28</v>
      </c>
      <c r="I944" t="s">
        <v>20</v>
      </c>
      <c r="J944">
        <v>2</v>
      </c>
      <c r="K944" t="s">
        <v>33</v>
      </c>
      <c r="L944" t="s">
        <v>426</v>
      </c>
      <c r="M944">
        <v>54</v>
      </c>
      <c r="N944" t="s">
        <v>23</v>
      </c>
    </row>
    <row r="945" spans="1:14" x14ac:dyDescent="0.25">
      <c r="A945" s="3" t="s">
        <v>314</v>
      </c>
      <c r="B945" s="4" t="s">
        <v>315</v>
      </c>
      <c r="C945" t="s">
        <v>16</v>
      </c>
      <c r="D945" t="s">
        <v>17</v>
      </c>
      <c r="E945" s="5">
        <v>60000</v>
      </c>
      <c r="F945">
        <v>4</v>
      </c>
      <c r="G945" t="s">
        <v>18</v>
      </c>
      <c r="H945" t="s">
        <v>19</v>
      </c>
      <c r="I945" t="s">
        <v>23</v>
      </c>
      <c r="J945">
        <v>2</v>
      </c>
      <c r="K945" t="s">
        <v>21</v>
      </c>
      <c r="L945" t="s">
        <v>426</v>
      </c>
      <c r="M945">
        <v>42</v>
      </c>
      <c r="N945" t="s">
        <v>23</v>
      </c>
    </row>
    <row r="946" spans="1:14" x14ac:dyDescent="0.25">
      <c r="A946" s="3" t="s">
        <v>314</v>
      </c>
      <c r="B946" s="4" t="s">
        <v>315</v>
      </c>
      <c r="C946" t="s">
        <v>16</v>
      </c>
      <c r="D946" t="s">
        <v>17</v>
      </c>
      <c r="E946" s="5">
        <v>50000</v>
      </c>
      <c r="F946">
        <v>1</v>
      </c>
      <c r="G946" t="s">
        <v>18</v>
      </c>
      <c r="H946" t="s">
        <v>19</v>
      </c>
      <c r="I946" t="s">
        <v>20</v>
      </c>
      <c r="J946">
        <v>0</v>
      </c>
      <c r="K946" t="s">
        <v>29</v>
      </c>
      <c r="L946" t="s">
        <v>426</v>
      </c>
      <c r="M946">
        <v>34</v>
      </c>
      <c r="N946" t="s">
        <v>20</v>
      </c>
    </row>
    <row r="947" spans="1:14" x14ac:dyDescent="0.25">
      <c r="A947" s="3" t="s">
        <v>314</v>
      </c>
      <c r="B947" s="4" t="s">
        <v>315</v>
      </c>
      <c r="C947" t="s">
        <v>32</v>
      </c>
      <c r="D947" t="s">
        <v>16</v>
      </c>
      <c r="E947" s="5">
        <v>50000</v>
      </c>
      <c r="F947">
        <v>2</v>
      </c>
      <c r="G947" t="s">
        <v>18</v>
      </c>
      <c r="H947" t="s">
        <v>19</v>
      </c>
      <c r="I947" t="s">
        <v>23</v>
      </c>
      <c r="J947">
        <v>1</v>
      </c>
      <c r="K947" t="s">
        <v>21</v>
      </c>
      <c r="L947" t="s">
        <v>426</v>
      </c>
      <c r="M947">
        <v>38</v>
      </c>
      <c r="N947" t="s">
        <v>20</v>
      </c>
    </row>
    <row r="948" spans="1:14" x14ac:dyDescent="0.25">
      <c r="A948" s="3" t="s">
        <v>481</v>
      </c>
      <c r="B948" s="4" t="s">
        <v>482</v>
      </c>
      <c r="C948" t="s">
        <v>16</v>
      </c>
      <c r="D948" t="s">
        <v>17</v>
      </c>
      <c r="E948" s="5">
        <v>90000</v>
      </c>
      <c r="F948">
        <v>5</v>
      </c>
      <c r="G948" t="s">
        <v>18</v>
      </c>
      <c r="H948" t="s">
        <v>40</v>
      </c>
      <c r="I948" t="s">
        <v>20</v>
      </c>
      <c r="J948">
        <v>2</v>
      </c>
      <c r="K948" t="s">
        <v>38</v>
      </c>
      <c r="L948" t="s">
        <v>426</v>
      </c>
      <c r="M948">
        <v>63</v>
      </c>
      <c r="N948" t="s">
        <v>20</v>
      </c>
    </row>
    <row r="949" spans="1:14" x14ac:dyDescent="0.25">
      <c r="A949" s="3" t="s">
        <v>388</v>
      </c>
      <c r="B949" s="4" t="s">
        <v>389</v>
      </c>
      <c r="C949" t="s">
        <v>32</v>
      </c>
      <c r="D949" t="s">
        <v>17</v>
      </c>
      <c r="E949" s="5">
        <v>90000</v>
      </c>
      <c r="F949">
        <v>4</v>
      </c>
      <c r="G949" t="s">
        <v>39</v>
      </c>
      <c r="H949" t="s">
        <v>28</v>
      </c>
      <c r="I949" t="s">
        <v>23</v>
      </c>
      <c r="J949">
        <v>3</v>
      </c>
      <c r="K949" t="s">
        <v>38</v>
      </c>
      <c r="L949" t="s">
        <v>426</v>
      </c>
      <c r="M949">
        <v>45</v>
      </c>
      <c r="N949" t="s">
        <v>20</v>
      </c>
    </row>
    <row r="950" spans="1:14" x14ac:dyDescent="0.25">
      <c r="A950" s="3" t="s">
        <v>388</v>
      </c>
      <c r="B950" s="4" t="s">
        <v>389</v>
      </c>
      <c r="C950" t="s">
        <v>32</v>
      </c>
      <c r="D950" t="s">
        <v>17</v>
      </c>
      <c r="E950" s="5">
        <v>60000</v>
      </c>
      <c r="F950">
        <v>0</v>
      </c>
      <c r="G950" t="s">
        <v>55</v>
      </c>
      <c r="H950" t="s">
        <v>19</v>
      </c>
      <c r="I950" t="s">
        <v>23</v>
      </c>
      <c r="J950">
        <v>0</v>
      </c>
      <c r="K950" t="s">
        <v>21</v>
      </c>
      <c r="L950" t="s">
        <v>426</v>
      </c>
      <c r="M950">
        <v>40</v>
      </c>
      <c r="N950" t="s">
        <v>23</v>
      </c>
    </row>
    <row r="951" spans="1:14" x14ac:dyDescent="0.25">
      <c r="A951" s="3" t="s">
        <v>388</v>
      </c>
      <c r="B951" s="4" t="s">
        <v>389</v>
      </c>
      <c r="C951" t="s">
        <v>16</v>
      </c>
      <c r="D951" t="s">
        <v>16</v>
      </c>
      <c r="E951" s="5">
        <v>70000</v>
      </c>
      <c r="F951">
        <v>2</v>
      </c>
      <c r="G951" t="s">
        <v>41</v>
      </c>
      <c r="H951" t="s">
        <v>19</v>
      </c>
      <c r="I951" t="s">
        <v>20</v>
      </c>
      <c r="J951">
        <v>2</v>
      </c>
      <c r="K951" t="s">
        <v>42</v>
      </c>
      <c r="L951" t="s">
        <v>426</v>
      </c>
      <c r="M951">
        <v>53</v>
      </c>
      <c r="N951" t="s">
        <v>23</v>
      </c>
    </row>
    <row r="952" spans="1:14" x14ac:dyDescent="0.25">
      <c r="A952" s="3" t="s">
        <v>388</v>
      </c>
      <c r="B952" s="4" t="s">
        <v>389</v>
      </c>
      <c r="C952" t="s">
        <v>32</v>
      </c>
      <c r="D952" t="s">
        <v>17</v>
      </c>
      <c r="E952" s="5">
        <v>70000</v>
      </c>
      <c r="F952">
        <v>1</v>
      </c>
      <c r="G952" t="s">
        <v>55</v>
      </c>
      <c r="H952" t="s">
        <v>28</v>
      </c>
      <c r="I952" t="s">
        <v>20</v>
      </c>
      <c r="J952">
        <v>0</v>
      </c>
      <c r="K952" t="s">
        <v>29</v>
      </c>
      <c r="L952" t="s">
        <v>426</v>
      </c>
      <c r="M952">
        <v>34</v>
      </c>
      <c r="N952" t="s">
        <v>23</v>
      </c>
    </row>
    <row r="953" spans="1:14" x14ac:dyDescent="0.25">
      <c r="A953" s="3" t="s">
        <v>388</v>
      </c>
      <c r="B953" s="4" t="s">
        <v>389</v>
      </c>
      <c r="C953" t="s">
        <v>16</v>
      </c>
      <c r="D953" t="s">
        <v>16</v>
      </c>
      <c r="E953" s="5">
        <v>70000</v>
      </c>
      <c r="F953">
        <v>0</v>
      </c>
      <c r="G953" t="s">
        <v>18</v>
      </c>
      <c r="H953" t="s">
        <v>28</v>
      </c>
      <c r="I953" t="s">
        <v>23</v>
      </c>
      <c r="J953">
        <v>1</v>
      </c>
      <c r="K953" t="s">
        <v>21</v>
      </c>
      <c r="L953" t="s">
        <v>426</v>
      </c>
      <c r="M953">
        <v>38</v>
      </c>
      <c r="N953" t="s">
        <v>23</v>
      </c>
    </row>
    <row r="954" spans="1:14" x14ac:dyDescent="0.25">
      <c r="A954" s="3" t="s">
        <v>731</v>
      </c>
      <c r="B954" s="4" t="s">
        <v>732</v>
      </c>
      <c r="C954" t="s">
        <v>16</v>
      </c>
      <c r="D954" t="s">
        <v>17</v>
      </c>
      <c r="E954" s="5">
        <v>70000</v>
      </c>
      <c r="F954">
        <v>4</v>
      </c>
      <c r="G954" t="s">
        <v>18</v>
      </c>
      <c r="H954" t="s">
        <v>40</v>
      </c>
      <c r="I954" t="s">
        <v>23</v>
      </c>
      <c r="J954">
        <v>1</v>
      </c>
      <c r="K954" t="s">
        <v>38</v>
      </c>
      <c r="L954" t="s">
        <v>426</v>
      </c>
      <c r="M954">
        <v>59</v>
      </c>
      <c r="N954" t="s">
        <v>23</v>
      </c>
    </row>
    <row r="955" spans="1:14" x14ac:dyDescent="0.25">
      <c r="A955" s="3" t="s">
        <v>733</v>
      </c>
      <c r="B955" s="4" t="s">
        <v>734</v>
      </c>
      <c r="C955" t="s">
        <v>32</v>
      </c>
      <c r="D955" t="s">
        <v>17</v>
      </c>
      <c r="E955" s="5">
        <v>40000</v>
      </c>
      <c r="F955">
        <v>3</v>
      </c>
      <c r="G955" t="s">
        <v>24</v>
      </c>
      <c r="H955" t="s">
        <v>25</v>
      </c>
      <c r="I955" t="s">
        <v>20</v>
      </c>
      <c r="J955">
        <v>1</v>
      </c>
      <c r="K955" t="s">
        <v>38</v>
      </c>
      <c r="L955" t="s">
        <v>426</v>
      </c>
      <c r="M955">
        <v>30</v>
      </c>
      <c r="N955" t="s">
        <v>20</v>
      </c>
    </row>
    <row r="956" spans="1:14" x14ac:dyDescent="0.25">
      <c r="A956" s="3" t="s">
        <v>733</v>
      </c>
      <c r="B956" s="4" t="s">
        <v>734</v>
      </c>
      <c r="C956" t="s">
        <v>16</v>
      </c>
      <c r="D956" t="s">
        <v>16</v>
      </c>
      <c r="E956" s="5">
        <v>60000</v>
      </c>
      <c r="F956">
        <v>1</v>
      </c>
      <c r="G956" t="s">
        <v>18</v>
      </c>
      <c r="H956" t="s">
        <v>28</v>
      </c>
      <c r="I956" t="s">
        <v>20</v>
      </c>
      <c r="J956">
        <v>1</v>
      </c>
      <c r="K956" t="s">
        <v>21</v>
      </c>
      <c r="L956" t="s">
        <v>426</v>
      </c>
      <c r="M956">
        <v>48</v>
      </c>
      <c r="N956" t="s">
        <v>20</v>
      </c>
    </row>
    <row r="957" spans="1:14" x14ac:dyDescent="0.25">
      <c r="A957" s="3" t="s">
        <v>735</v>
      </c>
      <c r="B957" s="4" t="s">
        <v>736</v>
      </c>
      <c r="C957" t="s">
        <v>16</v>
      </c>
      <c r="D957" t="s">
        <v>17</v>
      </c>
      <c r="E957" s="5">
        <v>40000</v>
      </c>
      <c r="F957">
        <v>4</v>
      </c>
      <c r="G957" t="s">
        <v>39</v>
      </c>
      <c r="H957" t="s">
        <v>19</v>
      </c>
      <c r="I957" t="s">
        <v>20</v>
      </c>
      <c r="J957">
        <v>2</v>
      </c>
      <c r="K957" t="s">
        <v>29</v>
      </c>
      <c r="L957" t="s">
        <v>426</v>
      </c>
      <c r="M957">
        <v>43</v>
      </c>
      <c r="N957" t="s">
        <v>23</v>
      </c>
    </row>
    <row r="958" spans="1:14" x14ac:dyDescent="0.25">
      <c r="A958" s="3" t="s">
        <v>737</v>
      </c>
      <c r="B958" s="4" t="s">
        <v>738</v>
      </c>
      <c r="C958" t="s">
        <v>16</v>
      </c>
      <c r="D958" t="s">
        <v>17</v>
      </c>
      <c r="E958" s="5">
        <v>70000</v>
      </c>
      <c r="F958">
        <v>4</v>
      </c>
      <c r="G958" t="s">
        <v>55</v>
      </c>
      <c r="H958" t="s">
        <v>28</v>
      </c>
      <c r="I958" t="s">
        <v>20</v>
      </c>
      <c r="J958">
        <v>0</v>
      </c>
      <c r="K958" t="s">
        <v>29</v>
      </c>
      <c r="L958" t="s">
        <v>426</v>
      </c>
      <c r="M958">
        <v>35</v>
      </c>
      <c r="N958" t="s">
        <v>20</v>
      </c>
    </row>
    <row r="959" spans="1:14" x14ac:dyDescent="0.25">
      <c r="A959" s="3" t="s">
        <v>737</v>
      </c>
      <c r="B959" s="4" t="s">
        <v>738</v>
      </c>
      <c r="C959" t="s">
        <v>16</v>
      </c>
      <c r="D959" t="s">
        <v>17</v>
      </c>
      <c r="E959" s="5">
        <v>60000</v>
      </c>
      <c r="F959">
        <v>0</v>
      </c>
      <c r="G959" t="s">
        <v>24</v>
      </c>
      <c r="H959" t="s">
        <v>28</v>
      </c>
      <c r="I959" t="s">
        <v>20</v>
      </c>
      <c r="J959">
        <v>2</v>
      </c>
      <c r="K959" t="s">
        <v>33</v>
      </c>
      <c r="L959" t="s">
        <v>426</v>
      </c>
      <c r="M959">
        <v>30</v>
      </c>
      <c r="N959" t="s">
        <v>23</v>
      </c>
    </row>
    <row r="960" spans="1:14" x14ac:dyDescent="0.25">
      <c r="A960" s="3" t="s">
        <v>737</v>
      </c>
      <c r="B960" s="4" t="s">
        <v>738</v>
      </c>
      <c r="C960" t="s">
        <v>16</v>
      </c>
      <c r="D960" t="s">
        <v>16</v>
      </c>
      <c r="E960" s="5">
        <v>90000</v>
      </c>
      <c r="F960">
        <v>5</v>
      </c>
      <c r="G960" t="s">
        <v>55</v>
      </c>
      <c r="H960" t="s">
        <v>28</v>
      </c>
      <c r="I960" t="s">
        <v>20</v>
      </c>
      <c r="J960">
        <v>0</v>
      </c>
      <c r="K960" t="s">
        <v>21</v>
      </c>
      <c r="L960" t="s">
        <v>426</v>
      </c>
      <c r="M960">
        <v>47</v>
      </c>
      <c r="N960" t="s">
        <v>20</v>
      </c>
    </row>
    <row r="961" spans="1:14" x14ac:dyDescent="0.25">
      <c r="A961" s="3" t="s">
        <v>739</v>
      </c>
      <c r="B961" s="4" t="s">
        <v>740</v>
      </c>
      <c r="C961" t="s">
        <v>16</v>
      </c>
      <c r="D961" t="s">
        <v>16</v>
      </c>
      <c r="E961" s="5">
        <v>60000</v>
      </c>
      <c r="F961">
        <v>1</v>
      </c>
      <c r="G961" t="s">
        <v>24</v>
      </c>
      <c r="H961" t="s">
        <v>19</v>
      </c>
      <c r="I961" t="s">
        <v>20</v>
      </c>
      <c r="J961">
        <v>1</v>
      </c>
      <c r="K961" t="s">
        <v>29</v>
      </c>
      <c r="L961" t="s">
        <v>426</v>
      </c>
      <c r="M961">
        <v>45</v>
      </c>
      <c r="N961" t="s">
        <v>20</v>
      </c>
    </row>
    <row r="962" spans="1:14" x14ac:dyDescent="0.25">
      <c r="A962" s="3" t="s">
        <v>741</v>
      </c>
      <c r="B962" s="4" t="s">
        <v>742</v>
      </c>
      <c r="C962" t="s">
        <v>32</v>
      </c>
      <c r="D962" t="s">
        <v>16</v>
      </c>
      <c r="E962" s="5">
        <v>100000</v>
      </c>
      <c r="F962">
        <v>0</v>
      </c>
      <c r="G962" t="s">
        <v>24</v>
      </c>
      <c r="H962" t="s">
        <v>28</v>
      </c>
      <c r="I962" t="s">
        <v>23</v>
      </c>
      <c r="J962">
        <v>4</v>
      </c>
      <c r="K962" t="s">
        <v>38</v>
      </c>
      <c r="L962" t="s">
        <v>426</v>
      </c>
      <c r="M962">
        <v>45</v>
      </c>
      <c r="N962" t="s">
        <v>23</v>
      </c>
    </row>
    <row r="963" spans="1:14" x14ac:dyDescent="0.25">
      <c r="A963" s="3" t="s">
        <v>743</v>
      </c>
      <c r="B963" s="4" t="s">
        <v>744</v>
      </c>
      <c r="C963" t="s">
        <v>16</v>
      </c>
      <c r="D963" t="s">
        <v>17</v>
      </c>
      <c r="E963" s="5">
        <v>120000</v>
      </c>
      <c r="F963">
        <v>2</v>
      </c>
      <c r="G963" t="s">
        <v>18</v>
      </c>
      <c r="H963" t="s">
        <v>40</v>
      </c>
      <c r="I963" t="s">
        <v>20</v>
      </c>
      <c r="J963">
        <v>3</v>
      </c>
      <c r="K963" t="s">
        <v>33</v>
      </c>
      <c r="L963" t="s">
        <v>426</v>
      </c>
      <c r="M963">
        <v>62</v>
      </c>
      <c r="N963" t="s">
        <v>23</v>
      </c>
    </row>
    <row r="964" spans="1:14" x14ac:dyDescent="0.25">
      <c r="A964" s="3" t="s">
        <v>138</v>
      </c>
      <c r="B964" s="4" t="s">
        <v>139</v>
      </c>
      <c r="C964" t="s">
        <v>16</v>
      </c>
      <c r="D964" t="s">
        <v>16</v>
      </c>
      <c r="E964" s="5">
        <v>60000</v>
      </c>
      <c r="F964">
        <v>2</v>
      </c>
      <c r="G964" t="s">
        <v>24</v>
      </c>
      <c r="H964" t="s">
        <v>28</v>
      </c>
      <c r="I964" t="s">
        <v>20</v>
      </c>
      <c r="J964">
        <v>2</v>
      </c>
      <c r="K964" t="s">
        <v>42</v>
      </c>
      <c r="L964" t="s">
        <v>426</v>
      </c>
      <c r="M964">
        <v>55</v>
      </c>
      <c r="N964" t="s">
        <v>23</v>
      </c>
    </row>
    <row r="965" spans="1:14" x14ac:dyDescent="0.25">
      <c r="A965" s="3" t="s">
        <v>703</v>
      </c>
      <c r="B965" s="4" t="s">
        <v>704</v>
      </c>
      <c r="C965" t="s">
        <v>16</v>
      </c>
      <c r="D965" t="s">
        <v>17</v>
      </c>
      <c r="E965" s="5">
        <v>90000</v>
      </c>
      <c r="F965">
        <v>5</v>
      </c>
      <c r="G965" t="s">
        <v>18</v>
      </c>
      <c r="H965" t="s">
        <v>40</v>
      </c>
      <c r="I965" t="s">
        <v>20</v>
      </c>
      <c r="J965">
        <v>2</v>
      </c>
      <c r="K965" t="s">
        <v>38</v>
      </c>
      <c r="L965" t="s">
        <v>426</v>
      </c>
      <c r="M965">
        <v>66</v>
      </c>
      <c r="N965" t="s">
        <v>20</v>
      </c>
    </row>
    <row r="966" spans="1:14" x14ac:dyDescent="0.25">
      <c r="A966" s="3" t="s">
        <v>745</v>
      </c>
      <c r="B966" s="4" t="s">
        <v>746</v>
      </c>
      <c r="C966" t="s">
        <v>32</v>
      </c>
      <c r="D966" t="s">
        <v>16</v>
      </c>
      <c r="E966" s="5">
        <v>70000</v>
      </c>
      <c r="F966">
        <v>4</v>
      </c>
      <c r="G966" t="s">
        <v>24</v>
      </c>
      <c r="H966" t="s">
        <v>28</v>
      </c>
      <c r="I966" t="s">
        <v>20</v>
      </c>
      <c r="J966">
        <v>1</v>
      </c>
      <c r="K966" t="s">
        <v>42</v>
      </c>
      <c r="L966" t="s">
        <v>426</v>
      </c>
      <c r="M966">
        <v>56</v>
      </c>
      <c r="N966" t="s">
        <v>23</v>
      </c>
    </row>
    <row r="967" spans="1:14" x14ac:dyDescent="0.25">
      <c r="A967" s="3" t="s">
        <v>745</v>
      </c>
      <c r="B967" s="4" t="s">
        <v>746</v>
      </c>
      <c r="C967" t="s">
        <v>32</v>
      </c>
      <c r="D967" t="s">
        <v>17</v>
      </c>
      <c r="E967" s="5">
        <v>50000</v>
      </c>
      <c r="F967">
        <v>3</v>
      </c>
      <c r="G967" t="s">
        <v>18</v>
      </c>
      <c r="H967" t="s">
        <v>19</v>
      </c>
      <c r="I967" t="s">
        <v>23</v>
      </c>
      <c r="J967">
        <v>1</v>
      </c>
      <c r="K967" t="s">
        <v>21</v>
      </c>
      <c r="L967" t="s">
        <v>426</v>
      </c>
      <c r="M967">
        <v>40</v>
      </c>
      <c r="N967" t="s">
        <v>23</v>
      </c>
    </row>
    <row r="968" spans="1:14" x14ac:dyDescent="0.25">
      <c r="A968" s="3" t="s">
        <v>745</v>
      </c>
      <c r="B968" s="4" t="s">
        <v>746</v>
      </c>
      <c r="C968" t="s">
        <v>16</v>
      </c>
      <c r="D968" t="s">
        <v>17</v>
      </c>
      <c r="E968" s="5">
        <v>50000</v>
      </c>
      <c r="F968">
        <v>0</v>
      </c>
      <c r="G968" t="s">
        <v>55</v>
      </c>
      <c r="H968" t="s">
        <v>19</v>
      </c>
      <c r="I968" t="s">
        <v>20</v>
      </c>
      <c r="J968">
        <v>0</v>
      </c>
      <c r="K968" t="s">
        <v>38</v>
      </c>
      <c r="L968" t="s">
        <v>426</v>
      </c>
      <c r="M968">
        <v>33</v>
      </c>
      <c r="N968" t="s">
        <v>20</v>
      </c>
    </row>
    <row r="969" spans="1:14" x14ac:dyDescent="0.25">
      <c r="A969" s="3" t="s">
        <v>745</v>
      </c>
      <c r="B969" s="4" t="s">
        <v>746</v>
      </c>
      <c r="C969" t="s">
        <v>16</v>
      </c>
      <c r="D969" t="s">
        <v>16</v>
      </c>
      <c r="E969" s="5">
        <v>80000</v>
      </c>
      <c r="F969">
        <v>3</v>
      </c>
      <c r="G969" t="s">
        <v>18</v>
      </c>
      <c r="H969" t="s">
        <v>40</v>
      </c>
      <c r="I969" t="s">
        <v>20</v>
      </c>
      <c r="J969">
        <v>1</v>
      </c>
      <c r="K969" t="s">
        <v>38</v>
      </c>
      <c r="L969" t="s">
        <v>426</v>
      </c>
      <c r="M969">
        <v>56</v>
      </c>
      <c r="N969" t="s">
        <v>23</v>
      </c>
    </row>
    <row r="970" spans="1:14" x14ac:dyDescent="0.25">
      <c r="A970" s="3" t="s">
        <v>745</v>
      </c>
      <c r="B970" s="4" t="s">
        <v>746</v>
      </c>
      <c r="C970" t="s">
        <v>32</v>
      </c>
      <c r="D970" t="s">
        <v>16</v>
      </c>
      <c r="E970" s="5">
        <v>30000</v>
      </c>
      <c r="F970">
        <v>0</v>
      </c>
      <c r="G970" t="s">
        <v>41</v>
      </c>
      <c r="H970" t="s">
        <v>25</v>
      </c>
      <c r="I970" t="s">
        <v>23</v>
      </c>
      <c r="J970">
        <v>2</v>
      </c>
      <c r="K970" t="s">
        <v>33</v>
      </c>
      <c r="L970" t="s">
        <v>426</v>
      </c>
      <c r="M970">
        <v>27</v>
      </c>
      <c r="N970" t="s">
        <v>23</v>
      </c>
    </row>
    <row r="971" spans="1:14" x14ac:dyDescent="0.25">
      <c r="A971" s="3" t="s">
        <v>745</v>
      </c>
      <c r="B971" s="4" t="s">
        <v>746</v>
      </c>
      <c r="C971" t="s">
        <v>16</v>
      </c>
      <c r="D971" t="s">
        <v>16</v>
      </c>
      <c r="E971" s="5">
        <v>60000</v>
      </c>
      <c r="F971">
        <v>0</v>
      </c>
      <c r="G971" t="s">
        <v>55</v>
      </c>
      <c r="H971" t="s">
        <v>28</v>
      </c>
      <c r="I971" t="s">
        <v>23</v>
      </c>
      <c r="J971">
        <v>0</v>
      </c>
      <c r="K971" t="s">
        <v>21</v>
      </c>
      <c r="L971" t="s">
        <v>426</v>
      </c>
      <c r="M971">
        <v>39</v>
      </c>
      <c r="N971" t="s">
        <v>23</v>
      </c>
    </row>
    <row r="972" spans="1:14" x14ac:dyDescent="0.25">
      <c r="A972" s="3" t="s">
        <v>258</v>
      </c>
      <c r="B972" s="4" t="s">
        <v>259</v>
      </c>
      <c r="C972" t="s">
        <v>16</v>
      </c>
      <c r="D972" t="s">
        <v>17</v>
      </c>
      <c r="E972" s="5">
        <v>60000</v>
      </c>
      <c r="F972">
        <v>0</v>
      </c>
      <c r="G972" t="s">
        <v>24</v>
      </c>
      <c r="H972" t="s">
        <v>19</v>
      </c>
      <c r="I972" t="s">
        <v>20</v>
      </c>
      <c r="J972">
        <v>2</v>
      </c>
      <c r="K972" t="s">
        <v>33</v>
      </c>
      <c r="L972" t="s">
        <v>426</v>
      </c>
      <c r="M972">
        <v>31</v>
      </c>
      <c r="N972" t="s">
        <v>23</v>
      </c>
    </row>
    <row r="973" spans="1:14" x14ac:dyDescent="0.25">
      <c r="A973" s="3" t="s">
        <v>258</v>
      </c>
      <c r="B973" s="4" t="s">
        <v>259</v>
      </c>
      <c r="C973" t="s">
        <v>32</v>
      </c>
      <c r="D973" t="s">
        <v>17</v>
      </c>
      <c r="E973" s="5">
        <v>60000</v>
      </c>
      <c r="F973">
        <v>2</v>
      </c>
      <c r="G973" t="s">
        <v>41</v>
      </c>
      <c r="H973" t="s">
        <v>19</v>
      </c>
      <c r="I973" t="s">
        <v>23</v>
      </c>
      <c r="J973">
        <v>2</v>
      </c>
      <c r="K973" t="s">
        <v>38</v>
      </c>
      <c r="L973" t="s">
        <v>426</v>
      </c>
      <c r="M973">
        <v>51</v>
      </c>
      <c r="N973" t="s">
        <v>23</v>
      </c>
    </row>
    <row r="974" spans="1:14" x14ac:dyDescent="0.25">
      <c r="A974" s="3" t="s">
        <v>258</v>
      </c>
      <c r="B974" s="4" t="s">
        <v>259</v>
      </c>
      <c r="C974" t="s">
        <v>16</v>
      </c>
      <c r="D974" t="s">
        <v>17</v>
      </c>
      <c r="E974" s="5">
        <v>30000</v>
      </c>
      <c r="F974">
        <v>1</v>
      </c>
      <c r="G974" t="s">
        <v>39</v>
      </c>
      <c r="H974" t="s">
        <v>25</v>
      </c>
      <c r="I974" t="s">
        <v>20</v>
      </c>
      <c r="J974">
        <v>1</v>
      </c>
      <c r="K974" t="s">
        <v>33</v>
      </c>
      <c r="L974" t="s">
        <v>426</v>
      </c>
      <c r="M974">
        <v>52</v>
      </c>
      <c r="N974" t="s">
        <v>23</v>
      </c>
    </row>
    <row r="975" spans="1:14" x14ac:dyDescent="0.25">
      <c r="A975" s="3" t="s">
        <v>258</v>
      </c>
      <c r="B975" s="4" t="s">
        <v>259</v>
      </c>
      <c r="C975" t="s">
        <v>16</v>
      </c>
      <c r="D975" t="s">
        <v>16</v>
      </c>
      <c r="E975" s="5">
        <v>60000</v>
      </c>
      <c r="F975">
        <v>1</v>
      </c>
      <c r="G975" t="s">
        <v>24</v>
      </c>
      <c r="H975" t="s">
        <v>19</v>
      </c>
      <c r="I975" t="s">
        <v>23</v>
      </c>
      <c r="J975">
        <v>1</v>
      </c>
      <c r="K975" t="s">
        <v>21</v>
      </c>
      <c r="L975" t="s">
        <v>426</v>
      </c>
      <c r="M975">
        <v>47</v>
      </c>
      <c r="N975" t="s">
        <v>23</v>
      </c>
    </row>
    <row r="976" spans="1:14" x14ac:dyDescent="0.25">
      <c r="A976" s="3" t="s">
        <v>607</v>
      </c>
      <c r="B976" s="4" t="s">
        <v>608</v>
      </c>
      <c r="C976" t="s">
        <v>16</v>
      </c>
      <c r="D976" t="s">
        <v>16</v>
      </c>
      <c r="E976" s="5">
        <v>70000</v>
      </c>
      <c r="F976">
        <v>3</v>
      </c>
      <c r="G976" t="s">
        <v>55</v>
      </c>
      <c r="H976" t="s">
        <v>40</v>
      </c>
      <c r="I976" t="s">
        <v>20</v>
      </c>
      <c r="J976">
        <v>2</v>
      </c>
      <c r="K976" t="s">
        <v>33</v>
      </c>
      <c r="L976" t="s">
        <v>426</v>
      </c>
      <c r="M976">
        <v>53</v>
      </c>
      <c r="N976" t="s">
        <v>20</v>
      </c>
    </row>
    <row r="977" spans="1:14" x14ac:dyDescent="0.25">
      <c r="A977" s="3" t="s">
        <v>607</v>
      </c>
      <c r="B977" s="4" t="s">
        <v>608</v>
      </c>
      <c r="C977" t="s">
        <v>16</v>
      </c>
      <c r="D977" t="s">
        <v>16</v>
      </c>
      <c r="E977" s="5">
        <v>70000</v>
      </c>
      <c r="F977">
        <v>3</v>
      </c>
      <c r="G977" t="s">
        <v>55</v>
      </c>
      <c r="H977" t="s">
        <v>28</v>
      </c>
      <c r="I977" t="s">
        <v>20</v>
      </c>
      <c r="J977">
        <v>0</v>
      </c>
      <c r="K977" t="s">
        <v>21</v>
      </c>
      <c r="L977" t="s">
        <v>426</v>
      </c>
      <c r="M977">
        <v>35</v>
      </c>
      <c r="N977" t="s">
        <v>20</v>
      </c>
    </row>
    <row r="978" spans="1:14" x14ac:dyDescent="0.25">
      <c r="A978" s="3" t="s">
        <v>322</v>
      </c>
      <c r="B978" s="4" t="s">
        <v>323</v>
      </c>
      <c r="C978" t="s">
        <v>16</v>
      </c>
      <c r="D978" t="s">
        <v>17</v>
      </c>
      <c r="E978" s="5">
        <v>60000</v>
      </c>
      <c r="F978">
        <v>3</v>
      </c>
      <c r="G978" t="s">
        <v>18</v>
      </c>
      <c r="H978" t="s">
        <v>40</v>
      </c>
      <c r="I978" t="s">
        <v>20</v>
      </c>
      <c r="J978">
        <v>2</v>
      </c>
      <c r="K978" t="s">
        <v>42</v>
      </c>
      <c r="L978" t="s">
        <v>426</v>
      </c>
      <c r="M978">
        <v>66</v>
      </c>
      <c r="N978" t="s">
        <v>23</v>
      </c>
    </row>
    <row r="979" spans="1:14" x14ac:dyDescent="0.25">
      <c r="A979" s="3" t="s">
        <v>653</v>
      </c>
      <c r="B979" s="4" t="s">
        <v>654</v>
      </c>
      <c r="C979" t="s">
        <v>32</v>
      </c>
      <c r="D979" t="s">
        <v>17</v>
      </c>
      <c r="E979" s="5">
        <v>80000</v>
      </c>
      <c r="F979">
        <v>4</v>
      </c>
      <c r="G979" t="s">
        <v>55</v>
      </c>
      <c r="H979" t="s">
        <v>40</v>
      </c>
      <c r="I979" t="s">
        <v>20</v>
      </c>
      <c r="J979">
        <v>2</v>
      </c>
      <c r="K979" t="s">
        <v>33</v>
      </c>
      <c r="L979" t="s">
        <v>426</v>
      </c>
      <c r="M979">
        <v>65</v>
      </c>
      <c r="N979" t="s">
        <v>23</v>
      </c>
    </row>
    <row r="980" spans="1:14" x14ac:dyDescent="0.25">
      <c r="A980" s="3" t="s">
        <v>747</v>
      </c>
      <c r="B980" s="4" t="s">
        <v>748</v>
      </c>
      <c r="C980" t="s">
        <v>16</v>
      </c>
      <c r="D980" t="s">
        <v>16</v>
      </c>
      <c r="E980" s="5">
        <v>80000</v>
      </c>
      <c r="F980">
        <v>5</v>
      </c>
      <c r="G980" t="s">
        <v>24</v>
      </c>
      <c r="H980" t="s">
        <v>28</v>
      </c>
      <c r="I980" t="s">
        <v>20</v>
      </c>
      <c r="J980">
        <v>3</v>
      </c>
      <c r="K980" t="s">
        <v>33</v>
      </c>
      <c r="L980" t="s">
        <v>426</v>
      </c>
      <c r="M980">
        <v>45</v>
      </c>
      <c r="N980" t="s">
        <v>23</v>
      </c>
    </row>
    <row r="981" spans="1:14" x14ac:dyDescent="0.25">
      <c r="A981" s="3" t="s">
        <v>102</v>
      </c>
      <c r="B981" s="4" t="s">
        <v>103</v>
      </c>
      <c r="C981" t="s">
        <v>32</v>
      </c>
      <c r="D981" t="s">
        <v>16</v>
      </c>
      <c r="E981" s="5">
        <v>40000</v>
      </c>
      <c r="F981">
        <v>0</v>
      </c>
      <c r="G981" t="s">
        <v>39</v>
      </c>
      <c r="H981" t="s">
        <v>19</v>
      </c>
      <c r="I981" t="s">
        <v>20</v>
      </c>
      <c r="J981">
        <v>1</v>
      </c>
      <c r="K981" t="s">
        <v>33</v>
      </c>
      <c r="L981" t="s">
        <v>426</v>
      </c>
      <c r="M981">
        <v>31</v>
      </c>
      <c r="N981" t="s">
        <v>23</v>
      </c>
    </row>
    <row r="982" spans="1:14" x14ac:dyDescent="0.25">
      <c r="A982" s="3" t="s">
        <v>60</v>
      </c>
      <c r="B982" s="4" t="s">
        <v>61</v>
      </c>
      <c r="C982" t="s">
        <v>32</v>
      </c>
      <c r="D982" t="s">
        <v>17</v>
      </c>
      <c r="E982" s="5">
        <v>80000</v>
      </c>
      <c r="F982">
        <v>3</v>
      </c>
      <c r="G982" t="s">
        <v>18</v>
      </c>
      <c r="H982" t="s">
        <v>19</v>
      </c>
      <c r="I982" t="s">
        <v>20</v>
      </c>
      <c r="J982">
        <v>3</v>
      </c>
      <c r="K982" t="s">
        <v>42</v>
      </c>
      <c r="L982" t="s">
        <v>426</v>
      </c>
      <c r="M982">
        <v>40</v>
      </c>
      <c r="N982" t="s">
        <v>20</v>
      </c>
    </row>
    <row r="983" spans="1:14" x14ac:dyDescent="0.25">
      <c r="A983" s="3" t="s">
        <v>749</v>
      </c>
      <c r="B983" s="4" t="s">
        <v>750</v>
      </c>
      <c r="C983" t="s">
        <v>16</v>
      </c>
      <c r="D983" t="s">
        <v>16</v>
      </c>
      <c r="E983" s="5">
        <v>110000</v>
      </c>
      <c r="F983">
        <v>5</v>
      </c>
      <c r="G983" t="s">
        <v>24</v>
      </c>
      <c r="H983" t="s">
        <v>28</v>
      </c>
      <c r="I983" t="s">
        <v>20</v>
      </c>
      <c r="J983">
        <v>4</v>
      </c>
      <c r="K983" t="s">
        <v>29</v>
      </c>
      <c r="L983" t="s">
        <v>426</v>
      </c>
      <c r="M983">
        <v>46</v>
      </c>
      <c r="N983" t="s">
        <v>23</v>
      </c>
    </row>
    <row r="984" spans="1:14" x14ac:dyDescent="0.25">
      <c r="A984" s="3" t="s">
        <v>749</v>
      </c>
      <c r="B984" s="4" t="s">
        <v>750</v>
      </c>
      <c r="C984" t="s">
        <v>32</v>
      </c>
      <c r="D984" t="s">
        <v>16</v>
      </c>
      <c r="E984" s="5">
        <v>40000</v>
      </c>
      <c r="F984">
        <v>2</v>
      </c>
      <c r="G984" t="s">
        <v>24</v>
      </c>
      <c r="H984" t="s">
        <v>25</v>
      </c>
      <c r="I984" t="s">
        <v>23</v>
      </c>
      <c r="J984">
        <v>1</v>
      </c>
      <c r="K984" t="s">
        <v>38</v>
      </c>
      <c r="L984" t="s">
        <v>426</v>
      </c>
      <c r="M984">
        <v>47</v>
      </c>
      <c r="N984" t="s">
        <v>20</v>
      </c>
    </row>
    <row r="985" spans="1:14" x14ac:dyDescent="0.25">
      <c r="A985" s="3" t="s">
        <v>749</v>
      </c>
      <c r="B985" s="4" t="s">
        <v>750</v>
      </c>
      <c r="C985" t="s">
        <v>16</v>
      </c>
      <c r="D985" t="s">
        <v>16</v>
      </c>
      <c r="E985" s="5">
        <v>130000</v>
      </c>
      <c r="F985">
        <v>2</v>
      </c>
      <c r="G985" t="s">
        <v>55</v>
      </c>
      <c r="H985" t="s">
        <v>40</v>
      </c>
      <c r="I985" t="s">
        <v>20</v>
      </c>
      <c r="J985">
        <v>2</v>
      </c>
      <c r="K985" t="s">
        <v>21</v>
      </c>
      <c r="L985" t="s">
        <v>426</v>
      </c>
      <c r="M985">
        <v>41</v>
      </c>
      <c r="N985" t="s">
        <v>23</v>
      </c>
    </row>
    <row r="986" spans="1:14" x14ac:dyDescent="0.25">
      <c r="A986" s="3" t="s">
        <v>751</v>
      </c>
      <c r="B986" s="4" t="s">
        <v>752</v>
      </c>
      <c r="C986" t="s">
        <v>16</v>
      </c>
      <c r="D986" t="s">
        <v>16</v>
      </c>
      <c r="E986" s="5">
        <v>60000</v>
      </c>
      <c r="F986">
        <v>2</v>
      </c>
      <c r="G986" t="s">
        <v>39</v>
      </c>
      <c r="H986" t="s">
        <v>28</v>
      </c>
      <c r="I986" t="s">
        <v>23</v>
      </c>
      <c r="J986">
        <v>2</v>
      </c>
      <c r="K986" t="s">
        <v>38</v>
      </c>
      <c r="L986" t="s">
        <v>426</v>
      </c>
      <c r="M986">
        <v>48</v>
      </c>
      <c r="N986" t="s">
        <v>20</v>
      </c>
    </row>
    <row r="987" spans="1:14" x14ac:dyDescent="0.25">
      <c r="A987" s="3" t="s">
        <v>751</v>
      </c>
      <c r="B987" s="4" t="s">
        <v>752</v>
      </c>
      <c r="C987" t="s">
        <v>32</v>
      </c>
      <c r="D987" t="s">
        <v>17</v>
      </c>
      <c r="E987" s="5">
        <v>50000</v>
      </c>
      <c r="F987">
        <v>4</v>
      </c>
      <c r="G987" t="s">
        <v>18</v>
      </c>
      <c r="H987" t="s">
        <v>19</v>
      </c>
      <c r="I987" t="s">
        <v>20</v>
      </c>
      <c r="J987">
        <v>2</v>
      </c>
      <c r="K987" t="s">
        <v>21</v>
      </c>
      <c r="L987" t="s">
        <v>426</v>
      </c>
      <c r="M987">
        <v>42</v>
      </c>
      <c r="N987" t="s">
        <v>23</v>
      </c>
    </row>
    <row r="988" spans="1:14" x14ac:dyDescent="0.25">
      <c r="A988" s="3" t="s">
        <v>751</v>
      </c>
      <c r="B988" s="4" t="s">
        <v>752</v>
      </c>
      <c r="C988" t="s">
        <v>32</v>
      </c>
      <c r="D988" t="s">
        <v>16</v>
      </c>
      <c r="E988" s="5">
        <v>40000</v>
      </c>
      <c r="F988">
        <v>5</v>
      </c>
      <c r="G988" t="s">
        <v>39</v>
      </c>
      <c r="H988" t="s">
        <v>28</v>
      </c>
      <c r="I988" t="s">
        <v>20</v>
      </c>
      <c r="J988">
        <v>4</v>
      </c>
      <c r="K988" t="s">
        <v>42</v>
      </c>
      <c r="L988" t="s">
        <v>426</v>
      </c>
      <c r="M988">
        <v>60</v>
      </c>
      <c r="N988" t="s">
        <v>20</v>
      </c>
    </row>
    <row r="989" spans="1:14" x14ac:dyDescent="0.25">
      <c r="A989" s="3" t="s">
        <v>753</v>
      </c>
      <c r="B989" s="4" t="s">
        <v>754</v>
      </c>
      <c r="C989" t="s">
        <v>32</v>
      </c>
      <c r="D989" t="s">
        <v>17</v>
      </c>
      <c r="E989" s="5">
        <v>60000</v>
      </c>
      <c r="F989">
        <v>3</v>
      </c>
      <c r="G989" t="s">
        <v>55</v>
      </c>
      <c r="H989" t="s">
        <v>40</v>
      </c>
      <c r="I989" t="s">
        <v>20</v>
      </c>
      <c r="J989">
        <v>2</v>
      </c>
      <c r="K989" t="s">
        <v>42</v>
      </c>
      <c r="L989" t="s">
        <v>426</v>
      </c>
      <c r="M989">
        <v>66</v>
      </c>
      <c r="N989" t="s">
        <v>23</v>
      </c>
    </row>
    <row r="990" spans="1:14" x14ac:dyDescent="0.25">
      <c r="A990" s="3" t="s">
        <v>414</v>
      </c>
      <c r="B990" s="4" t="s">
        <v>415</v>
      </c>
      <c r="C990" t="s">
        <v>16</v>
      </c>
      <c r="D990" t="s">
        <v>16</v>
      </c>
      <c r="E990" s="5">
        <v>70000</v>
      </c>
      <c r="F990">
        <v>5</v>
      </c>
      <c r="G990" t="s">
        <v>18</v>
      </c>
      <c r="H990" t="s">
        <v>40</v>
      </c>
      <c r="I990" t="s">
        <v>20</v>
      </c>
      <c r="J990">
        <v>2</v>
      </c>
      <c r="K990" t="s">
        <v>42</v>
      </c>
      <c r="L990" t="s">
        <v>426</v>
      </c>
      <c r="M990">
        <v>63</v>
      </c>
      <c r="N990" t="s">
        <v>23</v>
      </c>
    </row>
    <row r="991" spans="1:14" x14ac:dyDescent="0.25">
      <c r="A991" s="3" t="s">
        <v>414</v>
      </c>
      <c r="B991" s="4" t="s">
        <v>415</v>
      </c>
      <c r="C991" t="s">
        <v>16</v>
      </c>
      <c r="D991" t="s">
        <v>16</v>
      </c>
      <c r="E991" s="5">
        <v>60000</v>
      </c>
      <c r="F991">
        <v>4</v>
      </c>
      <c r="G991" t="s">
        <v>18</v>
      </c>
      <c r="H991" t="s">
        <v>19</v>
      </c>
      <c r="I991" t="s">
        <v>23</v>
      </c>
      <c r="J991">
        <v>3</v>
      </c>
      <c r="K991" t="s">
        <v>42</v>
      </c>
      <c r="L991" t="s">
        <v>426</v>
      </c>
      <c r="M991">
        <v>42</v>
      </c>
      <c r="N991" t="s">
        <v>23</v>
      </c>
    </row>
    <row r="992" spans="1:14" x14ac:dyDescent="0.25">
      <c r="A992" s="3" t="s">
        <v>755</v>
      </c>
      <c r="B992" s="4" t="s">
        <v>756</v>
      </c>
      <c r="C992" t="s">
        <v>32</v>
      </c>
      <c r="D992" t="s">
        <v>17</v>
      </c>
      <c r="E992" s="5">
        <v>30000</v>
      </c>
      <c r="F992">
        <v>0</v>
      </c>
      <c r="G992" t="s">
        <v>39</v>
      </c>
      <c r="H992" t="s">
        <v>19</v>
      </c>
      <c r="I992" t="s">
        <v>23</v>
      </c>
      <c r="J992">
        <v>2</v>
      </c>
      <c r="K992" t="s">
        <v>33</v>
      </c>
      <c r="L992" t="s">
        <v>426</v>
      </c>
      <c r="M992">
        <v>26</v>
      </c>
      <c r="N992" t="s">
        <v>23</v>
      </c>
    </row>
    <row r="993" spans="1:14" x14ac:dyDescent="0.25">
      <c r="A993" s="3" t="s">
        <v>154</v>
      </c>
      <c r="B993" s="4" t="s">
        <v>155</v>
      </c>
      <c r="C993" t="s">
        <v>32</v>
      </c>
      <c r="D993" t="s">
        <v>17</v>
      </c>
      <c r="E993" s="5">
        <v>60000</v>
      </c>
      <c r="F993">
        <v>1</v>
      </c>
      <c r="G993" t="s">
        <v>55</v>
      </c>
      <c r="H993" t="s">
        <v>28</v>
      </c>
      <c r="I993" t="s">
        <v>20</v>
      </c>
      <c r="J993">
        <v>0</v>
      </c>
      <c r="K993" t="s">
        <v>29</v>
      </c>
      <c r="L993" t="s">
        <v>426</v>
      </c>
      <c r="M993">
        <v>36</v>
      </c>
      <c r="N993" t="s">
        <v>20</v>
      </c>
    </row>
    <row r="994" spans="1:14" x14ac:dyDescent="0.25">
      <c r="A994" s="3" t="s">
        <v>613</v>
      </c>
      <c r="B994" s="4" t="s">
        <v>614</v>
      </c>
      <c r="C994" t="s">
        <v>16</v>
      </c>
      <c r="D994" t="s">
        <v>16</v>
      </c>
      <c r="E994" s="5">
        <v>90000</v>
      </c>
      <c r="F994">
        <v>2</v>
      </c>
      <c r="G994" t="s">
        <v>24</v>
      </c>
      <c r="H994" t="s">
        <v>28</v>
      </c>
      <c r="I994" t="s">
        <v>23</v>
      </c>
      <c r="J994">
        <v>0</v>
      </c>
      <c r="K994" t="s">
        <v>33</v>
      </c>
      <c r="L994" t="s">
        <v>426</v>
      </c>
      <c r="M994">
        <v>49</v>
      </c>
      <c r="N994" t="s">
        <v>20</v>
      </c>
    </row>
    <row r="995" spans="1:14" x14ac:dyDescent="0.25">
      <c r="A995" s="3" t="s">
        <v>613</v>
      </c>
      <c r="B995" s="4" t="s">
        <v>614</v>
      </c>
      <c r="C995" t="s">
        <v>32</v>
      </c>
      <c r="D995" t="s">
        <v>16</v>
      </c>
      <c r="E995" s="5">
        <v>150000</v>
      </c>
      <c r="F995">
        <v>1</v>
      </c>
      <c r="G995" t="s">
        <v>24</v>
      </c>
      <c r="H995" t="s">
        <v>28</v>
      </c>
      <c r="I995" t="s">
        <v>23</v>
      </c>
      <c r="J995">
        <v>3</v>
      </c>
      <c r="K995" t="s">
        <v>21</v>
      </c>
      <c r="L995" t="s">
        <v>426</v>
      </c>
      <c r="M995">
        <v>44</v>
      </c>
      <c r="N995" t="s">
        <v>20</v>
      </c>
    </row>
    <row r="996" spans="1:14" x14ac:dyDescent="0.25">
      <c r="A996" s="3" t="s">
        <v>757</v>
      </c>
      <c r="B996" s="4" t="s">
        <v>758</v>
      </c>
      <c r="C996" t="s">
        <v>16</v>
      </c>
      <c r="D996" t="s">
        <v>16</v>
      </c>
      <c r="E996" s="5">
        <v>80000</v>
      </c>
      <c r="F996">
        <v>5</v>
      </c>
      <c r="G996" t="s">
        <v>24</v>
      </c>
      <c r="H996" t="s">
        <v>28</v>
      </c>
      <c r="I996" t="s">
        <v>20</v>
      </c>
      <c r="J996">
        <v>3</v>
      </c>
      <c r="K996" t="s">
        <v>38</v>
      </c>
      <c r="L996" t="s">
        <v>426</v>
      </c>
      <c r="M996">
        <v>46</v>
      </c>
      <c r="N996" t="s">
        <v>23</v>
      </c>
    </row>
    <row r="997" spans="1:14" x14ac:dyDescent="0.25">
      <c r="A997" s="3" t="s">
        <v>757</v>
      </c>
      <c r="B997" s="4" t="s">
        <v>758</v>
      </c>
      <c r="C997" t="s">
        <v>16</v>
      </c>
      <c r="D997" t="s">
        <v>16</v>
      </c>
      <c r="E997" s="5">
        <v>60000</v>
      </c>
      <c r="F997" s="6">
        <v>2</v>
      </c>
      <c r="G997" t="s">
        <v>39</v>
      </c>
      <c r="H997" t="s">
        <v>28</v>
      </c>
      <c r="I997" t="s">
        <v>20</v>
      </c>
      <c r="J997">
        <v>2</v>
      </c>
      <c r="K997" t="s">
        <v>29</v>
      </c>
      <c r="L997" t="s">
        <v>426</v>
      </c>
      <c r="M997">
        <v>54</v>
      </c>
      <c r="N997" t="s">
        <v>20</v>
      </c>
    </row>
    <row r="998" spans="1:14" x14ac:dyDescent="0.25">
      <c r="A998" s="3" t="s">
        <v>759</v>
      </c>
      <c r="B998" s="4" t="s">
        <v>760</v>
      </c>
      <c r="C998" t="s">
        <v>32</v>
      </c>
      <c r="D998" t="s">
        <v>16</v>
      </c>
      <c r="E998" s="5">
        <v>70000</v>
      </c>
      <c r="F998">
        <v>4</v>
      </c>
      <c r="G998" t="s">
        <v>55</v>
      </c>
      <c r="H998" t="s">
        <v>28</v>
      </c>
      <c r="I998" t="s">
        <v>20</v>
      </c>
      <c r="J998">
        <v>0</v>
      </c>
      <c r="K998" t="s">
        <v>29</v>
      </c>
      <c r="L998" t="s">
        <v>426</v>
      </c>
      <c r="M998">
        <v>35</v>
      </c>
      <c r="N998" t="s">
        <v>20</v>
      </c>
    </row>
    <row r="999" spans="1:14" x14ac:dyDescent="0.25">
      <c r="A999" s="3" t="s">
        <v>759</v>
      </c>
      <c r="B999" s="4" t="s">
        <v>760</v>
      </c>
      <c r="C999" t="s">
        <v>16</v>
      </c>
      <c r="D999" t="s">
        <v>16</v>
      </c>
      <c r="E999" s="5">
        <v>60000</v>
      </c>
      <c r="F999">
        <v>2</v>
      </c>
      <c r="G999" t="s">
        <v>18</v>
      </c>
      <c r="H999" t="s">
        <v>19</v>
      </c>
      <c r="I999" t="s">
        <v>20</v>
      </c>
      <c r="J999">
        <v>0</v>
      </c>
      <c r="K999" t="s">
        <v>21</v>
      </c>
      <c r="L999" t="s">
        <v>426</v>
      </c>
      <c r="M999">
        <v>38</v>
      </c>
      <c r="N999" t="s">
        <v>20</v>
      </c>
    </row>
    <row r="1000" spans="1:14" x14ac:dyDescent="0.25">
      <c r="A1000" s="3" t="s">
        <v>759</v>
      </c>
      <c r="B1000" s="4" t="s">
        <v>760</v>
      </c>
      <c r="C1000" t="s">
        <v>32</v>
      </c>
      <c r="D1000" t="s">
        <v>16</v>
      </c>
      <c r="E1000" s="5">
        <v>100000</v>
      </c>
      <c r="F1000">
        <v>3</v>
      </c>
      <c r="G1000" t="s">
        <v>18</v>
      </c>
      <c r="H1000" t="s">
        <v>40</v>
      </c>
      <c r="I1000" t="s">
        <v>23</v>
      </c>
      <c r="J1000">
        <v>3</v>
      </c>
      <c r="K1000" t="s">
        <v>38</v>
      </c>
      <c r="L1000" t="s">
        <v>426</v>
      </c>
      <c r="M1000">
        <v>38</v>
      </c>
      <c r="N1000" t="s">
        <v>23</v>
      </c>
    </row>
    <row r="1001" spans="1:14" x14ac:dyDescent="0.25">
      <c r="A1001" s="3" t="s">
        <v>759</v>
      </c>
      <c r="B1001" s="4" t="s">
        <v>760</v>
      </c>
      <c r="C1001" t="s">
        <v>32</v>
      </c>
      <c r="D1001" t="s">
        <v>16</v>
      </c>
      <c r="E1001" s="5">
        <v>60000</v>
      </c>
      <c r="F1001">
        <v>3</v>
      </c>
      <c r="G1001" t="s">
        <v>39</v>
      </c>
      <c r="H1001" t="s">
        <v>28</v>
      </c>
      <c r="I1001" t="s">
        <v>20</v>
      </c>
      <c r="J1001">
        <v>2</v>
      </c>
      <c r="K1001" t="s">
        <v>42</v>
      </c>
      <c r="L1001" t="s">
        <v>426</v>
      </c>
      <c r="M1001">
        <v>53</v>
      </c>
      <c r="N1001" t="s">
        <v>20</v>
      </c>
    </row>
    <row r="1002" spans="1:14" x14ac:dyDescent="0.25">
      <c r="A1002" s="3" t="s">
        <v>208</v>
      </c>
      <c r="B1002" s="4" t="s">
        <v>209</v>
      </c>
      <c r="C1002" t="s">
        <v>16</v>
      </c>
      <c r="D1002" t="s">
        <v>17</v>
      </c>
      <c r="E1002" s="5">
        <v>10000</v>
      </c>
      <c r="F1002">
        <v>2</v>
      </c>
      <c r="G1002" t="s">
        <v>24</v>
      </c>
      <c r="H1002" t="s">
        <v>37</v>
      </c>
      <c r="I1002" t="s">
        <v>20</v>
      </c>
      <c r="J1002">
        <v>0</v>
      </c>
      <c r="K1002" t="s">
        <v>38</v>
      </c>
      <c r="L1002" t="s">
        <v>22</v>
      </c>
      <c r="M1002">
        <v>50</v>
      </c>
      <c r="N1002" t="s">
        <v>23</v>
      </c>
    </row>
    <row r="1003" spans="1:14" x14ac:dyDescent="0.25">
      <c r="A1003" s="3" t="s">
        <v>641</v>
      </c>
      <c r="B1003" s="4" t="s">
        <v>642</v>
      </c>
      <c r="C1003" t="s">
        <v>16</v>
      </c>
      <c r="D1003" t="s">
        <v>16</v>
      </c>
      <c r="E1003" s="5">
        <v>120000</v>
      </c>
      <c r="F1003">
        <v>2</v>
      </c>
      <c r="G1003" t="s">
        <v>24</v>
      </c>
      <c r="H1003" t="s">
        <v>37</v>
      </c>
      <c r="I1003" t="s">
        <v>20</v>
      </c>
      <c r="J1003">
        <v>1</v>
      </c>
      <c r="K1003" t="s">
        <v>21</v>
      </c>
      <c r="L1003" t="s">
        <v>22</v>
      </c>
      <c r="M1003">
        <v>40</v>
      </c>
      <c r="N1003" t="s">
        <v>20</v>
      </c>
    </row>
    <row r="1004" spans="1:14" x14ac:dyDescent="0.25">
      <c r="A1004" s="3" t="s">
        <v>641</v>
      </c>
      <c r="B1004" s="4" t="s">
        <v>642</v>
      </c>
      <c r="C1004" t="s">
        <v>16</v>
      </c>
      <c r="D1004" t="s">
        <v>17</v>
      </c>
      <c r="E1004" s="5">
        <v>30000</v>
      </c>
      <c r="F1004">
        <v>3</v>
      </c>
      <c r="G1004" t="s">
        <v>39</v>
      </c>
      <c r="H1004" t="s">
        <v>19</v>
      </c>
      <c r="I1004" t="s">
        <v>23</v>
      </c>
      <c r="J1004">
        <v>2</v>
      </c>
      <c r="K1004" t="s">
        <v>38</v>
      </c>
      <c r="L1004" t="s">
        <v>34</v>
      </c>
      <c r="M1004">
        <v>54</v>
      </c>
      <c r="N1004" t="s">
        <v>20</v>
      </c>
    </row>
    <row r="1005" spans="1:14" x14ac:dyDescent="0.25">
      <c r="A1005" s="3" t="s">
        <v>641</v>
      </c>
      <c r="B1005" s="4" t="s">
        <v>642</v>
      </c>
      <c r="C1005" t="s">
        <v>32</v>
      </c>
      <c r="D1005" t="s">
        <v>17</v>
      </c>
      <c r="E1005" s="5">
        <v>90000</v>
      </c>
      <c r="F1005">
        <v>0</v>
      </c>
      <c r="G1005" t="s">
        <v>18</v>
      </c>
      <c r="H1005" t="s">
        <v>28</v>
      </c>
      <c r="I1005" t="s">
        <v>23</v>
      </c>
      <c r="J1005">
        <v>4</v>
      </c>
      <c r="K1005" t="s">
        <v>42</v>
      </c>
      <c r="L1005" t="s">
        <v>34</v>
      </c>
      <c r="M1005">
        <v>36</v>
      </c>
      <c r="N1005" t="s">
        <v>23</v>
      </c>
    </row>
    <row r="1006" spans="1:14" x14ac:dyDescent="0.25">
      <c r="A1006" s="3" t="s">
        <v>761</v>
      </c>
      <c r="B1006" s="4" t="s">
        <v>762</v>
      </c>
      <c r="C1006" t="s">
        <v>16</v>
      </c>
      <c r="D1006" t="s">
        <v>16</v>
      </c>
      <c r="E1006" s="5">
        <v>170000</v>
      </c>
      <c r="F1006">
        <v>5</v>
      </c>
      <c r="G1006" t="s">
        <v>24</v>
      </c>
      <c r="H1006" t="s">
        <v>28</v>
      </c>
      <c r="I1006" t="s">
        <v>20</v>
      </c>
      <c r="J1006">
        <v>0</v>
      </c>
      <c r="K1006" t="s">
        <v>21</v>
      </c>
      <c r="L1006" t="s">
        <v>22</v>
      </c>
      <c r="M1006">
        <v>55</v>
      </c>
      <c r="N1006" t="s">
        <v>23</v>
      </c>
    </row>
    <row r="1007" spans="1:14" x14ac:dyDescent="0.25">
      <c r="A1007" s="3" t="s">
        <v>637</v>
      </c>
      <c r="B1007" s="4" t="s">
        <v>638</v>
      </c>
      <c r="C1007" t="s">
        <v>16</v>
      </c>
      <c r="D1007" t="s">
        <v>16</v>
      </c>
      <c r="E1007" s="5">
        <v>40000</v>
      </c>
      <c r="F1007">
        <v>2</v>
      </c>
      <c r="G1007" t="s">
        <v>24</v>
      </c>
      <c r="H1007" t="s">
        <v>25</v>
      </c>
      <c r="I1007" t="s">
        <v>20</v>
      </c>
      <c r="J1007">
        <v>1</v>
      </c>
      <c r="K1007" t="s">
        <v>38</v>
      </c>
      <c r="L1007" t="s">
        <v>22</v>
      </c>
      <c r="M1007">
        <v>35</v>
      </c>
      <c r="N1007" t="s">
        <v>20</v>
      </c>
    </row>
    <row r="1008" spans="1:14" x14ac:dyDescent="0.25">
      <c r="A1008" s="3" t="s">
        <v>763</v>
      </c>
      <c r="B1008" s="4" t="s">
        <v>764</v>
      </c>
      <c r="C1008" t="s">
        <v>32</v>
      </c>
      <c r="D1008" t="s">
        <v>16</v>
      </c>
      <c r="E1008" s="5">
        <v>60000</v>
      </c>
      <c r="F1008">
        <v>1</v>
      </c>
      <c r="G1008" t="s">
        <v>24</v>
      </c>
      <c r="H1008" t="s">
        <v>19</v>
      </c>
      <c r="I1008" t="s">
        <v>23</v>
      </c>
      <c r="J1008">
        <v>1</v>
      </c>
      <c r="K1008" t="s">
        <v>21</v>
      </c>
      <c r="L1008" t="s">
        <v>34</v>
      </c>
      <c r="M1008">
        <v>45</v>
      </c>
      <c r="N1008" t="s">
        <v>20</v>
      </c>
    </row>
    <row r="1009" spans="1:14" x14ac:dyDescent="0.25">
      <c r="A1009" s="3" t="s">
        <v>763</v>
      </c>
      <c r="B1009" s="4" t="s">
        <v>764</v>
      </c>
      <c r="C1009" t="s">
        <v>32</v>
      </c>
      <c r="D1009" t="s">
        <v>17</v>
      </c>
      <c r="E1009" s="5">
        <v>10000</v>
      </c>
      <c r="F1009">
        <v>2</v>
      </c>
      <c r="G1009" t="s">
        <v>39</v>
      </c>
      <c r="H1009" t="s">
        <v>37</v>
      </c>
      <c r="I1009" t="s">
        <v>20</v>
      </c>
      <c r="J1009">
        <v>1</v>
      </c>
      <c r="K1009" t="s">
        <v>21</v>
      </c>
      <c r="L1009" t="s">
        <v>22</v>
      </c>
      <c r="M1009">
        <v>38</v>
      </c>
      <c r="N1009" t="s">
        <v>20</v>
      </c>
    </row>
    <row r="1010" spans="1:14" x14ac:dyDescent="0.25">
      <c r="A1010" s="3" t="s">
        <v>312</v>
      </c>
      <c r="B1010" s="4" t="s">
        <v>313</v>
      </c>
      <c r="C1010" t="s">
        <v>32</v>
      </c>
      <c r="D1010" t="s">
        <v>16</v>
      </c>
      <c r="E1010" s="5">
        <v>30000</v>
      </c>
      <c r="F1010">
        <v>3</v>
      </c>
      <c r="G1010" t="s">
        <v>24</v>
      </c>
      <c r="H1010" t="s">
        <v>25</v>
      </c>
      <c r="I1010" t="s">
        <v>23</v>
      </c>
      <c r="J1010">
        <v>2</v>
      </c>
      <c r="K1010" t="s">
        <v>38</v>
      </c>
      <c r="L1010" t="s">
        <v>34</v>
      </c>
      <c r="M1010">
        <v>59</v>
      </c>
      <c r="N1010" t="s">
        <v>20</v>
      </c>
    </row>
    <row r="1011" spans="1:14" x14ac:dyDescent="0.25">
      <c r="A1011" s="3" t="s">
        <v>531</v>
      </c>
      <c r="B1011" s="4" t="s">
        <v>532</v>
      </c>
      <c r="C1011" t="s">
        <v>16</v>
      </c>
      <c r="D1011" t="s">
        <v>17</v>
      </c>
      <c r="E1011" s="5">
        <v>30000</v>
      </c>
      <c r="F1011">
        <v>1</v>
      </c>
      <c r="G1011" t="s">
        <v>18</v>
      </c>
      <c r="H1011" t="s">
        <v>25</v>
      </c>
      <c r="I1011" t="s">
        <v>20</v>
      </c>
      <c r="J1011">
        <v>0</v>
      </c>
      <c r="K1011" t="s">
        <v>21</v>
      </c>
      <c r="L1011" t="s">
        <v>22</v>
      </c>
      <c r="M1011">
        <v>47</v>
      </c>
      <c r="N1011" t="s">
        <v>23</v>
      </c>
    </row>
    <row r="1012" spans="1:14" x14ac:dyDescent="0.25">
      <c r="A1012" s="3" t="s">
        <v>765</v>
      </c>
      <c r="B1012" s="4" t="s">
        <v>766</v>
      </c>
      <c r="C1012" t="s">
        <v>32</v>
      </c>
      <c r="D1012" t="s">
        <v>16</v>
      </c>
      <c r="E1012" s="5">
        <v>40000</v>
      </c>
      <c r="F1012">
        <v>2</v>
      </c>
      <c r="G1012" t="s">
        <v>24</v>
      </c>
      <c r="H1012" t="s">
        <v>25</v>
      </c>
      <c r="I1012" t="s">
        <v>20</v>
      </c>
      <c r="J1012">
        <v>1</v>
      </c>
      <c r="K1012" t="s">
        <v>38</v>
      </c>
      <c r="L1012" t="s">
        <v>22</v>
      </c>
      <c r="M1012">
        <v>35</v>
      </c>
      <c r="N1012" t="s">
        <v>20</v>
      </c>
    </row>
    <row r="1013" spans="1:14" x14ac:dyDescent="0.25">
      <c r="A1013" s="3" t="s">
        <v>152</v>
      </c>
      <c r="B1013" s="4" t="s">
        <v>153</v>
      </c>
      <c r="C1013" t="s">
        <v>32</v>
      </c>
      <c r="D1013" t="s">
        <v>16</v>
      </c>
      <c r="E1013" s="5">
        <v>20000</v>
      </c>
      <c r="F1013">
        <v>2</v>
      </c>
      <c r="G1013" t="s">
        <v>41</v>
      </c>
      <c r="H1013" t="s">
        <v>25</v>
      </c>
      <c r="I1013" t="s">
        <v>20</v>
      </c>
      <c r="J1013">
        <v>2</v>
      </c>
      <c r="K1013" t="s">
        <v>33</v>
      </c>
      <c r="L1013" t="s">
        <v>34</v>
      </c>
      <c r="M1013">
        <v>55</v>
      </c>
      <c r="N1013" t="s">
        <v>20</v>
      </c>
    </row>
    <row r="1014" spans="1:14" x14ac:dyDescent="0.25">
      <c r="A1014" s="3" t="s">
        <v>152</v>
      </c>
      <c r="B1014" s="4" t="s">
        <v>153</v>
      </c>
      <c r="C1014" t="s">
        <v>16</v>
      </c>
      <c r="D1014" t="s">
        <v>17</v>
      </c>
      <c r="E1014" s="5">
        <v>40000</v>
      </c>
      <c r="F1014">
        <v>0</v>
      </c>
      <c r="G1014" t="s">
        <v>55</v>
      </c>
      <c r="H1014" t="s">
        <v>25</v>
      </c>
      <c r="I1014" t="s">
        <v>20</v>
      </c>
      <c r="J1014">
        <v>0</v>
      </c>
      <c r="K1014" t="s">
        <v>21</v>
      </c>
      <c r="L1014" t="s">
        <v>22</v>
      </c>
      <c r="M1014">
        <v>36</v>
      </c>
      <c r="N1014" t="s">
        <v>20</v>
      </c>
    </row>
    <row r="1015" spans="1:14" x14ac:dyDescent="0.25">
      <c r="A1015" s="3" t="s">
        <v>767</v>
      </c>
      <c r="B1015" s="4" t="s">
        <v>768</v>
      </c>
      <c r="C1015" t="s">
        <v>32</v>
      </c>
      <c r="D1015" t="s">
        <v>17</v>
      </c>
      <c r="E1015" s="5">
        <v>80000</v>
      </c>
      <c r="F1015">
        <v>0</v>
      </c>
      <c r="G1015" t="s">
        <v>18</v>
      </c>
      <c r="H1015" t="s">
        <v>28</v>
      </c>
      <c r="I1015" t="s">
        <v>20</v>
      </c>
      <c r="J1015">
        <v>4</v>
      </c>
      <c r="K1015" t="s">
        <v>42</v>
      </c>
      <c r="L1015" t="s">
        <v>34</v>
      </c>
      <c r="M1015">
        <v>35</v>
      </c>
      <c r="N1015" t="s">
        <v>23</v>
      </c>
    </row>
    <row r="1016" spans="1:14" x14ac:dyDescent="0.25">
      <c r="A1016" s="3" t="s">
        <v>767</v>
      </c>
      <c r="B1016" s="4" t="s">
        <v>768</v>
      </c>
      <c r="C1016" t="s">
        <v>32</v>
      </c>
      <c r="D1016" t="s">
        <v>16</v>
      </c>
      <c r="E1016" s="5">
        <v>40000</v>
      </c>
      <c r="F1016">
        <v>2</v>
      </c>
      <c r="G1016" t="s">
        <v>24</v>
      </c>
      <c r="H1016" t="s">
        <v>25</v>
      </c>
      <c r="I1016" t="s">
        <v>20</v>
      </c>
      <c r="J1016">
        <v>0</v>
      </c>
      <c r="K1016" t="s">
        <v>38</v>
      </c>
      <c r="L1016" t="s">
        <v>22</v>
      </c>
      <c r="M1016">
        <v>35</v>
      </c>
      <c r="N1016" t="s">
        <v>20</v>
      </c>
    </row>
    <row r="1017" spans="1:14" x14ac:dyDescent="0.25">
      <c r="A1017" s="3" t="s">
        <v>529</v>
      </c>
      <c r="B1017" s="4" t="s">
        <v>530</v>
      </c>
      <c r="C1017" t="s">
        <v>16</v>
      </c>
      <c r="D1017" t="s">
        <v>17</v>
      </c>
      <c r="E1017" s="5">
        <v>80000</v>
      </c>
      <c r="F1017">
        <v>5</v>
      </c>
      <c r="G1017" t="s">
        <v>39</v>
      </c>
      <c r="H1017" t="s">
        <v>40</v>
      </c>
      <c r="I1017" t="s">
        <v>23</v>
      </c>
      <c r="J1017">
        <v>3</v>
      </c>
      <c r="K1017" t="s">
        <v>33</v>
      </c>
      <c r="L1017" t="s">
        <v>22</v>
      </c>
      <c r="M1017">
        <v>56</v>
      </c>
      <c r="N1017" t="s">
        <v>23</v>
      </c>
    </row>
    <row r="1018" spans="1:14" x14ac:dyDescent="0.25">
      <c r="A1018" s="3" t="s">
        <v>769</v>
      </c>
      <c r="B1018" s="4" t="s">
        <v>770</v>
      </c>
      <c r="C1018" t="s">
        <v>32</v>
      </c>
      <c r="D1018" t="s">
        <v>16</v>
      </c>
      <c r="E1018" s="5">
        <v>40000</v>
      </c>
      <c r="F1018">
        <v>2</v>
      </c>
      <c r="G1018" t="s">
        <v>24</v>
      </c>
      <c r="H1018" t="s">
        <v>25</v>
      </c>
      <c r="I1018" t="s">
        <v>23</v>
      </c>
      <c r="J1018">
        <v>1</v>
      </c>
      <c r="K1018" t="s">
        <v>21</v>
      </c>
      <c r="L1018" t="s">
        <v>22</v>
      </c>
      <c r="M1018">
        <v>34</v>
      </c>
      <c r="N1018" t="s">
        <v>23</v>
      </c>
    </row>
    <row r="1019" spans="1:14" x14ac:dyDescent="0.25">
      <c r="A1019" s="3" t="s">
        <v>769</v>
      </c>
      <c r="B1019" s="4" t="s">
        <v>770</v>
      </c>
      <c r="C1019" t="s">
        <v>32</v>
      </c>
      <c r="D1019" t="s">
        <v>16</v>
      </c>
      <c r="E1019" s="5">
        <v>30000</v>
      </c>
      <c r="F1019">
        <v>1</v>
      </c>
      <c r="G1019" t="s">
        <v>18</v>
      </c>
      <c r="H1019" t="s">
        <v>25</v>
      </c>
      <c r="I1019" t="s">
        <v>20</v>
      </c>
      <c r="J1019">
        <v>0</v>
      </c>
      <c r="K1019" t="s">
        <v>21</v>
      </c>
      <c r="L1019" t="s">
        <v>22</v>
      </c>
      <c r="M1019">
        <v>63</v>
      </c>
      <c r="N1019" t="s">
        <v>23</v>
      </c>
    </row>
    <row r="1020" spans="1:14" x14ac:dyDescent="0.25">
      <c r="A1020" s="3" t="s">
        <v>769</v>
      </c>
      <c r="B1020" s="4" t="s">
        <v>770</v>
      </c>
      <c r="C1020" t="s">
        <v>32</v>
      </c>
      <c r="D1020" t="s">
        <v>16</v>
      </c>
      <c r="E1020" s="5">
        <v>30000</v>
      </c>
      <c r="F1020">
        <v>0</v>
      </c>
      <c r="G1020" t="s">
        <v>24</v>
      </c>
      <c r="H1020" t="s">
        <v>25</v>
      </c>
      <c r="I1020" t="s">
        <v>23</v>
      </c>
      <c r="J1020">
        <v>1</v>
      </c>
      <c r="K1020" t="s">
        <v>21</v>
      </c>
      <c r="L1020" t="s">
        <v>22</v>
      </c>
      <c r="M1020">
        <v>29</v>
      </c>
      <c r="N1020" t="s">
        <v>20</v>
      </c>
    </row>
    <row r="1021" spans="1:14" x14ac:dyDescent="0.25">
      <c r="A1021" s="3" t="s">
        <v>769</v>
      </c>
      <c r="B1021" s="4" t="s">
        <v>770</v>
      </c>
      <c r="C1021" t="s">
        <v>32</v>
      </c>
      <c r="D1021" t="s">
        <v>17</v>
      </c>
      <c r="E1021" s="5">
        <v>100000</v>
      </c>
      <c r="F1021">
        <v>0</v>
      </c>
      <c r="G1021" t="s">
        <v>18</v>
      </c>
      <c r="H1021" t="s">
        <v>28</v>
      </c>
      <c r="I1021" t="s">
        <v>23</v>
      </c>
      <c r="J1021">
        <v>1</v>
      </c>
      <c r="K1021" t="s">
        <v>33</v>
      </c>
      <c r="L1021" t="s">
        <v>34</v>
      </c>
      <c r="M1021">
        <v>40</v>
      </c>
      <c r="N1021" t="s">
        <v>23</v>
      </c>
    </row>
    <row r="1022" spans="1:14" x14ac:dyDescent="0.25">
      <c r="A1022" s="3" t="s">
        <v>473</v>
      </c>
      <c r="B1022" s="4" t="s">
        <v>474</v>
      </c>
      <c r="C1022" t="s">
        <v>16</v>
      </c>
      <c r="D1022" t="s">
        <v>16</v>
      </c>
      <c r="E1022" s="5">
        <v>70000</v>
      </c>
      <c r="F1022">
        <v>5</v>
      </c>
      <c r="G1022" t="s">
        <v>24</v>
      </c>
      <c r="H1022" t="s">
        <v>19</v>
      </c>
      <c r="I1022" t="s">
        <v>20</v>
      </c>
      <c r="J1022">
        <v>2</v>
      </c>
      <c r="K1022" t="s">
        <v>33</v>
      </c>
      <c r="L1022" t="s">
        <v>34</v>
      </c>
      <c r="M1022">
        <v>44</v>
      </c>
      <c r="N1022" t="s">
        <v>23</v>
      </c>
    </row>
    <row r="1023" spans="1:14" x14ac:dyDescent="0.25">
      <c r="A1023" s="3" t="s">
        <v>473</v>
      </c>
      <c r="B1023" s="4" t="s">
        <v>474</v>
      </c>
      <c r="C1023" t="s">
        <v>32</v>
      </c>
      <c r="D1023" t="s">
        <v>17</v>
      </c>
      <c r="E1023" s="5">
        <v>20000</v>
      </c>
      <c r="F1023">
        <v>0</v>
      </c>
      <c r="G1023" t="s">
        <v>41</v>
      </c>
      <c r="H1023" t="s">
        <v>37</v>
      </c>
      <c r="I1023" t="s">
        <v>23</v>
      </c>
      <c r="J1023">
        <v>2</v>
      </c>
      <c r="K1023" t="s">
        <v>21</v>
      </c>
      <c r="L1023" t="s">
        <v>22</v>
      </c>
      <c r="M1023">
        <v>32</v>
      </c>
      <c r="N1023" t="s">
        <v>20</v>
      </c>
    </row>
    <row r="1024" spans="1:14" x14ac:dyDescent="0.25">
      <c r="A1024" s="3" t="s">
        <v>473</v>
      </c>
      <c r="B1024" s="4" t="s">
        <v>474</v>
      </c>
      <c r="C1024" t="s">
        <v>16</v>
      </c>
      <c r="D1024" t="s">
        <v>17</v>
      </c>
      <c r="E1024" s="5">
        <v>20000</v>
      </c>
      <c r="F1024">
        <v>2</v>
      </c>
      <c r="G1024" t="s">
        <v>24</v>
      </c>
      <c r="H1024" t="s">
        <v>37</v>
      </c>
      <c r="I1024" t="s">
        <v>20</v>
      </c>
      <c r="J1024">
        <v>0</v>
      </c>
      <c r="K1024" t="s">
        <v>21</v>
      </c>
      <c r="L1024" t="s">
        <v>22</v>
      </c>
      <c r="M1024">
        <v>63</v>
      </c>
      <c r="N1024" t="s">
        <v>23</v>
      </c>
    </row>
    <row r="1025" spans="1:14" x14ac:dyDescent="0.25">
      <c r="A1025" s="3" t="s">
        <v>378</v>
      </c>
      <c r="B1025" s="4" t="s">
        <v>379</v>
      </c>
      <c r="C1025" t="s">
        <v>16</v>
      </c>
      <c r="D1025" t="s">
        <v>16</v>
      </c>
      <c r="E1025" s="5">
        <v>10000</v>
      </c>
      <c r="F1025">
        <v>0</v>
      </c>
      <c r="G1025" t="s">
        <v>24</v>
      </c>
      <c r="H1025" t="s">
        <v>37</v>
      </c>
      <c r="I1025" t="s">
        <v>23</v>
      </c>
      <c r="J1025">
        <v>1</v>
      </c>
      <c r="K1025" t="s">
        <v>21</v>
      </c>
      <c r="L1025" t="s">
        <v>34</v>
      </c>
      <c r="M1025">
        <v>26</v>
      </c>
      <c r="N1025" t="s">
        <v>20</v>
      </c>
    </row>
    <row r="1026" spans="1:14" x14ac:dyDescent="0.25">
      <c r="A1026" s="3" t="s">
        <v>771</v>
      </c>
      <c r="B1026" s="4" t="s">
        <v>772</v>
      </c>
      <c r="C1026" t="s">
        <v>32</v>
      </c>
      <c r="D1026" t="s">
        <v>17</v>
      </c>
      <c r="E1026" s="5">
        <v>20000</v>
      </c>
      <c r="F1026">
        <v>0</v>
      </c>
      <c r="G1026" t="s">
        <v>39</v>
      </c>
      <c r="H1026" t="s">
        <v>37</v>
      </c>
      <c r="I1026" t="s">
        <v>23</v>
      </c>
      <c r="J1026">
        <v>1</v>
      </c>
      <c r="K1026" t="s">
        <v>33</v>
      </c>
      <c r="L1026" t="s">
        <v>22</v>
      </c>
      <c r="M1026">
        <v>31</v>
      </c>
      <c r="N1026" t="s">
        <v>23</v>
      </c>
    </row>
    <row r="1027" spans="1:14" x14ac:dyDescent="0.25">
      <c r="A1027" s="3" t="s">
        <v>773</v>
      </c>
      <c r="B1027" s="3" t="s">
        <v>774</v>
      </c>
      <c r="C1027" t="s">
        <v>32</v>
      </c>
      <c r="D1027" t="s">
        <v>16</v>
      </c>
      <c r="E1027" s="5">
        <v>80000</v>
      </c>
      <c r="F1027">
        <v>2</v>
      </c>
      <c r="G1027" t="s">
        <v>39</v>
      </c>
      <c r="H1027" t="s">
        <v>19</v>
      </c>
      <c r="I1027" t="s">
        <v>23</v>
      </c>
      <c r="J1027">
        <v>2</v>
      </c>
      <c r="K1027" t="s">
        <v>38</v>
      </c>
      <c r="L1027" t="s">
        <v>34</v>
      </c>
      <c r="M1027">
        <v>50</v>
      </c>
      <c r="N1027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B3DE3-0AA1-4129-93E8-158A4708158A}">
  <dimension ref="A1:N1027"/>
  <sheetViews>
    <sheetView workbookViewId="0">
      <selection sqref="A1:XFD1048576"/>
    </sheetView>
  </sheetViews>
  <sheetFormatPr defaultColWidth="11.85546875" defaultRowHeight="15" x14ac:dyDescent="0.25"/>
  <cols>
    <col min="14" max="14" width="15.42578125" customWidth="1"/>
  </cols>
  <sheetData>
    <row r="1" spans="1:14" x14ac:dyDescent="0.25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3" t="s">
        <v>14</v>
      </c>
      <c r="B2" s="4" t="s">
        <v>15</v>
      </c>
      <c r="C2" t="s">
        <v>16</v>
      </c>
      <c r="D2" t="s">
        <v>17</v>
      </c>
      <c r="E2" s="5">
        <v>40000</v>
      </c>
      <c r="F2">
        <v>1</v>
      </c>
      <c r="G2" t="s">
        <v>18</v>
      </c>
      <c r="H2" t="s">
        <v>19</v>
      </c>
      <c r="I2" t="s">
        <v>20</v>
      </c>
      <c r="J2">
        <v>0</v>
      </c>
      <c r="K2" t="s">
        <v>21</v>
      </c>
      <c r="L2" t="s">
        <v>22</v>
      </c>
      <c r="M2">
        <v>42</v>
      </c>
      <c r="N2" t="s">
        <v>23</v>
      </c>
    </row>
    <row r="3" spans="1:14" x14ac:dyDescent="0.25">
      <c r="A3" s="3" t="s">
        <v>14</v>
      </c>
      <c r="B3" s="4" t="s">
        <v>15</v>
      </c>
      <c r="C3" t="s">
        <v>16</v>
      </c>
      <c r="D3" t="s">
        <v>16</v>
      </c>
      <c r="E3" s="5">
        <v>30000</v>
      </c>
      <c r="F3">
        <v>3</v>
      </c>
      <c r="G3" t="s">
        <v>24</v>
      </c>
      <c r="H3" t="s">
        <v>25</v>
      </c>
      <c r="I3" t="s">
        <v>20</v>
      </c>
      <c r="J3">
        <v>1</v>
      </c>
      <c r="K3" t="s">
        <v>21</v>
      </c>
      <c r="L3" t="s">
        <v>22</v>
      </c>
      <c r="M3">
        <v>43</v>
      </c>
      <c r="N3" t="s">
        <v>23</v>
      </c>
    </row>
    <row r="4" spans="1:14" x14ac:dyDescent="0.25">
      <c r="A4" s="3" t="s">
        <v>26</v>
      </c>
      <c r="B4" s="4" t="s">
        <v>27</v>
      </c>
      <c r="C4" t="s">
        <v>16</v>
      </c>
      <c r="D4" t="s">
        <v>16</v>
      </c>
      <c r="E4" s="5">
        <v>80000</v>
      </c>
      <c r="F4">
        <v>5</v>
      </c>
      <c r="G4" t="s">
        <v>24</v>
      </c>
      <c r="H4" t="s">
        <v>28</v>
      </c>
      <c r="I4" t="s">
        <v>23</v>
      </c>
      <c r="J4">
        <v>2</v>
      </c>
      <c r="K4" t="s">
        <v>29</v>
      </c>
      <c r="L4" t="s">
        <v>22</v>
      </c>
      <c r="M4">
        <v>60</v>
      </c>
      <c r="N4" t="s">
        <v>23</v>
      </c>
    </row>
    <row r="5" spans="1:14" x14ac:dyDescent="0.25">
      <c r="A5" s="3" t="s">
        <v>30</v>
      </c>
      <c r="B5" s="4" t="s">
        <v>31</v>
      </c>
      <c r="C5" t="s">
        <v>32</v>
      </c>
      <c r="D5" t="s">
        <v>16</v>
      </c>
      <c r="E5" s="5">
        <v>70000</v>
      </c>
      <c r="F5">
        <v>0</v>
      </c>
      <c r="G5" t="s">
        <v>18</v>
      </c>
      <c r="H5" t="s">
        <v>28</v>
      </c>
      <c r="I5" t="s">
        <v>20</v>
      </c>
      <c r="J5">
        <v>1</v>
      </c>
      <c r="K5" t="s">
        <v>33</v>
      </c>
      <c r="L5" t="s">
        <v>34</v>
      </c>
      <c r="M5">
        <v>41</v>
      </c>
      <c r="N5" t="s">
        <v>20</v>
      </c>
    </row>
    <row r="6" spans="1:14" x14ac:dyDescent="0.25">
      <c r="A6" s="3" t="s">
        <v>30</v>
      </c>
      <c r="B6" s="4" t="s">
        <v>31</v>
      </c>
      <c r="C6" t="s">
        <v>32</v>
      </c>
      <c r="D6" t="s">
        <v>16</v>
      </c>
      <c r="E6" s="5">
        <v>30000</v>
      </c>
      <c r="F6">
        <v>0</v>
      </c>
      <c r="G6" t="s">
        <v>18</v>
      </c>
      <c r="H6" t="s">
        <v>25</v>
      </c>
      <c r="I6" t="s">
        <v>23</v>
      </c>
      <c r="J6">
        <v>0</v>
      </c>
      <c r="K6" t="s">
        <v>21</v>
      </c>
      <c r="L6" t="s">
        <v>22</v>
      </c>
      <c r="M6">
        <v>36</v>
      </c>
      <c r="N6" t="s">
        <v>20</v>
      </c>
    </row>
    <row r="7" spans="1:14" x14ac:dyDescent="0.25">
      <c r="A7" s="3" t="s">
        <v>35</v>
      </c>
      <c r="B7" s="4" t="s">
        <v>36</v>
      </c>
      <c r="C7" t="s">
        <v>16</v>
      </c>
      <c r="D7" t="s">
        <v>17</v>
      </c>
      <c r="E7" s="5">
        <v>10000</v>
      </c>
      <c r="F7">
        <v>2</v>
      </c>
      <c r="G7" t="s">
        <v>24</v>
      </c>
      <c r="H7" t="s">
        <v>37</v>
      </c>
      <c r="I7" t="s">
        <v>20</v>
      </c>
      <c r="J7">
        <v>0</v>
      </c>
      <c r="K7" t="s">
        <v>38</v>
      </c>
      <c r="L7" t="s">
        <v>22</v>
      </c>
      <c r="M7">
        <v>50</v>
      </c>
      <c r="N7" t="s">
        <v>23</v>
      </c>
    </row>
    <row r="8" spans="1:14" x14ac:dyDescent="0.25">
      <c r="A8" s="3" t="s">
        <v>35</v>
      </c>
      <c r="B8" s="4" t="s">
        <v>36</v>
      </c>
      <c r="C8" t="s">
        <v>32</v>
      </c>
      <c r="D8" t="s">
        <v>16</v>
      </c>
      <c r="E8" s="5">
        <v>160000</v>
      </c>
      <c r="F8">
        <v>2</v>
      </c>
      <c r="G8" t="s">
        <v>39</v>
      </c>
      <c r="H8" t="s">
        <v>40</v>
      </c>
      <c r="I8" t="s">
        <v>20</v>
      </c>
      <c r="J8">
        <v>4</v>
      </c>
      <c r="K8" t="s">
        <v>21</v>
      </c>
      <c r="L8" t="s">
        <v>34</v>
      </c>
      <c r="M8">
        <v>33</v>
      </c>
      <c r="N8" t="s">
        <v>20</v>
      </c>
    </row>
    <row r="9" spans="1:14" x14ac:dyDescent="0.25">
      <c r="A9" s="3" t="s">
        <v>35</v>
      </c>
      <c r="B9" s="4" t="s">
        <v>36</v>
      </c>
      <c r="C9" t="s">
        <v>16</v>
      </c>
      <c r="D9" t="s">
        <v>16</v>
      </c>
      <c r="E9" s="5">
        <v>40000</v>
      </c>
      <c r="F9">
        <v>1</v>
      </c>
      <c r="G9" t="s">
        <v>18</v>
      </c>
      <c r="H9" t="s">
        <v>19</v>
      </c>
      <c r="I9" t="s">
        <v>20</v>
      </c>
      <c r="J9">
        <v>0</v>
      </c>
      <c r="K9" t="s">
        <v>21</v>
      </c>
      <c r="L9" t="s">
        <v>22</v>
      </c>
      <c r="M9">
        <v>43</v>
      </c>
      <c r="N9" t="s">
        <v>20</v>
      </c>
    </row>
    <row r="10" spans="1:14" x14ac:dyDescent="0.25">
      <c r="A10" s="3" t="s">
        <v>35</v>
      </c>
      <c r="B10" s="4" t="s">
        <v>36</v>
      </c>
      <c r="C10" t="s">
        <v>16</v>
      </c>
      <c r="D10" t="s">
        <v>16</v>
      </c>
      <c r="E10" s="5">
        <v>20000</v>
      </c>
      <c r="F10">
        <v>2</v>
      </c>
      <c r="G10" t="s">
        <v>41</v>
      </c>
      <c r="H10" t="s">
        <v>25</v>
      </c>
      <c r="I10" t="s">
        <v>20</v>
      </c>
      <c r="J10">
        <v>2</v>
      </c>
      <c r="K10" t="s">
        <v>33</v>
      </c>
      <c r="L10" t="s">
        <v>34</v>
      </c>
      <c r="M10">
        <v>58</v>
      </c>
      <c r="N10" t="s">
        <v>23</v>
      </c>
    </row>
    <row r="11" spans="1:14" x14ac:dyDescent="0.25">
      <c r="A11" s="3" t="s">
        <v>35</v>
      </c>
      <c r="B11" s="4" t="s">
        <v>36</v>
      </c>
      <c r="C11" t="s">
        <v>16</v>
      </c>
      <c r="D11" t="s">
        <v>16</v>
      </c>
      <c r="E11" s="5">
        <v>120000</v>
      </c>
      <c r="F11">
        <v>2</v>
      </c>
      <c r="G11" t="s">
        <v>24</v>
      </c>
      <c r="H11" t="s">
        <v>37</v>
      </c>
      <c r="I11" t="s">
        <v>20</v>
      </c>
      <c r="J11">
        <v>1</v>
      </c>
      <c r="K11" t="s">
        <v>21</v>
      </c>
      <c r="L11" t="s">
        <v>22</v>
      </c>
      <c r="M11">
        <v>40</v>
      </c>
      <c r="N11" t="s">
        <v>20</v>
      </c>
    </row>
    <row r="12" spans="1:14" x14ac:dyDescent="0.25">
      <c r="A12" s="3" t="s">
        <v>35</v>
      </c>
      <c r="B12" s="4" t="s">
        <v>36</v>
      </c>
      <c r="C12" t="s">
        <v>16</v>
      </c>
      <c r="D12" t="s">
        <v>17</v>
      </c>
      <c r="E12" s="5">
        <v>30000</v>
      </c>
      <c r="F12">
        <v>3</v>
      </c>
      <c r="G12" t="s">
        <v>39</v>
      </c>
      <c r="H12" t="s">
        <v>19</v>
      </c>
      <c r="I12" t="s">
        <v>23</v>
      </c>
      <c r="J12">
        <v>2</v>
      </c>
      <c r="K12" t="s">
        <v>38</v>
      </c>
      <c r="L12" t="s">
        <v>34</v>
      </c>
      <c r="M12">
        <v>54</v>
      </c>
      <c r="N12" t="s">
        <v>20</v>
      </c>
    </row>
    <row r="13" spans="1:14" x14ac:dyDescent="0.25">
      <c r="A13" s="3" t="s">
        <v>35</v>
      </c>
      <c r="B13" s="4" t="s">
        <v>36</v>
      </c>
      <c r="C13" t="s">
        <v>32</v>
      </c>
      <c r="D13" t="s">
        <v>17</v>
      </c>
      <c r="E13" s="5">
        <v>90000</v>
      </c>
      <c r="F13">
        <v>0</v>
      </c>
      <c r="G13" t="s">
        <v>18</v>
      </c>
      <c r="H13" t="s">
        <v>28</v>
      </c>
      <c r="I13" t="s">
        <v>23</v>
      </c>
      <c r="J13">
        <v>4</v>
      </c>
      <c r="K13" t="s">
        <v>42</v>
      </c>
      <c r="L13" t="s">
        <v>34</v>
      </c>
      <c r="M13">
        <v>36</v>
      </c>
      <c r="N13" t="s">
        <v>23</v>
      </c>
    </row>
    <row r="14" spans="1:14" x14ac:dyDescent="0.25">
      <c r="A14" s="3" t="s">
        <v>43</v>
      </c>
      <c r="B14" s="4" t="s">
        <v>44</v>
      </c>
      <c r="C14" t="s">
        <v>16</v>
      </c>
      <c r="D14" t="s">
        <v>16</v>
      </c>
      <c r="E14" s="5">
        <v>170000</v>
      </c>
      <c r="F14">
        <v>5</v>
      </c>
      <c r="G14" t="s">
        <v>24</v>
      </c>
      <c r="H14" t="s">
        <v>28</v>
      </c>
      <c r="I14" t="s">
        <v>20</v>
      </c>
      <c r="J14">
        <v>0</v>
      </c>
      <c r="K14" t="s">
        <v>21</v>
      </c>
      <c r="L14" t="s">
        <v>22</v>
      </c>
      <c r="M14">
        <v>55</v>
      </c>
      <c r="N14" t="s">
        <v>23</v>
      </c>
    </row>
    <row r="15" spans="1:14" x14ac:dyDescent="0.25">
      <c r="A15" s="3" t="s">
        <v>45</v>
      </c>
      <c r="B15" s="4" t="s">
        <v>46</v>
      </c>
      <c r="C15" t="s">
        <v>16</v>
      </c>
      <c r="D15" t="s">
        <v>16</v>
      </c>
      <c r="E15" s="5">
        <v>40000</v>
      </c>
      <c r="F15">
        <v>2</v>
      </c>
      <c r="G15" t="s">
        <v>24</v>
      </c>
      <c r="H15" t="s">
        <v>25</v>
      </c>
      <c r="I15" t="s">
        <v>20</v>
      </c>
      <c r="J15">
        <v>1</v>
      </c>
      <c r="K15" t="s">
        <v>38</v>
      </c>
      <c r="L15" t="s">
        <v>22</v>
      </c>
      <c r="M15">
        <v>35</v>
      </c>
      <c r="N15" t="s">
        <v>20</v>
      </c>
    </row>
    <row r="16" spans="1:14" x14ac:dyDescent="0.25">
      <c r="A16" s="3" t="s">
        <v>47</v>
      </c>
      <c r="B16" s="4" t="s">
        <v>48</v>
      </c>
      <c r="C16" t="s">
        <v>32</v>
      </c>
      <c r="D16" t="s">
        <v>16</v>
      </c>
      <c r="E16" s="5">
        <v>60000</v>
      </c>
      <c r="F16">
        <v>1</v>
      </c>
      <c r="G16" t="s">
        <v>24</v>
      </c>
      <c r="H16" t="s">
        <v>19</v>
      </c>
      <c r="I16" t="s">
        <v>23</v>
      </c>
      <c r="J16">
        <v>1</v>
      </c>
      <c r="K16" t="s">
        <v>21</v>
      </c>
      <c r="L16" t="s">
        <v>34</v>
      </c>
      <c r="M16">
        <v>45</v>
      </c>
      <c r="N16" t="s">
        <v>20</v>
      </c>
    </row>
    <row r="17" spans="1:14" x14ac:dyDescent="0.25">
      <c r="A17" s="3" t="s">
        <v>47</v>
      </c>
      <c r="B17" s="4" t="s">
        <v>48</v>
      </c>
      <c r="C17" t="s">
        <v>32</v>
      </c>
      <c r="D17" t="s">
        <v>17</v>
      </c>
      <c r="E17" s="5">
        <v>10000</v>
      </c>
      <c r="F17">
        <v>2</v>
      </c>
      <c r="G17" t="s">
        <v>39</v>
      </c>
      <c r="H17" t="s">
        <v>37</v>
      </c>
      <c r="I17" t="s">
        <v>20</v>
      </c>
      <c r="J17">
        <v>1</v>
      </c>
      <c r="K17" t="s">
        <v>21</v>
      </c>
      <c r="L17" t="s">
        <v>22</v>
      </c>
      <c r="M17">
        <v>38</v>
      </c>
      <c r="N17" t="s">
        <v>20</v>
      </c>
    </row>
    <row r="18" spans="1:14" x14ac:dyDescent="0.25">
      <c r="A18" s="3" t="s">
        <v>49</v>
      </c>
      <c r="B18" s="4" t="s">
        <v>50</v>
      </c>
      <c r="C18" t="s">
        <v>32</v>
      </c>
      <c r="D18" t="s">
        <v>16</v>
      </c>
      <c r="E18" s="5">
        <v>30000</v>
      </c>
      <c r="F18">
        <v>3</v>
      </c>
      <c r="G18" t="s">
        <v>24</v>
      </c>
      <c r="H18" t="s">
        <v>25</v>
      </c>
      <c r="I18" t="s">
        <v>23</v>
      </c>
      <c r="J18">
        <v>2</v>
      </c>
      <c r="K18" t="s">
        <v>38</v>
      </c>
      <c r="L18" t="s">
        <v>34</v>
      </c>
      <c r="M18">
        <v>59</v>
      </c>
      <c r="N18" t="s">
        <v>20</v>
      </c>
    </row>
    <row r="19" spans="1:14" x14ac:dyDescent="0.25">
      <c r="A19" s="3" t="s">
        <v>51</v>
      </c>
      <c r="B19" s="4" t="s">
        <v>52</v>
      </c>
      <c r="C19" t="s">
        <v>16</v>
      </c>
      <c r="D19" t="s">
        <v>17</v>
      </c>
      <c r="E19" s="5">
        <v>30000</v>
      </c>
      <c r="F19">
        <v>1</v>
      </c>
      <c r="G19" t="s">
        <v>18</v>
      </c>
      <c r="H19" t="s">
        <v>25</v>
      </c>
      <c r="I19" t="s">
        <v>20</v>
      </c>
      <c r="J19">
        <v>0</v>
      </c>
      <c r="K19" t="s">
        <v>21</v>
      </c>
      <c r="L19" t="s">
        <v>22</v>
      </c>
      <c r="M19">
        <v>47</v>
      </c>
      <c r="N19" t="s">
        <v>23</v>
      </c>
    </row>
    <row r="20" spans="1:14" x14ac:dyDescent="0.25">
      <c r="A20" s="3" t="s">
        <v>53</v>
      </c>
      <c r="B20" s="4" t="s">
        <v>54</v>
      </c>
      <c r="C20" t="s">
        <v>32</v>
      </c>
      <c r="D20" t="s">
        <v>16</v>
      </c>
      <c r="E20" s="5">
        <v>40000</v>
      </c>
      <c r="F20">
        <v>2</v>
      </c>
      <c r="G20" t="s">
        <v>24</v>
      </c>
      <c r="H20" t="s">
        <v>25</v>
      </c>
      <c r="I20" t="s">
        <v>20</v>
      </c>
      <c r="J20">
        <v>1</v>
      </c>
      <c r="K20" t="s">
        <v>38</v>
      </c>
      <c r="L20" t="s">
        <v>22</v>
      </c>
      <c r="M20">
        <v>35</v>
      </c>
      <c r="N20" t="s">
        <v>20</v>
      </c>
    </row>
    <row r="21" spans="1:14" x14ac:dyDescent="0.25">
      <c r="A21" s="3" t="s">
        <v>53</v>
      </c>
      <c r="B21" s="4" t="s">
        <v>54</v>
      </c>
      <c r="C21" t="s">
        <v>32</v>
      </c>
      <c r="D21" t="s">
        <v>16</v>
      </c>
      <c r="E21" s="5">
        <v>20000</v>
      </c>
      <c r="F21">
        <v>2</v>
      </c>
      <c r="G21" t="s">
        <v>41</v>
      </c>
      <c r="H21" t="s">
        <v>25</v>
      </c>
      <c r="I21" t="s">
        <v>20</v>
      </c>
      <c r="J21">
        <v>2</v>
      </c>
      <c r="K21" t="s">
        <v>33</v>
      </c>
      <c r="L21" t="s">
        <v>34</v>
      </c>
      <c r="M21">
        <v>55</v>
      </c>
      <c r="N21" t="s">
        <v>20</v>
      </c>
    </row>
    <row r="22" spans="1:14" x14ac:dyDescent="0.25">
      <c r="A22" s="3" t="s">
        <v>53</v>
      </c>
      <c r="B22" s="4" t="s">
        <v>54</v>
      </c>
      <c r="C22" t="s">
        <v>16</v>
      </c>
      <c r="D22" t="s">
        <v>17</v>
      </c>
      <c r="E22" s="5">
        <v>40000</v>
      </c>
      <c r="F22">
        <v>0</v>
      </c>
      <c r="G22" t="s">
        <v>55</v>
      </c>
      <c r="H22" t="s">
        <v>25</v>
      </c>
      <c r="I22" t="s">
        <v>20</v>
      </c>
      <c r="J22">
        <v>0</v>
      </c>
      <c r="K22" t="s">
        <v>21</v>
      </c>
      <c r="L22" t="s">
        <v>22</v>
      </c>
      <c r="M22">
        <v>36</v>
      </c>
      <c r="N22" t="s">
        <v>20</v>
      </c>
    </row>
    <row r="23" spans="1:14" x14ac:dyDescent="0.25">
      <c r="A23" s="3" t="s">
        <v>56</v>
      </c>
      <c r="B23" s="4" t="s">
        <v>57</v>
      </c>
      <c r="C23" t="s">
        <v>32</v>
      </c>
      <c r="D23" t="s">
        <v>17</v>
      </c>
      <c r="E23" s="5">
        <v>80000</v>
      </c>
      <c r="F23">
        <v>0</v>
      </c>
      <c r="G23" t="s">
        <v>18</v>
      </c>
      <c r="H23" t="s">
        <v>28</v>
      </c>
      <c r="I23" t="s">
        <v>20</v>
      </c>
      <c r="J23">
        <v>4</v>
      </c>
      <c r="K23" t="s">
        <v>42</v>
      </c>
      <c r="L23" t="s">
        <v>34</v>
      </c>
      <c r="M23">
        <v>35</v>
      </c>
      <c r="N23" t="s">
        <v>23</v>
      </c>
    </row>
    <row r="24" spans="1:14" x14ac:dyDescent="0.25">
      <c r="A24" s="3" t="s">
        <v>56</v>
      </c>
      <c r="B24" s="4" t="s">
        <v>57</v>
      </c>
      <c r="C24" t="s">
        <v>32</v>
      </c>
      <c r="D24" t="s">
        <v>16</v>
      </c>
      <c r="E24" s="5">
        <v>40000</v>
      </c>
      <c r="F24">
        <v>2</v>
      </c>
      <c r="G24" t="s">
        <v>24</v>
      </c>
      <c r="H24" t="s">
        <v>25</v>
      </c>
      <c r="I24" t="s">
        <v>20</v>
      </c>
      <c r="J24">
        <v>0</v>
      </c>
      <c r="K24" t="s">
        <v>38</v>
      </c>
      <c r="L24" t="s">
        <v>22</v>
      </c>
      <c r="M24">
        <v>35</v>
      </c>
      <c r="N24" t="s">
        <v>20</v>
      </c>
    </row>
    <row r="25" spans="1:14" x14ac:dyDescent="0.25">
      <c r="A25" s="3" t="s">
        <v>58</v>
      </c>
      <c r="B25" s="4" t="s">
        <v>59</v>
      </c>
      <c r="C25" t="s">
        <v>16</v>
      </c>
      <c r="D25" t="s">
        <v>17</v>
      </c>
      <c r="E25" s="5">
        <v>80000</v>
      </c>
      <c r="F25">
        <v>5</v>
      </c>
      <c r="G25" t="s">
        <v>39</v>
      </c>
      <c r="H25" t="s">
        <v>40</v>
      </c>
      <c r="I25" t="s">
        <v>23</v>
      </c>
      <c r="J25">
        <v>3</v>
      </c>
      <c r="K25" t="s">
        <v>33</v>
      </c>
      <c r="L25" t="s">
        <v>22</v>
      </c>
      <c r="M25">
        <v>56</v>
      </c>
      <c r="N25" t="s">
        <v>23</v>
      </c>
    </row>
    <row r="26" spans="1:14" x14ac:dyDescent="0.25">
      <c r="A26" s="3" t="s">
        <v>60</v>
      </c>
      <c r="B26" s="4" t="s">
        <v>61</v>
      </c>
      <c r="C26" t="s">
        <v>32</v>
      </c>
      <c r="D26" t="s">
        <v>16</v>
      </c>
      <c r="E26" s="5">
        <v>40000</v>
      </c>
      <c r="F26">
        <v>2</v>
      </c>
      <c r="G26" t="s">
        <v>24</v>
      </c>
      <c r="H26" t="s">
        <v>25</v>
      </c>
      <c r="I26" t="s">
        <v>23</v>
      </c>
      <c r="J26">
        <v>1</v>
      </c>
      <c r="K26" t="s">
        <v>21</v>
      </c>
      <c r="L26" t="s">
        <v>22</v>
      </c>
      <c r="M26">
        <v>34</v>
      </c>
      <c r="N26" t="s">
        <v>23</v>
      </c>
    </row>
    <row r="27" spans="1:14" x14ac:dyDescent="0.25">
      <c r="A27" s="3" t="s">
        <v>62</v>
      </c>
      <c r="B27" s="4" t="s">
        <v>63</v>
      </c>
      <c r="C27" t="s">
        <v>32</v>
      </c>
      <c r="D27" t="s">
        <v>16</v>
      </c>
      <c r="E27" s="5">
        <v>30000</v>
      </c>
      <c r="F27">
        <v>1</v>
      </c>
      <c r="G27" t="s">
        <v>18</v>
      </c>
      <c r="H27" t="s">
        <v>25</v>
      </c>
      <c r="I27" t="s">
        <v>20</v>
      </c>
      <c r="J27">
        <v>0</v>
      </c>
      <c r="K27" t="s">
        <v>21</v>
      </c>
      <c r="L27" t="s">
        <v>22</v>
      </c>
      <c r="M27">
        <v>63</v>
      </c>
      <c r="N27" t="s">
        <v>23</v>
      </c>
    </row>
    <row r="28" spans="1:14" x14ac:dyDescent="0.25">
      <c r="A28" s="3" t="s">
        <v>62</v>
      </c>
      <c r="B28" s="4" t="s">
        <v>63</v>
      </c>
      <c r="C28" t="s">
        <v>32</v>
      </c>
      <c r="D28" t="s">
        <v>16</v>
      </c>
      <c r="E28" s="5">
        <v>30000</v>
      </c>
      <c r="F28">
        <v>0</v>
      </c>
      <c r="G28" t="s">
        <v>24</v>
      </c>
      <c r="H28" t="s">
        <v>25</v>
      </c>
      <c r="I28" t="s">
        <v>23</v>
      </c>
      <c r="J28">
        <v>1</v>
      </c>
      <c r="K28" t="s">
        <v>21</v>
      </c>
      <c r="L28" t="s">
        <v>22</v>
      </c>
      <c r="M28">
        <v>29</v>
      </c>
      <c r="N28" t="s">
        <v>20</v>
      </c>
    </row>
    <row r="29" spans="1:14" x14ac:dyDescent="0.25">
      <c r="A29" s="3" t="s">
        <v>64</v>
      </c>
      <c r="B29" s="4" t="s">
        <v>65</v>
      </c>
      <c r="C29" t="s">
        <v>32</v>
      </c>
      <c r="D29" t="s">
        <v>17</v>
      </c>
      <c r="E29" s="5">
        <v>100000</v>
      </c>
      <c r="F29">
        <v>0</v>
      </c>
      <c r="G29" t="s">
        <v>18</v>
      </c>
      <c r="H29" t="s">
        <v>28</v>
      </c>
      <c r="I29" t="s">
        <v>23</v>
      </c>
      <c r="J29">
        <v>1</v>
      </c>
      <c r="K29" t="s">
        <v>33</v>
      </c>
      <c r="L29" t="s">
        <v>34</v>
      </c>
      <c r="M29">
        <v>40</v>
      </c>
      <c r="N29" t="s">
        <v>23</v>
      </c>
    </row>
    <row r="30" spans="1:14" x14ac:dyDescent="0.25">
      <c r="A30" s="3" t="s">
        <v>64</v>
      </c>
      <c r="B30" s="4" t="s">
        <v>65</v>
      </c>
      <c r="C30" t="s">
        <v>16</v>
      </c>
      <c r="D30" t="s">
        <v>16</v>
      </c>
      <c r="E30" s="5">
        <v>70000</v>
      </c>
      <c r="F30">
        <v>5</v>
      </c>
      <c r="G30" t="s">
        <v>24</v>
      </c>
      <c r="H30" t="s">
        <v>19</v>
      </c>
      <c r="I30" t="s">
        <v>20</v>
      </c>
      <c r="J30">
        <v>2</v>
      </c>
      <c r="K30" t="s">
        <v>33</v>
      </c>
      <c r="L30" t="s">
        <v>34</v>
      </c>
      <c r="M30">
        <v>44</v>
      </c>
      <c r="N30" t="s">
        <v>23</v>
      </c>
    </row>
    <row r="31" spans="1:14" x14ac:dyDescent="0.25">
      <c r="A31" s="3" t="s">
        <v>64</v>
      </c>
      <c r="B31" s="4" t="s">
        <v>65</v>
      </c>
      <c r="C31" t="s">
        <v>32</v>
      </c>
      <c r="D31" t="s">
        <v>17</v>
      </c>
      <c r="E31" s="5">
        <v>20000</v>
      </c>
      <c r="F31">
        <v>0</v>
      </c>
      <c r="G31" t="s">
        <v>41</v>
      </c>
      <c r="H31" t="s">
        <v>37</v>
      </c>
      <c r="I31" t="s">
        <v>23</v>
      </c>
      <c r="J31">
        <v>2</v>
      </c>
      <c r="K31" t="s">
        <v>21</v>
      </c>
      <c r="L31" t="s">
        <v>22</v>
      </c>
      <c r="M31">
        <v>32</v>
      </c>
      <c r="N31" t="s">
        <v>20</v>
      </c>
    </row>
    <row r="32" spans="1:14" x14ac:dyDescent="0.25">
      <c r="A32" s="3" t="s">
        <v>64</v>
      </c>
      <c r="B32" s="4" t="s">
        <v>65</v>
      </c>
      <c r="C32" t="s">
        <v>16</v>
      </c>
      <c r="D32" t="s">
        <v>17</v>
      </c>
      <c r="E32" s="5">
        <v>20000</v>
      </c>
      <c r="F32">
        <v>2</v>
      </c>
      <c r="G32" t="s">
        <v>24</v>
      </c>
      <c r="H32" t="s">
        <v>37</v>
      </c>
      <c r="I32" t="s">
        <v>20</v>
      </c>
      <c r="J32">
        <v>0</v>
      </c>
      <c r="K32" t="s">
        <v>21</v>
      </c>
      <c r="L32" t="s">
        <v>22</v>
      </c>
      <c r="M32">
        <v>63</v>
      </c>
      <c r="N32" t="s">
        <v>23</v>
      </c>
    </row>
    <row r="33" spans="1:14" x14ac:dyDescent="0.25">
      <c r="A33" s="3" t="s">
        <v>64</v>
      </c>
      <c r="B33" s="4" t="s">
        <v>65</v>
      </c>
      <c r="C33" t="s">
        <v>16</v>
      </c>
      <c r="D33" t="s">
        <v>16</v>
      </c>
      <c r="E33" s="5">
        <v>10000</v>
      </c>
      <c r="F33">
        <v>0</v>
      </c>
      <c r="G33" t="s">
        <v>24</v>
      </c>
      <c r="H33" t="s">
        <v>37</v>
      </c>
      <c r="I33" t="s">
        <v>23</v>
      </c>
      <c r="J33">
        <v>1</v>
      </c>
      <c r="K33" t="s">
        <v>21</v>
      </c>
      <c r="L33" t="s">
        <v>34</v>
      </c>
      <c r="M33">
        <v>26</v>
      </c>
      <c r="N33" t="s">
        <v>20</v>
      </c>
    </row>
    <row r="34" spans="1:14" x14ac:dyDescent="0.25">
      <c r="A34" s="3" t="s">
        <v>64</v>
      </c>
      <c r="B34" s="4" t="s">
        <v>65</v>
      </c>
      <c r="C34" t="s">
        <v>32</v>
      </c>
      <c r="D34" t="s">
        <v>17</v>
      </c>
      <c r="E34" s="5">
        <v>20000</v>
      </c>
      <c r="F34">
        <v>0</v>
      </c>
      <c r="G34" t="s">
        <v>39</v>
      </c>
      <c r="H34" t="s">
        <v>37</v>
      </c>
      <c r="I34" t="s">
        <v>23</v>
      </c>
      <c r="J34">
        <v>1</v>
      </c>
      <c r="K34" t="s">
        <v>33</v>
      </c>
      <c r="L34" t="s">
        <v>22</v>
      </c>
      <c r="M34">
        <v>31</v>
      </c>
      <c r="N34" t="s">
        <v>23</v>
      </c>
    </row>
    <row r="35" spans="1:14" x14ac:dyDescent="0.25">
      <c r="A35" s="3" t="s">
        <v>64</v>
      </c>
      <c r="B35" s="4" t="s">
        <v>65</v>
      </c>
      <c r="C35" t="s">
        <v>32</v>
      </c>
      <c r="D35" t="s">
        <v>16</v>
      </c>
      <c r="E35" s="5">
        <v>80000</v>
      </c>
      <c r="F35">
        <v>2</v>
      </c>
      <c r="G35" t="s">
        <v>39</v>
      </c>
      <c r="H35" t="s">
        <v>19</v>
      </c>
      <c r="I35" t="s">
        <v>23</v>
      </c>
      <c r="J35">
        <v>2</v>
      </c>
      <c r="K35" t="s">
        <v>38</v>
      </c>
      <c r="L35" t="s">
        <v>34</v>
      </c>
      <c r="M35">
        <v>50</v>
      </c>
      <c r="N35" t="s">
        <v>20</v>
      </c>
    </row>
    <row r="36" spans="1:14" x14ac:dyDescent="0.25">
      <c r="A36" s="3" t="s">
        <v>66</v>
      </c>
      <c r="B36" s="4" t="s">
        <v>67</v>
      </c>
      <c r="C36" t="s">
        <v>32</v>
      </c>
      <c r="D36" t="s">
        <v>16</v>
      </c>
      <c r="E36" s="5">
        <v>90000</v>
      </c>
      <c r="F36">
        <v>5</v>
      </c>
      <c r="G36" t="s">
        <v>24</v>
      </c>
      <c r="H36" t="s">
        <v>28</v>
      </c>
      <c r="I36" t="s">
        <v>23</v>
      </c>
      <c r="J36">
        <v>2</v>
      </c>
      <c r="K36" t="s">
        <v>29</v>
      </c>
      <c r="L36" t="s">
        <v>22</v>
      </c>
      <c r="M36">
        <v>62</v>
      </c>
      <c r="N36" t="s">
        <v>20</v>
      </c>
    </row>
    <row r="37" spans="1:14" x14ac:dyDescent="0.25">
      <c r="A37" s="3" t="s">
        <v>68</v>
      </c>
      <c r="B37" s="4" t="s">
        <v>69</v>
      </c>
      <c r="C37" t="s">
        <v>32</v>
      </c>
      <c r="D37" t="s">
        <v>17</v>
      </c>
      <c r="E37" s="5">
        <v>10000</v>
      </c>
      <c r="F37">
        <v>5</v>
      </c>
      <c r="G37" t="s">
        <v>41</v>
      </c>
      <c r="H37" t="s">
        <v>37</v>
      </c>
      <c r="I37" t="s">
        <v>23</v>
      </c>
      <c r="J37">
        <v>2</v>
      </c>
      <c r="K37" t="s">
        <v>21</v>
      </c>
      <c r="L37" t="s">
        <v>22</v>
      </c>
      <c r="M37">
        <v>41</v>
      </c>
      <c r="N37" t="s">
        <v>23</v>
      </c>
    </row>
    <row r="38" spans="1:14" x14ac:dyDescent="0.25">
      <c r="A38" s="3" t="s">
        <v>68</v>
      </c>
      <c r="B38" s="4" t="s">
        <v>69</v>
      </c>
      <c r="C38" t="s">
        <v>16</v>
      </c>
      <c r="D38" t="s">
        <v>17</v>
      </c>
      <c r="E38" s="5">
        <v>10000</v>
      </c>
      <c r="F38">
        <v>2</v>
      </c>
      <c r="G38" t="s">
        <v>24</v>
      </c>
      <c r="H38" t="s">
        <v>37</v>
      </c>
      <c r="I38" t="s">
        <v>20</v>
      </c>
      <c r="J38">
        <v>1</v>
      </c>
      <c r="K38" t="s">
        <v>21</v>
      </c>
      <c r="L38" t="s">
        <v>22</v>
      </c>
      <c r="M38">
        <v>50</v>
      </c>
      <c r="N38" t="s">
        <v>20</v>
      </c>
    </row>
    <row r="39" spans="1:14" x14ac:dyDescent="0.25">
      <c r="A39" s="3" t="s">
        <v>70</v>
      </c>
      <c r="B39" s="4" t="s">
        <v>71</v>
      </c>
      <c r="C39" t="s">
        <v>32</v>
      </c>
      <c r="D39" t="s">
        <v>17</v>
      </c>
      <c r="E39" s="5">
        <v>30000</v>
      </c>
      <c r="F39">
        <v>0</v>
      </c>
      <c r="G39" t="s">
        <v>24</v>
      </c>
      <c r="H39" t="s">
        <v>25</v>
      </c>
      <c r="I39" t="s">
        <v>23</v>
      </c>
      <c r="J39">
        <v>1</v>
      </c>
      <c r="K39" t="s">
        <v>29</v>
      </c>
      <c r="L39" t="s">
        <v>22</v>
      </c>
      <c r="M39">
        <v>30</v>
      </c>
      <c r="N39" t="s">
        <v>23</v>
      </c>
    </row>
    <row r="40" spans="1:14" x14ac:dyDescent="0.25">
      <c r="A40" s="3" t="s">
        <v>70</v>
      </c>
      <c r="B40" s="4" t="s">
        <v>71</v>
      </c>
      <c r="C40" t="s">
        <v>32</v>
      </c>
      <c r="D40" t="s">
        <v>16</v>
      </c>
      <c r="E40" s="5">
        <v>20000</v>
      </c>
      <c r="F40">
        <v>0</v>
      </c>
      <c r="G40" t="s">
        <v>39</v>
      </c>
      <c r="H40" t="s">
        <v>37</v>
      </c>
      <c r="I40" t="s">
        <v>23</v>
      </c>
      <c r="J40">
        <v>1</v>
      </c>
      <c r="K40" t="s">
        <v>29</v>
      </c>
      <c r="L40" t="s">
        <v>22</v>
      </c>
      <c r="M40">
        <v>28</v>
      </c>
      <c r="N40" t="s">
        <v>23</v>
      </c>
    </row>
    <row r="41" spans="1:14" x14ac:dyDescent="0.25">
      <c r="A41" s="3" t="s">
        <v>70</v>
      </c>
      <c r="B41" s="4" t="s">
        <v>71</v>
      </c>
      <c r="C41" t="s">
        <v>32</v>
      </c>
      <c r="D41" t="s">
        <v>17</v>
      </c>
      <c r="E41" s="5">
        <v>10000</v>
      </c>
      <c r="F41">
        <v>4</v>
      </c>
      <c r="G41" t="s">
        <v>41</v>
      </c>
      <c r="H41" t="s">
        <v>37</v>
      </c>
      <c r="I41" t="s">
        <v>20</v>
      </c>
      <c r="J41">
        <v>2</v>
      </c>
      <c r="K41" t="s">
        <v>21</v>
      </c>
      <c r="L41" t="s">
        <v>22</v>
      </c>
      <c r="M41">
        <v>40</v>
      </c>
      <c r="N41" t="s">
        <v>20</v>
      </c>
    </row>
    <row r="42" spans="1:14" x14ac:dyDescent="0.25">
      <c r="A42" s="3" t="s">
        <v>70</v>
      </c>
      <c r="B42" s="4" t="s">
        <v>71</v>
      </c>
      <c r="C42" t="s">
        <v>32</v>
      </c>
      <c r="D42" t="s">
        <v>17</v>
      </c>
      <c r="E42" s="5">
        <v>30000</v>
      </c>
      <c r="F42">
        <v>2</v>
      </c>
      <c r="G42" t="s">
        <v>24</v>
      </c>
      <c r="H42" t="s">
        <v>25</v>
      </c>
      <c r="I42" t="s">
        <v>23</v>
      </c>
      <c r="J42">
        <v>0</v>
      </c>
      <c r="K42" t="s">
        <v>21</v>
      </c>
      <c r="L42" t="s">
        <v>22</v>
      </c>
      <c r="M42">
        <v>43</v>
      </c>
      <c r="N42" t="s">
        <v>23</v>
      </c>
    </row>
    <row r="43" spans="1:14" x14ac:dyDescent="0.25">
      <c r="A43" s="3" t="s">
        <v>72</v>
      </c>
      <c r="B43" s="4" t="s">
        <v>73</v>
      </c>
      <c r="C43" t="s">
        <v>32</v>
      </c>
      <c r="D43" t="s">
        <v>17</v>
      </c>
      <c r="E43" s="5">
        <v>40000</v>
      </c>
      <c r="F43">
        <v>2</v>
      </c>
      <c r="G43" t="s">
        <v>18</v>
      </c>
      <c r="H43" t="s">
        <v>40</v>
      </c>
      <c r="I43" t="s">
        <v>20</v>
      </c>
      <c r="J43">
        <v>2</v>
      </c>
      <c r="K43" t="s">
        <v>33</v>
      </c>
      <c r="L43" t="s">
        <v>34</v>
      </c>
      <c r="M43">
        <v>65</v>
      </c>
      <c r="N43" t="s">
        <v>20</v>
      </c>
    </row>
    <row r="44" spans="1:14" x14ac:dyDescent="0.25">
      <c r="A44" s="3" t="s">
        <v>74</v>
      </c>
      <c r="B44" s="4" t="s">
        <v>75</v>
      </c>
      <c r="C44" t="s">
        <v>16</v>
      </c>
      <c r="D44" t="s">
        <v>17</v>
      </c>
      <c r="E44" s="5">
        <v>10000</v>
      </c>
      <c r="F44">
        <v>1</v>
      </c>
      <c r="G44" t="s">
        <v>55</v>
      </c>
      <c r="H44" t="s">
        <v>37</v>
      </c>
      <c r="I44" t="s">
        <v>20</v>
      </c>
      <c r="J44">
        <v>0</v>
      </c>
      <c r="K44" t="s">
        <v>21</v>
      </c>
      <c r="L44" t="s">
        <v>22</v>
      </c>
      <c r="M44">
        <v>40</v>
      </c>
      <c r="N44" t="s">
        <v>23</v>
      </c>
    </row>
    <row r="45" spans="1:14" x14ac:dyDescent="0.25">
      <c r="A45" s="3" t="s">
        <v>76</v>
      </c>
      <c r="B45" s="4" t="s">
        <v>77</v>
      </c>
      <c r="C45" t="s">
        <v>16</v>
      </c>
      <c r="D45" t="s">
        <v>17</v>
      </c>
      <c r="E45" s="5">
        <v>170000</v>
      </c>
      <c r="F45">
        <v>4</v>
      </c>
      <c r="G45" t="s">
        <v>24</v>
      </c>
      <c r="H45" t="s">
        <v>28</v>
      </c>
      <c r="I45" t="s">
        <v>23</v>
      </c>
      <c r="J45">
        <v>3</v>
      </c>
      <c r="K45" t="s">
        <v>33</v>
      </c>
      <c r="L45" t="s">
        <v>22</v>
      </c>
      <c r="M45">
        <v>48</v>
      </c>
      <c r="N45" t="s">
        <v>20</v>
      </c>
    </row>
    <row r="46" spans="1:14" x14ac:dyDescent="0.25">
      <c r="A46" s="3" t="s">
        <v>78</v>
      </c>
      <c r="B46" s="4" t="s">
        <v>79</v>
      </c>
      <c r="C46" t="s">
        <v>16</v>
      </c>
      <c r="D46" t="s">
        <v>17</v>
      </c>
      <c r="E46" s="5">
        <v>20000</v>
      </c>
      <c r="F46">
        <v>3</v>
      </c>
      <c r="G46" t="s">
        <v>39</v>
      </c>
      <c r="H46" t="s">
        <v>37</v>
      </c>
      <c r="I46" t="s">
        <v>20</v>
      </c>
      <c r="J46">
        <v>0</v>
      </c>
      <c r="K46" t="s">
        <v>21</v>
      </c>
      <c r="L46" t="s">
        <v>22</v>
      </c>
      <c r="M46">
        <v>41</v>
      </c>
      <c r="N46" t="s">
        <v>20</v>
      </c>
    </row>
    <row r="47" spans="1:14" x14ac:dyDescent="0.25">
      <c r="A47" s="3" t="s">
        <v>78</v>
      </c>
      <c r="B47" s="4" t="s">
        <v>79</v>
      </c>
      <c r="C47" t="s">
        <v>16</v>
      </c>
      <c r="D47" t="s">
        <v>17</v>
      </c>
      <c r="E47" s="5">
        <v>20000</v>
      </c>
      <c r="F47">
        <v>1</v>
      </c>
      <c r="G47" t="s">
        <v>18</v>
      </c>
      <c r="H47" t="s">
        <v>25</v>
      </c>
      <c r="I47" t="s">
        <v>20</v>
      </c>
      <c r="J47">
        <v>0</v>
      </c>
      <c r="K47" t="s">
        <v>21</v>
      </c>
      <c r="L47" t="s">
        <v>22</v>
      </c>
      <c r="M47">
        <v>66</v>
      </c>
      <c r="N47" t="s">
        <v>20</v>
      </c>
    </row>
    <row r="48" spans="1:14" x14ac:dyDescent="0.25">
      <c r="A48" s="3" t="s">
        <v>80</v>
      </c>
      <c r="B48" s="4" t="s">
        <v>81</v>
      </c>
      <c r="C48" t="s">
        <v>16</v>
      </c>
      <c r="D48" t="s">
        <v>17</v>
      </c>
      <c r="E48" s="5">
        <v>60000</v>
      </c>
      <c r="F48">
        <v>1</v>
      </c>
      <c r="G48" t="s">
        <v>24</v>
      </c>
      <c r="H48" t="s">
        <v>19</v>
      </c>
      <c r="I48" t="s">
        <v>20</v>
      </c>
      <c r="J48">
        <v>1</v>
      </c>
      <c r="K48" t="s">
        <v>33</v>
      </c>
      <c r="L48" t="s">
        <v>34</v>
      </c>
      <c r="M48">
        <v>46</v>
      </c>
      <c r="N48" t="s">
        <v>20</v>
      </c>
    </row>
    <row r="49" spans="1:14" x14ac:dyDescent="0.25">
      <c r="A49" s="3" t="s">
        <v>82</v>
      </c>
      <c r="B49" s="4" t="s">
        <v>83</v>
      </c>
      <c r="C49" t="s">
        <v>32</v>
      </c>
      <c r="D49" t="s">
        <v>17</v>
      </c>
      <c r="E49" s="5">
        <v>40000</v>
      </c>
      <c r="F49">
        <v>2</v>
      </c>
      <c r="G49" t="s">
        <v>24</v>
      </c>
      <c r="H49" t="s">
        <v>19</v>
      </c>
      <c r="I49" t="s">
        <v>20</v>
      </c>
      <c r="J49">
        <v>2</v>
      </c>
      <c r="K49" t="s">
        <v>33</v>
      </c>
      <c r="L49" t="s">
        <v>34</v>
      </c>
      <c r="M49">
        <v>52</v>
      </c>
      <c r="N49" t="s">
        <v>20</v>
      </c>
    </row>
    <row r="50" spans="1:14" x14ac:dyDescent="0.25">
      <c r="A50" s="3" t="s">
        <v>82</v>
      </c>
      <c r="B50" s="4" t="s">
        <v>83</v>
      </c>
      <c r="C50" t="s">
        <v>16</v>
      </c>
      <c r="D50" t="s">
        <v>16</v>
      </c>
      <c r="E50" s="5">
        <v>30000</v>
      </c>
      <c r="F50">
        <v>2</v>
      </c>
      <c r="G50" t="s">
        <v>24</v>
      </c>
      <c r="H50" t="s">
        <v>25</v>
      </c>
      <c r="I50" t="s">
        <v>23</v>
      </c>
      <c r="J50">
        <v>2</v>
      </c>
      <c r="K50" t="s">
        <v>21</v>
      </c>
      <c r="L50" t="s">
        <v>22</v>
      </c>
      <c r="M50">
        <v>42</v>
      </c>
      <c r="N50" t="s">
        <v>23</v>
      </c>
    </row>
    <row r="51" spans="1:14" x14ac:dyDescent="0.25">
      <c r="A51" s="3" t="s">
        <v>84</v>
      </c>
      <c r="B51" s="4" t="s">
        <v>85</v>
      </c>
      <c r="C51" t="s">
        <v>32</v>
      </c>
      <c r="D51" t="s">
        <v>16</v>
      </c>
      <c r="E51" s="5">
        <v>40000</v>
      </c>
      <c r="F51">
        <v>0</v>
      </c>
      <c r="G51" t="s">
        <v>18</v>
      </c>
      <c r="H51" t="s">
        <v>25</v>
      </c>
      <c r="I51" t="s">
        <v>20</v>
      </c>
      <c r="J51">
        <v>0</v>
      </c>
      <c r="K51" t="s">
        <v>21</v>
      </c>
      <c r="L51" t="s">
        <v>22</v>
      </c>
      <c r="M51">
        <v>39</v>
      </c>
      <c r="N51" t="s">
        <v>20</v>
      </c>
    </row>
    <row r="52" spans="1:14" x14ac:dyDescent="0.25">
      <c r="A52" s="3" t="s">
        <v>84</v>
      </c>
      <c r="B52" s="4" t="s">
        <v>85</v>
      </c>
      <c r="C52" t="s">
        <v>32</v>
      </c>
      <c r="D52" t="s">
        <v>17</v>
      </c>
      <c r="E52" s="5">
        <v>30000</v>
      </c>
      <c r="F52">
        <v>0</v>
      </c>
      <c r="G52" t="s">
        <v>24</v>
      </c>
      <c r="H52" t="s">
        <v>25</v>
      </c>
      <c r="I52" t="s">
        <v>23</v>
      </c>
      <c r="J52">
        <v>1</v>
      </c>
      <c r="K52" t="s">
        <v>21</v>
      </c>
      <c r="L52" t="s">
        <v>22</v>
      </c>
      <c r="M52">
        <v>28</v>
      </c>
      <c r="N52" t="s">
        <v>23</v>
      </c>
    </row>
    <row r="53" spans="1:14" x14ac:dyDescent="0.25">
      <c r="A53" s="3" t="s">
        <v>84</v>
      </c>
      <c r="B53" s="4" t="s">
        <v>85</v>
      </c>
      <c r="C53" t="s">
        <v>32</v>
      </c>
      <c r="D53" t="s">
        <v>16</v>
      </c>
      <c r="E53" s="5">
        <v>80000</v>
      </c>
      <c r="F53">
        <v>0</v>
      </c>
      <c r="G53" t="s">
        <v>18</v>
      </c>
      <c r="H53" t="s">
        <v>28</v>
      </c>
      <c r="I53" t="s">
        <v>23</v>
      </c>
      <c r="J53">
        <v>4</v>
      </c>
      <c r="K53" t="s">
        <v>42</v>
      </c>
      <c r="L53" t="s">
        <v>34</v>
      </c>
      <c r="M53">
        <v>35</v>
      </c>
      <c r="N53" t="s">
        <v>23</v>
      </c>
    </row>
    <row r="54" spans="1:14" x14ac:dyDescent="0.25">
      <c r="A54" s="3" t="s">
        <v>84</v>
      </c>
      <c r="B54" s="4" t="s">
        <v>85</v>
      </c>
      <c r="C54" t="s">
        <v>16</v>
      </c>
      <c r="D54" t="s">
        <v>17</v>
      </c>
      <c r="E54" s="5">
        <v>20000</v>
      </c>
      <c r="F54">
        <v>1</v>
      </c>
      <c r="G54" t="s">
        <v>18</v>
      </c>
      <c r="H54" t="s">
        <v>25</v>
      </c>
      <c r="I54" t="s">
        <v>20</v>
      </c>
      <c r="J54">
        <v>0</v>
      </c>
      <c r="K54" t="s">
        <v>21</v>
      </c>
      <c r="L54" t="s">
        <v>22</v>
      </c>
      <c r="M54">
        <v>65</v>
      </c>
      <c r="N54" t="s">
        <v>23</v>
      </c>
    </row>
    <row r="55" spans="1:14" x14ac:dyDescent="0.25">
      <c r="A55" s="3" t="s">
        <v>86</v>
      </c>
      <c r="B55" s="4" t="s">
        <v>87</v>
      </c>
      <c r="C55" t="s">
        <v>32</v>
      </c>
      <c r="D55" t="s">
        <v>17</v>
      </c>
      <c r="E55" s="5">
        <v>90000</v>
      </c>
      <c r="F55">
        <v>4</v>
      </c>
      <c r="G55" t="s">
        <v>39</v>
      </c>
      <c r="H55" t="s">
        <v>40</v>
      </c>
      <c r="I55" t="s">
        <v>23</v>
      </c>
      <c r="J55">
        <v>3</v>
      </c>
      <c r="K55" t="s">
        <v>33</v>
      </c>
      <c r="L55" t="s">
        <v>22</v>
      </c>
      <c r="M55">
        <v>56</v>
      </c>
      <c r="N55" t="s">
        <v>23</v>
      </c>
    </row>
    <row r="56" spans="1:14" x14ac:dyDescent="0.25">
      <c r="A56" s="3" t="s">
        <v>86</v>
      </c>
      <c r="B56" s="4" t="s">
        <v>87</v>
      </c>
      <c r="C56" t="s">
        <v>32</v>
      </c>
      <c r="D56" t="s">
        <v>17</v>
      </c>
      <c r="E56" s="5">
        <v>70000</v>
      </c>
      <c r="F56">
        <v>0</v>
      </c>
      <c r="G56" t="s">
        <v>18</v>
      </c>
      <c r="H56" t="s">
        <v>28</v>
      </c>
      <c r="I56" t="s">
        <v>23</v>
      </c>
      <c r="J56">
        <v>1</v>
      </c>
      <c r="K56" t="s">
        <v>33</v>
      </c>
      <c r="L56" t="s">
        <v>34</v>
      </c>
      <c r="M56">
        <v>42</v>
      </c>
      <c r="N56" t="s">
        <v>23</v>
      </c>
    </row>
    <row r="57" spans="1:14" x14ac:dyDescent="0.25">
      <c r="A57" s="3" t="s">
        <v>88</v>
      </c>
      <c r="B57" s="4" t="s">
        <v>89</v>
      </c>
      <c r="C57" t="s">
        <v>16</v>
      </c>
      <c r="D57" t="s">
        <v>16</v>
      </c>
      <c r="E57" s="5">
        <v>80000</v>
      </c>
      <c r="F57">
        <v>4</v>
      </c>
      <c r="G57" t="s">
        <v>39</v>
      </c>
      <c r="H57" t="s">
        <v>28</v>
      </c>
      <c r="I57" t="s">
        <v>20</v>
      </c>
      <c r="J57">
        <v>2</v>
      </c>
      <c r="K57" t="s">
        <v>42</v>
      </c>
      <c r="L57" t="s">
        <v>22</v>
      </c>
      <c r="M57">
        <v>54</v>
      </c>
      <c r="N57" t="s">
        <v>23</v>
      </c>
    </row>
    <row r="58" spans="1:14" x14ac:dyDescent="0.25">
      <c r="A58" s="3" t="s">
        <v>88</v>
      </c>
      <c r="B58" s="4" t="s">
        <v>89</v>
      </c>
      <c r="C58" t="s">
        <v>16</v>
      </c>
      <c r="D58" t="s">
        <v>16</v>
      </c>
      <c r="E58" s="5">
        <v>40000</v>
      </c>
      <c r="F58">
        <v>0</v>
      </c>
      <c r="G58" t="s">
        <v>18</v>
      </c>
      <c r="H58" t="s">
        <v>25</v>
      </c>
      <c r="I58" t="s">
        <v>20</v>
      </c>
      <c r="J58">
        <v>0</v>
      </c>
      <c r="K58" t="s">
        <v>21</v>
      </c>
      <c r="L58" t="s">
        <v>22</v>
      </c>
      <c r="M58">
        <v>38</v>
      </c>
      <c r="N58" t="s">
        <v>20</v>
      </c>
    </row>
    <row r="59" spans="1:14" x14ac:dyDescent="0.25">
      <c r="A59" s="3" t="s">
        <v>88</v>
      </c>
      <c r="B59" s="4" t="s">
        <v>89</v>
      </c>
      <c r="C59" t="s">
        <v>16</v>
      </c>
      <c r="D59" t="s">
        <v>16</v>
      </c>
      <c r="E59" s="5">
        <v>130000</v>
      </c>
      <c r="F59">
        <v>4</v>
      </c>
      <c r="G59" t="s">
        <v>24</v>
      </c>
      <c r="H59" t="s">
        <v>28</v>
      </c>
      <c r="I59" t="s">
        <v>23</v>
      </c>
      <c r="J59">
        <v>4</v>
      </c>
      <c r="K59" t="s">
        <v>33</v>
      </c>
      <c r="L59" t="s">
        <v>22</v>
      </c>
      <c r="M59">
        <v>61</v>
      </c>
      <c r="N59" t="s">
        <v>20</v>
      </c>
    </row>
    <row r="60" spans="1:14" x14ac:dyDescent="0.25">
      <c r="A60" s="3" t="s">
        <v>88</v>
      </c>
      <c r="B60" s="4" t="s">
        <v>89</v>
      </c>
      <c r="C60" t="s">
        <v>16</v>
      </c>
      <c r="D60" t="s">
        <v>17</v>
      </c>
      <c r="E60" s="5">
        <v>40000</v>
      </c>
      <c r="F60">
        <v>1</v>
      </c>
      <c r="G60" t="s">
        <v>18</v>
      </c>
      <c r="H60" t="s">
        <v>19</v>
      </c>
      <c r="I60" t="s">
        <v>20</v>
      </c>
      <c r="J60">
        <v>0</v>
      </c>
      <c r="K60" t="s">
        <v>21</v>
      </c>
      <c r="L60" t="s">
        <v>22</v>
      </c>
      <c r="M60">
        <v>43</v>
      </c>
      <c r="N60" t="s">
        <v>20</v>
      </c>
    </row>
    <row r="61" spans="1:14" x14ac:dyDescent="0.25">
      <c r="A61" s="3" t="s">
        <v>88</v>
      </c>
      <c r="B61" s="4" t="s">
        <v>89</v>
      </c>
      <c r="C61" t="s">
        <v>16</v>
      </c>
      <c r="D61" t="s">
        <v>16</v>
      </c>
      <c r="E61" s="5">
        <v>60000</v>
      </c>
      <c r="F61">
        <v>2</v>
      </c>
      <c r="G61" t="s">
        <v>18</v>
      </c>
      <c r="H61" t="s">
        <v>28</v>
      </c>
      <c r="I61" t="s">
        <v>20</v>
      </c>
      <c r="J61">
        <v>1</v>
      </c>
      <c r="K61" t="s">
        <v>29</v>
      </c>
      <c r="L61" t="s">
        <v>34</v>
      </c>
      <c r="M61">
        <v>38</v>
      </c>
      <c r="N61" t="s">
        <v>20</v>
      </c>
    </row>
    <row r="62" spans="1:14" x14ac:dyDescent="0.25">
      <c r="A62" s="3" t="s">
        <v>88</v>
      </c>
      <c r="B62" s="4" t="s">
        <v>89</v>
      </c>
      <c r="C62" t="s">
        <v>32</v>
      </c>
      <c r="D62" t="s">
        <v>17</v>
      </c>
      <c r="E62" s="5">
        <v>10000</v>
      </c>
      <c r="F62">
        <v>1</v>
      </c>
      <c r="G62" t="s">
        <v>39</v>
      </c>
      <c r="H62" t="s">
        <v>37</v>
      </c>
      <c r="I62" t="s">
        <v>23</v>
      </c>
      <c r="J62">
        <v>1</v>
      </c>
      <c r="K62" t="s">
        <v>38</v>
      </c>
      <c r="L62" t="s">
        <v>22</v>
      </c>
      <c r="M62">
        <v>45</v>
      </c>
      <c r="N62" t="s">
        <v>23</v>
      </c>
    </row>
    <row r="63" spans="1:14" x14ac:dyDescent="0.25">
      <c r="A63" s="3" t="s">
        <v>88</v>
      </c>
      <c r="B63" s="4" t="s">
        <v>89</v>
      </c>
      <c r="C63" t="s">
        <v>32</v>
      </c>
      <c r="D63" t="s">
        <v>17</v>
      </c>
      <c r="E63" s="5">
        <v>10000</v>
      </c>
      <c r="F63">
        <v>2</v>
      </c>
      <c r="G63" t="s">
        <v>39</v>
      </c>
      <c r="H63" t="s">
        <v>37</v>
      </c>
      <c r="I63" t="s">
        <v>20</v>
      </c>
      <c r="J63">
        <v>0</v>
      </c>
      <c r="K63" t="s">
        <v>21</v>
      </c>
      <c r="L63" t="s">
        <v>22</v>
      </c>
      <c r="M63">
        <v>35</v>
      </c>
      <c r="N63" t="s">
        <v>23</v>
      </c>
    </row>
    <row r="64" spans="1:14" x14ac:dyDescent="0.25">
      <c r="A64" s="3" t="s">
        <v>90</v>
      </c>
      <c r="B64" s="4" t="s">
        <v>91</v>
      </c>
      <c r="C64" t="s">
        <v>16</v>
      </c>
      <c r="D64" t="s">
        <v>16</v>
      </c>
      <c r="E64" s="5">
        <v>40000</v>
      </c>
      <c r="F64">
        <v>2</v>
      </c>
      <c r="G64" t="s">
        <v>18</v>
      </c>
      <c r="H64" t="s">
        <v>40</v>
      </c>
      <c r="I64" t="s">
        <v>20</v>
      </c>
      <c r="J64">
        <v>1</v>
      </c>
      <c r="K64" t="s">
        <v>21</v>
      </c>
      <c r="L64" t="s">
        <v>34</v>
      </c>
      <c r="M64">
        <v>52</v>
      </c>
      <c r="N64" t="s">
        <v>20</v>
      </c>
    </row>
    <row r="65" spans="1:14" x14ac:dyDescent="0.25">
      <c r="A65" s="3" t="s">
        <v>90</v>
      </c>
      <c r="B65" s="4" t="s">
        <v>91</v>
      </c>
      <c r="C65" t="s">
        <v>32</v>
      </c>
      <c r="D65" t="s">
        <v>16</v>
      </c>
      <c r="E65" s="5">
        <v>60000</v>
      </c>
      <c r="F65">
        <v>4</v>
      </c>
      <c r="G65" t="s">
        <v>18</v>
      </c>
      <c r="H65" t="s">
        <v>28</v>
      </c>
      <c r="I65" t="s">
        <v>20</v>
      </c>
      <c r="J65">
        <v>3</v>
      </c>
      <c r="K65" t="s">
        <v>42</v>
      </c>
      <c r="L65" t="s">
        <v>34</v>
      </c>
      <c r="M65">
        <v>41</v>
      </c>
      <c r="N65" t="s">
        <v>23</v>
      </c>
    </row>
    <row r="66" spans="1:14" x14ac:dyDescent="0.25">
      <c r="A66" s="3" t="s">
        <v>90</v>
      </c>
      <c r="B66" s="4" t="s">
        <v>91</v>
      </c>
      <c r="C66" t="s">
        <v>16</v>
      </c>
      <c r="D66" t="s">
        <v>17</v>
      </c>
      <c r="E66" s="5">
        <v>30000</v>
      </c>
      <c r="F66">
        <v>1</v>
      </c>
      <c r="G66" t="s">
        <v>18</v>
      </c>
      <c r="H66" t="s">
        <v>25</v>
      </c>
      <c r="I66" t="s">
        <v>20</v>
      </c>
      <c r="J66">
        <v>0</v>
      </c>
      <c r="K66" t="s">
        <v>21</v>
      </c>
      <c r="L66" t="s">
        <v>22</v>
      </c>
      <c r="M66">
        <v>37</v>
      </c>
      <c r="N66" t="s">
        <v>20</v>
      </c>
    </row>
    <row r="67" spans="1:14" x14ac:dyDescent="0.25">
      <c r="A67" s="3" t="s">
        <v>90</v>
      </c>
      <c r="B67" s="4" t="s">
        <v>91</v>
      </c>
      <c r="C67" t="s">
        <v>32</v>
      </c>
      <c r="D67" t="s">
        <v>16</v>
      </c>
      <c r="E67" s="5">
        <v>30000</v>
      </c>
      <c r="F67">
        <v>2</v>
      </c>
      <c r="G67" t="s">
        <v>24</v>
      </c>
      <c r="H67" t="s">
        <v>25</v>
      </c>
      <c r="I67" t="s">
        <v>20</v>
      </c>
      <c r="J67">
        <v>2</v>
      </c>
      <c r="K67" t="s">
        <v>33</v>
      </c>
      <c r="L67" t="s">
        <v>34</v>
      </c>
      <c r="M67">
        <v>68</v>
      </c>
      <c r="N67" t="s">
        <v>23</v>
      </c>
    </row>
    <row r="68" spans="1:14" x14ac:dyDescent="0.25">
      <c r="A68" s="3" t="s">
        <v>92</v>
      </c>
      <c r="B68" s="4" t="s">
        <v>93</v>
      </c>
      <c r="C68" t="s">
        <v>16</v>
      </c>
      <c r="D68" t="s">
        <v>17</v>
      </c>
      <c r="E68" s="5">
        <v>40000</v>
      </c>
      <c r="F68">
        <v>0</v>
      </c>
      <c r="G68" t="s">
        <v>55</v>
      </c>
      <c r="H68" t="s">
        <v>25</v>
      </c>
      <c r="I68" t="s">
        <v>20</v>
      </c>
      <c r="J68">
        <v>0</v>
      </c>
      <c r="K68" t="s">
        <v>21</v>
      </c>
      <c r="L68" t="s">
        <v>22</v>
      </c>
      <c r="M68">
        <v>37</v>
      </c>
      <c r="N68" t="s">
        <v>20</v>
      </c>
    </row>
    <row r="69" spans="1:14" x14ac:dyDescent="0.25">
      <c r="A69" s="3" t="s">
        <v>94</v>
      </c>
      <c r="B69" s="4" t="s">
        <v>95</v>
      </c>
      <c r="C69" t="s">
        <v>32</v>
      </c>
      <c r="D69" t="s">
        <v>16</v>
      </c>
      <c r="E69" s="5">
        <v>30000</v>
      </c>
      <c r="F69">
        <v>0</v>
      </c>
      <c r="G69" t="s">
        <v>39</v>
      </c>
      <c r="H69" t="s">
        <v>37</v>
      </c>
      <c r="I69" t="s">
        <v>20</v>
      </c>
      <c r="J69">
        <v>1</v>
      </c>
      <c r="K69" t="s">
        <v>29</v>
      </c>
      <c r="L69" t="s">
        <v>22</v>
      </c>
      <c r="M69">
        <v>33</v>
      </c>
      <c r="N69" t="s">
        <v>20</v>
      </c>
    </row>
    <row r="70" spans="1:14" x14ac:dyDescent="0.25">
      <c r="A70" s="3" t="s">
        <v>94</v>
      </c>
      <c r="B70" s="4" t="s">
        <v>95</v>
      </c>
      <c r="C70" t="s">
        <v>32</v>
      </c>
      <c r="D70" t="s">
        <v>17</v>
      </c>
      <c r="E70" s="5">
        <v>20000</v>
      </c>
      <c r="F70">
        <v>4</v>
      </c>
      <c r="G70" t="s">
        <v>39</v>
      </c>
      <c r="H70" t="s">
        <v>37</v>
      </c>
      <c r="I70" t="s">
        <v>20</v>
      </c>
      <c r="J70">
        <v>1</v>
      </c>
      <c r="K70" t="s">
        <v>21</v>
      </c>
      <c r="L70" t="s">
        <v>22</v>
      </c>
      <c r="M70">
        <v>43</v>
      </c>
      <c r="N70" t="s">
        <v>20</v>
      </c>
    </row>
    <row r="71" spans="1:14" x14ac:dyDescent="0.25">
      <c r="A71" s="3" t="s">
        <v>96</v>
      </c>
      <c r="B71" s="4" t="s">
        <v>97</v>
      </c>
      <c r="C71" t="s">
        <v>16</v>
      </c>
      <c r="D71" t="s">
        <v>17</v>
      </c>
      <c r="E71" s="5">
        <v>10000</v>
      </c>
      <c r="F71">
        <v>0</v>
      </c>
      <c r="G71" t="s">
        <v>41</v>
      </c>
      <c r="H71" t="s">
        <v>37</v>
      </c>
      <c r="I71" t="s">
        <v>23</v>
      </c>
      <c r="J71">
        <v>2</v>
      </c>
      <c r="K71" t="s">
        <v>21</v>
      </c>
      <c r="L71" t="s">
        <v>22</v>
      </c>
      <c r="M71">
        <v>30</v>
      </c>
      <c r="N71" t="s">
        <v>23</v>
      </c>
    </row>
    <row r="72" spans="1:14" x14ac:dyDescent="0.25">
      <c r="A72" s="3" t="s">
        <v>98</v>
      </c>
      <c r="B72" s="4" t="s">
        <v>99</v>
      </c>
      <c r="C72" t="s">
        <v>16</v>
      </c>
      <c r="D72" t="s">
        <v>16</v>
      </c>
      <c r="E72" s="5">
        <v>120000</v>
      </c>
      <c r="F72">
        <v>0</v>
      </c>
      <c r="G72" t="s">
        <v>41</v>
      </c>
      <c r="H72" t="s">
        <v>28</v>
      </c>
      <c r="I72" t="s">
        <v>20</v>
      </c>
      <c r="J72">
        <v>4</v>
      </c>
      <c r="K72" t="s">
        <v>42</v>
      </c>
      <c r="L72" t="s">
        <v>34</v>
      </c>
      <c r="M72">
        <v>36</v>
      </c>
      <c r="N72" t="s">
        <v>20</v>
      </c>
    </row>
    <row r="73" spans="1:14" x14ac:dyDescent="0.25">
      <c r="A73" s="3" t="s">
        <v>64</v>
      </c>
      <c r="B73" s="4" t="s">
        <v>65</v>
      </c>
      <c r="C73" t="s">
        <v>32</v>
      </c>
      <c r="D73" t="s">
        <v>17</v>
      </c>
      <c r="E73" s="5">
        <v>10000</v>
      </c>
      <c r="F73">
        <v>0</v>
      </c>
      <c r="G73" t="s">
        <v>41</v>
      </c>
      <c r="H73" t="s">
        <v>37</v>
      </c>
      <c r="I73" t="s">
        <v>23</v>
      </c>
      <c r="J73">
        <v>2</v>
      </c>
      <c r="K73" t="s">
        <v>21</v>
      </c>
      <c r="L73" t="s">
        <v>22</v>
      </c>
      <c r="M73">
        <v>35</v>
      </c>
      <c r="N73" t="s">
        <v>23</v>
      </c>
    </row>
    <row r="74" spans="1:14" x14ac:dyDescent="0.25">
      <c r="A74" s="3" t="s">
        <v>100</v>
      </c>
      <c r="B74" s="4" t="s">
        <v>101</v>
      </c>
      <c r="C74" t="s">
        <v>16</v>
      </c>
      <c r="D74" t="s">
        <v>17</v>
      </c>
      <c r="E74" s="5">
        <v>130000</v>
      </c>
      <c r="F74">
        <v>3</v>
      </c>
      <c r="G74" t="s">
        <v>39</v>
      </c>
      <c r="H74" t="s">
        <v>28</v>
      </c>
      <c r="I74" t="s">
        <v>20</v>
      </c>
      <c r="J74">
        <v>4</v>
      </c>
      <c r="K74" t="s">
        <v>21</v>
      </c>
      <c r="L74" t="s">
        <v>22</v>
      </c>
      <c r="M74">
        <v>52</v>
      </c>
      <c r="N74" t="s">
        <v>23</v>
      </c>
    </row>
    <row r="75" spans="1:14" x14ac:dyDescent="0.25">
      <c r="A75" s="3" t="s">
        <v>100</v>
      </c>
      <c r="B75" s="4" t="s">
        <v>101</v>
      </c>
      <c r="C75" t="s">
        <v>32</v>
      </c>
      <c r="D75" t="s">
        <v>17</v>
      </c>
      <c r="E75" s="5">
        <v>20000</v>
      </c>
      <c r="F75">
        <v>0</v>
      </c>
      <c r="G75" t="s">
        <v>24</v>
      </c>
      <c r="H75" t="s">
        <v>37</v>
      </c>
      <c r="I75" t="s">
        <v>23</v>
      </c>
      <c r="J75">
        <v>1</v>
      </c>
      <c r="K75" t="s">
        <v>29</v>
      </c>
      <c r="L75" t="s">
        <v>22</v>
      </c>
      <c r="M75">
        <v>36</v>
      </c>
      <c r="N75" t="s">
        <v>20</v>
      </c>
    </row>
    <row r="76" spans="1:14" x14ac:dyDescent="0.25">
      <c r="A76" s="3" t="s">
        <v>100</v>
      </c>
      <c r="B76" s="4" t="s">
        <v>101</v>
      </c>
      <c r="C76" t="s">
        <v>16</v>
      </c>
      <c r="D76" t="s">
        <v>17</v>
      </c>
      <c r="E76" s="5">
        <v>20000</v>
      </c>
      <c r="F76">
        <v>3</v>
      </c>
      <c r="G76" t="s">
        <v>39</v>
      </c>
      <c r="H76" t="s">
        <v>19</v>
      </c>
      <c r="I76" t="s">
        <v>23</v>
      </c>
      <c r="J76">
        <v>2</v>
      </c>
      <c r="K76" t="s">
        <v>38</v>
      </c>
      <c r="L76" t="s">
        <v>34</v>
      </c>
      <c r="M76">
        <v>62</v>
      </c>
      <c r="N76" t="s">
        <v>23</v>
      </c>
    </row>
    <row r="77" spans="1:14" x14ac:dyDescent="0.25">
      <c r="A77" s="3" t="s">
        <v>102</v>
      </c>
      <c r="B77" s="4" t="s">
        <v>103</v>
      </c>
      <c r="C77" t="s">
        <v>32</v>
      </c>
      <c r="D77" t="s">
        <v>17</v>
      </c>
      <c r="E77" s="5">
        <v>130000</v>
      </c>
      <c r="F77">
        <v>4</v>
      </c>
      <c r="G77" t="s">
        <v>39</v>
      </c>
      <c r="H77" t="s">
        <v>40</v>
      </c>
      <c r="I77" t="s">
        <v>20</v>
      </c>
      <c r="J77">
        <v>4</v>
      </c>
      <c r="K77" t="s">
        <v>21</v>
      </c>
      <c r="L77" t="s">
        <v>34</v>
      </c>
      <c r="M77">
        <v>31</v>
      </c>
      <c r="N77" t="s">
        <v>23</v>
      </c>
    </row>
    <row r="78" spans="1:14" x14ac:dyDescent="0.25">
      <c r="A78" s="3" t="s">
        <v>102</v>
      </c>
      <c r="B78" s="4" t="s">
        <v>103</v>
      </c>
      <c r="C78" t="s">
        <v>32</v>
      </c>
      <c r="D78" t="s">
        <v>17</v>
      </c>
      <c r="E78" s="5">
        <v>20000</v>
      </c>
      <c r="F78">
        <v>0</v>
      </c>
      <c r="G78" t="s">
        <v>41</v>
      </c>
      <c r="H78" t="s">
        <v>37</v>
      </c>
      <c r="I78" t="s">
        <v>23</v>
      </c>
      <c r="J78">
        <v>2</v>
      </c>
      <c r="K78" t="s">
        <v>38</v>
      </c>
      <c r="L78" t="s">
        <v>22</v>
      </c>
      <c r="M78">
        <v>26</v>
      </c>
      <c r="N78" t="s">
        <v>23</v>
      </c>
    </row>
    <row r="79" spans="1:14" x14ac:dyDescent="0.25">
      <c r="A79" s="3" t="s">
        <v>102</v>
      </c>
      <c r="B79" s="4" t="s">
        <v>103</v>
      </c>
      <c r="C79" t="s">
        <v>16</v>
      </c>
      <c r="D79" t="s">
        <v>16</v>
      </c>
      <c r="E79" s="5">
        <v>80000</v>
      </c>
      <c r="F79">
        <v>0</v>
      </c>
      <c r="G79" t="s">
        <v>18</v>
      </c>
      <c r="H79" t="s">
        <v>28</v>
      </c>
      <c r="I79" t="s">
        <v>20</v>
      </c>
      <c r="J79">
        <v>2</v>
      </c>
      <c r="K79" t="s">
        <v>42</v>
      </c>
      <c r="L79" t="s">
        <v>34</v>
      </c>
      <c r="M79">
        <v>29</v>
      </c>
      <c r="N79" t="s">
        <v>20</v>
      </c>
    </row>
    <row r="80" spans="1:14" x14ac:dyDescent="0.25">
      <c r="A80" s="3" t="s">
        <v>100</v>
      </c>
      <c r="B80" s="4" t="s">
        <v>101</v>
      </c>
      <c r="C80" t="s">
        <v>16</v>
      </c>
      <c r="D80" t="s">
        <v>16</v>
      </c>
      <c r="E80" s="5">
        <v>80000</v>
      </c>
      <c r="F80">
        <v>2</v>
      </c>
      <c r="G80" t="s">
        <v>39</v>
      </c>
      <c r="H80" t="s">
        <v>19</v>
      </c>
      <c r="I80" t="s">
        <v>23</v>
      </c>
      <c r="J80">
        <v>2</v>
      </c>
      <c r="K80" t="s">
        <v>38</v>
      </c>
      <c r="L80" t="s">
        <v>34</v>
      </c>
      <c r="M80">
        <v>50</v>
      </c>
      <c r="N80" t="s">
        <v>20</v>
      </c>
    </row>
    <row r="81" spans="1:14" x14ac:dyDescent="0.25">
      <c r="A81" s="3" t="s">
        <v>104</v>
      </c>
      <c r="B81" s="4" t="s">
        <v>105</v>
      </c>
      <c r="C81" t="s">
        <v>32</v>
      </c>
      <c r="D81" t="s">
        <v>16</v>
      </c>
      <c r="E81" s="5">
        <v>40000</v>
      </c>
      <c r="F81">
        <v>2</v>
      </c>
      <c r="G81" t="s">
        <v>18</v>
      </c>
      <c r="H81" t="s">
        <v>40</v>
      </c>
      <c r="I81" t="s">
        <v>20</v>
      </c>
      <c r="J81">
        <v>2</v>
      </c>
      <c r="K81" t="s">
        <v>33</v>
      </c>
      <c r="L81" t="s">
        <v>34</v>
      </c>
      <c r="M81">
        <v>63</v>
      </c>
      <c r="N81" t="s">
        <v>20</v>
      </c>
    </row>
    <row r="82" spans="1:14" x14ac:dyDescent="0.25">
      <c r="A82" s="3" t="s">
        <v>104</v>
      </c>
      <c r="B82" s="4" t="s">
        <v>105</v>
      </c>
      <c r="C82" t="s">
        <v>16</v>
      </c>
      <c r="D82" t="s">
        <v>17</v>
      </c>
      <c r="E82" s="5">
        <v>30000</v>
      </c>
      <c r="F82">
        <v>4</v>
      </c>
      <c r="G82" t="s">
        <v>55</v>
      </c>
      <c r="H82" t="s">
        <v>25</v>
      </c>
      <c r="I82" t="s">
        <v>20</v>
      </c>
      <c r="J82">
        <v>0</v>
      </c>
      <c r="K82" t="s">
        <v>21</v>
      </c>
      <c r="L82" t="s">
        <v>22</v>
      </c>
      <c r="M82">
        <v>45</v>
      </c>
      <c r="N82" t="s">
        <v>20</v>
      </c>
    </row>
    <row r="83" spans="1:14" x14ac:dyDescent="0.25">
      <c r="A83" s="3" t="s">
        <v>106</v>
      </c>
      <c r="B83" s="4" t="s">
        <v>107</v>
      </c>
      <c r="C83" t="s">
        <v>32</v>
      </c>
      <c r="D83" t="s">
        <v>17</v>
      </c>
      <c r="E83" s="5">
        <v>10000</v>
      </c>
      <c r="F83">
        <v>4</v>
      </c>
      <c r="G83" t="s">
        <v>41</v>
      </c>
      <c r="H83" t="s">
        <v>37</v>
      </c>
      <c r="I83" t="s">
        <v>20</v>
      </c>
      <c r="J83">
        <v>2</v>
      </c>
      <c r="K83" t="s">
        <v>21</v>
      </c>
      <c r="L83" t="s">
        <v>22</v>
      </c>
      <c r="M83">
        <v>40</v>
      </c>
      <c r="N83" t="s">
        <v>23</v>
      </c>
    </row>
    <row r="84" spans="1:14" x14ac:dyDescent="0.25">
      <c r="A84" s="3" t="s">
        <v>106</v>
      </c>
      <c r="B84" s="4" t="s">
        <v>107</v>
      </c>
      <c r="C84" t="s">
        <v>16</v>
      </c>
      <c r="D84" t="s">
        <v>16</v>
      </c>
      <c r="E84" s="5">
        <v>30000</v>
      </c>
      <c r="F84">
        <v>0</v>
      </c>
      <c r="G84" t="s">
        <v>18</v>
      </c>
      <c r="H84" t="s">
        <v>25</v>
      </c>
      <c r="I84" t="s">
        <v>20</v>
      </c>
      <c r="J84">
        <v>0</v>
      </c>
      <c r="K84" t="s">
        <v>21</v>
      </c>
      <c r="L84" t="s">
        <v>22</v>
      </c>
      <c r="M84">
        <v>47</v>
      </c>
      <c r="N84" t="s">
        <v>20</v>
      </c>
    </row>
    <row r="85" spans="1:14" x14ac:dyDescent="0.25">
      <c r="A85" s="3" t="s">
        <v>108</v>
      </c>
      <c r="B85" s="4" t="s">
        <v>109</v>
      </c>
      <c r="C85" t="s">
        <v>32</v>
      </c>
      <c r="D85" t="s">
        <v>16</v>
      </c>
      <c r="E85" s="5">
        <v>20000</v>
      </c>
      <c r="F85">
        <v>0</v>
      </c>
      <c r="G85" t="s">
        <v>39</v>
      </c>
      <c r="H85" t="s">
        <v>37</v>
      </c>
      <c r="I85" t="s">
        <v>23</v>
      </c>
      <c r="J85">
        <v>1</v>
      </c>
      <c r="K85" t="s">
        <v>29</v>
      </c>
      <c r="L85" t="s">
        <v>22</v>
      </c>
      <c r="M85">
        <v>29</v>
      </c>
      <c r="N85" t="s">
        <v>23</v>
      </c>
    </row>
    <row r="86" spans="1:14" x14ac:dyDescent="0.25">
      <c r="A86" s="3" t="s">
        <v>110</v>
      </c>
      <c r="B86" s="4" t="s">
        <v>111</v>
      </c>
      <c r="C86" t="s">
        <v>32</v>
      </c>
      <c r="D86" t="s">
        <v>16</v>
      </c>
      <c r="E86" s="5">
        <v>40000</v>
      </c>
      <c r="F86">
        <v>2</v>
      </c>
      <c r="G86" t="s">
        <v>18</v>
      </c>
      <c r="H86" t="s">
        <v>40</v>
      </c>
      <c r="I86" t="s">
        <v>23</v>
      </c>
      <c r="J86">
        <v>1</v>
      </c>
      <c r="K86" t="s">
        <v>33</v>
      </c>
      <c r="L86" t="s">
        <v>34</v>
      </c>
      <c r="M86">
        <v>52</v>
      </c>
      <c r="N86" t="s">
        <v>20</v>
      </c>
    </row>
    <row r="87" spans="1:14" x14ac:dyDescent="0.25">
      <c r="A87" s="3" t="s">
        <v>80</v>
      </c>
      <c r="B87" s="4" t="s">
        <v>81</v>
      </c>
      <c r="C87" t="s">
        <v>32</v>
      </c>
      <c r="D87" t="s">
        <v>16</v>
      </c>
      <c r="E87" s="5">
        <v>10000</v>
      </c>
      <c r="F87">
        <v>0</v>
      </c>
      <c r="G87" t="s">
        <v>24</v>
      </c>
      <c r="H87" t="s">
        <v>37</v>
      </c>
      <c r="I87" t="s">
        <v>20</v>
      </c>
      <c r="J87">
        <v>1</v>
      </c>
      <c r="K87" t="s">
        <v>38</v>
      </c>
      <c r="L87" t="s">
        <v>34</v>
      </c>
      <c r="M87">
        <v>26</v>
      </c>
      <c r="N87" t="s">
        <v>20</v>
      </c>
    </row>
    <row r="88" spans="1:14" x14ac:dyDescent="0.25">
      <c r="A88" s="3" t="s">
        <v>112</v>
      </c>
      <c r="B88" s="4" t="s">
        <v>113</v>
      </c>
      <c r="C88" t="s">
        <v>32</v>
      </c>
      <c r="D88" t="s">
        <v>16</v>
      </c>
      <c r="E88" s="5">
        <v>130000</v>
      </c>
      <c r="F88">
        <v>3</v>
      </c>
      <c r="G88" t="s">
        <v>24</v>
      </c>
      <c r="H88" t="s">
        <v>28</v>
      </c>
      <c r="I88" t="s">
        <v>23</v>
      </c>
      <c r="J88">
        <v>3</v>
      </c>
      <c r="K88" t="s">
        <v>21</v>
      </c>
      <c r="L88" t="s">
        <v>22</v>
      </c>
      <c r="M88">
        <v>51</v>
      </c>
      <c r="N88" t="s">
        <v>20</v>
      </c>
    </row>
    <row r="89" spans="1:14" x14ac:dyDescent="0.25">
      <c r="A89" s="3" t="s">
        <v>112</v>
      </c>
      <c r="B89" s="4" t="s">
        <v>113</v>
      </c>
      <c r="C89" t="s">
        <v>16</v>
      </c>
      <c r="D89" t="s">
        <v>16</v>
      </c>
      <c r="E89" s="5">
        <v>80000</v>
      </c>
      <c r="F89">
        <v>5</v>
      </c>
      <c r="G89" t="s">
        <v>18</v>
      </c>
      <c r="H89" t="s">
        <v>28</v>
      </c>
      <c r="I89" t="s">
        <v>20</v>
      </c>
      <c r="J89">
        <v>4</v>
      </c>
      <c r="K89" t="s">
        <v>38</v>
      </c>
      <c r="L89" t="s">
        <v>34</v>
      </c>
      <c r="M89">
        <v>40</v>
      </c>
      <c r="N89" t="s">
        <v>23</v>
      </c>
    </row>
    <row r="90" spans="1:14" x14ac:dyDescent="0.25">
      <c r="A90" s="3" t="s">
        <v>114</v>
      </c>
      <c r="B90" s="4" t="s">
        <v>115</v>
      </c>
      <c r="C90" t="s">
        <v>32</v>
      </c>
      <c r="D90" t="s">
        <v>16</v>
      </c>
      <c r="E90" s="5">
        <v>30000</v>
      </c>
      <c r="F90">
        <v>0</v>
      </c>
      <c r="G90" t="s">
        <v>24</v>
      </c>
      <c r="H90" t="s">
        <v>25</v>
      </c>
      <c r="I90" t="s">
        <v>23</v>
      </c>
      <c r="J90">
        <v>1</v>
      </c>
      <c r="K90" t="s">
        <v>29</v>
      </c>
      <c r="L90" t="s">
        <v>22</v>
      </c>
      <c r="M90">
        <v>29</v>
      </c>
      <c r="N90" t="s">
        <v>23</v>
      </c>
    </row>
    <row r="91" spans="1:14" x14ac:dyDescent="0.25">
      <c r="A91" s="3" t="s">
        <v>116</v>
      </c>
      <c r="B91" s="4" t="s">
        <v>117</v>
      </c>
      <c r="C91" t="s">
        <v>16</v>
      </c>
      <c r="D91" t="s">
        <v>16</v>
      </c>
      <c r="E91" s="5">
        <v>20000</v>
      </c>
      <c r="F91">
        <v>1</v>
      </c>
      <c r="G91" t="s">
        <v>39</v>
      </c>
      <c r="H91" t="s">
        <v>37</v>
      </c>
      <c r="I91" t="s">
        <v>23</v>
      </c>
      <c r="J91">
        <v>1</v>
      </c>
      <c r="K91" t="s">
        <v>38</v>
      </c>
      <c r="L91" t="s">
        <v>22</v>
      </c>
      <c r="M91">
        <v>40</v>
      </c>
      <c r="N91" t="s">
        <v>20</v>
      </c>
    </row>
    <row r="92" spans="1:14" x14ac:dyDescent="0.25">
      <c r="A92" s="3" t="s">
        <v>116</v>
      </c>
      <c r="B92" s="4" t="s">
        <v>117</v>
      </c>
      <c r="C92" t="s">
        <v>32</v>
      </c>
      <c r="D92" t="s">
        <v>17</v>
      </c>
      <c r="E92" s="5">
        <v>30000</v>
      </c>
      <c r="F92">
        <v>0</v>
      </c>
      <c r="G92" t="s">
        <v>24</v>
      </c>
      <c r="H92" t="s">
        <v>25</v>
      </c>
      <c r="I92" t="s">
        <v>23</v>
      </c>
      <c r="J92">
        <v>1</v>
      </c>
      <c r="K92" t="s">
        <v>21</v>
      </c>
      <c r="L92" t="s">
        <v>22</v>
      </c>
      <c r="M92">
        <v>29</v>
      </c>
      <c r="N92" t="s">
        <v>20</v>
      </c>
    </row>
    <row r="93" spans="1:14" x14ac:dyDescent="0.25">
      <c r="A93" s="3" t="s">
        <v>116</v>
      </c>
      <c r="B93" s="4" t="s">
        <v>117</v>
      </c>
      <c r="C93" t="s">
        <v>32</v>
      </c>
      <c r="D93" t="s">
        <v>16</v>
      </c>
      <c r="E93" s="5">
        <v>30000</v>
      </c>
      <c r="F93">
        <v>0</v>
      </c>
      <c r="G93" t="s">
        <v>24</v>
      </c>
      <c r="H93" t="s">
        <v>25</v>
      </c>
      <c r="I93" t="s">
        <v>23</v>
      </c>
      <c r="J93">
        <v>1</v>
      </c>
      <c r="K93" t="s">
        <v>21</v>
      </c>
      <c r="L93" t="s">
        <v>22</v>
      </c>
      <c r="M93">
        <v>30</v>
      </c>
      <c r="N93" t="s">
        <v>20</v>
      </c>
    </row>
    <row r="94" spans="1:14" x14ac:dyDescent="0.25">
      <c r="A94" s="3" t="s">
        <v>118</v>
      </c>
      <c r="B94" s="4" t="s">
        <v>119</v>
      </c>
      <c r="C94" t="s">
        <v>32</v>
      </c>
      <c r="D94" t="s">
        <v>17</v>
      </c>
      <c r="E94" s="5">
        <v>60000</v>
      </c>
      <c r="F94">
        <v>2</v>
      </c>
      <c r="G94" t="s">
        <v>18</v>
      </c>
      <c r="H94" t="s">
        <v>28</v>
      </c>
      <c r="I94" t="s">
        <v>20</v>
      </c>
      <c r="J94">
        <v>1</v>
      </c>
      <c r="K94" t="s">
        <v>29</v>
      </c>
      <c r="L94" t="s">
        <v>34</v>
      </c>
      <c r="M94">
        <v>37</v>
      </c>
      <c r="N94" t="s">
        <v>20</v>
      </c>
    </row>
    <row r="95" spans="1:14" x14ac:dyDescent="0.25">
      <c r="A95" s="3" t="s">
        <v>118</v>
      </c>
      <c r="B95" s="4" t="s">
        <v>119</v>
      </c>
      <c r="C95" t="s">
        <v>32</v>
      </c>
      <c r="D95" t="s">
        <v>17</v>
      </c>
      <c r="E95" s="5">
        <v>30000</v>
      </c>
      <c r="F95">
        <v>0</v>
      </c>
      <c r="G95" t="s">
        <v>24</v>
      </c>
      <c r="H95" t="s">
        <v>25</v>
      </c>
      <c r="I95" t="s">
        <v>23</v>
      </c>
      <c r="J95">
        <v>1</v>
      </c>
      <c r="K95" t="s">
        <v>29</v>
      </c>
      <c r="L95" t="s">
        <v>22</v>
      </c>
      <c r="M95">
        <v>33</v>
      </c>
      <c r="N95" t="s">
        <v>23</v>
      </c>
    </row>
    <row r="96" spans="1:14" x14ac:dyDescent="0.25">
      <c r="A96" s="3" t="s">
        <v>118</v>
      </c>
      <c r="B96" s="4" t="s">
        <v>119</v>
      </c>
      <c r="C96" t="s">
        <v>32</v>
      </c>
      <c r="D96" t="s">
        <v>17</v>
      </c>
      <c r="E96" s="5">
        <v>30000</v>
      </c>
      <c r="F96">
        <v>3</v>
      </c>
      <c r="G96" t="s">
        <v>39</v>
      </c>
      <c r="H96" t="s">
        <v>19</v>
      </c>
      <c r="I96" t="s">
        <v>20</v>
      </c>
      <c r="J96">
        <v>2</v>
      </c>
      <c r="K96" t="s">
        <v>33</v>
      </c>
      <c r="L96" t="s">
        <v>34</v>
      </c>
      <c r="M96">
        <v>55</v>
      </c>
      <c r="N96" t="s">
        <v>23</v>
      </c>
    </row>
    <row r="97" spans="1:14" x14ac:dyDescent="0.25">
      <c r="A97" s="3" t="s">
        <v>120</v>
      </c>
      <c r="B97" s="4" t="s">
        <v>121</v>
      </c>
      <c r="C97" t="s">
        <v>32</v>
      </c>
      <c r="D97" t="s">
        <v>17</v>
      </c>
      <c r="E97" s="5">
        <v>90000</v>
      </c>
      <c r="F97">
        <v>5</v>
      </c>
      <c r="G97" t="s">
        <v>24</v>
      </c>
      <c r="H97" t="s">
        <v>28</v>
      </c>
      <c r="I97" t="s">
        <v>20</v>
      </c>
      <c r="J97">
        <v>2</v>
      </c>
      <c r="K97" t="s">
        <v>42</v>
      </c>
      <c r="L97" t="s">
        <v>22</v>
      </c>
      <c r="M97">
        <v>62</v>
      </c>
      <c r="N97" t="s">
        <v>23</v>
      </c>
    </row>
    <row r="98" spans="1:14" x14ac:dyDescent="0.25">
      <c r="A98" s="3" t="s">
        <v>122</v>
      </c>
      <c r="B98" s="4" t="s">
        <v>123</v>
      </c>
      <c r="C98" t="s">
        <v>16</v>
      </c>
      <c r="D98" t="s">
        <v>16</v>
      </c>
      <c r="E98" s="5">
        <v>30000</v>
      </c>
      <c r="F98">
        <v>1</v>
      </c>
      <c r="G98" t="s">
        <v>24</v>
      </c>
      <c r="H98" t="s">
        <v>25</v>
      </c>
      <c r="I98" t="s">
        <v>20</v>
      </c>
      <c r="J98">
        <v>1</v>
      </c>
      <c r="K98" t="s">
        <v>21</v>
      </c>
      <c r="L98" t="s">
        <v>22</v>
      </c>
      <c r="M98">
        <v>43</v>
      </c>
      <c r="N98" t="s">
        <v>23</v>
      </c>
    </row>
    <row r="99" spans="1:14" x14ac:dyDescent="0.25">
      <c r="A99" s="3" t="s">
        <v>124</v>
      </c>
      <c r="B99" s="4" t="s">
        <v>125</v>
      </c>
      <c r="C99" t="s">
        <v>16</v>
      </c>
      <c r="D99" t="s">
        <v>16</v>
      </c>
      <c r="E99" s="5">
        <v>40000</v>
      </c>
      <c r="F99">
        <v>1</v>
      </c>
      <c r="G99" t="s">
        <v>18</v>
      </c>
      <c r="H99" t="s">
        <v>19</v>
      </c>
      <c r="I99" t="s">
        <v>20</v>
      </c>
      <c r="J99">
        <v>1</v>
      </c>
      <c r="K99" t="s">
        <v>21</v>
      </c>
      <c r="L99" t="s">
        <v>22</v>
      </c>
      <c r="M99">
        <v>44</v>
      </c>
      <c r="N99" t="s">
        <v>20</v>
      </c>
    </row>
    <row r="100" spans="1:14" x14ac:dyDescent="0.25">
      <c r="A100" s="3" t="s">
        <v>126</v>
      </c>
      <c r="B100" s="4" t="s">
        <v>127</v>
      </c>
      <c r="C100" t="s">
        <v>16</v>
      </c>
      <c r="D100" t="s">
        <v>16</v>
      </c>
      <c r="E100" s="5">
        <v>40000</v>
      </c>
      <c r="F100">
        <v>0</v>
      </c>
      <c r="G100" t="s">
        <v>55</v>
      </c>
      <c r="H100" t="s">
        <v>25</v>
      </c>
      <c r="I100" t="s">
        <v>20</v>
      </c>
      <c r="J100">
        <v>0</v>
      </c>
      <c r="K100" t="s">
        <v>21</v>
      </c>
      <c r="L100" t="s">
        <v>22</v>
      </c>
      <c r="M100">
        <v>25</v>
      </c>
      <c r="N100" t="s">
        <v>20</v>
      </c>
    </row>
    <row r="101" spans="1:14" x14ac:dyDescent="0.25">
      <c r="A101" s="3" t="s">
        <v>128</v>
      </c>
      <c r="B101" s="4" t="s">
        <v>129</v>
      </c>
      <c r="C101" t="s">
        <v>16</v>
      </c>
      <c r="D101" t="s">
        <v>17</v>
      </c>
      <c r="E101" s="5">
        <v>20000</v>
      </c>
      <c r="F101">
        <v>3</v>
      </c>
      <c r="G101" t="s">
        <v>39</v>
      </c>
      <c r="H101" t="s">
        <v>37</v>
      </c>
      <c r="I101" t="s">
        <v>20</v>
      </c>
      <c r="J101">
        <v>2</v>
      </c>
      <c r="K101" t="s">
        <v>21</v>
      </c>
      <c r="L101" t="s">
        <v>22</v>
      </c>
      <c r="M101">
        <v>43</v>
      </c>
      <c r="N101" t="s">
        <v>23</v>
      </c>
    </row>
    <row r="102" spans="1:14" x14ac:dyDescent="0.25">
      <c r="A102" s="3" t="s">
        <v>128</v>
      </c>
      <c r="B102" s="4" t="s">
        <v>129</v>
      </c>
      <c r="C102" t="s">
        <v>32</v>
      </c>
      <c r="D102" t="s">
        <v>16</v>
      </c>
      <c r="E102" s="5">
        <v>10000</v>
      </c>
      <c r="F102">
        <v>2</v>
      </c>
      <c r="G102" t="s">
        <v>39</v>
      </c>
      <c r="H102" t="s">
        <v>37</v>
      </c>
      <c r="I102" t="s">
        <v>20</v>
      </c>
      <c r="J102">
        <v>0</v>
      </c>
      <c r="K102" t="s">
        <v>21</v>
      </c>
      <c r="L102" t="s">
        <v>22</v>
      </c>
      <c r="M102">
        <v>35</v>
      </c>
      <c r="N102" t="s">
        <v>23</v>
      </c>
    </row>
    <row r="103" spans="1:14" x14ac:dyDescent="0.25">
      <c r="A103" s="3" t="s">
        <v>128</v>
      </c>
      <c r="B103" s="4" t="s">
        <v>129</v>
      </c>
      <c r="C103" t="s">
        <v>32</v>
      </c>
      <c r="D103" t="s">
        <v>16</v>
      </c>
      <c r="E103" s="5">
        <v>60000</v>
      </c>
      <c r="F103">
        <v>3</v>
      </c>
      <c r="G103" t="s">
        <v>18</v>
      </c>
      <c r="H103" t="s">
        <v>28</v>
      </c>
      <c r="I103" t="s">
        <v>23</v>
      </c>
      <c r="J103">
        <v>2</v>
      </c>
      <c r="K103" t="s">
        <v>21</v>
      </c>
      <c r="L103" t="s">
        <v>34</v>
      </c>
      <c r="M103">
        <v>43</v>
      </c>
      <c r="N103" t="s">
        <v>20</v>
      </c>
    </row>
    <row r="104" spans="1:14" x14ac:dyDescent="0.25">
      <c r="A104" s="3" t="s">
        <v>130</v>
      </c>
      <c r="B104" s="4" t="s">
        <v>131</v>
      </c>
      <c r="C104" t="s">
        <v>16</v>
      </c>
      <c r="D104" t="s">
        <v>16</v>
      </c>
      <c r="E104" s="5">
        <v>10000</v>
      </c>
      <c r="F104">
        <v>2</v>
      </c>
      <c r="G104" t="s">
        <v>24</v>
      </c>
      <c r="H104" t="s">
        <v>37</v>
      </c>
      <c r="I104" t="s">
        <v>20</v>
      </c>
      <c r="J104">
        <v>0</v>
      </c>
      <c r="K104" t="s">
        <v>38</v>
      </c>
      <c r="L104" t="s">
        <v>22</v>
      </c>
      <c r="M104">
        <v>49</v>
      </c>
      <c r="N104" t="s">
        <v>23</v>
      </c>
    </row>
    <row r="105" spans="1:14" x14ac:dyDescent="0.25">
      <c r="A105" s="3" t="s">
        <v>132</v>
      </c>
      <c r="B105" s="4" t="s">
        <v>133</v>
      </c>
      <c r="C105" t="s">
        <v>32</v>
      </c>
      <c r="D105" t="s">
        <v>16</v>
      </c>
      <c r="E105" s="5">
        <v>60000</v>
      </c>
      <c r="F105">
        <v>1</v>
      </c>
      <c r="G105" t="s">
        <v>24</v>
      </c>
      <c r="H105" t="s">
        <v>19</v>
      </c>
      <c r="I105" t="s">
        <v>20</v>
      </c>
      <c r="J105">
        <v>1</v>
      </c>
      <c r="K105" t="s">
        <v>33</v>
      </c>
      <c r="L105" t="s">
        <v>34</v>
      </c>
      <c r="M105">
        <v>45</v>
      </c>
      <c r="N105" t="s">
        <v>23</v>
      </c>
    </row>
    <row r="106" spans="1:14" x14ac:dyDescent="0.25">
      <c r="A106" s="3" t="s">
        <v>132</v>
      </c>
      <c r="B106" s="4" t="s">
        <v>133</v>
      </c>
      <c r="C106" t="s">
        <v>32</v>
      </c>
      <c r="D106" t="s">
        <v>17</v>
      </c>
      <c r="E106" s="5">
        <v>70000</v>
      </c>
      <c r="F106">
        <v>2</v>
      </c>
      <c r="G106" t="s">
        <v>39</v>
      </c>
      <c r="H106" t="s">
        <v>28</v>
      </c>
      <c r="I106" t="s">
        <v>20</v>
      </c>
      <c r="J106">
        <v>2</v>
      </c>
      <c r="K106" t="s">
        <v>33</v>
      </c>
      <c r="L106" t="s">
        <v>34</v>
      </c>
      <c r="M106">
        <v>49</v>
      </c>
      <c r="N106" t="s">
        <v>20</v>
      </c>
    </row>
    <row r="107" spans="1:14" x14ac:dyDescent="0.25">
      <c r="A107" s="3" t="s">
        <v>132</v>
      </c>
      <c r="B107" s="4" t="s">
        <v>133</v>
      </c>
      <c r="C107" t="s">
        <v>32</v>
      </c>
      <c r="D107" t="s">
        <v>17</v>
      </c>
      <c r="E107" s="5">
        <v>30000</v>
      </c>
      <c r="F107">
        <v>0</v>
      </c>
      <c r="G107" t="s">
        <v>24</v>
      </c>
      <c r="H107" t="s">
        <v>25</v>
      </c>
      <c r="I107" t="s">
        <v>23</v>
      </c>
      <c r="J107">
        <v>1</v>
      </c>
      <c r="K107" t="s">
        <v>29</v>
      </c>
      <c r="L107" t="s">
        <v>22</v>
      </c>
      <c r="M107">
        <v>30</v>
      </c>
      <c r="N107" t="s">
        <v>23</v>
      </c>
    </row>
    <row r="108" spans="1:14" x14ac:dyDescent="0.25">
      <c r="A108" s="3" t="s">
        <v>134</v>
      </c>
      <c r="B108" s="4" t="s">
        <v>135</v>
      </c>
      <c r="C108" t="s">
        <v>16</v>
      </c>
      <c r="D108" t="s">
        <v>16</v>
      </c>
      <c r="E108" s="5">
        <v>70000</v>
      </c>
      <c r="F108">
        <v>2</v>
      </c>
      <c r="G108" t="s">
        <v>24</v>
      </c>
      <c r="H108" t="s">
        <v>19</v>
      </c>
      <c r="I108" t="s">
        <v>20</v>
      </c>
      <c r="J108">
        <v>2</v>
      </c>
      <c r="K108" t="s">
        <v>33</v>
      </c>
      <c r="L108" t="s">
        <v>34</v>
      </c>
      <c r="M108">
        <v>52</v>
      </c>
      <c r="N108" t="s">
        <v>20</v>
      </c>
    </row>
    <row r="109" spans="1:14" x14ac:dyDescent="0.25">
      <c r="A109" s="3" t="s">
        <v>134</v>
      </c>
      <c r="B109" s="4" t="s">
        <v>135</v>
      </c>
      <c r="C109" t="s">
        <v>32</v>
      </c>
      <c r="D109" t="s">
        <v>17</v>
      </c>
      <c r="E109" s="5">
        <v>40000</v>
      </c>
      <c r="F109">
        <v>2</v>
      </c>
      <c r="G109" t="s">
        <v>24</v>
      </c>
      <c r="H109" t="s">
        <v>19</v>
      </c>
      <c r="I109" t="s">
        <v>23</v>
      </c>
      <c r="J109">
        <v>2</v>
      </c>
      <c r="K109" t="s">
        <v>38</v>
      </c>
      <c r="L109" t="s">
        <v>34</v>
      </c>
      <c r="M109">
        <v>53</v>
      </c>
      <c r="N109" t="s">
        <v>20</v>
      </c>
    </row>
    <row r="110" spans="1:14" x14ac:dyDescent="0.25">
      <c r="A110" s="3" t="s">
        <v>134</v>
      </c>
      <c r="B110" s="4" t="s">
        <v>135</v>
      </c>
      <c r="C110" t="s">
        <v>16</v>
      </c>
      <c r="D110" t="s">
        <v>17</v>
      </c>
      <c r="E110" s="5">
        <v>40000</v>
      </c>
      <c r="F110">
        <v>0</v>
      </c>
      <c r="G110" t="s">
        <v>18</v>
      </c>
      <c r="H110" t="s">
        <v>25</v>
      </c>
      <c r="I110" t="s">
        <v>20</v>
      </c>
      <c r="J110">
        <v>0</v>
      </c>
      <c r="K110" t="s">
        <v>21</v>
      </c>
      <c r="L110" t="s">
        <v>22</v>
      </c>
      <c r="M110">
        <v>38</v>
      </c>
      <c r="N110" t="s">
        <v>20</v>
      </c>
    </row>
    <row r="111" spans="1:14" x14ac:dyDescent="0.25">
      <c r="A111" s="3" t="s">
        <v>136</v>
      </c>
      <c r="B111" s="4" t="s">
        <v>137</v>
      </c>
      <c r="C111" t="s">
        <v>32</v>
      </c>
      <c r="D111" t="s">
        <v>16</v>
      </c>
      <c r="E111" s="5">
        <v>40000</v>
      </c>
      <c r="F111">
        <v>0</v>
      </c>
      <c r="G111" t="s">
        <v>18</v>
      </c>
      <c r="H111" t="s">
        <v>28</v>
      </c>
      <c r="I111" t="s">
        <v>23</v>
      </c>
      <c r="J111">
        <v>0</v>
      </c>
      <c r="K111" t="s">
        <v>21</v>
      </c>
      <c r="L111" t="s">
        <v>22</v>
      </c>
      <c r="M111">
        <v>39</v>
      </c>
      <c r="N111" t="s">
        <v>20</v>
      </c>
    </row>
    <row r="112" spans="1:14" x14ac:dyDescent="0.25">
      <c r="A112" s="3" t="s">
        <v>138</v>
      </c>
      <c r="B112" s="4" t="s">
        <v>139</v>
      </c>
      <c r="C112" t="s">
        <v>32</v>
      </c>
      <c r="D112" t="s">
        <v>17</v>
      </c>
      <c r="E112" s="5">
        <v>30000</v>
      </c>
      <c r="F112">
        <v>1</v>
      </c>
      <c r="G112" t="s">
        <v>24</v>
      </c>
      <c r="H112" t="s">
        <v>37</v>
      </c>
      <c r="I112" t="s">
        <v>23</v>
      </c>
      <c r="J112">
        <v>0</v>
      </c>
      <c r="K112" t="s">
        <v>21</v>
      </c>
      <c r="L112" t="s">
        <v>22</v>
      </c>
      <c r="M112">
        <v>46</v>
      </c>
      <c r="N112" t="s">
        <v>20</v>
      </c>
    </row>
    <row r="113" spans="1:14" x14ac:dyDescent="0.25">
      <c r="A113" s="3" t="s">
        <v>140</v>
      </c>
      <c r="B113" s="4" t="s">
        <v>141</v>
      </c>
      <c r="C113" t="s">
        <v>32</v>
      </c>
      <c r="D113" t="s">
        <v>17</v>
      </c>
      <c r="E113" s="5">
        <v>70000</v>
      </c>
      <c r="F113">
        <v>0</v>
      </c>
      <c r="G113" t="s">
        <v>18</v>
      </c>
      <c r="H113" t="s">
        <v>28</v>
      </c>
      <c r="I113" t="s">
        <v>23</v>
      </c>
      <c r="J113">
        <v>1</v>
      </c>
      <c r="K113" t="s">
        <v>33</v>
      </c>
      <c r="L113" t="s">
        <v>34</v>
      </c>
      <c r="M113">
        <v>38</v>
      </c>
      <c r="N113" t="s">
        <v>23</v>
      </c>
    </row>
    <row r="114" spans="1:14" x14ac:dyDescent="0.25">
      <c r="A114" s="3" t="s">
        <v>140</v>
      </c>
      <c r="B114" s="4" t="s">
        <v>141</v>
      </c>
      <c r="C114" t="s">
        <v>32</v>
      </c>
      <c r="D114" t="s">
        <v>17</v>
      </c>
      <c r="E114" s="5">
        <v>40000</v>
      </c>
      <c r="F114">
        <v>2</v>
      </c>
      <c r="G114" t="s">
        <v>24</v>
      </c>
      <c r="H114" t="s">
        <v>25</v>
      </c>
      <c r="I114" t="s">
        <v>20</v>
      </c>
      <c r="J114">
        <v>2</v>
      </c>
      <c r="K114" t="s">
        <v>38</v>
      </c>
      <c r="L114" t="s">
        <v>22</v>
      </c>
      <c r="M114">
        <v>35</v>
      </c>
      <c r="N114" t="s">
        <v>23</v>
      </c>
    </row>
    <row r="115" spans="1:14" x14ac:dyDescent="0.25">
      <c r="A115" s="3" t="s">
        <v>142</v>
      </c>
      <c r="B115" s="4" t="s">
        <v>143</v>
      </c>
      <c r="C115" t="s">
        <v>32</v>
      </c>
      <c r="D115" t="s">
        <v>17</v>
      </c>
      <c r="E115" s="5">
        <v>130000</v>
      </c>
      <c r="F115">
        <v>1</v>
      </c>
      <c r="G115" t="s">
        <v>55</v>
      </c>
      <c r="H115" t="s">
        <v>40</v>
      </c>
      <c r="I115" t="s">
        <v>23</v>
      </c>
      <c r="J115">
        <v>1</v>
      </c>
      <c r="K115" t="s">
        <v>21</v>
      </c>
      <c r="L115" t="s">
        <v>34</v>
      </c>
      <c r="M115">
        <v>36</v>
      </c>
      <c r="N115" t="s">
        <v>20</v>
      </c>
    </row>
    <row r="116" spans="1:14" x14ac:dyDescent="0.25">
      <c r="A116" s="3" t="s">
        <v>142</v>
      </c>
      <c r="B116" s="4" t="s">
        <v>143</v>
      </c>
      <c r="C116" t="s">
        <v>16</v>
      </c>
      <c r="D116" t="s">
        <v>16</v>
      </c>
      <c r="E116" s="5">
        <v>20000</v>
      </c>
      <c r="F116">
        <v>0</v>
      </c>
      <c r="G116" t="s">
        <v>18</v>
      </c>
      <c r="H116" t="s">
        <v>25</v>
      </c>
      <c r="I116" t="s">
        <v>20</v>
      </c>
      <c r="J116">
        <v>0</v>
      </c>
      <c r="K116" t="s">
        <v>21</v>
      </c>
      <c r="L116" t="s">
        <v>34</v>
      </c>
      <c r="M116">
        <v>26</v>
      </c>
      <c r="N116" t="s">
        <v>20</v>
      </c>
    </row>
    <row r="117" spans="1:14" x14ac:dyDescent="0.25">
      <c r="A117" s="3" t="s">
        <v>142</v>
      </c>
      <c r="B117" s="4" t="s">
        <v>143</v>
      </c>
      <c r="C117" t="s">
        <v>32</v>
      </c>
      <c r="D117" t="s">
        <v>16</v>
      </c>
      <c r="E117" s="5">
        <v>10000</v>
      </c>
      <c r="F117">
        <v>0</v>
      </c>
      <c r="G117" t="s">
        <v>55</v>
      </c>
      <c r="H117" t="s">
        <v>37</v>
      </c>
      <c r="I117" t="s">
        <v>23</v>
      </c>
      <c r="J117">
        <v>0</v>
      </c>
      <c r="K117" t="s">
        <v>21</v>
      </c>
      <c r="L117" t="s">
        <v>22</v>
      </c>
      <c r="M117">
        <v>30</v>
      </c>
      <c r="N117" t="s">
        <v>20</v>
      </c>
    </row>
    <row r="118" spans="1:14" x14ac:dyDescent="0.25">
      <c r="A118" s="3" t="s">
        <v>142</v>
      </c>
      <c r="B118" s="4" t="s">
        <v>143</v>
      </c>
      <c r="C118" t="s">
        <v>16</v>
      </c>
      <c r="D118" t="s">
        <v>17</v>
      </c>
      <c r="E118" s="5">
        <v>30000</v>
      </c>
      <c r="F118">
        <v>1</v>
      </c>
      <c r="G118" t="s">
        <v>18</v>
      </c>
      <c r="H118" t="s">
        <v>19</v>
      </c>
      <c r="I118" t="s">
        <v>20</v>
      </c>
      <c r="J118">
        <v>2</v>
      </c>
      <c r="K118" t="s">
        <v>21</v>
      </c>
      <c r="L118" t="s">
        <v>22</v>
      </c>
      <c r="M118">
        <v>42</v>
      </c>
      <c r="N118" t="s">
        <v>23</v>
      </c>
    </row>
    <row r="119" spans="1:14" x14ac:dyDescent="0.25">
      <c r="A119" s="3" t="s">
        <v>144</v>
      </c>
      <c r="B119" s="4" t="s">
        <v>145</v>
      </c>
      <c r="C119" t="s">
        <v>32</v>
      </c>
      <c r="D119" t="s">
        <v>17</v>
      </c>
      <c r="E119" s="5">
        <v>20000</v>
      </c>
      <c r="F119">
        <v>0</v>
      </c>
      <c r="G119" t="s">
        <v>39</v>
      </c>
      <c r="H119" t="s">
        <v>37</v>
      </c>
      <c r="I119" t="s">
        <v>20</v>
      </c>
      <c r="J119">
        <v>0</v>
      </c>
      <c r="K119" t="s">
        <v>21</v>
      </c>
      <c r="L119" t="s">
        <v>22</v>
      </c>
      <c r="M119">
        <v>40</v>
      </c>
      <c r="N119" t="s">
        <v>20</v>
      </c>
    </row>
    <row r="120" spans="1:14" x14ac:dyDescent="0.25">
      <c r="A120" s="3" t="s">
        <v>146</v>
      </c>
      <c r="B120" s="4" t="s">
        <v>147</v>
      </c>
      <c r="C120" t="s">
        <v>16</v>
      </c>
      <c r="D120" t="s">
        <v>16</v>
      </c>
      <c r="E120" s="5">
        <v>80000</v>
      </c>
      <c r="F120">
        <v>5</v>
      </c>
      <c r="G120" t="s">
        <v>18</v>
      </c>
      <c r="H120" t="s">
        <v>40</v>
      </c>
      <c r="I120" t="s">
        <v>20</v>
      </c>
      <c r="J120">
        <v>2</v>
      </c>
      <c r="K120" t="s">
        <v>29</v>
      </c>
      <c r="L120" t="s">
        <v>22</v>
      </c>
      <c r="M120">
        <v>62</v>
      </c>
      <c r="N120" t="s">
        <v>23</v>
      </c>
    </row>
    <row r="121" spans="1:14" x14ac:dyDescent="0.25">
      <c r="A121" s="3" t="s">
        <v>148</v>
      </c>
      <c r="B121" s="4" t="s">
        <v>149</v>
      </c>
      <c r="C121" t="s">
        <v>32</v>
      </c>
      <c r="D121" t="s">
        <v>17</v>
      </c>
      <c r="E121" s="5">
        <v>30000</v>
      </c>
      <c r="F121">
        <v>0</v>
      </c>
      <c r="G121" t="s">
        <v>24</v>
      </c>
      <c r="H121" t="s">
        <v>25</v>
      </c>
      <c r="I121" t="s">
        <v>23</v>
      </c>
      <c r="J121">
        <v>1</v>
      </c>
      <c r="K121" t="s">
        <v>29</v>
      </c>
      <c r="L121" t="s">
        <v>22</v>
      </c>
      <c r="M121">
        <v>29</v>
      </c>
      <c r="N121" t="s">
        <v>23</v>
      </c>
    </row>
    <row r="122" spans="1:14" x14ac:dyDescent="0.25">
      <c r="A122" s="3" t="s">
        <v>148</v>
      </c>
      <c r="B122" s="4" t="s">
        <v>149</v>
      </c>
      <c r="C122" t="s">
        <v>16</v>
      </c>
      <c r="D122" t="s">
        <v>17</v>
      </c>
      <c r="E122" s="5">
        <v>40000</v>
      </c>
      <c r="F122">
        <v>2</v>
      </c>
      <c r="G122" t="s">
        <v>18</v>
      </c>
      <c r="H122" t="s">
        <v>40</v>
      </c>
      <c r="I122" t="s">
        <v>20</v>
      </c>
      <c r="J122">
        <v>2</v>
      </c>
      <c r="K122" t="s">
        <v>33</v>
      </c>
      <c r="L122" t="s">
        <v>34</v>
      </c>
      <c r="M122">
        <v>66</v>
      </c>
      <c r="N122" t="s">
        <v>20</v>
      </c>
    </row>
    <row r="123" spans="1:14" x14ac:dyDescent="0.25">
      <c r="A123" s="3" t="s">
        <v>148</v>
      </c>
      <c r="B123" s="4" t="s">
        <v>149</v>
      </c>
      <c r="C123" t="s">
        <v>16</v>
      </c>
      <c r="D123" t="s">
        <v>16</v>
      </c>
      <c r="E123" s="5">
        <v>150000</v>
      </c>
      <c r="F123">
        <v>2</v>
      </c>
      <c r="G123" t="s">
        <v>39</v>
      </c>
      <c r="H123" t="s">
        <v>28</v>
      </c>
      <c r="I123" t="s">
        <v>20</v>
      </c>
      <c r="J123">
        <v>4</v>
      </c>
      <c r="K123" t="s">
        <v>21</v>
      </c>
      <c r="L123" t="s">
        <v>22</v>
      </c>
      <c r="M123">
        <v>48</v>
      </c>
      <c r="N123" t="s">
        <v>23</v>
      </c>
    </row>
    <row r="124" spans="1:14" x14ac:dyDescent="0.25">
      <c r="A124" s="3" t="s">
        <v>148</v>
      </c>
      <c r="B124" s="4" t="s">
        <v>149</v>
      </c>
      <c r="C124" t="s">
        <v>32</v>
      </c>
      <c r="D124" t="s">
        <v>17</v>
      </c>
      <c r="E124" s="5">
        <v>80000</v>
      </c>
      <c r="F124">
        <v>0</v>
      </c>
      <c r="G124" t="s">
        <v>18</v>
      </c>
      <c r="H124" t="s">
        <v>28</v>
      </c>
      <c r="I124" t="s">
        <v>23</v>
      </c>
      <c r="J124">
        <v>3</v>
      </c>
      <c r="K124" t="s">
        <v>42</v>
      </c>
      <c r="L124" t="s">
        <v>34</v>
      </c>
      <c r="M124">
        <v>31</v>
      </c>
      <c r="N124" t="s">
        <v>23</v>
      </c>
    </row>
    <row r="125" spans="1:14" x14ac:dyDescent="0.25">
      <c r="A125" s="3" t="s">
        <v>148</v>
      </c>
      <c r="B125" s="4" t="s">
        <v>149</v>
      </c>
      <c r="C125" t="s">
        <v>32</v>
      </c>
      <c r="D125" t="s">
        <v>17</v>
      </c>
      <c r="E125" s="5">
        <v>100000</v>
      </c>
      <c r="F125">
        <v>3</v>
      </c>
      <c r="G125" t="s">
        <v>24</v>
      </c>
      <c r="H125" t="s">
        <v>40</v>
      </c>
      <c r="I125" t="s">
        <v>23</v>
      </c>
      <c r="J125">
        <v>4</v>
      </c>
      <c r="K125" t="s">
        <v>33</v>
      </c>
      <c r="L125" t="s">
        <v>22</v>
      </c>
      <c r="M125">
        <v>56</v>
      </c>
      <c r="N125" t="s">
        <v>23</v>
      </c>
    </row>
    <row r="126" spans="1:14" x14ac:dyDescent="0.25">
      <c r="A126" s="3" t="s">
        <v>150</v>
      </c>
      <c r="B126" s="4" t="s">
        <v>151</v>
      </c>
      <c r="C126" t="s">
        <v>32</v>
      </c>
      <c r="D126" t="s">
        <v>17</v>
      </c>
      <c r="E126" s="5">
        <v>40000</v>
      </c>
      <c r="F126">
        <v>0</v>
      </c>
      <c r="G126" t="s">
        <v>18</v>
      </c>
      <c r="H126" t="s">
        <v>25</v>
      </c>
      <c r="I126" t="s">
        <v>23</v>
      </c>
      <c r="J126">
        <v>0</v>
      </c>
      <c r="K126" t="s">
        <v>21</v>
      </c>
      <c r="L126" t="s">
        <v>22</v>
      </c>
      <c r="M126">
        <v>38</v>
      </c>
      <c r="N126" t="s">
        <v>20</v>
      </c>
    </row>
    <row r="127" spans="1:14" x14ac:dyDescent="0.25">
      <c r="A127" s="3" t="s">
        <v>152</v>
      </c>
      <c r="B127" s="4" t="s">
        <v>153</v>
      </c>
      <c r="C127" t="s">
        <v>16</v>
      </c>
      <c r="D127" t="s">
        <v>16</v>
      </c>
      <c r="E127" s="5">
        <v>80000</v>
      </c>
      <c r="F127">
        <v>5</v>
      </c>
      <c r="G127" t="s">
        <v>18</v>
      </c>
      <c r="H127" t="s">
        <v>28</v>
      </c>
      <c r="I127" t="s">
        <v>20</v>
      </c>
      <c r="J127">
        <v>4</v>
      </c>
      <c r="K127" t="s">
        <v>38</v>
      </c>
      <c r="L127" t="s">
        <v>34</v>
      </c>
      <c r="M127">
        <v>40</v>
      </c>
      <c r="N127" t="s">
        <v>23</v>
      </c>
    </row>
    <row r="128" spans="1:14" x14ac:dyDescent="0.25">
      <c r="A128" s="3" t="s">
        <v>154</v>
      </c>
      <c r="B128" s="4" t="s">
        <v>155</v>
      </c>
      <c r="C128" t="s">
        <v>32</v>
      </c>
      <c r="D128" t="s">
        <v>16</v>
      </c>
      <c r="E128" s="5">
        <v>30000</v>
      </c>
      <c r="F128">
        <v>0</v>
      </c>
      <c r="G128" t="s">
        <v>24</v>
      </c>
      <c r="H128" t="s">
        <v>25</v>
      </c>
      <c r="I128" t="s">
        <v>20</v>
      </c>
      <c r="J128">
        <v>1</v>
      </c>
      <c r="K128" t="s">
        <v>29</v>
      </c>
      <c r="L128" t="s">
        <v>22</v>
      </c>
      <c r="M128">
        <v>32</v>
      </c>
      <c r="N128" t="s">
        <v>23</v>
      </c>
    </row>
    <row r="129" spans="1:14" x14ac:dyDescent="0.25">
      <c r="A129" s="3" t="s">
        <v>154</v>
      </c>
      <c r="B129" s="4" t="s">
        <v>155</v>
      </c>
      <c r="C129" t="s">
        <v>16</v>
      </c>
      <c r="D129" t="s">
        <v>16</v>
      </c>
      <c r="E129" s="5">
        <v>30000</v>
      </c>
      <c r="F129">
        <v>1</v>
      </c>
      <c r="G129" t="s">
        <v>18</v>
      </c>
      <c r="H129" t="s">
        <v>25</v>
      </c>
      <c r="I129" t="s">
        <v>20</v>
      </c>
      <c r="J129">
        <v>1</v>
      </c>
      <c r="K129" t="s">
        <v>29</v>
      </c>
      <c r="L129" t="s">
        <v>22</v>
      </c>
      <c r="M129">
        <v>39</v>
      </c>
      <c r="N129" t="s">
        <v>23</v>
      </c>
    </row>
    <row r="130" spans="1:14" x14ac:dyDescent="0.25">
      <c r="A130" s="3" t="s">
        <v>156</v>
      </c>
      <c r="B130" s="4" t="s">
        <v>157</v>
      </c>
      <c r="C130" t="s">
        <v>32</v>
      </c>
      <c r="D130" t="s">
        <v>16</v>
      </c>
      <c r="E130" s="5">
        <v>10000</v>
      </c>
      <c r="F130">
        <v>2</v>
      </c>
      <c r="G130" t="s">
        <v>24</v>
      </c>
      <c r="H130" t="s">
        <v>37</v>
      </c>
      <c r="I130" t="s">
        <v>20</v>
      </c>
      <c r="J130">
        <v>1</v>
      </c>
      <c r="K130" t="s">
        <v>21</v>
      </c>
      <c r="L130" t="s">
        <v>22</v>
      </c>
      <c r="M130">
        <v>52</v>
      </c>
      <c r="N130" t="s">
        <v>20</v>
      </c>
    </row>
    <row r="131" spans="1:14" x14ac:dyDescent="0.25">
      <c r="A131" s="3" t="s">
        <v>156</v>
      </c>
      <c r="B131" s="4" t="s">
        <v>157</v>
      </c>
      <c r="C131" t="s">
        <v>32</v>
      </c>
      <c r="D131" t="s">
        <v>16</v>
      </c>
      <c r="E131" s="5">
        <v>10000</v>
      </c>
      <c r="F131">
        <v>3</v>
      </c>
      <c r="G131" t="s">
        <v>39</v>
      </c>
      <c r="H131" t="s">
        <v>37</v>
      </c>
      <c r="I131" t="s">
        <v>20</v>
      </c>
      <c r="J131">
        <v>1</v>
      </c>
      <c r="K131" t="s">
        <v>21</v>
      </c>
      <c r="L131" t="s">
        <v>22</v>
      </c>
      <c r="M131">
        <v>39</v>
      </c>
      <c r="N131" t="s">
        <v>20</v>
      </c>
    </row>
    <row r="132" spans="1:14" x14ac:dyDescent="0.25">
      <c r="A132" s="3" t="s">
        <v>158</v>
      </c>
      <c r="B132" s="4" t="s">
        <v>159</v>
      </c>
      <c r="C132" t="s">
        <v>16</v>
      </c>
      <c r="D132" t="s">
        <v>16</v>
      </c>
      <c r="E132" s="5">
        <v>60000</v>
      </c>
      <c r="F132">
        <v>2</v>
      </c>
      <c r="G132" t="s">
        <v>18</v>
      </c>
      <c r="H132" t="s">
        <v>28</v>
      </c>
      <c r="I132" t="s">
        <v>20</v>
      </c>
      <c r="J132">
        <v>1</v>
      </c>
      <c r="K132" t="s">
        <v>29</v>
      </c>
      <c r="L132" t="s">
        <v>34</v>
      </c>
      <c r="M132">
        <v>37</v>
      </c>
      <c r="N132" t="s">
        <v>23</v>
      </c>
    </row>
    <row r="133" spans="1:14" x14ac:dyDescent="0.25">
      <c r="A133" s="3" t="s">
        <v>158</v>
      </c>
      <c r="B133" s="4" t="s">
        <v>159</v>
      </c>
      <c r="C133" t="s">
        <v>16</v>
      </c>
      <c r="D133" t="s">
        <v>16</v>
      </c>
      <c r="E133" s="5">
        <v>90000</v>
      </c>
      <c r="F133">
        <v>4</v>
      </c>
      <c r="G133" t="s">
        <v>39</v>
      </c>
      <c r="H133" t="s">
        <v>40</v>
      </c>
      <c r="I133" t="s">
        <v>20</v>
      </c>
      <c r="J133">
        <v>3</v>
      </c>
      <c r="K133" t="s">
        <v>33</v>
      </c>
      <c r="L133" t="s">
        <v>22</v>
      </c>
      <c r="M133">
        <v>56</v>
      </c>
      <c r="N133" t="s">
        <v>20</v>
      </c>
    </row>
    <row r="134" spans="1:14" x14ac:dyDescent="0.25">
      <c r="A134" s="3" t="s">
        <v>158</v>
      </c>
      <c r="B134" s="4" t="s">
        <v>159</v>
      </c>
      <c r="C134" t="s">
        <v>16</v>
      </c>
      <c r="D134" t="s">
        <v>16</v>
      </c>
      <c r="E134" s="5">
        <v>40000</v>
      </c>
      <c r="F134">
        <v>0</v>
      </c>
      <c r="G134" t="s">
        <v>18</v>
      </c>
      <c r="H134" t="s">
        <v>28</v>
      </c>
      <c r="I134" t="s">
        <v>20</v>
      </c>
      <c r="J134">
        <v>0</v>
      </c>
      <c r="K134" t="s">
        <v>21</v>
      </c>
      <c r="L134" t="s">
        <v>22</v>
      </c>
      <c r="M134">
        <v>40</v>
      </c>
      <c r="N134" t="s">
        <v>20</v>
      </c>
    </row>
    <row r="135" spans="1:14" x14ac:dyDescent="0.25">
      <c r="A135" s="3" t="s">
        <v>160</v>
      </c>
      <c r="B135" s="4" t="s">
        <v>161</v>
      </c>
      <c r="C135" t="s">
        <v>32</v>
      </c>
      <c r="D135" t="s">
        <v>16</v>
      </c>
      <c r="E135" s="5">
        <v>40000</v>
      </c>
      <c r="F135">
        <v>2</v>
      </c>
      <c r="G135" t="s">
        <v>18</v>
      </c>
      <c r="H135" t="s">
        <v>40</v>
      </c>
      <c r="I135" t="s">
        <v>20</v>
      </c>
      <c r="J135">
        <v>2</v>
      </c>
      <c r="K135" t="s">
        <v>33</v>
      </c>
      <c r="L135" t="s">
        <v>34</v>
      </c>
      <c r="M135">
        <v>65</v>
      </c>
      <c r="N135" t="s">
        <v>20</v>
      </c>
    </row>
    <row r="136" spans="1:14" x14ac:dyDescent="0.25">
      <c r="A136" s="3" t="s">
        <v>160</v>
      </c>
      <c r="B136" s="4" t="s">
        <v>161</v>
      </c>
      <c r="C136" t="s">
        <v>32</v>
      </c>
      <c r="D136" t="s">
        <v>17</v>
      </c>
      <c r="E136" s="5">
        <v>30000</v>
      </c>
      <c r="F136">
        <v>2</v>
      </c>
      <c r="G136" t="s">
        <v>24</v>
      </c>
      <c r="H136" t="s">
        <v>25</v>
      </c>
      <c r="I136" t="s">
        <v>20</v>
      </c>
      <c r="J136">
        <v>2</v>
      </c>
      <c r="K136" t="s">
        <v>21</v>
      </c>
      <c r="L136" t="s">
        <v>22</v>
      </c>
      <c r="M136">
        <v>42</v>
      </c>
      <c r="N136" t="s">
        <v>23</v>
      </c>
    </row>
    <row r="137" spans="1:14" x14ac:dyDescent="0.25">
      <c r="A137" s="3" t="s">
        <v>160</v>
      </c>
      <c r="B137" s="4" t="s">
        <v>161</v>
      </c>
      <c r="C137" t="s">
        <v>16</v>
      </c>
      <c r="D137" t="s">
        <v>16</v>
      </c>
      <c r="E137" s="5">
        <v>10000</v>
      </c>
      <c r="F137">
        <v>2</v>
      </c>
      <c r="G137" t="s">
        <v>24</v>
      </c>
      <c r="H137" t="s">
        <v>37</v>
      </c>
      <c r="I137" t="s">
        <v>20</v>
      </c>
      <c r="J137">
        <v>1</v>
      </c>
      <c r="K137" t="s">
        <v>29</v>
      </c>
      <c r="L137" t="s">
        <v>22</v>
      </c>
      <c r="M137">
        <v>52</v>
      </c>
      <c r="N137" t="s">
        <v>23</v>
      </c>
    </row>
    <row r="138" spans="1:14" x14ac:dyDescent="0.25">
      <c r="A138" s="3" t="s">
        <v>160</v>
      </c>
      <c r="B138" s="4" t="s">
        <v>161</v>
      </c>
      <c r="C138" t="s">
        <v>32</v>
      </c>
      <c r="D138" t="s">
        <v>17</v>
      </c>
      <c r="E138" s="5">
        <v>10000</v>
      </c>
      <c r="F138">
        <v>1</v>
      </c>
      <c r="G138" t="s">
        <v>39</v>
      </c>
      <c r="H138" t="s">
        <v>37</v>
      </c>
      <c r="I138" t="s">
        <v>23</v>
      </c>
      <c r="J138">
        <v>1</v>
      </c>
      <c r="K138" t="s">
        <v>33</v>
      </c>
      <c r="L138" t="s">
        <v>22</v>
      </c>
      <c r="M138">
        <v>35</v>
      </c>
      <c r="N138" t="s">
        <v>20</v>
      </c>
    </row>
    <row r="139" spans="1:14" x14ac:dyDescent="0.25">
      <c r="A139" s="3" t="s">
        <v>160</v>
      </c>
      <c r="B139" s="4" t="s">
        <v>161</v>
      </c>
      <c r="C139" t="s">
        <v>32</v>
      </c>
      <c r="D139" t="s">
        <v>16</v>
      </c>
      <c r="E139" s="5">
        <v>20000</v>
      </c>
      <c r="F139">
        <v>2</v>
      </c>
      <c r="G139" t="s">
        <v>39</v>
      </c>
      <c r="H139" t="s">
        <v>37</v>
      </c>
      <c r="I139" t="s">
        <v>20</v>
      </c>
      <c r="J139">
        <v>2</v>
      </c>
      <c r="K139" t="s">
        <v>21</v>
      </c>
      <c r="L139" t="s">
        <v>22</v>
      </c>
      <c r="M139">
        <v>42</v>
      </c>
      <c r="N139" t="s">
        <v>23</v>
      </c>
    </row>
    <row r="140" spans="1:14" x14ac:dyDescent="0.25">
      <c r="A140" s="3" t="s">
        <v>160</v>
      </c>
      <c r="B140" s="4" t="s">
        <v>161</v>
      </c>
      <c r="C140" t="s">
        <v>16</v>
      </c>
      <c r="D140" t="s">
        <v>17</v>
      </c>
      <c r="E140" s="5">
        <v>20000</v>
      </c>
      <c r="F140">
        <v>2</v>
      </c>
      <c r="G140" t="s">
        <v>41</v>
      </c>
      <c r="H140" t="s">
        <v>25</v>
      </c>
      <c r="I140" t="s">
        <v>20</v>
      </c>
      <c r="J140">
        <v>2</v>
      </c>
      <c r="K140" t="s">
        <v>33</v>
      </c>
      <c r="L140" t="s">
        <v>34</v>
      </c>
      <c r="M140">
        <v>55</v>
      </c>
      <c r="N140" t="s">
        <v>20</v>
      </c>
    </row>
    <row r="141" spans="1:14" x14ac:dyDescent="0.25">
      <c r="A141" s="3" t="s">
        <v>160</v>
      </c>
      <c r="B141" s="4" t="s">
        <v>161</v>
      </c>
      <c r="C141" t="s">
        <v>32</v>
      </c>
      <c r="D141" t="s">
        <v>17</v>
      </c>
      <c r="E141" s="5">
        <v>30000</v>
      </c>
      <c r="F141">
        <v>2</v>
      </c>
      <c r="G141" t="s">
        <v>24</v>
      </c>
      <c r="H141" t="s">
        <v>25</v>
      </c>
      <c r="I141" t="s">
        <v>23</v>
      </c>
      <c r="J141">
        <v>2</v>
      </c>
      <c r="K141" t="s">
        <v>33</v>
      </c>
      <c r="L141" t="s">
        <v>34</v>
      </c>
      <c r="M141">
        <v>60</v>
      </c>
      <c r="N141" t="s">
        <v>20</v>
      </c>
    </row>
    <row r="142" spans="1:14" x14ac:dyDescent="0.25">
      <c r="A142" s="3" t="s">
        <v>162</v>
      </c>
      <c r="B142" s="4" t="s">
        <v>163</v>
      </c>
      <c r="C142" t="s">
        <v>32</v>
      </c>
      <c r="D142" t="s">
        <v>16</v>
      </c>
      <c r="E142" s="5">
        <v>40000</v>
      </c>
      <c r="F142">
        <v>0</v>
      </c>
      <c r="G142" t="s">
        <v>18</v>
      </c>
      <c r="H142" t="s">
        <v>28</v>
      </c>
      <c r="I142" t="s">
        <v>23</v>
      </c>
      <c r="J142">
        <v>0</v>
      </c>
      <c r="K142" t="s">
        <v>21</v>
      </c>
      <c r="L142" t="s">
        <v>22</v>
      </c>
      <c r="M142">
        <v>40</v>
      </c>
      <c r="N142" t="s">
        <v>20</v>
      </c>
    </row>
    <row r="143" spans="1:14" x14ac:dyDescent="0.25">
      <c r="A143" s="3" t="s">
        <v>164</v>
      </c>
      <c r="B143" s="4" t="s">
        <v>165</v>
      </c>
      <c r="C143" t="s">
        <v>32</v>
      </c>
      <c r="D143" t="s">
        <v>17</v>
      </c>
      <c r="E143" s="5">
        <v>10000</v>
      </c>
      <c r="F143">
        <v>0</v>
      </c>
      <c r="G143" t="s">
        <v>24</v>
      </c>
      <c r="H143" t="s">
        <v>37</v>
      </c>
      <c r="I143" t="s">
        <v>23</v>
      </c>
      <c r="J143">
        <v>1</v>
      </c>
      <c r="K143" t="s">
        <v>21</v>
      </c>
      <c r="L143" t="s">
        <v>34</v>
      </c>
      <c r="M143">
        <v>26</v>
      </c>
      <c r="N143" t="s">
        <v>20</v>
      </c>
    </row>
    <row r="144" spans="1:14" x14ac:dyDescent="0.25">
      <c r="A144" s="3" t="s">
        <v>164</v>
      </c>
      <c r="B144" s="4" t="s">
        <v>165</v>
      </c>
      <c r="C144" t="s">
        <v>16</v>
      </c>
      <c r="D144" t="s">
        <v>16</v>
      </c>
      <c r="E144" s="5">
        <v>40000</v>
      </c>
      <c r="F144">
        <v>1</v>
      </c>
      <c r="G144" t="s">
        <v>18</v>
      </c>
      <c r="H144" t="s">
        <v>19</v>
      </c>
      <c r="I144" t="s">
        <v>20</v>
      </c>
      <c r="J144">
        <v>0</v>
      </c>
      <c r="K144" t="s">
        <v>21</v>
      </c>
      <c r="L144" t="s">
        <v>22</v>
      </c>
      <c r="M144">
        <v>42</v>
      </c>
      <c r="N144" t="s">
        <v>20</v>
      </c>
    </row>
    <row r="145" spans="1:14" x14ac:dyDescent="0.25">
      <c r="A145" s="3" t="s">
        <v>164</v>
      </c>
      <c r="B145" s="4" t="s">
        <v>165</v>
      </c>
      <c r="C145" t="s">
        <v>16</v>
      </c>
      <c r="D145" t="s">
        <v>17</v>
      </c>
      <c r="E145" s="5">
        <v>80000</v>
      </c>
      <c r="F145">
        <v>0</v>
      </c>
      <c r="G145" t="s">
        <v>18</v>
      </c>
      <c r="H145" t="s">
        <v>28</v>
      </c>
      <c r="I145" t="s">
        <v>20</v>
      </c>
      <c r="J145">
        <v>3</v>
      </c>
      <c r="K145" t="s">
        <v>42</v>
      </c>
      <c r="L145" t="s">
        <v>34</v>
      </c>
      <c r="M145">
        <v>32</v>
      </c>
      <c r="N145" t="s">
        <v>23</v>
      </c>
    </row>
    <row r="146" spans="1:14" x14ac:dyDescent="0.25">
      <c r="A146" s="3" t="s">
        <v>166</v>
      </c>
      <c r="B146" s="4" t="s">
        <v>167</v>
      </c>
      <c r="C146" t="s">
        <v>32</v>
      </c>
      <c r="D146" t="s">
        <v>16</v>
      </c>
      <c r="E146" s="5">
        <v>30000</v>
      </c>
      <c r="F146">
        <v>1</v>
      </c>
      <c r="G146" t="s">
        <v>18</v>
      </c>
      <c r="H146" t="s">
        <v>25</v>
      </c>
      <c r="I146" t="s">
        <v>20</v>
      </c>
      <c r="J146">
        <v>0</v>
      </c>
      <c r="K146" t="s">
        <v>38</v>
      </c>
      <c r="L146" t="s">
        <v>22</v>
      </c>
      <c r="M146">
        <v>37</v>
      </c>
      <c r="N146" t="s">
        <v>20</v>
      </c>
    </row>
    <row r="147" spans="1:14" x14ac:dyDescent="0.25">
      <c r="A147" s="3" t="s">
        <v>168</v>
      </c>
      <c r="B147" s="4" t="s">
        <v>169</v>
      </c>
      <c r="C147" t="s">
        <v>16</v>
      </c>
      <c r="D147" t="s">
        <v>17</v>
      </c>
      <c r="E147" s="5">
        <v>40000</v>
      </c>
      <c r="F147">
        <v>2</v>
      </c>
      <c r="G147" t="s">
        <v>24</v>
      </c>
      <c r="H147" t="s">
        <v>25</v>
      </c>
      <c r="I147" t="s">
        <v>23</v>
      </c>
      <c r="J147">
        <v>1</v>
      </c>
      <c r="K147" t="s">
        <v>21</v>
      </c>
      <c r="L147" t="s">
        <v>22</v>
      </c>
      <c r="M147">
        <v>34</v>
      </c>
      <c r="N147" t="s">
        <v>23</v>
      </c>
    </row>
    <row r="148" spans="1:14" x14ac:dyDescent="0.25">
      <c r="A148" s="3" t="s">
        <v>170</v>
      </c>
      <c r="B148" s="4" t="s">
        <v>171</v>
      </c>
      <c r="C148" t="s">
        <v>16</v>
      </c>
      <c r="D148" t="s">
        <v>16</v>
      </c>
      <c r="E148" s="5">
        <v>40000</v>
      </c>
      <c r="F148">
        <v>0</v>
      </c>
      <c r="G148" t="s">
        <v>55</v>
      </c>
      <c r="H148" t="s">
        <v>25</v>
      </c>
      <c r="I148" t="s">
        <v>20</v>
      </c>
      <c r="J148">
        <v>0</v>
      </c>
      <c r="K148" t="s">
        <v>21</v>
      </c>
      <c r="L148" t="s">
        <v>22</v>
      </c>
      <c r="M148">
        <v>37</v>
      </c>
      <c r="N148" t="s">
        <v>20</v>
      </c>
    </row>
    <row r="149" spans="1:14" x14ac:dyDescent="0.25">
      <c r="A149" s="3" t="s">
        <v>172</v>
      </c>
      <c r="B149" s="4" t="s">
        <v>173</v>
      </c>
      <c r="C149" t="s">
        <v>16</v>
      </c>
      <c r="D149" t="s">
        <v>17</v>
      </c>
      <c r="E149" s="5">
        <v>40000</v>
      </c>
      <c r="F149">
        <v>0</v>
      </c>
      <c r="G149" t="s">
        <v>18</v>
      </c>
      <c r="H149" t="s">
        <v>28</v>
      </c>
      <c r="I149" t="s">
        <v>23</v>
      </c>
      <c r="J149">
        <v>0</v>
      </c>
      <c r="K149" t="s">
        <v>21</v>
      </c>
      <c r="L149" t="s">
        <v>22</v>
      </c>
      <c r="M149">
        <v>40</v>
      </c>
      <c r="N149" t="s">
        <v>20</v>
      </c>
    </row>
    <row r="150" spans="1:14" x14ac:dyDescent="0.25">
      <c r="A150" s="3" t="s">
        <v>172</v>
      </c>
      <c r="B150" s="4" t="s">
        <v>173</v>
      </c>
      <c r="C150" t="s">
        <v>16</v>
      </c>
      <c r="D150" t="s">
        <v>16</v>
      </c>
      <c r="E150" s="5">
        <v>20000</v>
      </c>
      <c r="F150">
        <v>4</v>
      </c>
      <c r="G150" t="s">
        <v>39</v>
      </c>
      <c r="H150" t="s">
        <v>19</v>
      </c>
      <c r="I150" t="s">
        <v>20</v>
      </c>
      <c r="J150">
        <v>2</v>
      </c>
      <c r="K150" t="s">
        <v>33</v>
      </c>
      <c r="L150" t="s">
        <v>34</v>
      </c>
      <c r="M150">
        <v>60</v>
      </c>
      <c r="N150" t="s">
        <v>23</v>
      </c>
    </row>
    <row r="151" spans="1:14" x14ac:dyDescent="0.25">
      <c r="A151" s="3" t="s">
        <v>172</v>
      </c>
      <c r="B151" s="4" t="s">
        <v>173</v>
      </c>
      <c r="C151" t="s">
        <v>32</v>
      </c>
      <c r="D151" t="s">
        <v>16</v>
      </c>
      <c r="E151" s="5">
        <v>30000</v>
      </c>
      <c r="F151">
        <v>0</v>
      </c>
      <c r="G151" t="s">
        <v>24</v>
      </c>
      <c r="H151" t="s">
        <v>25</v>
      </c>
      <c r="I151" t="s">
        <v>23</v>
      </c>
      <c r="J151">
        <v>1</v>
      </c>
      <c r="K151" t="s">
        <v>38</v>
      </c>
      <c r="L151" t="s">
        <v>22</v>
      </c>
      <c r="M151">
        <v>27</v>
      </c>
      <c r="N151" t="s">
        <v>23</v>
      </c>
    </row>
    <row r="152" spans="1:14" x14ac:dyDescent="0.25">
      <c r="A152" s="3" t="s">
        <v>172</v>
      </c>
      <c r="B152" s="4" t="s">
        <v>173</v>
      </c>
      <c r="C152" t="s">
        <v>16</v>
      </c>
      <c r="D152" t="s">
        <v>16</v>
      </c>
      <c r="E152" s="5">
        <v>60000</v>
      </c>
      <c r="F152">
        <v>1</v>
      </c>
      <c r="G152" t="s">
        <v>24</v>
      </c>
      <c r="H152" t="s">
        <v>19</v>
      </c>
      <c r="I152" t="s">
        <v>20</v>
      </c>
      <c r="J152">
        <v>1</v>
      </c>
      <c r="K152" t="s">
        <v>33</v>
      </c>
      <c r="L152" t="s">
        <v>34</v>
      </c>
      <c r="M152">
        <v>43</v>
      </c>
      <c r="N152" t="s">
        <v>20</v>
      </c>
    </row>
    <row r="153" spans="1:14" x14ac:dyDescent="0.25">
      <c r="A153" s="3" t="s">
        <v>174</v>
      </c>
      <c r="B153" s="4" t="s">
        <v>175</v>
      </c>
      <c r="C153" t="s">
        <v>32</v>
      </c>
      <c r="D153" t="s">
        <v>16</v>
      </c>
      <c r="E153" s="5">
        <v>100000</v>
      </c>
      <c r="F153">
        <v>1</v>
      </c>
      <c r="G153" t="s">
        <v>18</v>
      </c>
      <c r="H153" t="s">
        <v>40</v>
      </c>
      <c r="I153" t="s">
        <v>23</v>
      </c>
      <c r="J153">
        <v>3</v>
      </c>
      <c r="K153" t="s">
        <v>21</v>
      </c>
      <c r="L153" t="s">
        <v>34</v>
      </c>
      <c r="M153">
        <v>48</v>
      </c>
      <c r="N153" t="s">
        <v>23</v>
      </c>
    </row>
    <row r="154" spans="1:14" x14ac:dyDescent="0.25">
      <c r="A154" s="3" t="s">
        <v>174</v>
      </c>
      <c r="B154" s="4" t="s">
        <v>175</v>
      </c>
      <c r="C154" t="s">
        <v>32</v>
      </c>
      <c r="D154" t="s">
        <v>17</v>
      </c>
      <c r="E154" s="5">
        <v>20000</v>
      </c>
      <c r="F154">
        <v>0</v>
      </c>
      <c r="G154" t="s">
        <v>41</v>
      </c>
      <c r="H154" t="s">
        <v>37</v>
      </c>
      <c r="I154" t="s">
        <v>23</v>
      </c>
      <c r="J154">
        <v>2</v>
      </c>
      <c r="K154" t="s">
        <v>38</v>
      </c>
      <c r="L154" t="s">
        <v>22</v>
      </c>
      <c r="M154">
        <v>32</v>
      </c>
      <c r="N154" t="s">
        <v>23</v>
      </c>
    </row>
    <row r="155" spans="1:14" x14ac:dyDescent="0.25">
      <c r="A155" s="3" t="s">
        <v>176</v>
      </c>
      <c r="B155" s="4" t="s">
        <v>177</v>
      </c>
      <c r="C155" t="s">
        <v>16</v>
      </c>
      <c r="D155" t="s">
        <v>16</v>
      </c>
      <c r="E155" s="5">
        <v>100000</v>
      </c>
      <c r="F155">
        <v>1</v>
      </c>
      <c r="G155" t="s">
        <v>18</v>
      </c>
      <c r="H155" t="s">
        <v>40</v>
      </c>
      <c r="I155" t="s">
        <v>20</v>
      </c>
      <c r="J155">
        <v>3</v>
      </c>
      <c r="K155" t="s">
        <v>29</v>
      </c>
      <c r="L155" t="s">
        <v>34</v>
      </c>
      <c r="M155">
        <v>47</v>
      </c>
      <c r="N155" t="s">
        <v>23</v>
      </c>
    </row>
    <row r="156" spans="1:14" x14ac:dyDescent="0.25">
      <c r="A156" s="3" t="s">
        <v>176</v>
      </c>
      <c r="B156" s="4" t="s">
        <v>177</v>
      </c>
      <c r="C156" t="s">
        <v>32</v>
      </c>
      <c r="D156" t="s">
        <v>16</v>
      </c>
      <c r="E156" s="5">
        <v>80000</v>
      </c>
      <c r="F156">
        <v>5</v>
      </c>
      <c r="G156" t="s">
        <v>55</v>
      </c>
      <c r="H156" t="s">
        <v>40</v>
      </c>
      <c r="I156" t="s">
        <v>20</v>
      </c>
      <c r="J156">
        <v>3</v>
      </c>
      <c r="K156" t="s">
        <v>21</v>
      </c>
      <c r="L156" t="s">
        <v>34</v>
      </c>
      <c r="M156">
        <v>40</v>
      </c>
      <c r="N156" t="s">
        <v>23</v>
      </c>
    </row>
    <row r="157" spans="1:14" x14ac:dyDescent="0.25">
      <c r="A157" s="3" t="s">
        <v>176</v>
      </c>
      <c r="B157" s="4" t="s">
        <v>177</v>
      </c>
      <c r="C157" t="s">
        <v>32</v>
      </c>
      <c r="D157" t="s">
        <v>17</v>
      </c>
      <c r="E157" s="5">
        <v>10000</v>
      </c>
      <c r="F157">
        <v>4</v>
      </c>
      <c r="G157" t="s">
        <v>41</v>
      </c>
      <c r="H157" t="s">
        <v>37</v>
      </c>
      <c r="I157" t="s">
        <v>20</v>
      </c>
      <c r="J157">
        <v>2</v>
      </c>
      <c r="K157" t="s">
        <v>21</v>
      </c>
      <c r="L157" t="s">
        <v>22</v>
      </c>
      <c r="M157">
        <v>41</v>
      </c>
      <c r="N157" t="s">
        <v>20</v>
      </c>
    </row>
    <row r="158" spans="1:14" x14ac:dyDescent="0.25">
      <c r="A158" s="3" t="s">
        <v>178</v>
      </c>
      <c r="B158" s="4" t="s">
        <v>179</v>
      </c>
      <c r="C158" t="s">
        <v>16</v>
      </c>
      <c r="D158" t="s">
        <v>17</v>
      </c>
      <c r="E158" s="5">
        <v>130000</v>
      </c>
      <c r="F158">
        <v>5</v>
      </c>
      <c r="G158" t="s">
        <v>24</v>
      </c>
      <c r="H158" t="s">
        <v>28</v>
      </c>
      <c r="I158" t="s">
        <v>20</v>
      </c>
      <c r="J158">
        <v>4</v>
      </c>
      <c r="K158" t="s">
        <v>21</v>
      </c>
      <c r="L158" t="s">
        <v>22</v>
      </c>
      <c r="M158">
        <v>59</v>
      </c>
      <c r="N158" t="s">
        <v>23</v>
      </c>
    </row>
    <row r="159" spans="1:14" x14ac:dyDescent="0.25">
      <c r="A159" s="3" t="s">
        <v>180</v>
      </c>
      <c r="B159" s="4" t="s">
        <v>181</v>
      </c>
      <c r="C159" t="s">
        <v>32</v>
      </c>
      <c r="D159" t="s">
        <v>16</v>
      </c>
      <c r="E159" s="5">
        <v>10000</v>
      </c>
      <c r="F159">
        <v>2</v>
      </c>
      <c r="G159" t="s">
        <v>24</v>
      </c>
      <c r="H159" t="s">
        <v>37</v>
      </c>
      <c r="I159" t="s">
        <v>23</v>
      </c>
      <c r="J159">
        <v>0</v>
      </c>
      <c r="K159" t="s">
        <v>21</v>
      </c>
      <c r="L159" t="s">
        <v>22</v>
      </c>
      <c r="M159">
        <v>50</v>
      </c>
      <c r="N159" t="s">
        <v>23</v>
      </c>
    </row>
    <row r="160" spans="1:14" x14ac:dyDescent="0.25">
      <c r="A160" s="3" t="s">
        <v>182</v>
      </c>
      <c r="B160" s="4" t="s">
        <v>183</v>
      </c>
      <c r="C160" t="s">
        <v>32</v>
      </c>
      <c r="D160" t="s">
        <v>17</v>
      </c>
      <c r="E160" s="5">
        <v>20000</v>
      </c>
      <c r="F160">
        <v>2</v>
      </c>
      <c r="G160" t="s">
        <v>24</v>
      </c>
      <c r="H160" t="s">
        <v>37</v>
      </c>
      <c r="I160" t="s">
        <v>23</v>
      </c>
      <c r="J160">
        <v>1</v>
      </c>
      <c r="K160" t="s">
        <v>21</v>
      </c>
      <c r="L160" t="s">
        <v>22</v>
      </c>
      <c r="M160">
        <v>54</v>
      </c>
      <c r="N160" t="s">
        <v>20</v>
      </c>
    </row>
    <row r="161" spans="1:14" x14ac:dyDescent="0.25">
      <c r="A161" s="3" t="s">
        <v>182</v>
      </c>
      <c r="B161" s="4" t="s">
        <v>183</v>
      </c>
      <c r="C161" t="s">
        <v>16</v>
      </c>
      <c r="D161" t="s">
        <v>17</v>
      </c>
      <c r="E161" s="5">
        <v>10000</v>
      </c>
      <c r="F161">
        <v>1</v>
      </c>
      <c r="G161" t="s">
        <v>18</v>
      </c>
      <c r="H161" t="s">
        <v>37</v>
      </c>
      <c r="I161" t="s">
        <v>20</v>
      </c>
      <c r="J161">
        <v>0</v>
      </c>
      <c r="K161" t="s">
        <v>21</v>
      </c>
      <c r="L161" t="s">
        <v>22</v>
      </c>
      <c r="M161">
        <v>48</v>
      </c>
      <c r="N161" t="s">
        <v>23</v>
      </c>
    </row>
    <row r="162" spans="1:14" x14ac:dyDescent="0.25">
      <c r="A162" s="3" t="s">
        <v>184</v>
      </c>
      <c r="B162" s="4" t="s">
        <v>185</v>
      </c>
      <c r="C162" t="s">
        <v>32</v>
      </c>
      <c r="D162" t="s">
        <v>17</v>
      </c>
      <c r="E162" s="5">
        <v>60000</v>
      </c>
      <c r="F162">
        <v>1</v>
      </c>
      <c r="G162" t="s">
        <v>18</v>
      </c>
      <c r="H162" t="s">
        <v>28</v>
      </c>
      <c r="I162" t="s">
        <v>20</v>
      </c>
      <c r="J162">
        <v>1</v>
      </c>
      <c r="K162" t="s">
        <v>33</v>
      </c>
      <c r="L162" t="s">
        <v>34</v>
      </c>
      <c r="M162">
        <v>44</v>
      </c>
      <c r="N162" t="s">
        <v>20</v>
      </c>
    </row>
    <row r="163" spans="1:14" x14ac:dyDescent="0.25">
      <c r="A163" s="3" t="s">
        <v>186</v>
      </c>
      <c r="B163" s="4" t="s">
        <v>187</v>
      </c>
      <c r="C163" t="s">
        <v>16</v>
      </c>
      <c r="D163" t="s">
        <v>17</v>
      </c>
      <c r="E163" s="5">
        <v>20000</v>
      </c>
      <c r="F163">
        <v>2</v>
      </c>
      <c r="G163" t="s">
        <v>39</v>
      </c>
      <c r="H163" t="s">
        <v>37</v>
      </c>
      <c r="I163" t="s">
        <v>20</v>
      </c>
      <c r="J163">
        <v>0</v>
      </c>
      <c r="K163" t="s">
        <v>21</v>
      </c>
      <c r="L163" t="s">
        <v>22</v>
      </c>
      <c r="M163">
        <v>40</v>
      </c>
      <c r="N163" t="s">
        <v>20</v>
      </c>
    </row>
    <row r="164" spans="1:14" x14ac:dyDescent="0.25">
      <c r="A164" s="3" t="s">
        <v>188</v>
      </c>
      <c r="B164" s="4" t="s">
        <v>189</v>
      </c>
      <c r="C164" t="s">
        <v>32</v>
      </c>
      <c r="D164" t="s">
        <v>17</v>
      </c>
      <c r="E164" s="5">
        <v>60000</v>
      </c>
      <c r="F164">
        <v>2</v>
      </c>
      <c r="G164" t="s">
        <v>18</v>
      </c>
      <c r="H164" t="s">
        <v>28</v>
      </c>
      <c r="I164" t="s">
        <v>23</v>
      </c>
      <c r="J164">
        <v>1</v>
      </c>
      <c r="K164" t="s">
        <v>21</v>
      </c>
      <c r="L164" t="s">
        <v>34</v>
      </c>
      <c r="M164">
        <v>38</v>
      </c>
      <c r="N164" t="s">
        <v>20</v>
      </c>
    </row>
    <row r="165" spans="1:14" x14ac:dyDescent="0.25">
      <c r="A165" s="3" t="s">
        <v>190</v>
      </c>
      <c r="B165" s="4" t="s">
        <v>191</v>
      </c>
      <c r="C165" t="s">
        <v>32</v>
      </c>
      <c r="D165" t="s">
        <v>16</v>
      </c>
      <c r="E165" s="5">
        <v>40000</v>
      </c>
      <c r="F165">
        <v>2</v>
      </c>
      <c r="G165" t="s">
        <v>24</v>
      </c>
      <c r="H165" t="s">
        <v>19</v>
      </c>
      <c r="I165" t="s">
        <v>23</v>
      </c>
      <c r="J165">
        <v>2</v>
      </c>
      <c r="K165" t="s">
        <v>38</v>
      </c>
      <c r="L165" t="s">
        <v>34</v>
      </c>
      <c r="M165">
        <v>52</v>
      </c>
      <c r="N165" t="s">
        <v>23</v>
      </c>
    </row>
    <row r="166" spans="1:14" x14ac:dyDescent="0.25">
      <c r="A166" s="3" t="s">
        <v>192</v>
      </c>
      <c r="B166" s="4" t="s">
        <v>193</v>
      </c>
      <c r="C166" t="s">
        <v>16</v>
      </c>
      <c r="D166" t="s">
        <v>16</v>
      </c>
      <c r="E166" s="5">
        <v>10000</v>
      </c>
      <c r="F166">
        <v>0</v>
      </c>
      <c r="G166" t="s">
        <v>24</v>
      </c>
      <c r="H166" t="s">
        <v>37</v>
      </c>
      <c r="I166" t="s">
        <v>20</v>
      </c>
      <c r="J166">
        <v>1</v>
      </c>
      <c r="K166" t="s">
        <v>29</v>
      </c>
      <c r="L166" t="s">
        <v>34</v>
      </c>
      <c r="M166">
        <v>25</v>
      </c>
      <c r="N166" t="s">
        <v>20</v>
      </c>
    </row>
    <row r="167" spans="1:14" x14ac:dyDescent="0.25">
      <c r="A167" s="3" t="s">
        <v>192</v>
      </c>
      <c r="B167" s="4" t="s">
        <v>193</v>
      </c>
      <c r="C167" t="s">
        <v>16</v>
      </c>
      <c r="D167" t="s">
        <v>17</v>
      </c>
      <c r="E167" s="5">
        <v>10000</v>
      </c>
      <c r="F167">
        <v>0</v>
      </c>
      <c r="G167" t="s">
        <v>24</v>
      </c>
      <c r="H167" t="s">
        <v>37</v>
      </c>
      <c r="I167" t="s">
        <v>23</v>
      </c>
      <c r="J167">
        <v>1</v>
      </c>
      <c r="K167" t="s">
        <v>21</v>
      </c>
      <c r="L167" t="s">
        <v>34</v>
      </c>
      <c r="M167">
        <v>25</v>
      </c>
      <c r="N167" t="s">
        <v>23</v>
      </c>
    </row>
    <row r="168" spans="1:14" x14ac:dyDescent="0.25">
      <c r="A168" s="3" t="s">
        <v>192</v>
      </c>
      <c r="B168" s="4" t="s">
        <v>193</v>
      </c>
      <c r="C168" t="s">
        <v>32</v>
      </c>
      <c r="D168" t="s">
        <v>16</v>
      </c>
      <c r="E168" s="5">
        <v>90000</v>
      </c>
      <c r="F168">
        <v>1</v>
      </c>
      <c r="G168" t="s">
        <v>18</v>
      </c>
      <c r="H168" t="s">
        <v>28</v>
      </c>
      <c r="I168" t="s">
        <v>20</v>
      </c>
      <c r="J168">
        <v>1</v>
      </c>
      <c r="K168" t="s">
        <v>29</v>
      </c>
      <c r="L168" t="s">
        <v>34</v>
      </c>
      <c r="M168">
        <v>47</v>
      </c>
      <c r="N168" t="s">
        <v>20</v>
      </c>
    </row>
    <row r="169" spans="1:14" x14ac:dyDescent="0.25">
      <c r="A169" s="3" t="s">
        <v>192</v>
      </c>
      <c r="B169" s="4" t="s">
        <v>193</v>
      </c>
      <c r="C169" t="s">
        <v>32</v>
      </c>
      <c r="D169" t="s">
        <v>16</v>
      </c>
      <c r="E169" s="5">
        <v>100000</v>
      </c>
      <c r="F169">
        <v>0</v>
      </c>
      <c r="G169" t="s">
        <v>39</v>
      </c>
      <c r="H169" t="s">
        <v>40</v>
      </c>
      <c r="I169" t="s">
        <v>20</v>
      </c>
      <c r="J169">
        <v>3</v>
      </c>
      <c r="K169" t="s">
        <v>42</v>
      </c>
      <c r="L169" t="s">
        <v>34</v>
      </c>
      <c r="M169">
        <v>35</v>
      </c>
      <c r="N169" t="s">
        <v>23</v>
      </c>
    </row>
    <row r="170" spans="1:14" x14ac:dyDescent="0.25">
      <c r="A170" s="3" t="s">
        <v>192</v>
      </c>
      <c r="B170" s="4" t="s">
        <v>193</v>
      </c>
      <c r="C170" t="s">
        <v>32</v>
      </c>
      <c r="D170" t="s">
        <v>16</v>
      </c>
      <c r="E170" s="5">
        <v>70000</v>
      </c>
      <c r="F170">
        <v>0</v>
      </c>
      <c r="G170" t="s">
        <v>18</v>
      </c>
      <c r="H170" t="s">
        <v>28</v>
      </c>
      <c r="I170" t="s">
        <v>23</v>
      </c>
      <c r="J170">
        <v>1</v>
      </c>
      <c r="K170" t="s">
        <v>33</v>
      </c>
      <c r="L170" t="s">
        <v>34</v>
      </c>
      <c r="M170">
        <v>41</v>
      </c>
      <c r="N170" t="s">
        <v>20</v>
      </c>
    </row>
    <row r="171" spans="1:14" x14ac:dyDescent="0.25">
      <c r="A171" s="3" t="s">
        <v>192</v>
      </c>
      <c r="B171" s="4" t="s">
        <v>193</v>
      </c>
      <c r="C171" t="s">
        <v>16</v>
      </c>
      <c r="D171" t="s">
        <v>16</v>
      </c>
      <c r="E171" s="5">
        <v>30000</v>
      </c>
      <c r="F171">
        <v>1</v>
      </c>
      <c r="G171" t="s">
        <v>18</v>
      </c>
      <c r="H171" t="s">
        <v>25</v>
      </c>
      <c r="I171" t="s">
        <v>20</v>
      </c>
      <c r="J171">
        <v>0</v>
      </c>
      <c r="K171" t="s">
        <v>21</v>
      </c>
      <c r="L171" t="s">
        <v>22</v>
      </c>
      <c r="M171">
        <v>47</v>
      </c>
      <c r="N171" t="s">
        <v>23</v>
      </c>
    </row>
    <row r="172" spans="1:14" x14ac:dyDescent="0.25">
      <c r="A172" s="3" t="s">
        <v>192</v>
      </c>
      <c r="B172" s="4" t="s">
        <v>193</v>
      </c>
      <c r="C172" t="s">
        <v>16</v>
      </c>
      <c r="D172" t="s">
        <v>17</v>
      </c>
      <c r="E172" s="5">
        <v>130000</v>
      </c>
      <c r="F172">
        <v>4</v>
      </c>
      <c r="G172" t="s">
        <v>24</v>
      </c>
      <c r="H172" t="s">
        <v>28</v>
      </c>
      <c r="I172" t="s">
        <v>20</v>
      </c>
      <c r="J172">
        <v>4</v>
      </c>
      <c r="K172" t="s">
        <v>33</v>
      </c>
      <c r="L172" t="s">
        <v>22</v>
      </c>
      <c r="M172">
        <v>61</v>
      </c>
      <c r="N172" t="s">
        <v>20</v>
      </c>
    </row>
    <row r="173" spans="1:14" x14ac:dyDescent="0.25">
      <c r="A173" s="3" t="s">
        <v>194</v>
      </c>
      <c r="B173" s="4" t="s">
        <v>195</v>
      </c>
      <c r="C173" t="s">
        <v>16</v>
      </c>
      <c r="D173" t="s">
        <v>17</v>
      </c>
      <c r="E173" s="5">
        <v>80000</v>
      </c>
      <c r="F173">
        <v>5</v>
      </c>
      <c r="G173" t="s">
        <v>18</v>
      </c>
      <c r="H173" t="s">
        <v>40</v>
      </c>
      <c r="I173" t="s">
        <v>20</v>
      </c>
      <c r="J173">
        <v>2</v>
      </c>
      <c r="K173" t="s">
        <v>29</v>
      </c>
      <c r="L173" t="s">
        <v>22</v>
      </c>
      <c r="M173">
        <v>61</v>
      </c>
      <c r="N173" t="s">
        <v>23</v>
      </c>
    </row>
    <row r="174" spans="1:14" x14ac:dyDescent="0.25">
      <c r="A174" s="3" t="s">
        <v>194</v>
      </c>
      <c r="B174" s="4" t="s">
        <v>195</v>
      </c>
      <c r="C174" t="s">
        <v>16</v>
      </c>
      <c r="D174" t="s">
        <v>16</v>
      </c>
      <c r="E174" s="5">
        <v>10000</v>
      </c>
      <c r="F174">
        <v>0</v>
      </c>
      <c r="G174" t="s">
        <v>41</v>
      </c>
      <c r="H174" t="s">
        <v>37</v>
      </c>
      <c r="I174" t="s">
        <v>23</v>
      </c>
      <c r="J174">
        <v>2</v>
      </c>
      <c r="K174" t="s">
        <v>21</v>
      </c>
      <c r="L174" t="s">
        <v>22</v>
      </c>
      <c r="M174">
        <v>33</v>
      </c>
      <c r="N174" t="s">
        <v>23</v>
      </c>
    </row>
    <row r="175" spans="1:14" x14ac:dyDescent="0.25">
      <c r="A175" s="3" t="s">
        <v>194</v>
      </c>
      <c r="B175" s="4" t="s">
        <v>195</v>
      </c>
      <c r="C175" t="s">
        <v>16</v>
      </c>
      <c r="D175" t="s">
        <v>17</v>
      </c>
      <c r="E175" s="5">
        <v>10000</v>
      </c>
      <c r="F175">
        <v>0</v>
      </c>
      <c r="G175" t="s">
        <v>24</v>
      </c>
      <c r="H175" t="s">
        <v>37</v>
      </c>
      <c r="I175" t="s">
        <v>20</v>
      </c>
      <c r="J175">
        <v>1</v>
      </c>
      <c r="K175" t="s">
        <v>29</v>
      </c>
      <c r="L175" t="s">
        <v>34</v>
      </c>
      <c r="M175">
        <v>27</v>
      </c>
      <c r="N175" t="s">
        <v>23</v>
      </c>
    </row>
    <row r="176" spans="1:14" x14ac:dyDescent="0.25">
      <c r="A176" s="3" t="s">
        <v>196</v>
      </c>
      <c r="B176" s="4" t="s">
        <v>197</v>
      </c>
      <c r="C176" t="s">
        <v>32</v>
      </c>
      <c r="D176" t="s">
        <v>16</v>
      </c>
      <c r="E176" s="5">
        <v>50000</v>
      </c>
      <c r="F176">
        <v>0</v>
      </c>
      <c r="G176" t="s">
        <v>55</v>
      </c>
      <c r="H176" t="s">
        <v>19</v>
      </c>
      <c r="I176" t="s">
        <v>20</v>
      </c>
      <c r="J176">
        <v>0</v>
      </c>
      <c r="K176" t="s">
        <v>21</v>
      </c>
      <c r="L176" t="s">
        <v>22</v>
      </c>
      <c r="M176">
        <v>37</v>
      </c>
      <c r="N176" t="s">
        <v>20</v>
      </c>
    </row>
    <row r="177" spans="1:14" x14ac:dyDescent="0.25">
      <c r="A177" s="3" t="s">
        <v>196</v>
      </c>
      <c r="B177" s="4" t="s">
        <v>197</v>
      </c>
      <c r="C177" t="s">
        <v>32</v>
      </c>
      <c r="D177" t="s">
        <v>17</v>
      </c>
      <c r="E177" s="5">
        <v>80000</v>
      </c>
      <c r="F177">
        <v>2</v>
      </c>
      <c r="G177" t="s">
        <v>24</v>
      </c>
      <c r="H177" t="s">
        <v>19</v>
      </c>
      <c r="I177" t="s">
        <v>20</v>
      </c>
      <c r="J177">
        <v>2</v>
      </c>
      <c r="K177" t="s">
        <v>33</v>
      </c>
      <c r="L177" t="s">
        <v>34</v>
      </c>
      <c r="M177">
        <v>52</v>
      </c>
      <c r="N177" t="s">
        <v>20</v>
      </c>
    </row>
    <row r="178" spans="1:14" x14ac:dyDescent="0.25">
      <c r="A178" s="3" t="s">
        <v>198</v>
      </c>
      <c r="B178" s="4" t="s">
        <v>199</v>
      </c>
      <c r="C178" t="s">
        <v>32</v>
      </c>
      <c r="D178" t="s">
        <v>17</v>
      </c>
      <c r="E178" s="5">
        <v>20000</v>
      </c>
      <c r="F178">
        <v>0</v>
      </c>
      <c r="G178" t="s">
        <v>24</v>
      </c>
      <c r="H178" t="s">
        <v>37</v>
      </c>
      <c r="I178" t="s">
        <v>20</v>
      </c>
      <c r="J178">
        <v>0</v>
      </c>
      <c r="K178" t="s">
        <v>21</v>
      </c>
      <c r="L178" t="s">
        <v>34</v>
      </c>
      <c r="M178">
        <v>29</v>
      </c>
      <c r="N178" t="s">
        <v>20</v>
      </c>
    </row>
    <row r="179" spans="1:14" x14ac:dyDescent="0.25">
      <c r="A179" s="3" t="s">
        <v>100</v>
      </c>
      <c r="B179" s="4" t="s">
        <v>101</v>
      </c>
      <c r="C179" t="s">
        <v>32</v>
      </c>
      <c r="D179" t="s">
        <v>17</v>
      </c>
      <c r="E179" s="5">
        <v>110000</v>
      </c>
      <c r="F179">
        <v>2</v>
      </c>
      <c r="G179" t="s">
        <v>24</v>
      </c>
      <c r="H179" t="s">
        <v>28</v>
      </c>
      <c r="I179" t="s">
        <v>23</v>
      </c>
      <c r="J179">
        <v>3</v>
      </c>
      <c r="K179" t="s">
        <v>33</v>
      </c>
      <c r="L179" t="s">
        <v>22</v>
      </c>
      <c r="M179">
        <v>48</v>
      </c>
      <c r="N179" t="s">
        <v>23</v>
      </c>
    </row>
    <row r="180" spans="1:14" x14ac:dyDescent="0.25">
      <c r="A180" s="3" t="s">
        <v>100</v>
      </c>
      <c r="B180" s="4" t="s">
        <v>101</v>
      </c>
      <c r="C180" t="s">
        <v>16</v>
      </c>
      <c r="D180" t="s">
        <v>16</v>
      </c>
      <c r="E180" s="5">
        <v>160000</v>
      </c>
      <c r="F180">
        <v>4</v>
      </c>
      <c r="G180" t="s">
        <v>24</v>
      </c>
      <c r="H180" t="s">
        <v>28</v>
      </c>
      <c r="I180" t="s">
        <v>23</v>
      </c>
      <c r="J180">
        <v>2</v>
      </c>
      <c r="K180" t="s">
        <v>42</v>
      </c>
      <c r="L180" t="s">
        <v>22</v>
      </c>
      <c r="M180">
        <v>55</v>
      </c>
      <c r="N180" t="s">
        <v>20</v>
      </c>
    </row>
    <row r="181" spans="1:14" x14ac:dyDescent="0.25">
      <c r="A181" s="3" t="s">
        <v>200</v>
      </c>
      <c r="B181" s="4" t="s">
        <v>201</v>
      </c>
      <c r="C181" t="s">
        <v>16</v>
      </c>
      <c r="D181" t="s">
        <v>17</v>
      </c>
      <c r="E181" s="5">
        <v>10000</v>
      </c>
      <c r="F181">
        <v>0</v>
      </c>
      <c r="G181" t="s">
        <v>55</v>
      </c>
      <c r="H181" t="s">
        <v>37</v>
      </c>
      <c r="I181" t="s">
        <v>20</v>
      </c>
      <c r="J181">
        <v>0</v>
      </c>
      <c r="K181" t="s">
        <v>21</v>
      </c>
      <c r="L181" t="s">
        <v>22</v>
      </c>
      <c r="M181">
        <v>37</v>
      </c>
      <c r="N181" t="s">
        <v>20</v>
      </c>
    </row>
    <row r="182" spans="1:14" x14ac:dyDescent="0.25">
      <c r="A182" s="3" t="s">
        <v>202</v>
      </c>
      <c r="B182" s="4" t="s">
        <v>203</v>
      </c>
      <c r="C182" t="s">
        <v>32</v>
      </c>
      <c r="D182" t="s">
        <v>16</v>
      </c>
      <c r="E182" s="5">
        <v>10000</v>
      </c>
      <c r="F182">
        <v>1</v>
      </c>
      <c r="G182" t="s">
        <v>55</v>
      </c>
      <c r="H182" t="s">
        <v>37</v>
      </c>
      <c r="I182" t="s">
        <v>20</v>
      </c>
      <c r="J182">
        <v>0</v>
      </c>
      <c r="K182" t="s">
        <v>21</v>
      </c>
      <c r="L182" t="s">
        <v>22</v>
      </c>
      <c r="M182">
        <v>44</v>
      </c>
      <c r="N182" t="s">
        <v>23</v>
      </c>
    </row>
    <row r="183" spans="1:14" x14ac:dyDescent="0.25">
      <c r="A183" s="3" t="s">
        <v>202</v>
      </c>
      <c r="B183" s="4" t="s">
        <v>203</v>
      </c>
      <c r="C183" t="s">
        <v>16</v>
      </c>
      <c r="D183" t="s">
        <v>17</v>
      </c>
      <c r="E183" s="5">
        <v>30000</v>
      </c>
      <c r="F183">
        <v>3</v>
      </c>
      <c r="G183" t="s">
        <v>24</v>
      </c>
      <c r="H183" t="s">
        <v>25</v>
      </c>
      <c r="I183" t="s">
        <v>23</v>
      </c>
      <c r="J183">
        <v>2</v>
      </c>
      <c r="K183" t="s">
        <v>38</v>
      </c>
      <c r="L183" t="s">
        <v>34</v>
      </c>
      <c r="M183">
        <v>55</v>
      </c>
      <c r="N183" t="s">
        <v>20</v>
      </c>
    </row>
    <row r="184" spans="1:14" x14ac:dyDescent="0.25">
      <c r="A184" s="3" t="s">
        <v>204</v>
      </c>
      <c r="B184" s="4" t="s">
        <v>205</v>
      </c>
      <c r="C184" t="s">
        <v>16</v>
      </c>
      <c r="D184" t="s">
        <v>17</v>
      </c>
      <c r="E184" s="5">
        <v>10000</v>
      </c>
      <c r="F184">
        <v>2</v>
      </c>
      <c r="G184" t="s">
        <v>39</v>
      </c>
      <c r="H184" t="s">
        <v>37</v>
      </c>
      <c r="I184" t="s">
        <v>23</v>
      </c>
      <c r="J184">
        <v>1</v>
      </c>
      <c r="K184" t="s">
        <v>21</v>
      </c>
      <c r="L184" t="s">
        <v>22</v>
      </c>
      <c r="M184">
        <v>38</v>
      </c>
      <c r="N184" t="s">
        <v>23</v>
      </c>
    </row>
    <row r="185" spans="1:14" x14ac:dyDescent="0.25">
      <c r="A185" s="3" t="s">
        <v>204</v>
      </c>
      <c r="B185" s="4" t="s">
        <v>205</v>
      </c>
      <c r="C185" t="s">
        <v>32</v>
      </c>
      <c r="D185" t="s">
        <v>16</v>
      </c>
      <c r="E185" s="5">
        <v>40000</v>
      </c>
      <c r="F185">
        <v>2</v>
      </c>
      <c r="G185" t="s">
        <v>18</v>
      </c>
      <c r="H185" t="s">
        <v>40</v>
      </c>
      <c r="I185" t="s">
        <v>20</v>
      </c>
      <c r="J185">
        <v>2</v>
      </c>
      <c r="K185" t="s">
        <v>33</v>
      </c>
      <c r="L185" t="s">
        <v>34</v>
      </c>
      <c r="M185">
        <v>66</v>
      </c>
      <c r="N185" t="s">
        <v>20</v>
      </c>
    </row>
    <row r="186" spans="1:14" x14ac:dyDescent="0.25">
      <c r="A186" s="3" t="s">
        <v>204</v>
      </c>
      <c r="B186" s="4" t="s">
        <v>205</v>
      </c>
      <c r="C186" t="s">
        <v>16</v>
      </c>
      <c r="D186" t="s">
        <v>17</v>
      </c>
      <c r="E186" s="5">
        <v>130000</v>
      </c>
      <c r="F186">
        <v>4</v>
      </c>
      <c r="G186" t="s">
        <v>39</v>
      </c>
      <c r="H186" t="s">
        <v>40</v>
      </c>
      <c r="I186" t="s">
        <v>23</v>
      </c>
      <c r="J186">
        <v>4</v>
      </c>
      <c r="K186" t="s">
        <v>42</v>
      </c>
      <c r="L186" t="s">
        <v>22</v>
      </c>
      <c r="M186">
        <v>58</v>
      </c>
      <c r="N186" t="s">
        <v>23</v>
      </c>
    </row>
    <row r="187" spans="1:14" x14ac:dyDescent="0.25">
      <c r="A187" s="3" t="s">
        <v>206</v>
      </c>
      <c r="B187" s="4" t="s">
        <v>207</v>
      </c>
      <c r="C187" t="s">
        <v>16</v>
      </c>
      <c r="D187" t="s">
        <v>17</v>
      </c>
      <c r="E187" s="5">
        <v>90000</v>
      </c>
      <c r="F187">
        <v>1</v>
      </c>
      <c r="G187" t="s">
        <v>18</v>
      </c>
      <c r="H187" t="s">
        <v>28</v>
      </c>
      <c r="I187" t="s">
        <v>20</v>
      </c>
      <c r="J187">
        <v>1</v>
      </c>
      <c r="K187" t="s">
        <v>29</v>
      </c>
      <c r="L187" t="s">
        <v>34</v>
      </c>
      <c r="M187">
        <v>47</v>
      </c>
      <c r="N187" t="s">
        <v>20</v>
      </c>
    </row>
    <row r="188" spans="1:14" x14ac:dyDescent="0.25">
      <c r="A188" s="3" t="s">
        <v>208</v>
      </c>
      <c r="B188" s="4" t="s">
        <v>209</v>
      </c>
      <c r="C188" t="s">
        <v>16</v>
      </c>
      <c r="D188" t="s">
        <v>17</v>
      </c>
      <c r="E188" s="5">
        <v>30000</v>
      </c>
      <c r="F188">
        <v>3</v>
      </c>
      <c r="G188" t="s">
        <v>39</v>
      </c>
      <c r="H188" t="s">
        <v>19</v>
      </c>
      <c r="I188" t="s">
        <v>23</v>
      </c>
      <c r="J188">
        <v>2</v>
      </c>
      <c r="K188" t="s">
        <v>38</v>
      </c>
      <c r="L188" t="s">
        <v>34</v>
      </c>
      <c r="M188">
        <v>56</v>
      </c>
      <c r="N188" t="s">
        <v>20</v>
      </c>
    </row>
    <row r="189" spans="1:14" x14ac:dyDescent="0.25">
      <c r="A189" s="3" t="s">
        <v>210</v>
      </c>
      <c r="B189" s="4" t="s">
        <v>211</v>
      </c>
      <c r="C189" t="s">
        <v>32</v>
      </c>
      <c r="D189" t="s">
        <v>16</v>
      </c>
      <c r="E189" s="5">
        <v>80000</v>
      </c>
      <c r="F189">
        <v>5</v>
      </c>
      <c r="G189" t="s">
        <v>24</v>
      </c>
      <c r="H189" t="s">
        <v>28</v>
      </c>
      <c r="I189" t="s">
        <v>23</v>
      </c>
      <c r="J189">
        <v>2</v>
      </c>
      <c r="K189" t="s">
        <v>42</v>
      </c>
      <c r="L189" t="s">
        <v>22</v>
      </c>
      <c r="M189">
        <v>59</v>
      </c>
      <c r="N189" t="s">
        <v>23</v>
      </c>
    </row>
    <row r="190" spans="1:14" x14ac:dyDescent="0.25">
      <c r="A190" s="3" t="s">
        <v>210</v>
      </c>
      <c r="B190" s="4" t="s">
        <v>211</v>
      </c>
      <c r="C190" t="s">
        <v>16</v>
      </c>
      <c r="D190" t="s">
        <v>17</v>
      </c>
      <c r="E190" s="5">
        <v>70000</v>
      </c>
      <c r="F190">
        <v>0</v>
      </c>
      <c r="G190" t="s">
        <v>18</v>
      </c>
      <c r="H190" t="s">
        <v>28</v>
      </c>
      <c r="I190" t="s">
        <v>20</v>
      </c>
      <c r="J190">
        <v>4</v>
      </c>
      <c r="K190" t="s">
        <v>42</v>
      </c>
      <c r="L190" t="s">
        <v>34</v>
      </c>
      <c r="M190">
        <v>32</v>
      </c>
      <c r="N190" t="s">
        <v>20</v>
      </c>
    </row>
    <row r="191" spans="1:14" x14ac:dyDescent="0.25">
      <c r="A191" s="3" t="s">
        <v>212</v>
      </c>
      <c r="B191" s="4" t="s">
        <v>213</v>
      </c>
      <c r="C191" t="s">
        <v>16</v>
      </c>
      <c r="D191" t="s">
        <v>16</v>
      </c>
      <c r="E191" s="5">
        <v>30000</v>
      </c>
      <c r="F191">
        <v>1</v>
      </c>
      <c r="G191" t="s">
        <v>24</v>
      </c>
      <c r="H191" t="s">
        <v>25</v>
      </c>
      <c r="I191" t="s">
        <v>20</v>
      </c>
      <c r="J191">
        <v>1</v>
      </c>
      <c r="K191" t="s">
        <v>21</v>
      </c>
      <c r="L191" t="s">
        <v>22</v>
      </c>
      <c r="M191">
        <v>44</v>
      </c>
      <c r="N191" t="s">
        <v>20</v>
      </c>
    </row>
    <row r="192" spans="1:14" x14ac:dyDescent="0.25">
      <c r="A192" s="3" t="s">
        <v>212</v>
      </c>
      <c r="B192" s="4" t="s">
        <v>213</v>
      </c>
      <c r="C192" t="s">
        <v>16</v>
      </c>
      <c r="D192" t="s">
        <v>16</v>
      </c>
      <c r="E192" s="5">
        <v>30000</v>
      </c>
      <c r="F192">
        <v>3</v>
      </c>
      <c r="G192" t="s">
        <v>39</v>
      </c>
      <c r="H192" t="s">
        <v>19</v>
      </c>
      <c r="I192" t="s">
        <v>20</v>
      </c>
      <c r="J192">
        <v>2</v>
      </c>
      <c r="K192" t="s">
        <v>33</v>
      </c>
      <c r="L192" t="s">
        <v>34</v>
      </c>
      <c r="M192">
        <v>55</v>
      </c>
      <c r="N192" t="s">
        <v>23</v>
      </c>
    </row>
    <row r="193" spans="1:14" x14ac:dyDescent="0.25">
      <c r="A193" s="3" t="s">
        <v>212</v>
      </c>
      <c r="B193" s="4" t="s">
        <v>213</v>
      </c>
      <c r="C193" t="s">
        <v>32</v>
      </c>
      <c r="D193" t="s">
        <v>16</v>
      </c>
      <c r="E193" s="5">
        <v>90000</v>
      </c>
      <c r="F193">
        <v>2</v>
      </c>
      <c r="G193" t="s">
        <v>39</v>
      </c>
      <c r="H193" t="s">
        <v>37</v>
      </c>
      <c r="I193" t="s">
        <v>20</v>
      </c>
      <c r="J193">
        <v>0</v>
      </c>
      <c r="K193" t="s">
        <v>21</v>
      </c>
      <c r="L193" t="s">
        <v>22</v>
      </c>
      <c r="M193">
        <v>36</v>
      </c>
      <c r="N193" t="s">
        <v>20</v>
      </c>
    </row>
    <row r="194" spans="1:14" x14ac:dyDescent="0.25">
      <c r="A194" s="3" t="s">
        <v>212</v>
      </c>
      <c r="B194" s="4" t="s">
        <v>213</v>
      </c>
      <c r="C194" t="s">
        <v>32</v>
      </c>
      <c r="D194" t="s">
        <v>17</v>
      </c>
      <c r="E194" s="5">
        <v>80000</v>
      </c>
      <c r="F194">
        <v>5</v>
      </c>
      <c r="G194" t="s">
        <v>18</v>
      </c>
      <c r="H194" t="s">
        <v>40</v>
      </c>
      <c r="I194" t="s">
        <v>20</v>
      </c>
      <c r="J194">
        <v>2</v>
      </c>
      <c r="K194" t="s">
        <v>42</v>
      </c>
      <c r="L194" t="s">
        <v>22</v>
      </c>
      <c r="M194">
        <v>62</v>
      </c>
      <c r="N194" t="s">
        <v>23</v>
      </c>
    </row>
    <row r="195" spans="1:14" x14ac:dyDescent="0.25">
      <c r="A195" s="3" t="s">
        <v>212</v>
      </c>
      <c r="B195" s="4" t="s">
        <v>213</v>
      </c>
      <c r="C195" t="s">
        <v>16</v>
      </c>
      <c r="D195" t="s">
        <v>17</v>
      </c>
      <c r="E195" s="5">
        <v>70000</v>
      </c>
      <c r="F195">
        <v>5</v>
      </c>
      <c r="G195" t="s">
        <v>18</v>
      </c>
      <c r="H195" t="s">
        <v>28</v>
      </c>
      <c r="I195" t="s">
        <v>20</v>
      </c>
      <c r="J195">
        <v>4</v>
      </c>
      <c r="K195" t="s">
        <v>42</v>
      </c>
      <c r="L195" t="s">
        <v>34</v>
      </c>
      <c r="M195">
        <v>41</v>
      </c>
      <c r="N195" t="s">
        <v>23</v>
      </c>
    </row>
    <row r="196" spans="1:14" x14ac:dyDescent="0.25">
      <c r="A196" s="3" t="s">
        <v>214</v>
      </c>
      <c r="B196" s="4" t="s">
        <v>215</v>
      </c>
      <c r="C196" t="s">
        <v>32</v>
      </c>
      <c r="D196" t="s">
        <v>17</v>
      </c>
      <c r="E196" s="5">
        <v>10000</v>
      </c>
      <c r="F196">
        <v>0</v>
      </c>
      <c r="G196" t="s">
        <v>41</v>
      </c>
      <c r="H196" t="s">
        <v>37</v>
      </c>
      <c r="I196" t="s">
        <v>23</v>
      </c>
      <c r="J196">
        <v>2</v>
      </c>
      <c r="K196" t="s">
        <v>21</v>
      </c>
      <c r="L196" t="s">
        <v>22</v>
      </c>
      <c r="M196">
        <v>32</v>
      </c>
      <c r="N196" t="s">
        <v>23</v>
      </c>
    </row>
    <row r="197" spans="1:14" x14ac:dyDescent="0.25">
      <c r="A197" s="3" t="s">
        <v>216</v>
      </c>
      <c r="B197" s="4" t="s">
        <v>217</v>
      </c>
      <c r="C197" t="s">
        <v>32</v>
      </c>
      <c r="D197" t="s">
        <v>16</v>
      </c>
      <c r="E197" s="5">
        <v>20000</v>
      </c>
      <c r="F197">
        <v>0</v>
      </c>
      <c r="G197" t="s">
        <v>18</v>
      </c>
      <c r="H197" t="s">
        <v>25</v>
      </c>
      <c r="I197" t="s">
        <v>20</v>
      </c>
      <c r="J197">
        <v>0</v>
      </c>
      <c r="K197" t="s">
        <v>21</v>
      </c>
      <c r="L197" t="s">
        <v>34</v>
      </c>
      <c r="M197">
        <v>25</v>
      </c>
      <c r="N197" t="s">
        <v>20</v>
      </c>
    </row>
    <row r="198" spans="1:14" x14ac:dyDescent="0.25">
      <c r="A198" s="3" t="s">
        <v>216</v>
      </c>
      <c r="B198" s="4" t="s">
        <v>217</v>
      </c>
      <c r="C198" t="s">
        <v>32</v>
      </c>
      <c r="D198" t="s">
        <v>17</v>
      </c>
      <c r="E198" s="5">
        <v>50000</v>
      </c>
      <c r="F198">
        <v>0</v>
      </c>
      <c r="G198" t="s">
        <v>55</v>
      </c>
      <c r="H198" t="s">
        <v>19</v>
      </c>
      <c r="I198" t="s">
        <v>20</v>
      </c>
      <c r="J198">
        <v>0</v>
      </c>
      <c r="K198" t="s">
        <v>38</v>
      </c>
      <c r="L198" t="s">
        <v>22</v>
      </c>
      <c r="M198">
        <v>36</v>
      </c>
      <c r="N198" t="s">
        <v>23</v>
      </c>
    </row>
    <row r="199" spans="1:14" x14ac:dyDescent="0.25">
      <c r="A199" s="3" t="s">
        <v>218</v>
      </c>
      <c r="B199" s="4" t="s">
        <v>219</v>
      </c>
      <c r="C199" t="s">
        <v>16</v>
      </c>
      <c r="D199" t="s">
        <v>16</v>
      </c>
      <c r="E199" s="5">
        <v>60000</v>
      </c>
      <c r="F199">
        <v>2</v>
      </c>
      <c r="G199" t="s">
        <v>55</v>
      </c>
      <c r="H199" t="s">
        <v>40</v>
      </c>
      <c r="I199" t="s">
        <v>20</v>
      </c>
      <c r="J199">
        <v>1</v>
      </c>
      <c r="K199" t="s">
        <v>21</v>
      </c>
      <c r="L199" t="s">
        <v>34</v>
      </c>
      <c r="M199">
        <v>67</v>
      </c>
      <c r="N199" t="s">
        <v>20</v>
      </c>
    </row>
    <row r="200" spans="1:14" x14ac:dyDescent="0.25">
      <c r="A200" s="3" t="s">
        <v>220</v>
      </c>
      <c r="B200" s="4" t="s">
        <v>221</v>
      </c>
      <c r="C200" t="s">
        <v>32</v>
      </c>
      <c r="D200" t="s">
        <v>17</v>
      </c>
      <c r="E200" s="5">
        <v>100000</v>
      </c>
      <c r="F200">
        <v>0</v>
      </c>
      <c r="G200" t="s">
        <v>55</v>
      </c>
      <c r="H200" t="s">
        <v>40</v>
      </c>
      <c r="I200" t="s">
        <v>23</v>
      </c>
      <c r="J200">
        <v>1</v>
      </c>
      <c r="K200" t="s">
        <v>38</v>
      </c>
      <c r="L200" t="s">
        <v>34</v>
      </c>
      <c r="M200">
        <v>39</v>
      </c>
      <c r="N200" t="s">
        <v>20</v>
      </c>
    </row>
    <row r="201" spans="1:14" x14ac:dyDescent="0.25">
      <c r="A201" s="3" t="s">
        <v>220</v>
      </c>
      <c r="B201" s="4" t="s">
        <v>221</v>
      </c>
      <c r="C201" t="s">
        <v>32</v>
      </c>
      <c r="D201" t="s">
        <v>16</v>
      </c>
      <c r="E201" s="5">
        <v>80000</v>
      </c>
      <c r="F201">
        <v>0</v>
      </c>
      <c r="G201" t="s">
        <v>18</v>
      </c>
      <c r="H201" t="s">
        <v>28</v>
      </c>
      <c r="I201" t="s">
        <v>23</v>
      </c>
      <c r="J201">
        <v>3</v>
      </c>
      <c r="K201" t="s">
        <v>42</v>
      </c>
      <c r="L201" t="s">
        <v>34</v>
      </c>
      <c r="M201">
        <v>33</v>
      </c>
      <c r="N201" t="s">
        <v>20</v>
      </c>
    </row>
    <row r="202" spans="1:14" x14ac:dyDescent="0.25">
      <c r="A202" s="3" t="s">
        <v>222</v>
      </c>
      <c r="B202" s="4" t="s">
        <v>223</v>
      </c>
      <c r="C202" t="s">
        <v>32</v>
      </c>
      <c r="D202" t="s">
        <v>16</v>
      </c>
      <c r="E202" s="5">
        <v>60000</v>
      </c>
      <c r="F202">
        <v>0</v>
      </c>
      <c r="G202" t="s">
        <v>18</v>
      </c>
      <c r="H202" t="s">
        <v>28</v>
      </c>
      <c r="I202" t="s">
        <v>23</v>
      </c>
      <c r="J202">
        <v>3</v>
      </c>
      <c r="K202" t="s">
        <v>29</v>
      </c>
      <c r="L202" t="s">
        <v>34</v>
      </c>
      <c r="M202">
        <v>31</v>
      </c>
      <c r="N202" t="s">
        <v>23</v>
      </c>
    </row>
    <row r="203" spans="1:14" x14ac:dyDescent="0.25">
      <c r="A203" s="3" t="s">
        <v>224</v>
      </c>
      <c r="B203" s="4" t="s">
        <v>225</v>
      </c>
      <c r="C203" t="s">
        <v>16</v>
      </c>
      <c r="D203" t="s">
        <v>16</v>
      </c>
      <c r="E203" s="5">
        <v>10000</v>
      </c>
      <c r="F203">
        <v>1</v>
      </c>
      <c r="G203" t="s">
        <v>39</v>
      </c>
      <c r="H203" t="s">
        <v>37</v>
      </c>
      <c r="I203" t="s">
        <v>20</v>
      </c>
      <c r="J203">
        <v>0</v>
      </c>
      <c r="K203" t="s">
        <v>29</v>
      </c>
      <c r="L203" t="s">
        <v>34</v>
      </c>
      <c r="M203">
        <v>27</v>
      </c>
      <c r="N203" t="s">
        <v>20</v>
      </c>
    </row>
    <row r="204" spans="1:14" x14ac:dyDescent="0.25">
      <c r="A204" s="3" t="s">
        <v>224</v>
      </c>
      <c r="B204" s="4" t="s">
        <v>225</v>
      </c>
      <c r="C204" t="s">
        <v>32</v>
      </c>
      <c r="D204" t="s">
        <v>16</v>
      </c>
      <c r="E204" s="5">
        <v>40000</v>
      </c>
      <c r="F204">
        <v>2</v>
      </c>
      <c r="G204" t="s">
        <v>24</v>
      </c>
      <c r="H204" t="s">
        <v>25</v>
      </c>
      <c r="I204" t="s">
        <v>20</v>
      </c>
      <c r="J204">
        <v>0</v>
      </c>
      <c r="K204" t="s">
        <v>38</v>
      </c>
      <c r="L204" t="s">
        <v>22</v>
      </c>
      <c r="M204">
        <v>33</v>
      </c>
      <c r="N204" t="s">
        <v>20</v>
      </c>
    </row>
    <row r="205" spans="1:14" x14ac:dyDescent="0.25">
      <c r="A205" s="3" t="s">
        <v>226</v>
      </c>
      <c r="B205" s="4" t="s">
        <v>227</v>
      </c>
      <c r="C205" t="s">
        <v>32</v>
      </c>
      <c r="D205" t="s">
        <v>17</v>
      </c>
      <c r="E205" s="5">
        <v>60000</v>
      </c>
      <c r="F205">
        <v>1</v>
      </c>
      <c r="G205" t="s">
        <v>24</v>
      </c>
      <c r="H205" t="s">
        <v>19</v>
      </c>
      <c r="I205" t="s">
        <v>20</v>
      </c>
      <c r="J205">
        <v>1</v>
      </c>
      <c r="K205" t="s">
        <v>33</v>
      </c>
      <c r="L205" t="s">
        <v>34</v>
      </c>
      <c r="M205">
        <v>46</v>
      </c>
      <c r="N205" t="s">
        <v>20</v>
      </c>
    </row>
    <row r="206" spans="1:14" x14ac:dyDescent="0.25">
      <c r="A206" s="3" t="s">
        <v>228</v>
      </c>
      <c r="B206" s="4" t="s">
        <v>229</v>
      </c>
      <c r="C206" t="s">
        <v>32</v>
      </c>
      <c r="D206" t="s">
        <v>17</v>
      </c>
      <c r="E206" s="5">
        <v>90000</v>
      </c>
      <c r="F206">
        <v>3</v>
      </c>
      <c r="G206" t="s">
        <v>39</v>
      </c>
      <c r="H206" t="s">
        <v>28</v>
      </c>
      <c r="I206" t="s">
        <v>23</v>
      </c>
      <c r="J206">
        <v>1</v>
      </c>
      <c r="K206" t="s">
        <v>29</v>
      </c>
      <c r="L206" t="s">
        <v>22</v>
      </c>
      <c r="M206">
        <v>51</v>
      </c>
      <c r="N206" t="s">
        <v>23</v>
      </c>
    </row>
    <row r="207" spans="1:14" x14ac:dyDescent="0.25">
      <c r="A207" s="3" t="s">
        <v>230</v>
      </c>
      <c r="B207" s="4" t="s">
        <v>231</v>
      </c>
      <c r="C207" t="s">
        <v>16</v>
      </c>
      <c r="D207" t="s">
        <v>16</v>
      </c>
      <c r="E207" s="5">
        <v>30000</v>
      </c>
      <c r="F207">
        <v>3</v>
      </c>
      <c r="G207" t="s">
        <v>55</v>
      </c>
      <c r="H207" t="s">
        <v>25</v>
      </c>
      <c r="I207" t="s">
        <v>20</v>
      </c>
      <c r="J207">
        <v>0</v>
      </c>
      <c r="K207" t="s">
        <v>21</v>
      </c>
      <c r="L207" t="s">
        <v>22</v>
      </c>
      <c r="M207">
        <v>46</v>
      </c>
      <c r="N207" t="s">
        <v>20</v>
      </c>
    </row>
    <row r="208" spans="1:14" x14ac:dyDescent="0.25">
      <c r="A208" s="3" t="s">
        <v>232</v>
      </c>
      <c r="B208" s="4" t="s">
        <v>233</v>
      </c>
      <c r="C208" t="s">
        <v>32</v>
      </c>
      <c r="D208" t="s">
        <v>16</v>
      </c>
      <c r="E208" s="5">
        <v>90000</v>
      </c>
      <c r="F208">
        <v>5</v>
      </c>
      <c r="G208" t="s">
        <v>24</v>
      </c>
      <c r="H208" t="s">
        <v>28</v>
      </c>
      <c r="I208" t="s">
        <v>23</v>
      </c>
      <c r="J208">
        <v>2</v>
      </c>
      <c r="K208" t="s">
        <v>42</v>
      </c>
      <c r="L208" t="s">
        <v>22</v>
      </c>
      <c r="M208">
        <v>62</v>
      </c>
      <c r="N208" t="s">
        <v>23</v>
      </c>
    </row>
    <row r="209" spans="1:14" x14ac:dyDescent="0.25">
      <c r="A209" s="3" t="s">
        <v>232</v>
      </c>
      <c r="B209" s="4" t="s">
        <v>233</v>
      </c>
      <c r="C209" t="s">
        <v>32</v>
      </c>
      <c r="D209" t="s">
        <v>17</v>
      </c>
      <c r="E209" s="5">
        <v>20000</v>
      </c>
      <c r="F209">
        <v>0</v>
      </c>
      <c r="G209" t="s">
        <v>41</v>
      </c>
      <c r="H209" t="s">
        <v>37</v>
      </c>
      <c r="I209" t="s">
        <v>20</v>
      </c>
      <c r="J209">
        <v>2</v>
      </c>
      <c r="K209" t="s">
        <v>38</v>
      </c>
      <c r="L209" t="s">
        <v>22</v>
      </c>
      <c r="M209">
        <v>26</v>
      </c>
      <c r="N209" t="s">
        <v>20</v>
      </c>
    </row>
    <row r="210" spans="1:14" x14ac:dyDescent="0.25">
      <c r="A210" s="3" t="s">
        <v>232</v>
      </c>
      <c r="B210" s="4" t="s">
        <v>233</v>
      </c>
      <c r="C210" t="s">
        <v>32</v>
      </c>
      <c r="D210" t="s">
        <v>17</v>
      </c>
      <c r="E210" s="5">
        <v>40000</v>
      </c>
      <c r="F210">
        <v>0</v>
      </c>
      <c r="G210" t="s">
        <v>55</v>
      </c>
      <c r="H210" t="s">
        <v>25</v>
      </c>
      <c r="I210" t="s">
        <v>20</v>
      </c>
      <c r="J210">
        <v>0</v>
      </c>
      <c r="K210" t="s">
        <v>21</v>
      </c>
      <c r="L210" t="s">
        <v>22</v>
      </c>
      <c r="M210">
        <v>37</v>
      </c>
      <c r="N210" t="s">
        <v>20</v>
      </c>
    </row>
    <row r="211" spans="1:14" x14ac:dyDescent="0.25">
      <c r="A211" s="3" t="s">
        <v>232</v>
      </c>
      <c r="B211" s="4" t="s">
        <v>233</v>
      </c>
      <c r="C211" t="s">
        <v>32</v>
      </c>
      <c r="D211" t="s">
        <v>17</v>
      </c>
      <c r="E211" s="5">
        <v>30000</v>
      </c>
      <c r="F211">
        <v>3</v>
      </c>
      <c r="G211" t="s">
        <v>24</v>
      </c>
      <c r="H211" t="s">
        <v>25</v>
      </c>
      <c r="I211" t="s">
        <v>20</v>
      </c>
      <c r="J211">
        <v>0</v>
      </c>
      <c r="K211" t="s">
        <v>21</v>
      </c>
      <c r="L211" t="s">
        <v>22</v>
      </c>
      <c r="M211">
        <v>42</v>
      </c>
      <c r="N211" t="s">
        <v>20</v>
      </c>
    </row>
    <row r="212" spans="1:14" x14ac:dyDescent="0.25">
      <c r="A212" s="3" t="s">
        <v>232</v>
      </c>
      <c r="B212" s="4" t="s">
        <v>233</v>
      </c>
      <c r="C212" t="s">
        <v>16</v>
      </c>
      <c r="D212" t="s">
        <v>17</v>
      </c>
      <c r="E212" s="5">
        <v>80000</v>
      </c>
      <c r="F212">
        <v>4</v>
      </c>
      <c r="G212" t="s">
        <v>55</v>
      </c>
      <c r="H212" t="s">
        <v>40</v>
      </c>
      <c r="I212" t="s">
        <v>20</v>
      </c>
      <c r="J212">
        <v>1</v>
      </c>
      <c r="K212" t="s">
        <v>21</v>
      </c>
      <c r="L212" t="s">
        <v>34</v>
      </c>
      <c r="M212">
        <v>36</v>
      </c>
      <c r="N212" t="s">
        <v>23</v>
      </c>
    </row>
    <row r="213" spans="1:14" x14ac:dyDescent="0.25">
      <c r="A213" s="3" t="s">
        <v>234</v>
      </c>
      <c r="B213" s="4" t="s">
        <v>235</v>
      </c>
      <c r="C213" t="s">
        <v>16</v>
      </c>
      <c r="D213" t="s">
        <v>17</v>
      </c>
      <c r="E213" s="5">
        <v>50000</v>
      </c>
      <c r="F213">
        <v>0</v>
      </c>
      <c r="G213" t="s">
        <v>55</v>
      </c>
      <c r="H213" t="s">
        <v>19</v>
      </c>
      <c r="I213" t="s">
        <v>20</v>
      </c>
      <c r="J213">
        <v>0</v>
      </c>
      <c r="K213" t="s">
        <v>21</v>
      </c>
      <c r="L213" t="s">
        <v>22</v>
      </c>
      <c r="M213">
        <v>36</v>
      </c>
      <c r="N213" t="s">
        <v>20</v>
      </c>
    </row>
    <row r="214" spans="1:14" x14ac:dyDescent="0.25">
      <c r="A214" s="3" t="s">
        <v>236</v>
      </c>
      <c r="B214" s="4" t="s">
        <v>237</v>
      </c>
      <c r="C214" t="s">
        <v>32</v>
      </c>
      <c r="D214" t="s">
        <v>17</v>
      </c>
      <c r="E214" s="5">
        <v>30000</v>
      </c>
      <c r="F214">
        <v>0</v>
      </c>
      <c r="G214" t="s">
        <v>24</v>
      </c>
      <c r="H214" t="s">
        <v>25</v>
      </c>
      <c r="I214" t="s">
        <v>23</v>
      </c>
      <c r="J214">
        <v>1</v>
      </c>
      <c r="K214" t="s">
        <v>29</v>
      </c>
      <c r="L214" t="s">
        <v>22</v>
      </c>
      <c r="M214">
        <v>30</v>
      </c>
      <c r="N214" t="s">
        <v>23</v>
      </c>
    </row>
    <row r="215" spans="1:14" x14ac:dyDescent="0.25">
      <c r="A215" s="3" t="s">
        <v>236</v>
      </c>
      <c r="B215" s="4" t="s">
        <v>237</v>
      </c>
      <c r="C215" t="s">
        <v>32</v>
      </c>
      <c r="D215" t="s">
        <v>16</v>
      </c>
      <c r="E215" s="5">
        <v>70000</v>
      </c>
      <c r="F215">
        <v>0</v>
      </c>
      <c r="G215" t="s">
        <v>18</v>
      </c>
      <c r="H215" t="s">
        <v>28</v>
      </c>
      <c r="I215" t="s">
        <v>23</v>
      </c>
      <c r="J215">
        <v>4</v>
      </c>
      <c r="K215" t="s">
        <v>42</v>
      </c>
      <c r="L215" t="s">
        <v>34</v>
      </c>
      <c r="M215">
        <v>31</v>
      </c>
      <c r="N215" t="s">
        <v>20</v>
      </c>
    </row>
    <row r="216" spans="1:14" x14ac:dyDescent="0.25">
      <c r="A216" s="3" t="s">
        <v>236</v>
      </c>
      <c r="B216" s="4" t="s">
        <v>237</v>
      </c>
      <c r="C216" t="s">
        <v>16</v>
      </c>
      <c r="D216" t="s">
        <v>16</v>
      </c>
      <c r="E216" s="5">
        <v>30000</v>
      </c>
      <c r="F216">
        <v>1</v>
      </c>
      <c r="G216" t="s">
        <v>18</v>
      </c>
      <c r="H216" t="s">
        <v>25</v>
      </c>
      <c r="I216" t="s">
        <v>20</v>
      </c>
      <c r="J216">
        <v>0</v>
      </c>
      <c r="K216" t="s">
        <v>21</v>
      </c>
      <c r="L216" t="s">
        <v>22</v>
      </c>
      <c r="M216">
        <v>65</v>
      </c>
      <c r="N216" t="s">
        <v>20</v>
      </c>
    </row>
    <row r="217" spans="1:14" x14ac:dyDescent="0.25">
      <c r="A217" s="3" t="s">
        <v>236</v>
      </c>
      <c r="B217" s="4" t="s">
        <v>237</v>
      </c>
      <c r="C217" t="s">
        <v>32</v>
      </c>
      <c r="D217" t="s">
        <v>16</v>
      </c>
      <c r="E217" s="5">
        <v>80000</v>
      </c>
      <c r="F217">
        <v>4</v>
      </c>
      <c r="G217" t="s">
        <v>24</v>
      </c>
      <c r="H217" t="s">
        <v>28</v>
      </c>
      <c r="I217" t="s">
        <v>23</v>
      </c>
      <c r="J217">
        <v>2</v>
      </c>
      <c r="K217" t="s">
        <v>29</v>
      </c>
      <c r="L217" t="s">
        <v>22</v>
      </c>
      <c r="M217">
        <v>54</v>
      </c>
      <c r="N217" t="s">
        <v>20</v>
      </c>
    </row>
    <row r="218" spans="1:14" x14ac:dyDescent="0.25">
      <c r="A218" s="3" t="s">
        <v>236</v>
      </c>
      <c r="B218" s="4" t="s">
        <v>237</v>
      </c>
      <c r="C218" t="s">
        <v>16</v>
      </c>
      <c r="D218" t="s">
        <v>16</v>
      </c>
      <c r="E218" s="5">
        <v>20000</v>
      </c>
      <c r="F218">
        <v>2</v>
      </c>
      <c r="G218" t="s">
        <v>41</v>
      </c>
      <c r="H218" t="s">
        <v>25</v>
      </c>
      <c r="I218" t="s">
        <v>20</v>
      </c>
      <c r="J218">
        <v>3</v>
      </c>
      <c r="K218" t="s">
        <v>33</v>
      </c>
      <c r="L218" t="s">
        <v>34</v>
      </c>
      <c r="M218">
        <v>54</v>
      </c>
      <c r="N218" t="s">
        <v>23</v>
      </c>
    </row>
    <row r="219" spans="1:14" x14ac:dyDescent="0.25">
      <c r="A219" s="3" t="s">
        <v>238</v>
      </c>
      <c r="B219" s="4" t="s">
        <v>239</v>
      </c>
      <c r="C219" t="s">
        <v>32</v>
      </c>
      <c r="D219" t="s">
        <v>17</v>
      </c>
      <c r="E219" s="5">
        <v>20000</v>
      </c>
      <c r="F219">
        <v>0</v>
      </c>
      <c r="G219" t="s">
        <v>41</v>
      </c>
      <c r="H219" t="s">
        <v>37</v>
      </c>
      <c r="I219" t="s">
        <v>23</v>
      </c>
      <c r="J219">
        <v>2</v>
      </c>
      <c r="K219" t="s">
        <v>21</v>
      </c>
      <c r="L219" t="s">
        <v>22</v>
      </c>
      <c r="M219">
        <v>25</v>
      </c>
      <c r="N219" t="s">
        <v>23</v>
      </c>
    </row>
    <row r="220" spans="1:14" x14ac:dyDescent="0.25">
      <c r="A220" s="3" t="s">
        <v>238</v>
      </c>
      <c r="B220" s="4" t="s">
        <v>239</v>
      </c>
      <c r="C220" t="s">
        <v>32</v>
      </c>
      <c r="D220" t="s">
        <v>16</v>
      </c>
      <c r="E220" s="5">
        <v>10000</v>
      </c>
      <c r="F220">
        <v>1</v>
      </c>
      <c r="G220" t="s">
        <v>18</v>
      </c>
      <c r="H220" t="s">
        <v>37</v>
      </c>
      <c r="I220" t="s">
        <v>20</v>
      </c>
      <c r="J220">
        <v>0</v>
      </c>
      <c r="K220" t="s">
        <v>21</v>
      </c>
      <c r="L220" t="s">
        <v>22</v>
      </c>
      <c r="M220">
        <v>48</v>
      </c>
      <c r="N220" t="s">
        <v>23</v>
      </c>
    </row>
    <row r="221" spans="1:14" x14ac:dyDescent="0.25">
      <c r="A221" s="3" t="s">
        <v>240</v>
      </c>
      <c r="B221" s="4" t="s">
        <v>241</v>
      </c>
      <c r="C221" t="s">
        <v>32</v>
      </c>
      <c r="D221" t="s">
        <v>16</v>
      </c>
      <c r="E221" s="5">
        <v>10000</v>
      </c>
      <c r="F221">
        <v>0</v>
      </c>
      <c r="G221" t="s">
        <v>24</v>
      </c>
      <c r="H221" t="s">
        <v>37</v>
      </c>
      <c r="I221" t="s">
        <v>20</v>
      </c>
      <c r="J221">
        <v>1</v>
      </c>
      <c r="K221" t="s">
        <v>38</v>
      </c>
      <c r="L221" t="s">
        <v>34</v>
      </c>
      <c r="M221">
        <v>26</v>
      </c>
      <c r="N221" t="s">
        <v>20</v>
      </c>
    </row>
    <row r="222" spans="1:14" x14ac:dyDescent="0.25">
      <c r="A222" s="3" t="s">
        <v>240</v>
      </c>
      <c r="B222" s="4" t="s">
        <v>241</v>
      </c>
      <c r="C222" t="s">
        <v>16</v>
      </c>
      <c r="D222" t="s">
        <v>16</v>
      </c>
      <c r="E222" s="5">
        <v>60000</v>
      </c>
      <c r="F222">
        <v>1</v>
      </c>
      <c r="G222" t="s">
        <v>18</v>
      </c>
      <c r="H222" t="s">
        <v>28</v>
      </c>
      <c r="I222" t="s">
        <v>20</v>
      </c>
      <c r="J222">
        <v>1</v>
      </c>
      <c r="K222" t="s">
        <v>33</v>
      </c>
      <c r="L222" t="s">
        <v>34</v>
      </c>
      <c r="M222">
        <v>43</v>
      </c>
      <c r="N222" t="s">
        <v>20</v>
      </c>
    </row>
    <row r="223" spans="1:14" x14ac:dyDescent="0.25">
      <c r="A223" s="3" t="s">
        <v>240</v>
      </c>
      <c r="B223" s="4" t="s">
        <v>241</v>
      </c>
      <c r="C223" t="s">
        <v>32</v>
      </c>
      <c r="D223" t="s">
        <v>16</v>
      </c>
      <c r="E223" s="5">
        <v>10000</v>
      </c>
      <c r="F223">
        <v>0</v>
      </c>
      <c r="G223" t="s">
        <v>41</v>
      </c>
      <c r="H223" t="s">
        <v>37</v>
      </c>
      <c r="I223" t="s">
        <v>23</v>
      </c>
      <c r="J223">
        <v>2</v>
      </c>
      <c r="K223" t="s">
        <v>38</v>
      </c>
      <c r="L223" t="s">
        <v>22</v>
      </c>
      <c r="M223">
        <v>35</v>
      </c>
      <c r="N223" t="s">
        <v>23</v>
      </c>
    </row>
    <row r="224" spans="1:14" x14ac:dyDescent="0.25">
      <c r="A224" s="3" t="s">
        <v>240</v>
      </c>
      <c r="B224" s="4" t="s">
        <v>241</v>
      </c>
      <c r="C224" t="s">
        <v>16</v>
      </c>
      <c r="D224" t="s">
        <v>17</v>
      </c>
      <c r="E224" s="5">
        <v>30000</v>
      </c>
      <c r="F224">
        <v>3</v>
      </c>
      <c r="G224" t="s">
        <v>24</v>
      </c>
      <c r="H224" t="s">
        <v>25</v>
      </c>
      <c r="I224" t="s">
        <v>23</v>
      </c>
      <c r="J224">
        <v>0</v>
      </c>
      <c r="K224" t="s">
        <v>21</v>
      </c>
      <c r="L224" t="s">
        <v>22</v>
      </c>
      <c r="M224">
        <v>42</v>
      </c>
      <c r="N224" t="s">
        <v>23</v>
      </c>
    </row>
    <row r="225" spans="1:14" x14ac:dyDescent="0.25">
      <c r="A225" s="3" t="s">
        <v>240</v>
      </c>
      <c r="B225" s="4" t="s">
        <v>241</v>
      </c>
      <c r="C225" t="s">
        <v>32</v>
      </c>
      <c r="D225" t="s">
        <v>17</v>
      </c>
      <c r="E225" s="5">
        <v>70000</v>
      </c>
      <c r="F225">
        <v>5</v>
      </c>
      <c r="G225" t="s">
        <v>18</v>
      </c>
      <c r="H225" t="s">
        <v>28</v>
      </c>
      <c r="I225" t="s">
        <v>20</v>
      </c>
      <c r="J225">
        <v>4</v>
      </c>
      <c r="K225" t="s">
        <v>42</v>
      </c>
      <c r="L225" t="s">
        <v>34</v>
      </c>
      <c r="M225">
        <v>39</v>
      </c>
      <c r="N225" t="s">
        <v>23</v>
      </c>
    </row>
    <row r="226" spans="1:14" x14ac:dyDescent="0.25">
      <c r="A226" s="3" t="s">
        <v>240</v>
      </c>
      <c r="B226" s="4" t="s">
        <v>241</v>
      </c>
      <c r="C226" t="s">
        <v>16</v>
      </c>
      <c r="D226" t="s">
        <v>17</v>
      </c>
      <c r="E226" s="5">
        <v>30000</v>
      </c>
      <c r="F226">
        <v>2</v>
      </c>
      <c r="G226" t="s">
        <v>24</v>
      </c>
      <c r="H226" t="s">
        <v>25</v>
      </c>
      <c r="I226" t="s">
        <v>23</v>
      </c>
      <c r="J226">
        <v>2</v>
      </c>
      <c r="K226" t="s">
        <v>21</v>
      </c>
      <c r="L226" t="s">
        <v>34</v>
      </c>
      <c r="M226">
        <v>67</v>
      </c>
      <c r="N226" t="s">
        <v>23</v>
      </c>
    </row>
    <row r="227" spans="1:14" x14ac:dyDescent="0.25">
      <c r="A227" s="3" t="s">
        <v>242</v>
      </c>
      <c r="B227" s="4" t="s">
        <v>243</v>
      </c>
      <c r="C227" t="s">
        <v>16</v>
      </c>
      <c r="D227" t="s">
        <v>16</v>
      </c>
      <c r="E227" s="5">
        <v>20000</v>
      </c>
      <c r="F227">
        <v>1</v>
      </c>
      <c r="G227" t="s">
        <v>24</v>
      </c>
      <c r="H227" t="s">
        <v>37</v>
      </c>
      <c r="I227" t="s">
        <v>20</v>
      </c>
      <c r="J227">
        <v>0</v>
      </c>
      <c r="K227" t="s">
        <v>38</v>
      </c>
      <c r="L227" t="s">
        <v>22</v>
      </c>
      <c r="M227">
        <v>35</v>
      </c>
      <c r="N227" t="s">
        <v>23</v>
      </c>
    </row>
    <row r="228" spans="1:14" x14ac:dyDescent="0.25">
      <c r="A228" s="3" t="s">
        <v>242</v>
      </c>
      <c r="B228" s="4" t="s">
        <v>243</v>
      </c>
      <c r="C228" t="s">
        <v>32</v>
      </c>
      <c r="D228" t="s">
        <v>17</v>
      </c>
      <c r="E228" s="5">
        <v>20000</v>
      </c>
      <c r="F228">
        <v>3</v>
      </c>
      <c r="G228" t="s">
        <v>39</v>
      </c>
      <c r="H228" t="s">
        <v>37</v>
      </c>
      <c r="I228" t="s">
        <v>20</v>
      </c>
      <c r="J228">
        <v>1</v>
      </c>
      <c r="K228" t="s">
        <v>21</v>
      </c>
      <c r="L228" t="s">
        <v>22</v>
      </c>
      <c r="M228">
        <v>42</v>
      </c>
      <c r="N228" t="s">
        <v>20</v>
      </c>
    </row>
    <row r="229" spans="1:14" x14ac:dyDescent="0.25">
      <c r="A229" s="3" t="s">
        <v>242</v>
      </c>
      <c r="B229" s="4" t="s">
        <v>243</v>
      </c>
      <c r="C229" t="s">
        <v>16</v>
      </c>
      <c r="D229" t="s">
        <v>16</v>
      </c>
      <c r="E229" s="5">
        <v>10000</v>
      </c>
      <c r="F229">
        <v>3</v>
      </c>
      <c r="G229" t="s">
        <v>41</v>
      </c>
      <c r="H229" t="s">
        <v>37</v>
      </c>
      <c r="I229" t="s">
        <v>20</v>
      </c>
      <c r="J229">
        <v>2</v>
      </c>
      <c r="K229" t="s">
        <v>21</v>
      </c>
      <c r="L229" t="s">
        <v>22</v>
      </c>
      <c r="M229">
        <v>43</v>
      </c>
      <c r="N229" t="s">
        <v>23</v>
      </c>
    </row>
    <row r="230" spans="1:14" x14ac:dyDescent="0.25">
      <c r="A230" s="3" t="s">
        <v>244</v>
      </c>
      <c r="B230" s="4" t="s">
        <v>245</v>
      </c>
      <c r="C230" t="s">
        <v>16</v>
      </c>
      <c r="D230" t="s">
        <v>17</v>
      </c>
      <c r="E230" s="5">
        <v>20000</v>
      </c>
      <c r="F230">
        <v>1</v>
      </c>
      <c r="G230" t="s">
        <v>55</v>
      </c>
      <c r="H230" t="s">
        <v>25</v>
      </c>
      <c r="I230" t="s">
        <v>20</v>
      </c>
      <c r="J230">
        <v>0</v>
      </c>
      <c r="K230" t="s">
        <v>21</v>
      </c>
      <c r="L230" t="s">
        <v>22</v>
      </c>
      <c r="M230">
        <v>45</v>
      </c>
      <c r="N230" t="s">
        <v>23</v>
      </c>
    </row>
    <row r="231" spans="1:14" x14ac:dyDescent="0.25">
      <c r="A231" s="3" t="s">
        <v>244</v>
      </c>
      <c r="B231" s="4" t="s">
        <v>245</v>
      </c>
      <c r="C231" t="s">
        <v>32</v>
      </c>
      <c r="D231" t="s">
        <v>16</v>
      </c>
      <c r="E231" s="5">
        <v>80000</v>
      </c>
      <c r="F231">
        <v>5</v>
      </c>
      <c r="G231" t="s">
        <v>39</v>
      </c>
      <c r="H231" t="s">
        <v>40</v>
      </c>
      <c r="I231" t="s">
        <v>20</v>
      </c>
      <c r="J231">
        <v>3</v>
      </c>
      <c r="K231" t="s">
        <v>42</v>
      </c>
      <c r="L231" t="s">
        <v>22</v>
      </c>
      <c r="M231">
        <v>57</v>
      </c>
      <c r="N231" t="s">
        <v>23</v>
      </c>
    </row>
    <row r="232" spans="1:14" x14ac:dyDescent="0.25">
      <c r="A232" s="3" t="s">
        <v>246</v>
      </c>
      <c r="B232" s="4" t="s">
        <v>247</v>
      </c>
      <c r="C232" t="s">
        <v>16</v>
      </c>
      <c r="D232" t="s">
        <v>16</v>
      </c>
      <c r="E232" s="5">
        <v>120000</v>
      </c>
      <c r="F232">
        <v>4</v>
      </c>
      <c r="G232" t="s">
        <v>24</v>
      </c>
      <c r="H232" t="s">
        <v>40</v>
      </c>
      <c r="I232" t="s">
        <v>20</v>
      </c>
      <c r="J232">
        <v>3</v>
      </c>
      <c r="K232" t="s">
        <v>42</v>
      </c>
      <c r="L232" t="s">
        <v>22</v>
      </c>
      <c r="M232">
        <v>56</v>
      </c>
      <c r="N232" t="s">
        <v>23</v>
      </c>
    </row>
    <row r="233" spans="1:14" x14ac:dyDescent="0.25">
      <c r="A233" s="3" t="s">
        <v>110</v>
      </c>
      <c r="B233" s="4" t="s">
        <v>111</v>
      </c>
      <c r="C233" t="s">
        <v>16</v>
      </c>
      <c r="D233" t="s">
        <v>17</v>
      </c>
      <c r="E233" s="5">
        <v>40000</v>
      </c>
      <c r="F233">
        <v>0</v>
      </c>
      <c r="G233" t="s">
        <v>18</v>
      </c>
      <c r="H233" t="s">
        <v>25</v>
      </c>
      <c r="I233" t="s">
        <v>20</v>
      </c>
      <c r="J233">
        <v>0</v>
      </c>
      <c r="K233" t="s">
        <v>21</v>
      </c>
      <c r="L233" t="s">
        <v>22</v>
      </c>
      <c r="M233">
        <v>38</v>
      </c>
      <c r="N233" t="s">
        <v>20</v>
      </c>
    </row>
    <row r="234" spans="1:14" x14ac:dyDescent="0.25">
      <c r="A234" s="3" t="s">
        <v>110</v>
      </c>
      <c r="B234" s="4" t="s">
        <v>111</v>
      </c>
      <c r="C234" t="s">
        <v>16</v>
      </c>
      <c r="D234" t="s">
        <v>17</v>
      </c>
      <c r="E234" s="5">
        <v>30000</v>
      </c>
      <c r="F234">
        <v>4</v>
      </c>
      <c r="G234" t="s">
        <v>55</v>
      </c>
      <c r="H234" t="s">
        <v>25</v>
      </c>
      <c r="I234" t="s">
        <v>20</v>
      </c>
      <c r="J234">
        <v>0</v>
      </c>
      <c r="K234" t="s">
        <v>21</v>
      </c>
      <c r="L234" t="s">
        <v>22</v>
      </c>
      <c r="M234">
        <v>45</v>
      </c>
      <c r="N234" t="s">
        <v>23</v>
      </c>
    </row>
    <row r="235" spans="1:14" x14ac:dyDescent="0.25">
      <c r="A235" s="3" t="s">
        <v>110</v>
      </c>
      <c r="B235" s="4" t="s">
        <v>111</v>
      </c>
      <c r="C235" t="s">
        <v>16</v>
      </c>
      <c r="D235" t="s">
        <v>16</v>
      </c>
      <c r="E235" s="5">
        <v>20000</v>
      </c>
      <c r="F235">
        <v>0</v>
      </c>
      <c r="G235" t="s">
        <v>18</v>
      </c>
      <c r="H235" t="s">
        <v>25</v>
      </c>
      <c r="I235" t="s">
        <v>20</v>
      </c>
      <c r="J235">
        <v>0</v>
      </c>
      <c r="K235" t="s">
        <v>21</v>
      </c>
      <c r="L235" t="s">
        <v>34</v>
      </c>
      <c r="M235">
        <v>27</v>
      </c>
      <c r="N235" t="s">
        <v>20</v>
      </c>
    </row>
    <row r="236" spans="1:14" x14ac:dyDescent="0.25">
      <c r="A236" s="3" t="s">
        <v>110</v>
      </c>
      <c r="B236" s="4" t="s">
        <v>111</v>
      </c>
      <c r="C236" t="s">
        <v>32</v>
      </c>
      <c r="D236" t="s">
        <v>16</v>
      </c>
      <c r="E236" s="5">
        <v>90000</v>
      </c>
      <c r="F236">
        <v>0</v>
      </c>
      <c r="G236" t="s">
        <v>18</v>
      </c>
      <c r="H236" t="s">
        <v>28</v>
      </c>
      <c r="I236" t="s">
        <v>23</v>
      </c>
      <c r="J236">
        <v>4</v>
      </c>
      <c r="K236" t="s">
        <v>42</v>
      </c>
      <c r="L236" t="s">
        <v>34</v>
      </c>
      <c r="M236">
        <v>35</v>
      </c>
      <c r="N236" t="s">
        <v>20</v>
      </c>
    </row>
    <row r="237" spans="1:14" x14ac:dyDescent="0.25">
      <c r="A237" s="3" t="s">
        <v>110</v>
      </c>
      <c r="B237" s="4" t="s">
        <v>111</v>
      </c>
      <c r="C237" t="s">
        <v>16</v>
      </c>
      <c r="D237" t="s">
        <v>17</v>
      </c>
      <c r="E237" s="5">
        <v>10000</v>
      </c>
      <c r="F237">
        <v>1</v>
      </c>
      <c r="G237" t="s">
        <v>55</v>
      </c>
      <c r="H237" t="s">
        <v>25</v>
      </c>
      <c r="I237" t="s">
        <v>20</v>
      </c>
      <c r="J237">
        <v>0</v>
      </c>
      <c r="K237" t="s">
        <v>21</v>
      </c>
      <c r="L237" t="s">
        <v>22</v>
      </c>
      <c r="M237">
        <v>70</v>
      </c>
      <c r="N237" t="s">
        <v>20</v>
      </c>
    </row>
    <row r="238" spans="1:14" x14ac:dyDescent="0.25">
      <c r="A238" s="3" t="s">
        <v>248</v>
      </c>
      <c r="B238" s="4" t="s">
        <v>249</v>
      </c>
      <c r="C238" t="s">
        <v>32</v>
      </c>
      <c r="D238" t="s">
        <v>17</v>
      </c>
      <c r="E238" s="5">
        <v>30000</v>
      </c>
      <c r="F238">
        <v>5</v>
      </c>
      <c r="G238" t="s">
        <v>55</v>
      </c>
      <c r="H238" t="s">
        <v>25</v>
      </c>
      <c r="I238" t="s">
        <v>20</v>
      </c>
      <c r="J238">
        <v>0</v>
      </c>
      <c r="K238" t="s">
        <v>21</v>
      </c>
      <c r="L238" t="s">
        <v>22</v>
      </c>
      <c r="M238">
        <v>44</v>
      </c>
      <c r="N238" t="s">
        <v>20</v>
      </c>
    </row>
    <row r="239" spans="1:14" x14ac:dyDescent="0.25">
      <c r="A239" s="3" t="s">
        <v>250</v>
      </c>
      <c r="B239" s="4" t="s">
        <v>251</v>
      </c>
      <c r="C239" t="s">
        <v>16</v>
      </c>
      <c r="D239" t="s">
        <v>17</v>
      </c>
      <c r="E239" s="5">
        <v>10000</v>
      </c>
      <c r="F239">
        <v>0</v>
      </c>
      <c r="G239" t="s">
        <v>24</v>
      </c>
      <c r="H239" t="s">
        <v>37</v>
      </c>
      <c r="I239" t="s">
        <v>23</v>
      </c>
      <c r="J239">
        <v>1</v>
      </c>
      <c r="K239" t="s">
        <v>21</v>
      </c>
      <c r="L239" t="s">
        <v>34</v>
      </c>
      <c r="M239">
        <v>26</v>
      </c>
      <c r="N239" t="s">
        <v>20</v>
      </c>
    </row>
    <row r="240" spans="1:14" x14ac:dyDescent="0.25">
      <c r="A240" s="3" t="s">
        <v>250</v>
      </c>
      <c r="B240" s="4" t="s">
        <v>251</v>
      </c>
      <c r="C240" t="s">
        <v>16</v>
      </c>
      <c r="D240" t="s">
        <v>16</v>
      </c>
      <c r="E240" s="5">
        <v>70000</v>
      </c>
      <c r="F240">
        <v>5</v>
      </c>
      <c r="G240" t="s">
        <v>24</v>
      </c>
      <c r="H240" t="s">
        <v>19</v>
      </c>
      <c r="I240" t="s">
        <v>20</v>
      </c>
      <c r="J240">
        <v>3</v>
      </c>
      <c r="K240" t="s">
        <v>33</v>
      </c>
      <c r="L240" t="s">
        <v>34</v>
      </c>
      <c r="M240">
        <v>46</v>
      </c>
      <c r="N240" t="s">
        <v>23</v>
      </c>
    </row>
    <row r="241" spans="1:14" x14ac:dyDescent="0.25">
      <c r="A241" s="3" t="s">
        <v>250</v>
      </c>
      <c r="B241" s="4" t="s">
        <v>251</v>
      </c>
      <c r="C241" t="s">
        <v>32</v>
      </c>
      <c r="D241" t="s">
        <v>17</v>
      </c>
      <c r="E241" s="5">
        <v>30000</v>
      </c>
      <c r="F241">
        <v>0</v>
      </c>
      <c r="G241" t="s">
        <v>39</v>
      </c>
      <c r="H241" t="s">
        <v>37</v>
      </c>
      <c r="I241" t="s">
        <v>23</v>
      </c>
      <c r="J241">
        <v>1</v>
      </c>
      <c r="K241" t="s">
        <v>29</v>
      </c>
      <c r="L241" t="s">
        <v>22</v>
      </c>
      <c r="M241">
        <v>34</v>
      </c>
      <c r="N241" t="s">
        <v>20</v>
      </c>
    </row>
    <row r="242" spans="1:14" x14ac:dyDescent="0.25">
      <c r="A242" s="3" t="s">
        <v>250</v>
      </c>
      <c r="B242" s="4" t="s">
        <v>251</v>
      </c>
      <c r="C242" t="s">
        <v>16</v>
      </c>
      <c r="D242" t="s">
        <v>16</v>
      </c>
      <c r="E242" s="5">
        <v>10000</v>
      </c>
      <c r="F242">
        <v>1</v>
      </c>
      <c r="G242" t="s">
        <v>55</v>
      </c>
      <c r="H242" t="s">
        <v>37</v>
      </c>
      <c r="I242" t="s">
        <v>20</v>
      </c>
      <c r="J242">
        <v>0</v>
      </c>
      <c r="K242" t="s">
        <v>21</v>
      </c>
      <c r="L242" t="s">
        <v>22</v>
      </c>
      <c r="M242">
        <v>37</v>
      </c>
      <c r="N242" t="s">
        <v>23</v>
      </c>
    </row>
    <row r="243" spans="1:14" x14ac:dyDescent="0.25">
      <c r="A243" s="3" t="s">
        <v>250</v>
      </c>
      <c r="B243" s="4" t="s">
        <v>251</v>
      </c>
      <c r="C243" t="s">
        <v>32</v>
      </c>
      <c r="D243" t="s">
        <v>17</v>
      </c>
      <c r="E243" s="5">
        <v>30000</v>
      </c>
      <c r="F243">
        <v>3</v>
      </c>
      <c r="G243" t="s">
        <v>24</v>
      </c>
      <c r="H243" t="s">
        <v>25</v>
      </c>
      <c r="I243" t="s">
        <v>20</v>
      </c>
      <c r="J243">
        <v>2</v>
      </c>
      <c r="K243" t="s">
        <v>21</v>
      </c>
      <c r="L243" t="s">
        <v>22</v>
      </c>
      <c r="M243">
        <v>27</v>
      </c>
      <c r="N243" t="s">
        <v>23</v>
      </c>
    </row>
    <row r="244" spans="1:14" x14ac:dyDescent="0.25">
      <c r="A244" s="3" t="s">
        <v>250</v>
      </c>
      <c r="B244" s="4" t="s">
        <v>251</v>
      </c>
      <c r="C244" t="s">
        <v>32</v>
      </c>
      <c r="D244" t="s">
        <v>16</v>
      </c>
      <c r="E244" s="5">
        <v>30000</v>
      </c>
      <c r="F244">
        <v>1</v>
      </c>
      <c r="G244" t="s">
        <v>18</v>
      </c>
      <c r="H244" t="s">
        <v>25</v>
      </c>
      <c r="I244" t="s">
        <v>23</v>
      </c>
      <c r="J244">
        <v>1</v>
      </c>
      <c r="K244" t="s">
        <v>21</v>
      </c>
      <c r="L244" t="s">
        <v>22</v>
      </c>
      <c r="M244">
        <v>39</v>
      </c>
      <c r="N244" t="s">
        <v>20</v>
      </c>
    </row>
    <row r="245" spans="1:14" x14ac:dyDescent="0.25">
      <c r="A245" s="3" t="s">
        <v>250</v>
      </c>
      <c r="B245" s="4" t="s">
        <v>251</v>
      </c>
      <c r="C245" t="s">
        <v>32</v>
      </c>
      <c r="D245" t="s">
        <v>17</v>
      </c>
      <c r="E245" s="5">
        <v>20000</v>
      </c>
      <c r="F245">
        <v>0</v>
      </c>
      <c r="G245" t="s">
        <v>39</v>
      </c>
      <c r="H245" t="s">
        <v>37</v>
      </c>
      <c r="I245" t="s">
        <v>23</v>
      </c>
      <c r="J245">
        <v>1</v>
      </c>
      <c r="K245" t="s">
        <v>29</v>
      </c>
      <c r="L245" t="s">
        <v>22</v>
      </c>
      <c r="M245">
        <v>29</v>
      </c>
      <c r="N245" t="s">
        <v>23</v>
      </c>
    </row>
    <row r="246" spans="1:14" x14ac:dyDescent="0.25">
      <c r="A246" s="3" t="s">
        <v>252</v>
      </c>
      <c r="B246" s="4" t="s">
        <v>253</v>
      </c>
      <c r="C246" t="s">
        <v>16</v>
      </c>
      <c r="D246" t="s">
        <v>17</v>
      </c>
      <c r="E246" s="5">
        <v>120000</v>
      </c>
      <c r="F246">
        <v>3</v>
      </c>
      <c r="G246" t="s">
        <v>18</v>
      </c>
      <c r="H246" t="s">
        <v>40</v>
      </c>
      <c r="I246" t="s">
        <v>23</v>
      </c>
      <c r="J246">
        <v>2</v>
      </c>
      <c r="K246" t="s">
        <v>42</v>
      </c>
      <c r="L246" t="s">
        <v>22</v>
      </c>
      <c r="M246">
        <v>52</v>
      </c>
      <c r="N246" t="s">
        <v>20</v>
      </c>
    </row>
    <row r="247" spans="1:14" x14ac:dyDescent="0.25">
      <c r="A247" s="3" t="s">
        <v>252</v>
      </c>
      <c r="B247" s="4" t="s">
        <v>253</v>
      </c>
      <c r="C247" t="s">
        <v>16</v>
      </c>
      <c r="D247" t="s">
        <v>16</v>
      </c>
      <c r="E247" s="5">
        <v>110000</v>
      </c>
      <c r="F247">
        <v>5</v>
      </c>
      <c r="G247" t="s">
        <v>18</v>
      </c>
      <c r="H247" t="s">
        <v>40</v>
      </c>
      <c r="I247" t="s">
        <v>20</v>
      </c>
      <c r="J247">
        <v>4</v>
      </c>
      <c r="K247" t="s">
        <v>29</v>
      </c>
      <c r="L247" t="s">
        <v>34</v>
      </c>
      <c r="M247">
        <v>48</v>
      </c>
      <c r="N247" t="s">
        <v>20</v>
      </c>
    </row>
    <row r="248" spans="1:14" x14ac:dyDescent="0.25">
      <c r="A248" s="3" t="s">
        <v>252</v>
      </c>
      <c r="B248" s="4" t="s">
        <v>253</v>
      </c>
      <c r="C248" t="s">
        <v>16</v>
      </c>
      <c r="D248" t="s">
        <v>17</v>
      </c>
      <c r="E248" s="5">
        <v>130000</v>
      </c>
      <c r="F248">
        <v>3</v>
      </c>
      <c r="G248" t="s">
        <v>24</v>
      </c>
      <c r="H248" t="s">
        <v>28</v>
      </c>
      <c r="I248" t="s">
        <v>20</v>
      </c>
      <c r="J248">
        <v>3</v>
      </c>
      <c r="K248" t="s">
        <v>21</v>
      </c>
      <c r="L248" t="s">
        <v>22</v>
      </c>
      <c r="M248">
        <v>51</v>
      </c>
      <c r="N248" t="s">
        <v>20</v>
      </c>
    </row>
    <row r="249" spans="1:14" x14ac:dyDescent="0.25">
      <c r="A249" s="3" t="s">
        <v>252</v>
      </c>
      <c r="B249" s="4" t="s">
        <v>253</v>
      </c>
      <c r="C249" t="s">
        <v>16</v>
      </c>
      <c r="D249" t="s">
        <v>17</v>
      </c>
      <c r="E249" s="5">
        <v>100000</v>
      </c>
      <c r="F249">
        <v>0</v>
      </c>
      <c r="G249" t="s">
        <v>39</v>
      </c>
      <c r="H249" t="s">
        <v>40</v>
      </c>
      <c r="I249" t="s">
        <v>20</v>
      </c>
      <c r="J249">
        <v>4</v>
      </c>
      <c r="K249" t="s">
        <v>42</v>
      </c>
      <c r="L249" t="s">
        <v>34</v>
      </c>
      <c r="M249">
        <v>34</v>
      </c>
      <c r="N249" t="s">
        <v>20</v>
      </c>
    </row>
    <row r="250" spans="1:14" x14ac:dyDescent="0.25">
      <c r="A250" s="3" t="s">
        <v>252</v>
      </c>
      <c r="B250" s="4" t="s">
        <v>253</v>
      </c>
      <c r="C250" t="s">
        <v>16</v>
      </c>
      <c r="D250" t="s">
        <v>17</v>
      </c>
      <c r="E250" s="5">
        <v>10000</v>
      </c>
      <c r="F250">
        <v>5</v>
      </c>
      <c r="G250" t="s">
        <v>39</v>
      </c>
      <c r="H250" t="s">
        <v>19</v>
      </c>
      <c r="I250" t="s">
        <v>23</v>
      </c>
      <c r="J250">
        <v>3</v>
      </c>
      <c r="K250" t="s">
        <v>38</v>
      </c>
      <c r="L250" t="s">
        <v>34</v>
      </c>
      <c r="M250">
        <v>62</v>
      </c>
      <c r="N250" t="s">
        <v>23</v>
      </c>
    </row>
    <row r="251" spans="1:14" x14ac:dyDescent="0.25">
      <c r="A251" s="3" t="s">
        <v>254</v>
      </c>
      <c r="B251" s="4" t="s">
        <v>255</v>
      </c>
      <c r="C251" t="s">
        <v>32</v>
      </c>
      <c r="D251" t="s">
        <v>16</v>
      </c>
      <c r="E251" s="5">
        <v>70000</v>
      </c>
      <c r="F251">
        <v>0</v>
      </c>
      <c r="G251" t="s">
        <v>18</v>
      </c>
      <c r="H251" t="s">
        <v>28</v>
      </c>
      <c r="I251" t="s">
        <v>20</v>
      </c>
      <c r="J251">
        <v>1</v>
      </c>
      <c r="K251" t="s">
        <v>33</v>
      </c>
      <c r="L251" t="s">
        <v>34</v>
      </c>
      <c r="M251">
        <v>37</v>
      </c>
      <c r="N251" t="s">
        <v>20</v>
      </c>
    </row>
    <row r="252" spans="1:14" x14ac:dyDescent="0.25">
      <c r="A252" s="3" t="s">
        <v>256</v>
      </c>
      <c r="B252" s="4" t="s">
        <v>257</v>
      </c>
      <c r="C252" t="s">
        <v>16</v>
      </c>
      <c r="D252" t="s">
        <v>16</v>
      </c>
      <c r="E252" s="5">
        <v>100000</v>
      </c>
      <c r="F252">
        <v>5</v>
      </c>
      <c r="G252" t="s">
        <v>55</v>
      </c>
      <c r="H252" t="s">
        <v>40</v>
      </c>
      <c r="I252" t="s">
        <v>23</v>
      </c>
      <c r="J252">
        <v>1</v>
      </c>
      <c r="K252" t="s">
        <v>38</v>
      </c>
      <c r="L252" t="s">
        <v>34</v>
      </c>
      <c r="M252">
        <v>78</v>
      </c>
      <c r="N252" t="s">
        <v>20</v>
      </c>
    </row>
    <row r="253" spans="1:14" x14ac:dyDescent="0.25">
      <c r="A253" s="3" t="s">
        <v>256</v>
      </c>
      <c r="B253" s="4" t="s">
        <v>257</v>
      </c>
      <c r="C253" t="s">
        <v>16</v>
      </c>
      <c r="D253" t="s">
        <v>16</v>
      </c>
      <c r="E253" s="5">
        <v>130000</v>
      </c>
      <c r="F253">
        <v>4</v>
      </c>
      <c r="G253" t="s">
        <v>39</v>
      </c>
      <c r="H253" t="s">
        <v>28</v>
      </c>
      <c r="I253" t="s">
        <v>20</v>
      </c>
      <c r="J253">
        <v>3</v>
      </c>
      <c r="K253" t="s">
        <v>21</v>
      </c>
      <c r="L253" t="s">
        <v>22</v>
      </c>
      <c r="M253">
        <v>55</v>
      </c>
      <c r="N253" t="s">
        <v>23</v>
      </c>
    </row>
    <row r="254" spans="1:14" x14ac:dyDescent="0.25">
      <c r="A254" s="3" t="s">
        <v>258</v>
      </c>
      <c r="B254" s="4" t="s">
        <v>259</v>
      </c>
      <c r="C254" t="s">
        <v>32</v>
      </c>
      <c r="D254" t="s">
        <v>16</v>
      </c>
      <c r="E254" s="5">
        <v>60000</v>
      </c>
      <c r="F254">
        <v>0</v>
      </c>
      <c r="G254" t="s">
        <v>18</v>
      </c>
      <c r="H254" t="s">
        <v>28</v>
      </c>
      <c r="I254" t="s">
        <v>23</v>
      </c>
      <c r="J254">
        <v>4</v>
      </c>
      <c r="K254" t="s">
        <v>29</v>
      </c>
      <c r="L254" t="s">
        <v>34</v>
      </c>
      <c r="M254">
        <v>31</v>
      </c>
      <c r="N254" t="s">
        <v>23</v>
      </c>
    </row>
    <row r="255" spans="1:14" x14ac:dyDescent="0.25">
      <c r="A255" s="3" t="s">
        <v>258</v>
      </c>
      <c r="B255" s="4" t="s">
        <v>259</v>
      </c>
      <c r="C255" t="s">
        <v>16</v>
      </c>
      <c r="D255" t="s">
        <v>16</v>
      </c>
      <c r="E255" s="5">
        <v>100000</v>
      </c>
      <c r="F255">
        <v>3</v>
      </c>
      <c r="G255" t="s">
        <v>41</v>
      </c>
      <c r="H255" t="s">
        <v>28</v>
      </c>
      <c r="I255" t="s">
        <v>20</v>
      </c>
      <c r="J255">
        <v>0</v>
      </c>
      <c r="K255" t="s">
        <v>42</v>
      </c>
      <c r="L255" t="s">
        <v>22</v>
      </c>
      <c r="M255">
        <v>59</v>
      </c>
      <c r="N255" t="s">
        <v>20</v>
      </c>
    </row>
    <row r="256" spans="1:14" x14ac:dyDescent="0.25">
      <c r="A256" s="3" t="s">
        <v>260</v>
      </c>
      <c r="B256" s="4" t="s">
        <v>261</v>
      </c>
      <c r="C256" t="s">
        <v>32</v>
      </c>
      <c r="D256" t="s">
        <v>16</v>
      </c>
      <c r="E256" s="5">
        <v>20000</v>
      </c>
      <c r="F256">
        <v>2</v>
      </c>
      <c r="G256" t="s">
        <v>41</v>
      </c>
      <c r="H256" t="s">
        <v>25</v>
      </c>
      <c r="I256" t="s">
        <v>20</v>
      </c>
      <c r="J256">
        <v>2</v>
      </c>
      <c r="K256" t="s">
        <v>33</v>
      </c>
      <c r="L256" t="s">
        <v>34</v>
      </c>
      <c r="M256">
        <v>57</v>
      </c>
      <c r="N256" t="s">
        <v>23</v>
      </c>
    </row>
    <row r="257" spans="1:14" x14ac:dyDescent="0.25">
      <c r="A257" s="3" t="s">
        <v>260</v>
      </c>
      <c r="B257" s="4" t="s">
        <v>261</v>
      </c>
      <c r="C257" t="s">
        <v>32</v>
      </c>
      <c r="D257" t="s">
        <v>17</v>
      </c>
      <c r="E257" s="5">
        <v>30000</v>
      </c>
      <c r="F257">
        <v>3</v>
      </c>
      <c r="G257" t="s">
        <v>55</v>
      </c>
      <c r="H257" t="s">
        <v>25</v>
      </c>
      <c r="I257" t="s">
        <v>20</v>
      </c>
      <c r="J257">
        <v>0</v>
      </c>
      <c r="K257" t="s">
        <v>21</v>
      </c>
      <c r="L257" t="s">
        <v>22</v>
      </c>
      <c r="M257">
        <v>47</v>
      </c>
      <c r="N257" t="s">
        <v>20</v>
      </c>
    </row>
    <row r="258" spans="1:14" x14ac:dyDescent="0.25">
      <c r="A258" s="3" t="s">
        <v>260</v>
      </c>
      <c r="B258" s="4" t="s">
        <v>261</v>
      </c>
      <c r="C258" t="s">
        <v>16</v>
      </c>
      <c r="D258" t="s">
        <v>16</v>
      </c>
      <c r="E258" s="5">
        <v>20000</v>
      </c>
      <c r="F258">
        <v>1</v>
      </c>
      <c r="G258" t="s">
        <v>55</v>
      </c>
      <c r="H258" t="s">
        <v>25</v>
      </c>
      <c r="I258" t="s">
        <v>20</v>
      </c>
      <c r="J258">
        <v>0</v>
      </c>
      <c r="K258" t="s">
        <v>21</v>
      </c>
      <c r="L258" t="s">
        <v>22</v>
      </c>
      <c r="M258">
        <v>43</v>
      </c>
      <c r="N258" t="s">
        <v>23</v>
      </c>
    </row>
    <row r="259" spans="1:14" x14ac:dyDescent="0.25">
      <c r="A259" s="3" t="s">
        <v>260</v>
      </c>
      <c r="B259" s="4" t="s">
        <v>261</v>
      </c>
      <c r="C259" t="s">
        <v>32</v>
      </c>
      <c r="D259" t="s">
        <v>17</v>
      </c>
      <c r="E259" s="5">
        <v>50000</v>
      </c>
      <c r="F259">
        <v>0</v>
      </c>
      <c r="G259" t="s">
        <v>55</v>
      </c>
      <c r="H259" t="s">
        <v>19</v>
      </c>
      <c r="I259" t="s">
        <v>20</v>
      </c>
      <c r="J259">
        <v>0</v>
      </c>
      <c r="K259" t="s">
        <v>21</v>
      </c>
      <c r="L259" t="s">
        <v>22</v>
      </c>
      <c r="M259">
        <v>36</v>
      </c>
      <c r="N259" t="s">
        <v>20</v>
      </c>
    </row>
    <row r="260" spans="1:14" x14ac:dyDescent="0.25">
      <c r="A260" s="3" t="s">
        <v>262</v>
      </c>
      <c r="B260" s="4" t="s">
        <v>263</v>
      </c>
      <c r="C260" t="s">
        <v>32</v>
      </c>
      <c r="D260" t="s">
        <v>17</v>
      </c>
      <c r="E260" s="5">
        <v>100000</v>
      </c>
      <c r="F260">
        <v>3</v>
      </c>
      <c r="G260" t="s">
        <v>24</v>
      </c>
      <c r="H260" t="s">
        <v>40</v>
      </c>
      <c r="I260" t="s">
        <v>20</v>
      </c>
      <c r="J260">
        <v>4</v>
      </c>
      <c r="K260" t="s">
        <v>42</v>
      </c>
      <c r="L260" t="s">
        <v>22</v>
      </c>
      <c r="M260">
        <v>56</v>
      </c>
      <c r="N260" t="s">
        <v>23</v>
      </c>
    </row>
    <row r="261" spans="1:14" x14ac:dyDescent="0.25">
      <c r="A261" s="3" t="s">
        <v>262</v>
      </c>
      <c r="B261" s="4" t="s">
        <v>263</v>
      </c>
      <c r="C261" t="s">
        <v>16</v>
      </c>
      <c r="D261" t="s">
        <v>16</v>
      </c>
      <c r="E261" s="5">
        <v>150000</v>
      </c>
      <c r="F261">
        <v>0</v>
      </c>
      <c r="G261" t="s">
        <v>18</v>
      </c>
      <c r="H261" t="s">
        <v>40</v>
      </c>
      <c r="I261" t="s">
        <v>20</v>
      </c>
      <c r="J261">
        <v>4</v>
      </c>
      <c r="K261" t="s">
        <v>21</v>
      </c>
      <c r="L261" t="s">
        <v>34</v>
      </c>
      <c r="M261">
        <v>37</v>
      </c>
      <c r="N261" t="s">
        <v>20</v>
      </c>
    </row>
    <row r="262" spans="1:14" x14ac:dyDescent="0.25">
      <c r="A262" s="3" t="s">
        <v>262</v>
      </c>
      <c r="B262" s="4" t="s">
        <v>263</v>
      </c>
      <c r="C262" t="s">
        <v>32</v>
      </c>
      <c r="D262" t="s">
        <v>17</v>
      </c>
      <c r="E262" s="5">
        <v>30000</v>
      </c>
      <c r="F262">
        <v>2</v>
      </c>
      <c r="G262" t="s">
        <v>24</v>
      </c>
      <c r="H262" t="s">
        <v>25</v>
      </c>
      <c r="I262" t="s">
        <v>20</v>
      </c>
      <c r="J262">
        <v>0</v>
      </c>
      <c r="K262" t="s">
        <v>21</v>
      </c>
      <c r="L262" t="s">
        <v>22</v>
      </c>
      <c r="M262">
        <v>43</v>
      </c>
      <c r="N262" t="s">
        <v>23</v>
      </c>
    </row>
    <row r="263" spans="1:14" x14ac:dyDescent="0.25">
      <c r="A263" s="3" t="s">
        <v>264</v>
      </c>
      <c r="B263" s="4" t="s">
        <v>265</v>
      </c>
      <c r="C263" t="s">
        <v>16</v>
      </c>
      <c r="D263" t="s">
        <v>17</v>
      </c>
      <c r="E263" s="5">
        <v>40000</v>
      </c>
      <c r="F263">
        <v>1</v>
      </c>
      <c r="G263" t="s">
        <v>18</v>
      </c>
      <c r="H263" t="s">
        <v>19</v>
      </c>
      <c r="I263" t="s">
        <v>20</v>
      </c>
      <c r="J263">
        <v>1</v>
      </c>
      <c r="K263" t="s">
        <v>38</v>
      </c>
      <c r="L263" t="s">
        <v>22</v>
      </c>
      <c r="M263">
        <v>33</v>
      </c>
      <c r="N263" t="s">
        <v>20</v>
      </c>
    </row>
    <row r="264" spans="1:14" x14ac:dyDescent="0.25">
      <c r="A264" s="3" t="s">
        <v>266</v>
      </c>
      <c r="B264" s="4" t="s">
        <v>267</v>
      </c>
      <c r="C264" t="s">
        <v>16</v>
      </c>
      <c r="D264" t="s">
        <v>17</v>
      </c>
      <c r="E264" s="5">
        <v>10000</v>
      </c>
      <c r="F264">
        <v>2</v>
      </c>
      <c r="G264" t="s">
        <v>24</v>
      </c>
      <c r="H264" t="s">
        <v>37</v>
      </c>
      <c r="I264" t="s">
        <v>20</v>
      </c>
      <c r="J264">
        <v>0</v>
      </c>
      <c r="K264" t="s">
        <v>38</v>
      </c>
      <c r="L264" t="s">
        <v>22</v>
      </c>
      <c r="M264">
        <v>51</v>
      </c>
      <c r="N264" t="s">
        <v>23</v>
      </c>
    </row>
    <row r="265" spans="1:14" x14ac:dyDescent="0.25">
      <c r="A265" s="3" t="s">
        <v>266</v>
      </c>
      <c r="B265" s="4" t="s">
        <v>267</v>
      </c>
      <c r="C265" t="s">
        <v>32</v>
      </c>
      <c r="D265" t="s">
        <v>17</v>
      </c>
      <c r="E265" s="5">
        <v>70000</v>
      </c>
      <c r="F265">
        <v>5</v>
      </c>
      <c r="G265" t="s">
        <v>18</v>
      </c>
      <c r="H265" t="s">
        <v>28</v>
      </c>
      <c r="I265" t="s">
        <v>20</v>
      </c>
      <c r="J265">
        <v>3</v>
      </c>
      <c r="K265" t="s">
        <v>42</v>
      </c>
      <c r="L265" t="s">
        <v>34</v>
      </c>
      <c r="M265">
        <v>39</v>
      </c>
      <c r="N265" t="s">
        <v>23</v>
      </c>
    </row>
    <row r="266" spans="1:14" x14ac:dyDescent="0.25">
      <c r="A266" s="3" t="s">
        <v>268</v>
      </c>
      <c r="B266" s="4" t="s">
        <v>269</v>
      </c>
      <c r="C266" t="s">
        <v>16</v>
      </c>
      <c r="D266" t="s">
        <v>16</v>
      </c>
      <c r="E266" s="5">
        <v>40000</v>
      </c>
      <c r="F266">
        <v>0</v>
      </c>
      <c r="G266" t="s">
        <v>55</v>
      </c>
      <c r="H266" t="s">
        <v>25</v>
      </c>
      <c r="I266" t="s">
        <v>20</v>
      </c>
      <c r="J266">
        <v>0</v>
      </c>
      <c r="K266" t="s">
        <v>21</v>
      </c>
      <c r="L266" t="s">
        <v>22</v>
      </c>
      <c r="M266">
        <v>37</v>
      </c>
      <c r="N266" t="s">
        <v>20</v>
      </c>
    </row>
    <row r="267" spans="1:14" x14ac:dyDescent="0.25">
      <c r="A267" s="3" t="s">
        <v>270</v>
      </c>
      <c r="B267" s="4" t="s">
        <v>271</v>
      </c>
      <c r="C267" t="s">
        <v>32</v>
      </c>
      <c r="D267" t="s">
        <v>17</v>
      </c>
      <c r="E267" s="5">
        <v>30000</v>
      </c>
      <c r="F267">
        <v>2</v>
      </c>
      <c r="G267" t="s">
        <v>24</v>
      </c>
      <c r="H267" t="s">
        <v>25</v>
      </c>
      <c r="I267" t="s">
        <v>20</v>
      </c>
      <c r="J267">
        <v>2</v>
      </c>
      <c r="K267" t="s">
        <v>21</v>
      </c>
      <c r="L267" t="s">
        <v>22</v>
      </c>
      <c r="M267">
        <v>42</v>
      </c>
      <c r="N267" t="s">
        <v>23</v>
      </c>
    </row>
    <row r="268" spans="1:14" x14ac:dyDescent="0.25">
      <c r="A268" s="3" t="s">
        <v>272</v>
      </c>
      <c r="B268" s="4" t="s">
        <v>273</v>
      </c>
      <c r="C268" t="s">
        <v>32</v>
      </c>
      <c r="D268" t="s">
        <v>17</v>
      </c>
      <c r="E268" s="5">
        <v>20000</v>
      </c>
      <c r="F268">
        <v>5</v>
      </c>
      <c r="G268" t="s">
        <v>39</v>
      </c>
      <c r="H268" t="s">
        <v>37</v>
      </c>
      <c r="I268" t="s">
        <v>20</v>
      </c>
      <c r="J268">
        <v>2</v>
      </c>
      <c r="K268" t="s">
        <v>21</v>
      </c>
      <c r="L268" t="s">
        <v>22</v>
      </c>
      <c r="M268">
        <v>27</v>
      </c>
      <c r="N268" t="s">
        <v>23</v>
      </c>
    </row>
    <row r="269" spans="1:14" x14ac:dyDescent="0.25">
      <c r="A269" s="3" t="s">
        <v>112</v>
      </c>
      <c r="B269" s="4" t="s">
        <v>113</v>
      </c>
      <c r="C269" t="s">
        <v>32</v>
      </c>
      <c r="D269" t="s">
        <v>16</v>
      </c>
      <c r="E269" s="5">
        <v>100000</v>
      </c>
      <c r="F269">
        <v>5</v>
      </c>
      <c r="G269" t="s">
        <v>18</v>
      </c>
      <c r="H269" t="s">
        <v>28</v>
      </c>
      <c r="I269" t="s">
        <v>20</v>
      </c>
      <c r="J269">
        <v>1</v>
      </c>
      <c r="K269" t="s">
        <v>33</v>
      </c>
      <c r="L269" t="s">
        <v>34</v>
      </c>
      <c r="M269">
        <v>47</v>
      </c>
      <c r="N269" t="s">
        <v>20</v>
      </c>
    </row>
    <row r="270" spans="1:14" x14ac:dyDescent="0.25">
      <c r="A270" s="3" t="s">
        <v>274</v>
      </c>
      <c r="B270" s="4" t="s">
        <v>275</v>
      </c>
      <c r="C270" t="s">
        <v>16</v>
      </c>
      <c r="D270" t="s">
        <v>16</v>
      </c>
      <c r="E270" s="5">
        <v>70000</v>
      </c>
      <c r="F270">
        <v>5</v>
      </c>
      <c r="G270" t="s">
        <v>24</v>
      </c>
      <c r="H270" t="s">
        <v>19</v>
      </c>
      <c r="I270" t="s">
        <v>20</v>
      </c>
      <c r="J270">
        <v>3</v>
      </c>
      <c r="K270" t="s">
        <v>33</v>
      </c>
      <c r="L270" t="s">
        <v>34</v>
      </c>
      <c r="M270">
        <v>45</v>
      </c>
      <c r="N270" t="s">
        <v>23</v>
      </c>
    </row>
    <row r="271" spans="1:14" x14ac:dyDescent="0.25">
      <c r="A271" s="3" t="s">
        <v>274</v>
      </c>
      <c r="B271" s="4" t="s">
        <v>275</v>
      </c>
      <c r="C271" t="s">
        <v>32</v>
      </c>
      <c r="D271" t="s">
        <v>17</v>
      </c>
      <c r="E271" s="5">
        <v>50000</v>
      </c>
      <c r="F271">
        <v>0</v>
      </c>
      <c r="G271" t="s">
        <v>55</v>
      </c>
      <c r="H271" t="s">
        <v>19</v>
      </c>
      <c r="I271" t="s">
        <v>23</v>
      </c>
      <c r="J271">
        <v>0</v>
      </c>
      <c r="K271" t="s">
        <v>21</v>
      </c>
      <c r="L271" t="s">
        <v>22</v>
      </c>
      <c r="M271">
        <v>37</v>
      </c>
      <c r="N271" t="s">
        <v>20</v>
      </c>
    </row>
    <row r="272" spans="1:14" x14ac:dyDescent="0.25">
      <c r="A272" s="3" t="s">
        <v>276</v>
      </c>
      <c r="B272" s="4" t="s">
        <v>277</v>
      </c>
      <c r="C272" t="s">
        <v>32</v>
      </c>
      <c r="D272" t="s">
        <v>17</v>
      </c>
      <c r="E272" s="5">
        <v>10000</v>
      </c>
      <c r="F272">
        <v>2</v>
      </c>
      <c r="G272" t="s">
        <v>24</v>
      </c>
      <c r="H272" t="s">
        <v>37</v>
      </c>
      <c r="I272" t="s">
        <v>20</v>
      </c>
      <c r="J272">
        <v>0</v>
      </c>
      <c r="K272" t="s">
        <v>21</v>
      </c>
      <c r="L272" t="s">
        <v>22</v>
      </c>
      <c r="M272">
        <v>51</v>
      </c>
      <c r="N272" t="s">
        <v>20</v>
      </c>
    </row>
    <row r="273" spans="1:14" x14ac:dyDescent="0.25">
      <c r="A273" s="3" t="s">
        <v>168</v>
      </c>
      <c r="B273" s="4" t="s">
        <v>169</v>
      </c>
      <c r="C273" t="s">
        <v>32</v>
      </c>
      <c r="D273" t="s">
        <v>17</v>
      </c>
      <c r="E273" s="5">
        <v>20000</v>
      </c>
      <c r="F273">
        <v>0</v>
      </c>
      <c r="G273" t="s">
        <v>39</v>
      </c>
      <c r="H273" t="s">
        <v>37</v>
      </c>
      <c r="I273" t="s">
        <v>23</v>
      </c>
      <c r="J273">
        <v>1</v>
      </c>
      <c r="K273" t="s">
        <v>38</v>
      </c>
      <c r="L273" t="s">
        <v>22</v>
      </c>
      <c r="M273">
        <v>28</v>
      </c>
      <c r="N273" t="s">
        <v>23</v>
      </c>
    </row>
    <row r="274" spans="1:14" x14ac:dyDescent="0.25">
      <c r="A274" s="3" t="s">
        <v>168</v>
      </c>
      <c r="B274" s="4" t="s">
        <v>169</v>
      </c>
      <c r="C274" t="s">
        <v>16</v>
      </c>
      <c r="D274" t="s">
        <v>16</v>
      </c>
      <c r="E274" s="5">
        <v>10000</v>
      </c>
      <c r="F274">
        <v>4</v>
      </c>
      <c r="G274" t="s">
        <v>41</v>
      </c>
      <c r="H274" t="s">
        <v>37</v>
      </c>
      <c r="I274" t="s">
        <v>20</v>
      </c>
      <c r="J274">
        <v>1</v>
      </c>
      <c r="K274" t="s">
        <v>21</v>
      </c>
      <c r="L274" t="s">
        <v>22</v>
      </c>
      <c r="M274">
        <v>40</v>
      </c>
      <c r="N274" t="s">
        <v>20</v>
      </c>
    </row>
    <row r="275" spans="1:14" x14ac:dyDescent="0.25">
      <c r="A275" s="3" t="s">
        <v>168</v>
      </c>
      <c r="B275" s="4" t="s">
        <v>169</v>
      </c>
      <c r="C275" t="s">
        <v>32</v>
      </c>
      <c r="D275" t="s">
        <v>17</v>
      </c>
      <c r="E275" s="5">
        <v>20000</v>
      </c>
      <c r="F275">
        <v>0</v>
      </c>
      <c r="G275" t="s">
        <v>39</v>
      </c>
      <c r="H275" t="s">
        <v>37</v>
      </c>
      <c r="I275" t="s">
        <v>23</v>
      </c>
      <c r="J275">
        <v>1</v>
      </c>
      <c r="K275" t="s">
        <v>29</v>
      </c>
      <c r="L275" t="s">
        <v>22</v>
      </c>
      <c r="M275">
        <v>30</v>
      </c>
      <c r="N275" t="s">
        <v>23</v>
      </c>
    </row>
    <row r="276" spans="1:14" x14ac:dyDescent="0.25">
      <c r="A276" s="3" t="s">
        <v>278</v>
      </c>
      <c r="B276" s="4" t="s">
        <v>279</v>
      </c>
      <c r="C276" t="s">
        <v>16</v>
      </c>
      <c r="D276" t="s">
        <v>17</v>
      </c>
      <c r="E276" s="5">
        <v>30000</v>
      </c>
      <c r="F276">
        <v>0</v>
      </c>
      <c r="G276" t="s">
        <v>18</v>
      </c>
      <c r="H276" t="s">
        <v>25</v>
      </c>
      <c r="I276" t="s">
        <v>23</v>
      </c>
      <c r="J276">
        <v>0</v>
      </c>
      <c r="K276" t="s">
        <v>21</v>
      </c>
      <c r="L276" t="s">
        <v>22</v>
      </c>
      <c r="M276">
        <v>36</v>
      </c>
      <c r="N276" t="s">
        <v>20</v>
      </c>
    </row>
    <row r="277" spans="1:14" x14ac:dyDescent="0.25">
      <c r="A277" s="3" t="s">
        <v>278</v>
      </c>
      <c r="B277" s="4" t="s">
        <v>279</v>
      </c>
      <c r="C277" t="s">
        <v>16</v>
      </c>
      <c r="D277" t="s">
        <v>17</v>
      </c>
      <c r="E277" s="5">
        <v>90000</v>
      </c>
      <c r="F277">
        <v>1</v>
      </c>
      <c r="G277" t="s">
        <v>55</v>
      </c>
      <c r="H277" t="s">
        <v>40</v>
      </c>
      <c r="I277" t="s">
        <v>20</v>
      </c>
      <c r="J277">
        <v>0</v>
      </c>
      <c r="K277" t="s">
        <v>21</v>
      </c>
      <c r="L277" t="s">
        <v>34</v>
      </c>
      <c r="M277">
        <v>37</v>
      </c>
      <c r="N277" t="s">
        <v>20</v>
      </c>
    </row>
    <row r="278" spans="1:14" x14ac:dyDescent="0.25">
      <c r="A278" s="3" t="s">
        <v>280</v>
      </c>
      <c r="B278" s="4" t="s">
        <v>281</v>
      </c>
      <c r="C278" t="s">
        <v>16</v>
      </c>
      <c r="D278" t="s">
        <v>17</v>
      </c>
      <c r="E278" s="5">
        <v>10000</v>
      </c>
      <c r="F278">
        <v>2</v>
      </c>
      <c r="G278" t="s">
        <v>24</v>
      </c>
      <c r="H278" t="s">
        <v>37</v>
      </c>
      <c r="I278" t="s">
        <v>20</v>
      </c>
      <c r="J278">
        <v>0</v>
      </c>
      <c r="K278" t="s">
        <v>38</v>
      </c>
      <c r="L278" t="s">
        <v>22</v>
      </c>
      <c r="M278">
        <v>49</v>
      </c>
      <c r="N278" t="s">
        <v>23</v>
      </c>
    </row>
    <row r="279" spans="1:14" x14ac:dyDescent="0.25">
      <c r="A279" s="3" t="s">
        <v>280</v>
      </c>
      <c r="B279" s="4" t="s">
        <v>281</v>
      </c>
      <c r="C279" t="s">
        <v>16</v>
      </c>
      <c r="D279" t="s">
        <v>17</v>
      </c>
      <c r="E279" s="5">
        <v>10000</v>
      </c>
      <c r="F279">
        <v>2</v>
      </c>
      <c r="G279" t="s">
        <v>39</v>
      </c>
      <c r="H279" t="s">
        <v>37</v>
      </c>
      <c r="I279" t="s">
        <v>20</v>
      </c>
      <c r="J279">
        <v>0</v>
      </c>
      <c r="K279" t="s">
        <v>21</v>
      </c>
      <c r="L279" t="s">
        <v>22</v>
      </c>
      <c r="M279">
        <v>37</v>
      </c>
      <c r="N279" t="s">
        <v>20</v>
      </c>
    </row>
    <row r="280" spans="1:14" x14ac:dyDescent="0.25">
      <c r="A280" s="3" t="s">
        <v>280</v>
      </c>
      <c r="B280" s="4" t="s">
        <v>281</v>
      </c>
      <c r="C280" t="s">
        <v>16</v>
      </c>
      <c r="D280" t="s">
        <v>16</v>
      </c>
      <c r="E280" s="5">
        <v>100000</v>
      </c>
      <c r="F280">
        <v>0</v>
      </c>
      <c r="G280" t="s">
        <v>39</v>
      </c>
      <c r="H280" t="s">
        <v>40</v>
      </c>
      <c r="I280" t="s">
        <v>20</v>
      </c>
      <c r="J280">
        <v>3</v>
      </c>
      <c r="K280" t="s">
        <v>42</v>
      </c>
      <c r="L280" t="s">
        <v>34</v>
      </c>
      <c r="M280">
        <v>35</v>
      </c>
      <c r="N280" t="s">
        <v>20</v>
      </c>
    </row>
    <row r="281" spans="1:14" x14ac:dyDescent="0.25">
      <c r="A281" s="3" t="s">
        <v>280</v>
      </c>
      <c r="B281" s="4" t="s">
        <v>281</v>
      </c>
      <c r="C281" t="s">
        <v>32</v>
      </c>
      <c r="D281" t="s">
        <v>16</v>
      </c>
      <c r="E281" s="5">
        <v>30000</v>
      </c>
      <c r="F281">
        <v>1</v>
      </c>
      <c r="G281" t="s">
        <v>18</v>
      </c>
      <c r="H281" t="s">
        <v>25</v>
      </c>
      <c r="I281" t="s">
        <v>23</v>
      </c>
      <c r="J281">
        <v>0</v>
      </c>
      <c r="K281" t="s">
        <v>21</v>
      </c>
      <c r="L281" t="s">
        <v>22</v>
      </c>
      <c r="M281">
        <v>38</v>
      </c>
      <c r="N281" t="s">
        <v>20</v>
      </c>
    </row>
    <row r="282" spans="1:14" x14ac:dyDescent="0.25">
      <c r="A282" s="3" t="s">
        <v>148</v>
      </c>
      <c r="B282" s="4" t="s">
        <v>149</v>
      </c>
      <c r="C282" t="s">
        <v>32</v>
      </c>
      <c r="D282" t="s">
        <v>17</v>
      </c>
      <c r="E282" s="5">
        <v>10000</v>
      </c>
      <c r="F282">
        <v>3</v>
      </c>
      <c r="G282" t="s">
        <v>41</v>
      </c>
      <c r="H282" t="s">
        <v>37</v>
      </c>
      <c r="I282" t="s">
        <v>20</v>
      </c>
      <c r="J282">
        <v>2</v>
      </c>
      <c r="K282" t="s">
        <v>21</v>
      </c>
      <c r="L282" t="s">
        <v>22</v>
      </c>
      <c r="M282">
        <v>43</v>
      </c>
      <c r="N282" t="s">
        <v>23</v>
      </c>
    </row>
    <row r="283" spans="1:14" x14ac:dyDescent="0.25">
      <c r="A283" s="3" t="s">
        <v>148</v>
      </c>
      <c r="B283" s="4" t="s">
        <v>149</v>
      </c>
      <c r="C283" t="s">
        <v>32</v>
      </c>
      <c r="D283" t="s">
        <v>16</v>
      </c>
      <c r="E283" s="5">
        <v>20000</v>
      </c>
      <c r="F283">
        <v>1</v>
      </c>
      <c r="G283" t="s">
        <v>24</v>
      </c>
      <c r="H283" t="s">
        <v>37</v>
      </c>
      <c r="I283" t="s">
        <v>23</v>
      </c>
      <c r="J283">
        <v>0</v>
      </c>
      <c r="K283" t="s">
        <v>21</v>
      </c>
      <c r="L283" t="s">
        <v>22</v>
      </c>
      <c r="M283">
        <v>37</v>
      </c>
      <c r="N283" t="s">
        <v>23</v>
      </c>
    </row>
    <row r="284" spans="1:14" x14ac:dyDescent="0.25">
      <c r="A284" s="3" t="s">
        <v>282</v>
      </c>
      <c r="B284" s="4" t="s">
        <v>283</v>
      </c>
      <c r="C284" t="s">
        <v>32</v>
      </c>
      <c r="D284" t="s">
        <v>16</v>
      </c>
      <c r="E284" s="5">
        <v>10000</v>
      </c>
      <c r="F284">
        <v>0</v>
      </c>
      <c r="G284" t="s">
        <v>41</v>
      </c>
      <c r="H284" t="s">
        <v>37</v>
      </c>
      <c r="I284" t="s">
        <v>23</v>
      </c>
      <c r="J284">
        <v>2</v>
      </c>
      <c r="K284" t="s">
        <v>21</v>
      </c>
      <c r="L284" t="s">
        <v>22</v>
      </c>
      <c r="M284">
        <v>34</v>
      </c>
      <c r="N284" t="s">
        <v>23</v>
      </c>
    </row>
    <row r="285" spans="1:14" x14ac:dyDescent="0.25">
      <c r="A285" s="3" t="s">
        <v>64</v>
      </c>
      <c r="B285" s="4" t="s">
        <v>65</v>
      </c>
      <c r="C285" t="s">
        <v>16</v>
      </c>
      <c r="D285" t="s">
        <v>17</v>
      </c>
      <c r="E285" s="5">
        <v>70000</v>
      </c>
      <c r="F285">
        <v>5</v>
      </c>
      <c r="G285" t="s">
        <v>24</v>
      </c>
      <c r="H285" t="s">
        <v>19</v>
      </c>
      <c r="I285" t="s">
        <v>23</v>
      </c>
      <c r="J285">
        <v>3</v>
      </c>
      <c r="K285" t="s">
        <v>33</v>
      </c>
      <c r="L285" t="s">
        <v>34</v>
      </c>
      <c r="M285">
        <v>46</v>
      </c>
      <c r="N285" t="s">
        <v>23</v>
      </c>
    </row>
    <row r="286" spans="1:14" x14ac:dyDescent="0.25">
      <c r="A286" s="3" t="s">
        <v>64</v>
      </c>
      <c r="B286" s="4" t="s">
        <v>65</v>
      </c>
      <c r="C286" t="s">
        <v>32</v>
      </c>
      <c r="D286" t="s">
        <v>16</v>
      </c>
      <c r="E286" s="5">
        <v>10000</v>
      </c>
      <c r="F286">
        <v>1</v>
      </c>
      <c r="G286" t="s">
        <v>24</v>
      </c>
      <c r="H286" t="s">
        <v>37</v>
      </c>
      <c r="I286" t="s">
        <v>20</v>
      </c>
      <c r="J286">
        <v>0</v>
      </c>
      <c r="K286" t="s">
        <v>21</v>
      </c>
      <c r="L286" t="s">
        <v>22</v>
      </c>
      <c r="M286">
        <v>49</v>
      </c>
      <c r="N286" t="s">
        <v>23</v>
      </c>
    </row>
    <row r="287" spans="1:14" x14ac:dyDescent="0.25">
      <c r="A287" s="3" t="s">
        <v>64</v>
      </c>
      <c r="B287" s="4" t="s">
        <v>65</v>
      </c>
      <c r="C287" t="s">
        <v>16</v>
      </c>
      <c r="D287" t="s">
        <v>17</v>
      </c>
      <c r="E287" s="5">
        <v>60000</v>
      </c>
      <c r="F287">
        <v>1</v>
      </c>
      <c r="G287" t="s">
        <v>24</v>
      </c>
      <c r="H287" t="s">
        <v>19</v>
      </c>
      <c r="I287" t="s">
        <v>20</v>
      </c>
      <c r="J287">
        <v>1</v>
      </c>
      <c r="K287" t="s">
        <v>33</v>
      </c>
      <c r="L287" t="s">
        <v>34</v>
      </c>
      <c r="M287">
        <v>45</v>
      </c>
      <c r="N287" t="s">
        <v>23</v>
      </c>
    </row>
    <row r="288" spans="1:14" x14ac:dyDescent="0.25">
      <c r="A288" s="3" t="s">
        <v>284</v>
      </c>
      <c r="B288" s="4" t="s">
        <v>285</v>
      </c>
      <c r="C288" t="s">
        <v>32</v>
      </c>
      <c r="D288" t="s">
        <v>17</v>
      </c>
      <c r="E288" s="5">
        <v>100000</v>
      </c>
      <c r="F288">
        <v>1</v>
      </c>
      <c r="G288" t="s">
        <v>18</v>
      </c>
      <c r="H288" t="s">
        <v>40</v>
      </c>
      <c r="I288" t="s">
        <v>20</v>
      </c>
      <c r="J288">
        <v>4</v>
      </c>
      <c r="K288" t="s">
        <v>29</v>
      </c>
      <c r="L288" t="s">
        <v>34</v>
      </c>
      <c r="M288">
        <v>48</v>
      </c>
      <c r="N288" t="s">
        <v>23</v>
      </c>
    </row>
    <row r="289" spans="1:14" x14ac:dyDescent="0.25">
      <c r="A289" s="3" t="s">
        <v>284</v>
      </c>
      <c r="B289" s="4" t="s">
        <v>285</v>
      </c>
      <c r="C289" t="s">
        <v>32</v>
      </c>
      <c r="D289" t="s">
        <v>17</v>
      </c>
      <c r="E289" s="5">
        <v>30000</v>
      </c>
      <c r="F289">
        <v>3</v>
      </c>
      <c r="G289" t="s">
        <v>55</v>
      </c>
      <c r="H289" t="s">
        <v>25</v>
      </c>
      <c r="I289" t="s">
        <v>23</v>
      </c>
      <c r="J289">
        <v>0</v>
      </c>
      <c r="K289" t="s">
        <v>21</v>
      </c>
      <c r="L289" t="s">
        <v>22</v>
      </c>
      <c r="M289">
        <v>46</v>
      </c>
      <c r="N289" t="s">
        <v>20</v>
      </c>
    </row>
    <row r="290" spans="1:14" x14ac:dyDescent="0.25">
      <c r="A290" s="3" t="s">
        <v>284</v>
      </c>
      <c r="B290" s="4" t="s">
        <v>285</v>
      </c>
      <c r="C290" t="s">
        <v>16</v>
      </c>
      <c r="D290" t="s">
        <v>16</v>
      </c>
      <c r="E290" s="5">
        <v>130000</v>
      </c>
      <c r="F290">
        <v>0</v>
      </c>
      <c r="G290" t="s">
        <v>55</v>
      </c>
      <c r="H290" t="s">
        <v>40</v>
      </c>
      <c r="I290" t="s">
        <v>20</v>
      </c>
      <c r="J290">
        <v>0</v>
      </c>
      <c r="K290" t="s">
        <v>33</v>
      </c>
      <c r="L290" t="s">
        <v>34</v>
      </c>
      <c r="M290">
        <v>48</v>
      </c>
      <c r="N290" t="s">
        <v>23</v>
      </c>
    </row>
    <row r="291" spans="1:14" x14ac:dyDescent="0.25">
      <c r="A291" s="3" t="s">
        <v>286</v>
      </c>
      <c r="B291" s="4" t="s">
        <v>287</v>
      </c>
      <c r="C291" t="s">
        <v>16</v>
      </c>
      <c r="D291" t="s">
        <v>16</v>
      </c>
      <c r="E291" s="5">
        <v>30000</v>
      </c>
      <c r="F291">
        <v>3</v>
      </c>
      <c r="G291" t="s">
        <v>39</v>
      </c>
      <c r="H291" t="s">
        <v>19</v>
      </c>
      <c r="I291" t="s">
        <v>20</v>
      </c>
      <c r="J291">
        <v>2</v>
      </c>
      <c r="K291" t="s">
        <v>33</v>
      </c>
      <c r="L291" t="s">
        <v>34</v>
      </c>
      <c r="M291">
        <v>54</v>
      </c>
      <c r="N291" t="s">
        <v>20</v>
      </c>
    </row>
    <row r="292" spans="1:14" x14ac:dyDescent="0.25">
      <c r="A292" s="3" t="s">
        <v>286</v>
      </c>
      <c r="B292" s="4" t="s">
        <v>287</v>
      </c>
      <c r="C292" t="s">
        <v>32</v>
      </c>
      <c r="D292" t="s">
        <v>17</v>
      </c>
      <c r="E292" s="5">
        <v>60000</v>
      </c>
      <c r="F292">
        <v>1</v>
      </c>
      <c r="G292" t="s">
        <v>24</v>
      </c>
      <c r="H292" t="s">
        <v>19</v>
      </c>
      <c r="I292" t="s">
        <v>23</v>
      </c>
      <c r="J292">
        <v>1</v>
      </c>
      <c r="K292" t="s">
        <v>21</v>
      </c>
      <c r="L292" t="s">
        <v>34</v>
      </c>
      <c r="M292">
        <v>46</v>
      </c>
      <c r="N292" t="s">
        <v>20</v>
      </c>
    </row>
    <row r="293" spans="1:14" x14ac:dyDescent="0.25">
      <c r="A293" s="3" t="s">
        <v>286</v>
      </c>
      <c r="B293" s="4" t="s">
        <v>287</v>
      </c>
      <c r="C293" t="s">
        <v>16</v>
      </c>
      <c r="D293" t="s">
        <v>16</v>
      </c>
      <c r="E293" s="5">
        <v>40000</v>
      </c>
      <c r="F293">
        <v>0</v>
      </c>
      <c r="G293" t="s">
        <v>18</v>
      </c>
      <c r="H293" t="s">
        <v>25</v>
      </c>
      <c r="I293" t="s">
        <v>23</v>
      </c>
      <c r="J293">
        <v>0</v>
      </c>
      <c r="K293" t="s">
        <v>21</v>
      </c>
      <c r="L293" t="s">
        <v>22</v>
      </c>
      <c r="M293">
        <v>38</v>
      </c>
      <c r="N293" t="s">
        <v>20</v>
      </c>
    </row>
    <row r="294" spans="1:14" x14ac:dyDescent="0.25">
      <c r="A294" s="3" t="s">
        <v>286</v>
      </c>
      <c r="B294" s="4" t="s">
        <v>287</v>
      </c>
      <c r="C294" t="s">
        <v>16</v>
      </c>
      <c r="D294" t="s">
        <v>17</v>
      </c>
      <c r="E294" s="5">
        <v>40000</v>
      </c>
      <c r="F294">
        <v>1</v>
      </c>
      <c r="G294" t="s">
        <v>18</v>
      </c>
      <c r="H294" t="s">
        <v>19</v>
      </c>
      <c r="I294" t="s">
        <v>20</v>
      </c>
      <c r="J294">
        <v>0</v>
      </c>
      <c r="K294" t="s">
        <v>21</v>
      </c>
      <c r="L294" t="s">
        <v>22</v>
      </c>
      <c r="M294">
        <v>42</v>
      </c>
      <c r="N294" t="s">
        <v>20</v>
      </c>
    </row>
    <row r="295" spans="1:14" x14ac:dyDescent="0.25">
      <c r="A295" s="3" t="s">
        <v>288</v>
      </c>
      <c r="B295" s="4" t="s">
        <v>289</v>
      </c>
      <c r="C295" t="s">
        <v>32</v>
      </c>
      <c r="D295" t="s">
        <v>17</v>
      </c>
      <c r="E295" s="5">
        <v>10000</v>
      </c>
      <c r="F295">
        <v>1</v>
      </c>
      <c r="G295" t="s">
        <v>39</v>
      </c>
      <c r="H295" t="s">
        <v>37</v>
      </c>
      <c r="I295" t="s">
        <v>23</v>
      </c>
      <c r="J295">
        <v>1</v>
      </c>
      <c r="K295" t="s">
        <v>29</v>
      </c>
      <c r="L295" t="s">
        <v>22</v>
      </c>
      <c r="M295">
        <v>46</v>
      </c>
      <c r="N295" t="s">
        <v>20</v>
      </c>
    </row>
    <row r="296" spans="1:14" x14ac:dyDescent="0.25">
      <c r="A296" s="3" t="s">
        <v>288</v>
      </c>
      <c r="B296" s="4" t="s">
        <v>289</v>
      </c>
      <c r="C296" t="s">
        <v>32</v>
      </c>
      <c r="D296" t="s">
        <v>16</v>
      </c>
      <c r="E296" s="5">
        <v>20000</v>
      </c>
      <c r="F296">
        <v>0</v>
      </c>
      <c r="G296" t="s">
        <v>24</v>
      </c>
      <c r="H296" t="s">
        <v>37</v>
      </c>
      <c r="I296" t="s">
        <v>23</v>
      </c>
      <c r="J296">
        <v>1</v>
      </c>
      <c r="K296" t="s">
        <v>29</v>
      </c>
      <c r="L296" t="s">
        <v>22</v>
      </c>
      <c r="M296">
        <v>36</v>
      </c>
      <c r="N296" t="s">
        <v>20</v>
      </c>
    </row>
    <row r="297" spans="1:14" x14ac:dyDescent="0.25">
      <c r="A297" s="3" t="s">
        <v>288</v>
      </c>
      <c r="B297" s="4" t="s">
        <v>289</v>
      </c>
      <c r="C297" t="s">
        <v>32</v>
      </c>
      <c r="D297" t="s">
        <v>17</v>
      </c>
      <c r="E297" s="5">
        <v>110000</v>
      </c>
      <c r="F297">
        <v>0</v>
      </c>
      <c r="G297" t="s">
        <v>24</v>
      </c>
      <c r="H297" t="s">
        <v>40</v>
      </c>
      <c r="I297" t="s">
        <v>20</v>
      </c>
      <c r="J297">
        <v>3</v>
      </c>
      <c r="K297" t="s">
        <v>42</v>
      </c>
      <c r="L297" t="s">
        <v>34</v>
      </c>
      <c r="M297">
        <v>32</v>
      </c>
      <c r="N297" t="s">
        <v>20</v>
      </c>
    </row>
    <row r="298" spans="1:14" x14ac:dyDescent="0.25">
      <c r="A298" s="3" t="s">
        <v>288</v>
      </c>
      <c r="B298" s="4" t="s">
        <v>289</v>
      </c>
      <c r="C298" t="s">
        <v>32</v>
      </c>
      <c r="D298" t="s">
        <v>17</v>
      </c>
      <c r="E298" s="5">
        <v>60000</v>
      </c>
      <c r="F298">
        <v>2</v>
      </c>
      <c r="G298" t="s">
        <v>18</v>
      </c>
      <c r="H298" t="s">
        <v>28</v>
      </c>
      <c r="I298" t="s">
        <v>23</v>
      </c>
      <c r="J298">
        <v>1</v>
      </c>
      <c r="K298" t="s">
        <v>21</v>
      </c>
      <c r="L298" t="s">
        <v>34</v>
      </c>
      <c r="M298">
        <v>39</v>
      </c>
      <c r="N298" t="s">
        <v>20</v>
      </c>
    </row>
    <row r="299" spans="1:14" x14ac:dyDescent="0.25">
      <c r="A299" s="3" t="s">
        <v>288</v>
      </c>
      <c r="B299" s="4" t="s">
        <v>289</v>
      </c>
      <c r="C299" t="s">
        <v>16</v>
      </c>
      <c r="D299" t="s">
        <v>16</v>
      </c>
      <c r="E299" s="5">
        <v>100000</v>
      </c>
      <c r="F299">
        <v>1</v>
      </c>
      <c r="G299" t="s">
        <v>55</v>
      </c>
      <c r="H299" t="s">
        <v>40</v>
      </c>
      <c r="I299" t="s">
        <v>20</v>
      </c>
      <c r="J299">
        <v>0</v>
      </c>
      <c r="K299" t="s">
        <v>29</v>
      </c>
      <c r="L299" t="s">
        <v>34</v>
      </c>
      <c r="M299">
        <v>36</v>
      </c>
      <c r="N299" t="s">
        <v>20</v>
      </c>
    </row>
    <row r="300" spans="1:14" x14ac:dyDescent="0.25">
      <c r="A300" s="3" t="s">
        <v>162</v>
      </c>
      <c r="B300" s="4" t="s">
        <v>163</v>
      </c>
      <c r="C300" t="s">
        <v>16</v>
      </c>
      <c r="D300" t="s">
        <v>17</v>
      </c>
      <c r="E300" s="5">
        <v>90000</v>
      </c>
      <c r="F300">
        <v>4</v>
      </c>
      <c r="G300" t="s">
        <v>39</v>
      </c>
      <c r="H300" t="s">
        <v>28</v>
      </c>
      <c r="I300" t="s">
        <v>23</v>
      </c>
      <c r="J300">
        <v>2</v>
      </c>
      <c r="K300" t="s">
        <v>29</v>
      </c>
      <c r="L300" t="s">
        <v>22</v>
      </c>
      <c r="M300">
        <v>54</v>
      </c>
      <c r="N300" t="s">
        <v>20</v>
      </c>
    </row>
    <row r="301" spans="1:14" x14ac:dyDescent="0.25">
      <c r="A301" s="3" t="s">
        <v>162</v>
      </c>
      <c r="B301" s="4" t="s">
        <v>163</v>
      </c>
      <c r="C301" t="s">
        <v>16</v>
      </c>
      <c r="D301" t="s">
        <v>17</v>
      </c>
      <c r="E301" s="5">
        <v>30000</v>
      </c>
      <c r="F301">
        <v>2</v>
      </c>
      <c r="G301" t="s">
        <v>24</v>
      </c>
      <c r="H301" t="s">
        <v>25</v>
      </c>
      <c r="I301" t="s">
        <v>23</v>
      </c>
      <c r="J301">
        <v>2</v>
      </c>
      <c r="K301" t="s">
        <v>33</v>
      </c>
      <c r="L301" t="s">
        <v>34</v>
      </c>
      <c r="M301">
        <v>69</v>
      </c>
      <c r="N301" t="s">
        <v>23</v>
      </c>
    </row>
    <row r="302" spans="1:14" x14ac:dyDescent="0.25">
      <c r="A302" s="3" t="s">
        <v>162</v>
      </c>
      <c r="B302" s="4" t="s">
        <v>163</v>
      </c>
      <c r="C302" t="s">
        <v>32</v>
      </c>
      <c r="D302" t="s">
        <v>17</v>
      </c>
      <c r="E302" s="5">
        <v>10000</v>
      </c>
      <c r="F302">
        <v>5</v>
      </c>
      <c r="G302" t="s">
        <v>39</v>
      </c>
      <c r="H302" t="s">
        <v>19</v>
      </c>
      <c r="I302" t="s">
        <v>23</v>
      </c>
      <c r="J302">
        <v>2</v>
      </c>
      <c r="K302" t="s">
        <v>38</v>
      </c>
      <c r="L302" t="s">
        <v>34</v>
      </c>
      <c r="M302">
        <v>62</v>
      </c>
      <c r="N302" t="s">
        <v>23</v>
      </c>
    </row>
    <row r="303" spans="1:14" x14ac:dyDescent="0.25">
      <c r="A303" s="3" t="s">
        <v>162</v>
      </c>
      <c r="B303" s="4" t="s">
        <v>163</v>
      </c>
      <c r="C303" t="s">
        <v>32</v>
      </c>
      <c r="D303" t="s">
        <v>17</v>
      </c>
      <c r="E303" s="5">
        <v>40000</v>
      </c>
      <c r="F303">
        <v>0</v>
      </c>
      <c r="G303" t="s">
        <v>18</v>
      </c>
      <c r="H303" t="s">
        <v>25</v>
      </c>
      <c r="I303" t="s">
        <v>23</v>
      </c>
      <c r="J303">
        <v>0</v>
      </c>
      <c r="K303" t="s">
        <v>21</v>
      </c>
      <c r="L303" t="s">
        <v>34</v>
      </c>
      <c r="M303">
        <v>28</v>
      </c>
      <c r="N303" t="s">
        <v>20</v>
      </c>
    </row>
    <row r="304" spans="1:14" x14ac:dyDescent="0.25">
      <c r="A304" s="3" t="s">
        <v>162</v>
      </c>
      <c r="B304" s="4" t="s">
        <v>163</v>
      </c>
      <c r="C304" t="s">
        <v>32</v>
      </c>
      <c r="D304" t="s">
        <v>16</v>
      </c>
      <c r="E304" s="5">
        <v>30000</v>
      </c>
      <c r="F304">
        <v>1</v>
      </c>
      <c r="G304" t="s">
        <v>18</v>
      </c>
      <c r="H304" t="s">
        <v>25</v>
      </c>
      <c r="I304" t="s">
        <v>20</v>
      </c>
      <c r="J304">
        <v>0</v>
      </c>
      <c r="K304" t="s">
        <v>21</v>
      </c>
      <c r="L304" t="s">
        <v>22</v>
      </c>
      <c r="M304">
        <v>62</v>
      </c>
      <c r="N304" t="s">
        <v>20</v>
      </c>
    </row>
    <row r="305" spans="1:14" x14ac:dyDescent="0.25">
      <c r="A305" s="3" t="s">
        <v>238</v>
      </c>
      <c r="B305" s="4" t="s">
        <v>239</v>
      </c>
      <c r="C305" t="s">
        <v>16</v>
      </c>
      <c r="D305" t="s">
        <v>17</v>
      </c>
      <c r="E305" s="5">
        <v>30000</v>
      </c>
      <c r="F305">
        <v>1</v>
      </c>
      <c r="G305" t="s">
        <v>18</v>
      </c>
      <c r="H305" t="s">
        <v>19</v>
      </c>
      <c r="I305" t="s">
        <v>20</v>
      </c>
      <c r="J305">
        <v>2</v>
      </c>
      <c r="K305" t="s">
        <v>21</v>
      </c>
      <c r="L305" t="s">
        <v>22</v>
      </c>
      <c r="M305">
        <v>40</v>
      </c>
      <c r="N305" t="s">
        <v>23</v>
      </c>
    </row>
    <row r="306" spans="1:14" x14ac:dyDescent="0.25">
      <c r="A306" s="3" t="s">
        <v>290</v>
      </c>
      <c r="B306" s="4" t="s">
        <v>291</v>
      </c>
      <c r="C306" t="s">
        <v>16</v>
      </c>
      <c r="D306" t="s">
        <v>16</v>
      </c>
      <c r="E306" s="5">
        <v>80000</v>
      </c>
      <c r="F306">
        <v>4</v>
      </c>
      <c r="G306" t="s">
        <v>55</v>
      </c>
      <c r="H306" t="s">
        <v>40</v>
      </c>
      <c r="I306" t="s">
        <v>20</v>
      </c>
      <c r="J306">
        <v>1</v>
      </c>
      <c r="K306" t="s">
        <v>21</v>
      </c>
      <c r="L306" t="s">
        <v>34</v>
      </c>
      <c r="M306">
        <v>36</v>
      </c>
      <c r="N306" t="s">
        <v>20</v>
      </c>
    </row>
    <row r="307" spans="1:14" x14ac:dyDescent="0.25">
      <c r="A307" s="3" t="s">
        <v>102</v>
      </c>
      <c r="B307" s="4" t="s">
        <v>103</v>
      </c>
      <c r="C307" t="s">
        <v>32</v>
      </c>
      <c r="D307" t="s">
        <v>16</v>
      </c>
      <c r="E307" s="5">
        <v>10000</v>
      </c>
      <c r="F307">
        <v>2</v>
      </c>
      <c r="G307" t="s">
        <v>41</v>
      </c>
      <c r="H307" t="s">
        <v>25</v>
      </c>
      <c r="I307" t="s">
        <v>20</v>
      </c>
      <c r="J307">
        <v>2</v>
      </c>
      <c r="K307" t="s">
        <v>33</v>
      </c>
      <c r="L307" t="s">
        <v>34</v>
      </c>
      <c r="M307">
        <v>58</v>
      </c>
      <c r="N307" t="s">
        <v>23</v>
      </c>
    </row>
    <row r="308" spans="1:14" x14ac:dyDescent="0.25">
      <c r="A308" s="3" t="s">
        <v>292</v>
      </c>
      <c r="B308" s="4" t="s">
        <v>293</v>
      </c>
      <c r="C308" t="s">
        <v>16</v>
      </c>
      <c r="D308" t="s">
        <v>16</v>
      </c>
      <c r="E308" s="5">
        <v>90000</v>
      </c>
      <c r="F308">
        <v>2</v>
      </c>
      <c r="G308" t="s">
        <v>18</v>
      </c>
      <c r="H308" t="s">
        <v>28</v>
      </c>
      <c r="I308" t="s">
        <v>20</v>
      </c>
      <c r="J308">
        <v>0</v>
      </c>
      <c r="K308" t="s">
        <v>38</v>
      </c>
      <c r="L308" t="s">
        <v>34</v>
      </c>
      <c r="M308">
        <v>40</v>
      </c>
      <c r="N308" t="s">
        <v>20</v>
      </c>
    </row>
    <row r="309" spans="1:14" x14ac:dyDescent="0.25">
      <c r="A309" s="3" t="s">
        <v>292</v>
      </c>
      <c r="B309" s="4" t="s">
        <v>293</v>
      </c>
      <c r="C309" t="s">
        <v>16</v>
      </c>
      <c r="D309" t="s">
        <v>16</v>
      </c>
      <c r="E309" s="5">
        <v>10000</v>
      </c>
      <c r="F309">
        <v>2</v>
      </c>
      <c r="G309" t="s">
        <v>18</v>
      </c>
      <c r="H309" t="s">
        <v>25</v>
      </c>
      <c r="I309" t="s">
        <v>20</v>
      </c>
      <c r="J309">
        <v>1</v>
      </c>
      <c r="K309" t="s">
        <v>21</v>
      </c>
      <c r="L309" t="s">
        <v>22</v>
      </c>
      <c r="M309">
        <v>66</v>
      </c>
      <c r="N309" t="s">
        <v>23</v>
      </c>
    </row>
    <row r="310" spans="1:14" x14ac:dyDescent="0.25">
      <c r="A310" s="3" t="s">
        <v>294</v>
      </c>
      <c r="B310" s="4" t="s">
        <v>295</v>
      </c>
      <c r="C310" t="s">
        <v>16</v>
      </c>
      <c r="D310" t="s">
        <v>16</v>
      </c>
      <c r="E310" s="5">
        <v>40000</v>
      </c>
      <c r="F310">
        <v>2</v>
      </c>
      <c r="G310" t="s">
        <v>24</v>
      </c>
      <c r="H310" t="s">
        <v>25</v>
      </c>
      <c r="I310" t="s">
        <v>20</v>
      </c>
      <c r="J310">
        <v>1</v>
      </c>
      <c r="K310" t="s">
        <v>38</v>
      </c>
      <c r="L310" t="s">
        <v>22</v>
      </c>
      <c r="M310">
        <v>35</v>
      </c>
      <c r="N310" t="s">
        <v>20</v>
      </c>
    </row>
    <row r="311" spans="1:14" x14ac:dyDescent="0.25">
      <c r="A311" s="3" t="s">
        <v>296</v>
      </c>
      <c r="B311" s="4" t="s">
        <v>297</v>
      </c>
      <c r="C311" t="s">
        <v>16</v>
      </c>
      <c r="D311" t="s">
        <v>17</v>
      </c>
      <c r="E311" s="5">
        <v>20000</v>
      </c>
      <c r="F311">
        <v>2</v>
      </c>
      <c r="G311" t="s">
        <v>24</v>
      </c>
      <c r="H311" t="s">
        <v>37</v>
      </c>
      <c r="I311" t="s">
        <v>20</v>
      </c>
      <c r="J311">
        <v>1</v>
      </c>
      <c r="K311" t="s">
        <v>29</v>
      </c>
      <c r="L311" t="s">
        <v>22</v>
      </c>
      <c r="M311">
        <v>47</v>
      </c>
      <c r="N311" t="s">
        <v>20</v>
      </c>
    </row>
    <row r="312" spans="1:14" x14ac:dyDescent="0.25">
      <c r="A312" s="3" t="s">
        <v>296</v>
      </c>
      <c r="B312" s="4" t="s">
        <v>297</v>
      </c>
      <c r="C312" t="s">
        <v>16</v>
      </c>
      <c r="D312" t="s">
        <v>16</v>
      </c>
      <c r="E312" s="5">
        <v>120000</v>
      </c>
      <c r="F312">
        <v>4</v>
      </c>
      <c r="G312" t="s">
        <v>18</v>
      </c>
      <c r="H312" t="s">
        <v>40</v>
      </c>
      <c r="I312" t="s">
        <v>20</v>
      </c>
      <c r="J312">
        <v>1</v>
      </c>
      <c r="K312" t="s">
        <v>29</v>
      </c>
      <c r="L312" t="s">
        <v>34</v>
      </c>
      <c r="M312">
        <v>47</v>
      </c>
      <c r="N312" t="s">
        <v>23</v>
      </c>
    </row>
    <row r="313" spans="1:14" x14ac:dyDescent="0.25">
      <c r="A313" s="3" t="s">
        <v>296</v>
      </c>
      <c r="B313" s="4" t="s">
        <v>297</v>
      </c>
      <c r="C313" t="s">
        <v>16</v>
      </c>
      <c r="D313" t="s">
        <v>16</v>
      </c>
      <c r="E313" s="5">
        <v>60000</v>
      </c>
      <c r="F313">
        <v>1</v>
      </c>
      <c r="G313" t="s">
        <v>24</v>
      </c>
      <c r="H313" t="s">
        <v>19</v>
      </c>
      <c r="I313" t="s">
        <v>20</v>
      </c>
      <c r="J313">
        <v>1</v>
      </c>
      <c r="K313" t="s">
        <v>33</v>
      </c>
      <c r="L313" t="s">
        <v>34</v>
      </c>
      <c r="M313">
        <v>46</v>
      </c>
      <c r="N313" t="s">
        <v>23</v>
      </c>
    </row>
    <row r="314" spans="1:14" x14ac:dyDescent="0.25">
      <c r="A314" s="3" t="s">
        <v>296</v>
      </c>
      <c r="B314" s="4" t="s">
        <v>297</v>
      </c>
      <c r="C314" t="s">
        <v>16</v>
      </c>
      <c r="D314" t="s">
        <v>16</v>
      </c>
      <c r="E314" s="5">
        <v>20000</v>
      </c>
      <c r="F314">
        <v>4</v>
      </c>
      <c r="G314" t="s">
        <v>39</v>
      </c>
      <c r="H314" t="s">
        <v>19</v>
      </c>
      <c r="I314" t="s">
        <v>20</v>
      </c>
      <c r="J314">
        <v>2</v>
      </c>
      <c r="K314" t="s">
        <v>33</v>
      </c>
      <c r="L314" t="s">
        <v>34</v>
      </c>
      <c r="M314">
        <v>58</v>
      </c>
      <c r="N314" t="s">
        <v>20</v>
      </c>
    </row>
    <row r="315" spans="1:14" x14ac:dyDescent="0.25">
      <c r="A315" s="3" t="s">
        <v>298</v>
      </c>
      <c r="B315" s="4" t="s">
        <v>299</v>
      </c>
      <c r="C315" t="s">
        <v>32</v>
      </c>
      <c r="D315" t="s">
        <v>16</v>
      </c>
      <c r="E315" s="5">
        <v>40000</v>
      </c>
      <c r="F315">
        <v>3</v>
      </c>
      <c r="G315" t="s">
        <v>41</v>
      </c>
      <c r="H315" t="s">
        <v>25</v>
      </c>
      <c r="I315" t="s">
        <v>23</v>
      </c>
      <c r="J315">
        <v>2</v>
      </c>
      <c r="K315" t="s">
        <v>33</v>
      </c>
      <c r="L315" t="s">
        <v>34</v>
      </c>
      <c r="M315">
        <v>52</v>
      </c>
      <c r="N315" t="s">
        <v>20</v>
      </c>
    </row>
    <row r="316" spans="1:14" x14ac:dyDescent="0.25">
      <c r="A316" s="3" t="s">
        <v>300</v>
      </c>
      <c r="B316" s="4" t="s">
        <v>301</v>
      </c>
      <c r="C316" t="s">
        <v>16</v>
      </c>
      <c r="D316" t="s">
        <v>16</v>
      </c>
      <c r="E316" s="5">
        <v>80000</v>
      </c>
      <c r="F316">
        <v>5</v>
      </c>
      <c r="G316" t="s">
        <v>18</v>
      </c>
      <c r="H316" t="s">
        <v>28</v>
      </c>
      <c r="I316" t="s">
        <v>23</v>
      </c>
      <c r="J316">
        <v>1</v>
      </c>
      <c r="K316" t="s">
        <v>21</v>
      </c>
      <c r="L316" t="s">
        <v>34</v>
      </c>
      <c r="M316">
        <v>47</v>
      </c>
      <c r="N316" t="s">
        <v>20</v>
      </c>
    </row>
    <row r="317" spans="1:14" x14ac:dyDescent="0.25">
      <c r="A317" s="3" t="s">
        <v>300</v>
      </c>
      <c r="B317" s="4" t="s">
        <v>301</v>
      </c>
      <c r="C317" t="s">
        <v>32</v>
      </c>
      <c r="D317" t="s">
        <v>16</v>
      </c>
      <c r="E317" s="5">
        <v>70000</v>
      </c>
      <c r="F317">
        <v>0</v>
      </c>
      <c r="G317" t="s">
        <v>18</v>
      </c>
      <c r="H317" t="s">
        <v>28</v>
      </c>
      <c r="I317" t="s">
        <v>23</v>
      </c>
      <c r="J317">
        <v>1</v>
      </c>
      <c r="K317" t="s">
        <v>33</v>
      </c>
      <c r="L317" t="s">
        <v>34</v>
      </c>
      <c r="M317">
        <v>41</v>
      </c>
      <c r="N317" t="s">
        <v>23</v>
      </c>
    </row>
    <row r="318" spans="1:14" x14ac:dyDescent="0.25">
      <c r="A318" s="3" t="s">
        <v>302</v>
      </c>
      <c r="B318" s="4" t="s">
        <v>303</v>
      </c>
      <c r="C318" t="s">
        <v>16</v>
      </c>
      <c r="D318" t="s">
        <v>16</v>
      </c>
      <c r="E318" s="5">
        <v>50000</v>
      </c>
      <c r="F318">
        <v>2</v>
      </c>
      <c r="G318" t="s">
        <v>55</v>
      </c>
      <c r="H318" t="s">
        <v>40</v>
      </c>
      <c r="I318" t="s">
        <v>20</v>
      </c>
      <c r="J318">
        <v>1</v>
      </c>
      <c r="K318" t="s">
        <v>33</v>
      </c>
      <c r="L318" t="s">
        <v>34</v>
      </c>
      <c r="M318">
        <v>64</v>
      </c>
      <c r="N318" t="s">
        <v>20</v>
      </c>
    </row>
    <row r="319" spans="1:14" x14ac:dyDescent="0.25">
      <c r="A319" s="3" t="s">
        <v>304</v>
      </c>
      <c r="B319" s="4" t="s">
        <v>305</v>
      </c>
      <c r="C319" t="s">
        <v>16</v>
      </c>
      <c r="D319" t="s">
        <v>16</v>
      </c>
      <c r="E319" s="5">
        <v>30000</v>
      </c>
      <c r="F319">
        <v>0</v>
      </c>
      <c r="G319" t="s">
        <v>18</v>
      </c>
      <c r="H319" t="s">
        <v>25</v>
      </c>
      <c r="I319" t="s">
        <v>20</v>
      </c>
      <c r="J319">
        <v>0</v>
      </c>
      <c r="K319" t="s">
        <v>21</v>
      </c>
      <c r="L319" t="s">
        <v>22</v>
      </c>
      <c r="M319">
        <v>35</v>
      </c>
      <c r="N319" t="s">
        <v>20</v>
      </c>
    </row>
    <row r="320" spans="1:14" x14ac:dyDescent="0.25">
      <c r="A320" s="3" t="s">
        <v>304</v>
      </c>
      <c r="B320" s="4" t="s">
        <v>305</v>
      </c>
      <c r="C320" t="s">
        <v>16</v>
      </c>
      <c r="D320" t="s">
        <v>16</v>
      </c>
      <c r="E320" s="5">
        <v>130000</v>
      </c>
      <c r="F320">
        <v>4</v>
      </c>
      <c r="G320" t="s">
        <v>24</v>
      </c>
      <c r="H320" t="s">
        <v>28</v>
      </c>
      <c r="I320" t="s">
        <v>23</v>
      </c>
      <c r="J320">
        <v>3</v>
      </c>
      <c r="K320" t="s">
        <v>42</v>
      </c>
      <c r="L320" t="s">
        <v>22</v>
      </c>
      <c r="M320">
        <v>54</v>
      </c>
      <c r="N320" t="s">
        <v>23</v>
      </c>
    </row>
    <row r="321" spans="1:14" x14ac:dyDescent="0.25">
      <c r="A321" s="3" t="s">
        <v>304</v>
      </c>
      <c r="B321" s="4" t="s">
        <v>305</v>
      </c>
      <c r="C321" t="s">
        <v>16</v>
      </c>
      <c r="D321" t="s">
        <v>17</v>
      </c>
      <c r="E321" s="5">
        <v>30000</v>
      </c>
      <c r="F321">
        <v>3</v>
      </c>
      <c r="G321" t="s">
        <v>18</v>
      </c>
      <c r="H321" t="s">
        <v>25</v>
      </c>
      <c r="I321" t="s">
        <v>20</v>
      </c>
      <c r="J321">
        <v>0</v>
      </c>
      <c r="K321" t="s">
        <v>21</v>
      </c>
      <c r="L321" t="s">
        <v>22</v>
      </c>
      <c r="M321">
        <v>45</v>
      </c>
      <c r="N321" t="s">
        <v>23</v>
      </c>
    </row>
    <row r="322" spans="1:14" x14ac:dyDescent="0.25">
      <c r="A322" s="3" t="s">
        <v>304</v>
      </c>
      <c r="B322" s="4" t="s">
        <v>305</v>
      </c>
      <c r="C322" t="s">
        <v>16</v>
      </c>
      <c r="D322" t="s">
        <v>16</v>
      </c>
      <c r="E322" s="5">
        <v>100000</v>
      </c>
      <c r="F322">
        <v>0</v>
      </c>
      <c r="G322" t="s">
        <v>55</v>
      </c>
      <c r="H322" t="s">
        <v>40</v>
      </c>
      <c r="I322" t="s">
        <v>20</v>
      </c>
      <c r="J322">
        <v>0</v>
      </c>
      <c r="K322" t="s">
        <v>29</v>
      </c>
      <c r="L322" t="s">
        <v>34</v>
      </c>
      <c r="M322">
        <v>40</v>
      </c>
      <c r="N322" t="s">
        <v>20</v>
      </c>
    </row>
    <row r="323" spans="1:14" x14ac:dyDescent="0.25">
      <c r="A323" s="3" t="s">
        <v>304</v>
      </c>
      <c r="B323" s="4" t="s">
        <v>305</v>
      </c>
      <c r="C323" t="s">
        <v>32</v>
      </c>
      <c r="D323" t="s">
        <v>17</v>
      </c>
      <c r="E323" s="5">
        <v>160000</v>
      </c>
      <c r="F323">
        <v>0</v>
      </c>
      <c r="G323" t="s">
        <v>55</v>
      </c>
      <c r="H323" t="s">
        <v>40</v>
      </c>
      <c r="I323" t="s">
        <v>23</v>
      </c>
      <c r="J323">
        <v>3</v>
      </c>
      <c r="K323" t="s">
        <v>21</v>
      </c>
      <c r="L323" t="s">
        <v>34</v>
      </c>
      <c r="M323">
        <v>47</v>
      </c>
      <c r="N323" t="s">
        <v>20</v>
      </c>
    </row>
    <row r="324" spans="1:14" x14ac:dyDescent="0.25">
      <c r="A324" s="3" t="s">
        <v>306</v>
      </c>
      <c r="B324" s="4" t="s">
        <v>307</v>
      </c>
      <c r="C324" t="s">
        <v>32</v>
      </c>
      <c r="D324" t="s">
        <v>17</v>
      </c>
      <c r="E324" s="5">
        <v>10000</v>
      </c>
      <c r="F324">
        <v>4</v>
      </c>
      <c r="G324" t="s">
        <v>41</v>
      </c>
      <c r="H324" t="s">
        <v>37</v>
      </c>
      <c r="I324" t="s">
        <v>20</v>
      </c>
      <c r="J324">
        <v>2</v>
      </c>
      <c r="K324" t="s">
        <v>21</v>
      </c>
      <c r="L324" t="s">
        <v>22</v>
      </c>
      <c r="M324">
        <v>41</v>
      </c>
      <c r="N324" t="s">
        <v>20</v>
      </c>
    </row>
    <row r="325" spans="1:14" x14ac:dyDescent="0.25">
      <c r="A325" s="3" t="s">
        <v>308</v>
      </c>
      <c r="B325" s="4" t="s">
        <v>309</v>
      </c>
      <c r="C325" t="s">
        <v>32</v>
      </c>
      <c r="D325" t="s">
        <v>17</v>
      </c>
      <c r="E325" s="5">
        <v>40000</v>
      </c>
      <c r="F325">
        <v>0</v>
      </c>
      <c r="G325" t="s">
        <v>55</v>
      </c>
      <c r="H325" t="s">
        <v>25</v>
      </c>
      <c r="I325" t="s">
        <v>23</v>
      </c>
      <c r="J325">
        <v>0</v>
      </c>
      <c r="K325" t="s">
        <v>21</v>
      </c>
      <c r="L325" t="s">
        <v>22</v>
      </c>
      <c r="M325">
        <v>37</v>
      </c>
      <c r="N325" t="s">
        <v>20</v>
      </c>
    </row>
    <row r="326" spans="1:14" x14ac:dyDescent="0.25">
      <c r="A326" s="3" t="s">
        <v>308</v>
      </c>
      <c r="B326" s="4" t="s">
        <v>309</v>
      </c>
      <c r="C326" t="s">
        <v>16</v>
      </c>
      <c r="D326" t="s">
        <v>16</v>
      </c>
      <c r="E326" s="5">
        <v>90000</v>
      </c>
      <c r="F326">
        <v>4</v>
      </c>
      <c r="G326" t="s">
        <v>18</v>
      </c>
      <c r="H326" t="s">
        <v>28</v>
      </c>
      <c r="I326" t="s">
        <v>20</v>
      </c>
      <c r="J326">
        <v>0</v>
      </c>
      <c r="K326" t="s">
        <v>38</v>
      </c>
      <c r="L326" t="s">
        <v>34</v>
      </c>
      <c r="M326">
        <v>38</v>
      </c>
      <c r="N326" t="s">
        <v>20</v>
      </c>
    </row>
    <row r="327" spans="1:14" x14ac:dyDescent="0.25">
      <c r="A327" s="3" t="s">
        <v>310</v>
      </c>
      <c r="B327" s="4" t="s">
        <v>311</v>
      </c>
      <c r="C327" t="s">
        <v>32</v>
      </c>
      <c r="D327" t="s">
        <v>16</v>
      </c>
      <c r="E327" s="5">
        <v>40000</v>
      </c>
      <c r="F327">
        <v>2</v>
      </c>
      <c r="G327" t="s">
        <v>24</v>
      </c>
      <c r="H327" t="s">
        <v>25</v>
      </c>
      <c r="I327" t="s">
        <v>23</v>
      </c>
      <c r="J327">
        <v>2</v>
      </c>
      <c r="K327" t="s">
        <v>21</v>
      </c>
      <c r="L327" t="s">
        <v>22</v>
      </c>
      <c r="M327">
        <v>36</v>
      </c>
      <c r="N327" t="s">
        <v>20</v>
      </c>
    </row>
    <row r="328" spans="1:14" x14ac:dyDescent="0.25">
      <c r="A328" s="3" t="s">
        <v>312</v>
      </c>
      <c r="B328" s="4" t="s">
        <v>313</v>
      </c>
      <c r="C328" t="s">
        <v>16</v>
      </c>
      <c r="D328" t="s">
        <v>17</v>
      </c>
      <c r="E328" s="5">
        <v>20000</v>
      </c>
      <c r="F328">
        <v>0</v>
      </c>
      <c r="G328" t="s">
        <v>18</v>
      </c>
      <c r="H328" t="s">
        <v>25</v>
      </c>
      <c r="I328" t="s">
        <v>23</v>
      </c>
      <c r="J328">
        <v>0</v>
      </c>
      <c r="K328" t="s">
        <v>21</v>
      </c>
      <c r="L328" t="s">
        <v>34</v>
      </c>
      <c r="M328">
        <v>26</v>
      </c>
      <c r="N328" t="s">
        <v>20</v>
      </c>
    </row>
    <row r="329" spans="1:14" x14ac:dyDescent="0.25">
      <c r="A329" s="3" t="s">
        <v>312</v>
      </c>
      <c r="B329" s="4" t="s">
        <v>313</v>
      </c>
      <c r="C329" t="s">
        <v>16</v>
      </c>
      <c r="D329" t="s">
        <v>16</v>
      </c>
      <c r="E329" s="5">
        <v>30000</v>
      </c>
      <c r="F329">
        <v>1</v>
      </c>
      <c r="G329" t="s">
        <v>18</v>
      </c>
      <c r="H329" t="s">
        <v>19</v>
      </c>
      <c r="I329" t="s">
        <v>20</v>
      </c>
      <c r="J329">
        <v>2</v>
      </c>
      <c r="K329" t="s">
        <v>21</v>
      </c>
      <c r="L329" t="s">
        <v>22</v>
      </c>
      <c r="M329">
        <v>40</v>
      </c>
      <c r="N329" t="s">
        <v>23</v>
      </c>
    </row>
    <row r="330" spans="1:14" x14ac:dyDescent="0.25">
      <c r="A330" s="3" t="s">
        <v>312</v>
      </c>
      <c r="B330" s="4" t="s">
        <v>313</v>
      </c>
      <c r="C330" t="s">
        <v>32</v>
      </c>
      <c r="D330" t="s">
        <v>16</v>
      </c>
      <c r="E330" s="5">
        <v>40000</v>
      </c>
      <c r="F330">
        <v>2</v>
      </c>
      <c r="G330" t="s">
        <v>24</v>
      </c>
      <c r="H330" t="s">
        <v>25</v>
      </c>
      <c r="I330" t="s">
        <v>20</v>
      </c>
      <c r="J330">
        <v>2</v>
      </c>
      <c r="K330" t="s">
        <v>38</v>
      </c>
      <c r="L330" t="s">
        <v>22</v>
      </c>
      <c r="M330">
        <v>36</v>
      </c>
      <c r="N330" t="s">
        <v>23</v>
      </c>
    </row>
    <row r="331" spans="1:14" x14ac:dyDescent="0.25">
      <c r="A331" s="3" t="s">
        <v>312</v>
      </c>
      <c r="B331" s="4" t="s">
        <v>313</v>
      </c>
      <c r="C331" t="s">
        <v>16</v>
      </c>
      <c r="D331" t="s">
        <v>17</v>
      </c>
      <c r="E331" s="5">
        <v>90000</v>
      </c>
      <c r="F331">
        <v>5</v>
      </c>
      <c r="G331" t="s">
        <v>41</v>
      </c>
      <c r="H331" t="s">
        <v>19</v>
      </c>
      <c r="I331" t="s">
        <v>20</v>
      </c>
      <c r="J331">
        <v>2</v>
      </c>
      <c r="K331" t="s">
        <v>42</v>
      </c>
      <c r="L331" t="s">
        <v>22</v>
      </c>
      <c r="M331">
        <v>59</v>
      </c>
      <c r="N331" t="s">
        <v>23</v>
      </c>
    </row>
    <row r="332" spans="1:14" x14ac:dyDescent="0.25">
      <c r="A332" s="3" t="s">
        <v>312</v>
      </c>
      <c r="B332" s="4" t="s">
        <v>313</v>
      </c>
      <c r="C332" t="s">
        <v>32</v>
      </c>
      <c r="D332" t="s">
        <v>17</v>
      </c>
      <c r="E332" s="5">
        <v>80000</v>
      </c>
      <c r="F332">
        <v>0</v>
      </c>
      <c r="G332" t="s">
        <v>18</v>
      </c>
      <c r="H332" t="s">
        <v>28</v>
      </c>
      <c r="I332" t="s">
        <v>20</v>
      </c>
      <c r="J332">
        <v>3</v>
      </c>
      <c r="K332" t="s">
        <v>42</v>
      </c>
      <c r="L332" t="s">
        <v>34</v>
      </c>
      <c r="M332">
        <v>32</v>
      </c>
      <c r="N332" t="s">
        <v>23</v>
      </c>
    </row>
    <row r="333" spans="1:14" x14ac:dyDescent="0.25">
      <c r="A333" s="3" t="s">
        <v>314</v>
      </c>
      <c r="B333" s="4" t="s">
        <v>315</v>
      </c>
      <c r="C333" t="s">
        <v>16</v>
      </c>
      <c r="D333" t="s">
        <v>16</v>
      </c>
      <c r="E333" s="5">
        <v>10000</v>
      </c>
      <c r="F333">
        <v>0</v>
      </c>
      <c r="G333" t="s">
        <v>41</v>
      </c>
      <c r="H333" t="s">
        <v>37</v>
      </c>
      <c r="I333" t="s">
        <v>23</v>
      </c>
      <c r="J333">
        <v>2</v>
      </c>
      <c r="K333" t="s">
        <v>21</v>
      </c>
      <c r="L333" t="s">
        <v>22</v>
      </c>
      <c r="M333">
        <v>30</v>
      </c>
      <c r="N333" t="s">
        <v>23</v>
      </c>
    </row>
    <row r="334" spans="1:14" x14ac:dyDescent="0.25">
      <c r="A334" s="3" t="s">
        <v>314</v>
      </c>
      <c r="B334" s="4" t="s">
        <v>315</v>
      </c>
      <c r="C334" t="s">
        <v>32</v>
      </c>
      <c r="D334" t="s">
        <v>17</v>
      </c>
      <c r="E334" s="5">
        <v>20000</v>
      </c>
      <c r="F334">
        <v>0</v>
      </c>
      <c r="G334" t="s">
        <v>41</v>
      </c>
      <c r="H334" t="s">
        <v>37</v>
      </c>
      <c r="I334" t="s">
        <v>23</v>
      </c>
      <c r="J334">
        <v>2</v>
      </c>
      <c r="K334" t="s">
        <v>38</v>
      </c>
      <c r="L334" t="s">
        <v>22</v>
      </c>
      <c r="M334">
        <v>35</v>
      </c>
      <c r="N334" t="s">
        <v>20</v>
      </c>
    </row>
    <row r="335" spans="1:14" x14ac:dyDescent="0.25">
      <c r="A335" s="3" t="s">
        <v>314</v>
      </c>
      <c r="B335" s="4" t="s">
        <v>315</v>
      </c>
      <c r="C335" t="s">
        <v>16</v>
      </c>
      <c r="D335" t="s">
        <v>16</v>
      </c>
      <c r="E335" s="5">
        <v>130000</v>
      </c>
      <c r="F335">
        <v>3</v>
      </c>
      <c r="G335" t="s">
        <v>39</v>
      </c>
      <c r="H335" t="s">
        <v>28</v>
      </c>
      <c r="I335" t="s">
        <v>20</v>
      </c>
      <c r="J335">
        <v>4</v>
      </c>
      <c r="K335" t="s">
        <v>33</v>
      </c>
      <c r="L335" t="s">
        <v>22</v>
      </c>
      <c r="M335">
        <v>51</v>
      </c>
      <c r="N335" t="s">
        <v>20</v>
      </c>
    </row>
    <row r="336" spans="1:14" x14ac:dyDescent="0.25">
      <c r="A336" s="3" t="s">
        <v>316</v>
      </c>
      <c r="B336" s="4" t="s">
        <v>317</v>
      </c>
      <c r="C336" t="s">
        <v>16</v>
      </c>
      <c r="D336" t="s">
        <v>16</v>
      </c>
      <c r="E336" s="5">
        <v>90000</v>
      </c>
      <c r="F336">
        <v>2</v>
      </c>
      <c r="G336" t="s">
        <v>18</v>
      </c>
      <c r="H336" t="s">
        <v>28</v>
      </c>
      <c r="I336" t="s">
        <v>20</v>
      </c>
      <c r="J336">
        <v>1</v>
      </c>
      <c r="K336" t="s">
        <v>33</v>
      </c>
      <c r="L336" t="s">
        <v>34</v>
      </c>
      <c r="M336">
        <v>47</v>
      </c>
      <c r="N336" t="s">
        <v>23</v>
      </c>
    </row>
    <row r="337" spans="1:14" x14ac:dyDescent="0.25">
      <c r="A337" s="3" t="s">
        <v>316</v>
      </c>
      <c r="B337" s="4" t="s">
        <v>317</v>
      </c>
      <c r="C337" t="s">
        <v>16</v>
      </c>
      <c r="D337" t="s">
        <v>16</v>
      </c>
      <c r="E337" s="5">
        <v>80000</v>
      </c>
      <c r="F337">
        <v>5</v>
      </c>
      <c r="G337" t="s">
        <v>55</v>
      </c>
      <c r="H337" t="s">
        <v>40</v>
      </c>
      <c r="I337" t="s">
        <v>23</v>
      </c>
      <c r="J337">
        <v>2</v>
      </c>
      <c r="K337" t="s">
        <v>21</v>
      </c>
      <c r="L337" t="s">
        <v>34</v>
      </c>
      <c r="M337">
        <v>39</v>
      </c>
      <c r="N337" t="s">
        <v>23</v>
      </c>
    </row>
    <row r="338" spans="1:14" x14ac:dyDescent="0.25">
      <c r="A338" s="3" t="s">
        <v>316</v>
      </c>
      <c r="B338" s="4" t="s">
        <v>317</v>
      </c>
      <c r="C338" t="s">
        <v>32</v>
      </c>
      <c r="D338" t="s">
        <v>16</v>
      </c>
      <c r="E338" s="5">
        <v>20000</v>
      </c>
      <c r="F338">
        <v>0</v>
      </c>
      <c r="G338" t="s">
        <v>41</v>
      </c>
      <c r="H338" t="s">
        <v>37</v>
      </c>
      <c r="I338" t="s">
        <v>23</v>
      </c>
      <c r="J338">
        <v>2</v>
      </c>
      <c r="K338" t="s">
        <v>21</v>
      </c>
      <c r="L338" t="s">
        <v>22</v>
      </c>
      <c r="M338">
        <v>34</v>
      </c>
      <c r="N338" t="s">
        <v>23</v>
      </c>
    </row>
    <row r="339" spans="1:14" x14ac:dyDescent="0.25">
      <c r="A339" s="3" t="s">
        <v>318</v>
      </c>
      <c r="B339" s="4" t="s">
        <v>319</v>
      </c>
      <c r="C339" t="s">
        <v>16</v>
      </c>
      <c r="D339" t="s">
        <v>16</v>
      </c>
      <c r="E339" s="5">
        <v>10000</v>
      </c>
      <c r="F339">
        <v>0</v>
      </c>
      <c r="G339" t="s">
        <v>41</v>
      </c>
      <c r="H339" t="s">
        <v>37</v>
      </c>
      <c r="I339" t="s">
        <v>20</v>
      </c>
      <c r="J339">
        <v>2</v>
      </c>
      <c r="K339" t="s">
        <v>21</v>
      </c>
      <c r="L339" t="s">
        <v>22</v>
      </c>
      <c r="M339">
        <v>32</v>
      </c>
      <c r="N339" t="s">
        <v>23</v>
      </c>
    </row>
    <row r="340" spans="1:14" x14ac:dyDescent="0.25">
      <c r="A340" s="3" t="s">
        <v>318</v>
      </c>
      <c r="B340" s="4" t="s">
        <v>319</v>
      </c>
      <c r="C340" t="s">
        <v>32</v>
      </c>
      <c r="D340" t="s">
        <v>17</v>
      </c>
      <c r="E340" s="5">
        <v>120000</v>
      </c>
      <c r="F340">
        <v>3</v>
      </c>
      <c r="G340" t="s">
        <v>39</v>
      </c>
      <c r="H340" t="s">
        <v>28</v>
      </c>
      <c r="I340" t="s">
        <v>20</v>
      </c>
      <c r="J340">
        <v>4</v>
      </c>
      <c r="K340" t="s">
        <v>33</v>
      </c>
      <c r="L340" t="s">
        <v>22</v>
      </c>
      <c r="M340">
        <v>50</v>
      </c>
      <c r="N340" t="s">
        <v>20</v>
      </c>
    </row>
    <row r="341" spans="1:14" x14ac:dyDescent="0.25">
      <c r="A341" s="3" t="s">
        <v>250</v>
      </c>
      <c r="B341" s="4" t="s">
        <v>251</v>
      </c>
      <c r="C341" t="s">
        <v>16</v>
      </c>
      <c r="D341" t="s">
        <v>16</v>
      </c>
      <c r="E341" s="5">
        <v>20000</v>
      </c>
      <c r="F341">
        <v>1</v>
      </c>
      <c r="G341" t="s">
        <v>18</v>
      </c>
      <c r="H341" t="s">
        <v>25</v>
      </c>
      <c r="I341" t="s">
        <v>20</v>
      </c>
      <c r="J341">
        <v>0</v>
      </c>
      <c r="K341" t="s">
        <v>21</v>
      </c>
      <c r="L341" t="s">
        <v>22</v>
      </c>
      <c r="M341">
        <v>66</v>
      </c>
      <c r="N341" t="s">
        <v>23</v>
      </c>
    </row>
    <row r="342" spans="1:14" x14ac:dyDescent="0.25">
      <c r="A342" s="3" t="s">
        <v>162</v>
      </c>
      <c r="B342" s="4" t="s">
        <v>163</v>
      </c>
      <c r="C342" t="s">
        <v>32</v>
      </c>
      <c r="D342" t="s">
        <v>16</v>
      </c>
      <c r="E342" s="5">
        <v>30000</v>
      </c>
      <c r="F342">
        <v>0</v>
      </c>
      <c r="G342" t="s">
        <v>24</v>
      </c>
      <c r="H342" t="s">
        <v>25</v>
      </c>
      <c r="I342" t="s">
        <v>20</v>
      </c>
      <c r="J342">
        <v>1</v>
      </c>
      <c r="K342" t="s">
        <v>29</v>
      </c>
      <c r="L342" t="s">
        <v>22</v>
      </c>
      <c r="M342">
        <v>30</v>
      </c>
      <c r="N342" t="s">
        <v>23</v>
      </c>
    </row>
    <row r="343" spans="1:14" x14ac:dyDescent="0.25">
      <c r="A343" s="3" t="s">
        <v>162</v>
      </c>
      <c r="B343" s="4" t="s">
        <v>163</v>
      </c>
      <c r="C343" t="s">
        <v>32</v>
      </c>
      <c r="D343" t="s">
        <v>17</v>
      </c>
      <c r="E343" s="5">
        <v>30000</v>
      </c>
      <c r="F343">
        <v>0</v>
      </c>
      <c r="G343" t="s">
        <v>39</v>
      </c>
      <c r="H343" t="s">
        <v>37</v>
      </c>
      <c r="I343" t="s">
        <v>23</v>
      </c>
      <c r="J343">
        <v>1</v>
      </c>
      <c r="K343" t="s">
        <v>29</v>
      </c>
      <c r="L343" t="s">
        <v>22</v>
      </c>
      <c r="M343">
        <v>32</v>
      </c>
      <c r="N343" t="s">
        <v>20</v>
      </c>
    </row>
    <row r="344" spans="1:14" x14ac:dyDescent="0.25">
      <c r="A344" s="3" t="s">
        <v>162</v>
      </c>
      <c r="B344" s="4" t="s">
        <v>163</v>
      </c>
      <c r="C344" t="s">
        <v>32</v>
      </c>
      <c r="D344" t="s">
        <v>16</v>
      </c>
      <c r="E344" s="5">
        <v>10000</v>
      </c>
      <c r="F344">
        <v>0</v>
      </c>
      <c r="G344" t="s">
        <v>41</v>
      </c>
      <c r="H344" t="s">
        <v>37</v>
      </c>
      <c r="I344" t="s">
        <v>20</v>
      </c>
      <c r="J344">
        <v>2</v>
      </c>
      <c r="K344" t="s">
        <v>38</v>
      </c>
      <c r="L344" t="s">
        <v>22</v>
      </c>
      <c r="M344">
        <v>35</v>
      </c>
      <c r="N344" t="s">
        <v>23</v>
      </c>
    </row>
    <row r="345" spans="1:14" x14ac:dyDescent="0.25">
      <c r="A345" s="3" t="s">
        <v>162</v>
      </c>
      <c r="B345" s="4" t="s">
        <v>163</v>
      </c>
      <c r="C345" t="s">
        <v>32</v>
      </c>
      <c r="D345" t="s">
        <v>17</v>
      </c>
      <c r="E345" s="5">
        <v>30000</v>
      </c>
      <c r="F345">
        <v>0</v>
      </c>
      <c r="G345" t="s">
        <v>39</v>
      </c>
      <c r="H345" t="s">
        <v>37</v>
      </c>
      <c r="I345" t="s">
        <v>23</v>
      </c>
      <c r="J345">
        <v>1</v>
      </c>
      <c r="K345" t="s">
        <v>29</v>
      </c>
      <c r="L345" t="s">
        <v>22</v>
      </c>
      <c r="M345">
        <v>32</v>
      </c>
      <c r="N345" t="s">
        <v>23</v>
      </c>
    </row>
    <row r="346" spans="1:14" x14ac:dyDescent="0.25">
      <c r="A346" s="3" t="s">
        <v>194</v>
      </c>
      <c r="B346" s="4" t="s">
        <v>195</v>
      </c>
      <c r="C346" t="s">
        <v>32</v>
      </c>
      <c r="D346" t="s">
        <v>16</v>
      </c>
      <c r="E346" s="5">
        <v>30000</v>
      </c>
      <c r="F346">
        <v>0</v>
      </c>
      <c r="G346" t="s">
        <v>24</v>
      </c>
      <c r="H346" t="s">
        <v>25</v>
      </c>
      <c r="I346" t="s">
        <v>23</v>
      </c>
      <c r="J346">
        <v>1</v>
      </c>
      <c r="K346" t="s">
        <v>29</v>
      </c>
      <c r="L346" t="s">
        <v>22</v>
      </c>
      <c r="M346">
        <v>31</v>
      </c>
      <c r="N346" t="s">
        <v>20</v>
      </c>
    </row>
    <row r="347" spans="1:14" x14ac:dyDescent="0.25">
      <c r="A347" s="3" t="s">
        <v>320</v>
      </c>
      <c r="B347" s="4" t="s">
        <v>321</v>
      </c>
      <c r="C347" t="s">
        <v>16</v>
      </c>
      <c r="D347" t="s">
        <v>17</v>
      </c>
      <c r="E347" s="5">
        <v>20000</v>
      </c>
      <c r="F347">
        <v>1</v>
      </c>
      <c r="G347" t="s">
        <v>18</v>
      </c>
      <c r="H347" t="s">
        <v>25</v>
      </c>
      <c r="I347" t="s">
        <v>20</v>
      </c>
      <c r="J347">
        <v>0</v>
      </c>
      <c r="K347" t="s">
        <v>21</v>
      </c>
      <c r="L347" t="s">
        <v>22</v>
      </c>
      <c r="M347">
        <v>50</v>
      </c>
      <c r="N347" t="s">
        <v>20</v>
      </c>
    </row>
    <row r="348" spans="1:14" x14ac:dyDescent="0.25">
      <c r="A348" s="3" t="s">
        <v>322</v>
      </c>
      <c r="B348" s="4" t="s">
        <v>323</v>
      </c>
      <c r="C348" t="s">
        <v>16</v>
      </c>
      <c r="D348" t="s">
        <v>16</v>
      </c>
      <c r="E348" s="5">
        <v>40000</v>
      </c>
      <c r="F348">
        <v>1</v>
      </c>
      <c r="G348" t="s">
        <v>18</v>
      </c>
      <c r="H348" t="s">
        <v>19</v>
      </c>
      <c r="I348" t="s">
        <v>23</v>
      </c>
      <c r="J348">
        <v>0</v>
      </c>
      <c r="K348" t="s">
        <v>21</v>
      </c>
      <c r="L348" t="s">
        <v>22</v>
      </c>
      <c r="M348">
        <v>43</v>
      </c>
      <c r="N348" t="s">
        <v>20</v>
      </c>
    </row>
    <row r="349" spans="1:14" x14ac:dyDescent="0.25">
      <c r="A349" s="3" t="s">
        <v>322</v>
      </c>
      <c r="B349" s="4" t="s">
        <v>323</v>
      </c>
      <c r="C349" t="s">
        <v>32</v>
      </c>
      <c r="D349" t="s">
        <v>17</v>
      </c>
      <c r="E349" s="5">
        <v>60000</v>
      </c>
      <c r="F349">
        <v>1</v>
      </c>
      <c r="G349" t="s">
        <v>24</v>
      </c>
      <c r="H349" t="s">
        <v>19</v>
      </c>
      <c r="I349" t="s">
        <v>23</v>
      </c>
      <c r="J349">
        <v>1</v>
      </c>
      <c r="K349" t="s">
        <v>21</v>
      </c>
      <c r="L349" t="s">
        <v>34</v>
      </c>
      <c r="M349">
        <v>45</v>
      </c>
      <c r="N349" t="s">
        <v>20</v>
      </c>
    </row>
    <row r="350" spans="1:14" x14ac:dyDescent="0.25">
      <c r="A350" s="3" t="s">
        <v>322</v>
      </c>
      <c r="B350" s="4" t="s">
        <v>323</v>
      </c>
      <c r="C350" t="s">
        <v>16</v>
      </c>
      <c r="D350" t="s">
        <v>16</v>
      </c>
      <c r="E350" s="5">
        <v>20000</v>
      </c>
      <c r="F350">
        <v>2</v>
      </c>
      <c r="G350" t="s">
        <v>39</v>
      </c>
      <c r="H350" t="s">
        <v>37</v>
      </c>
      <c r="I350" t="s">
        <v>20</v>
      </c>
      <c r="J350">
        <v>2</v>
      </c>
      <c r="K350" t="s">
        <v>21</v>
      </c>
      <c r="L350" t="s">
        <v>22</v>
      </c>
      <c r="M350">
        <v>42</v>
      </c>
      <c r="N350" t="s">
        <v>23</v>
      </c>
    </row>
    <row r="351" spans="1:14" x14ac:dyDescent="0.25">
      <c r="A351" s="3" t="s">
        <v>324</v>
      </c>
      <c r="B351" s="4" t="s">
        <v>325</v>
      </c>
      <c r="C351" t="s">
        <v>32</v>
      </c>
      <c r="D351" t="s">
        <v>17</v>
      </c>
      <c r="E351" s="5">
        <v>30000</v>
      </c>
      <c r="F351">
        <v>0</v>
      </c>
      <c r="G351" t="s">
        <v>24</v>
      </c>
      <c r="H351" t="s">
        <v>25</v>
      </c>
      <c r="I351" t="s">
        <v>23</v>
      </c>
      <c r="J351">
        <v>1</v>
      </c>
      <c r="K351" t="s">
        <v>21</v>
      </c>
      <c r="L351" t="s">
        <v>22</v>
      </c>
      <c r="M351">
        <v>29</v>
      </c>
      <c r="N351" t="s">
        <v>20</v>
      </c>
    </row>
    <row r="352" spans="1:14" x14ac:dyDescent="0.25">
      <c r="A352" s="3" t="s">
        <v>324</v>
      </c>
      <c r="B352" s="4" t="s">
        <v>325</v>
      </c>
      <c r="C352" t="s">
        <v>32</v>
      </c>
      <c r="D352" t="s">
        <v>16</v>
      </c>
      <c r="E352" s="5">
        <v>20000</v>
      </c>
      <c r="F352">
        <v>0</v>
      </c>
      <c r="G352" t="s">
        <v>24</v>
      </c>
      <c r="H352" t="s">
        <v>37</v>
      </c>
      <c r="I352" t="s">
        <v>23</v>
      </c>
      <c r="J352">
        <v>0</v>
      </c>
      <c r="K352" t="s">
        <v>21</v>
      </c>
      <c r="L352" t="s">
        <v>34</v>
      </c>
      <c r="M352">
        <v>28</v>
      </c>
      <c r="N352" t="s">
        <v>20</v>
      </c>
    </row>
    <row r="353" spans="1:14" x14ac:dyDescent="0.25">
      <c r="A353" s="3" t="s">
        <v>324</v>
      </c>
      <c r="B353" s="4" t="s">
        <v>325</v>
      </c>
      <c r="C353" t="s">
        <v>32</v>
      </c>
      <c r="D353" t="s">
        <v>16</v>
      </c>
      <c r="E353" s="5">
        <v>10000</v>
      </c>
      <c r="F353">
        <v>3</v>
      </c>
      <c r="G353" t="s">
        <v>39</v>
      </c>
      <c r="H353" t="s">
        <v>37</v>
      </c>
      <c r="I353" t="s">
        <v>20</v>
      </c>
      <c r="J353">
        <v>0</v>
      </c>
      <c r="K353" t="s">
        <v>21</v>
      </c>
      <c r="L353" t="s">
        <v>22</v>
      </c>
      <c r="M353">
        <v>37</v>
      </c>
      <c r="N353" t="s">
        <v>20</v>
      </c>
    </row>
    <row r="354" spans="1:14" x14ac:dyDescent="0.25">
      <c r="A354" s="3" t="s">
        <v>324</v>
      </c>
      <c r="B354" s="4" t="s">
        <v>325</v>
      </c>
      <c r="C354" t="s">
        <v>16</v>
      </c>
      <c r="D354" t="s">
        <v>17</v>
      </c>
      <c r="E354" s="5">
        <v>80000</v>
      </c>
      <c r="F354">
        <v>4</v>
      </c>
      <c r="G354" t="s">
        <v>24</v>
      </c>
      <c r="H354" t="s">
        <v>28</v>
      </c>
      <c r="I354" t="s">
        <v>20</v>
      </c>
      <c r="J354">
        <v>2</v>
      </c>
      <c r="K354" t="s">
        <v>29</v>
      </c>
      <c r="L354" t="s">
        <v>22</v>
      </c>
      <c r="M354">
        <v>53</v>
      </c>
      <c r="N354" t="s">
        <v>23</v>
      </c>
    </row>
    <row r="355" spans="1:14" x14ac:dyDescent="0.25">
      <c r="A355" s="3" t="s">
        <v>324</v>
      </c>
      <c r="B355" s="4" t="s">
        <v>325</v>
      </c>
      <c r="C355" t="s">
        <v>32</v>
      </c>
      <c r="D355" t="s">
        <v>16</v>
      </c>
      <c r="E355" s="5">
        <v>40000</v>
      </c>
      <c r="F355">
        <v>0</v>
      </c>
      <c r="G355" t="s">
        <v>55</v>
      </c>
      <c r="H355" t="s">
        <v>25</v>
      </c>
      <c r="I355" t="s">
        <v>23</v>
      </c>
      <c r="J355">
        <v>0</v>
      </c>
      <c r="K355" t="s">
        <v>21</v>
      </c>
      <c r="L355" t="s">
        <v>22</v>
      </c>
      <c r="M355">
        <v>38</v>
      </c>
      <c r="N355" t="s">
        <v>20</v>
      </c>
    </row>
    <row r="356" spans="1:14" x14ac:dyDescent="0.25">
      <c r="A356" s="3" t="s">
        <v>326</v>
      </c>
      <c r="B356" s="4" t="s">
        <v>327</v>
      </c>
      <c r="C356" t="s">
        <v>32</v>
      </c>
      <c r="D356" t="s">
        <v>16</v>
      </c>
      <c r="E356" s="5">
        <v>30000</v>
      </c>
      <c r="F356">
        <v>1</v>
      </c>
      <c r="G356" t="s">
        <v>18</v>
      </c>
      <c r="H356" t="s">
        <v>25</v>
      </c>
      <c r="I356" t="s">
        <v>23</v>
      </c>
      <c r="J356">
        <v>1</v>
      </c>
      <c r="K356" t="s">
        <v>38</v>
      </c>
      <c r="L356" t="s">
        <v>22</v>
      </c>
      <c r="M356">
        <v>39</v>
      </c>
      <c r="N356" t="s">
        <v>23</v>
      </c>
    </row>
    <row r="357" spans="1:14" x14ac:dyDescent="0.25">
      <c r="A357" s="3" t="s">
        <v>326</v>
      </c>
      <c r="B357" s="4" t="s">
        <v>327</v>
      </c>
      <c r="C357" t="s">
        <v>32</v>
      </c>
      <c r="D357" t="s">
        <v>16</v>
      </c>
      <c r="E357" s="5">
        <v>80000</v>
      </c>
      <c r="F357">
        <v>0</v>
      </c>
      <c r="G357" t="s">
        <v>18</v>
      </c>
      <c r="H357" t="s">
        <v>28</v>
      </c>
      <c r="I357" t="s">
        <v>20</v>
      </c>
      <c r="J357">
        <v>3</v>
      </c>
      <c r="K357" t="s">
        <v>42</v>
      </c>
      <c r="L357" t="s">
        <v>34</v>
      </c>
      <c r="M357">
        <v>32</v>
      </c>
      <c r="N357" t="s">
        <v>23</v>
      </c>
    </row>
    <row r="358" spans="1:14" x14ac:dyDescent="0.25">
      <c r="A358" s="3" t="s">
        <v>326</v>
      </c>
      <c r="B358" s="4" t="s">
        <v>327</v>
      </c>
      <c r="C358" t="s">
        <v>16</v>
      </c>
      <c r="D358" t="s">
        <v>17</v>
      </c>
      <c r="E358" s="5">
        <v>150000</v>
      </c>
      <c r="F358">
        <v>3</v>
      </c>
      <c r="G358" t="s">
        <v>39</v>
      </c>
      <c r="H358" t="s">
        <v>28</v>
      </c>
      <c r="I358" t="s">
        <v>20</v>
      </c>
      <c r="J358">
        <v>3</v>
      </c>
      <c r="K358" t="s">
        <v>21</v>
      </c>
      <c r="L358" t="s">
        <v>22</v>
      </c>
      <c r="M358">
        <v>51</v>
      </c>
      <c r="N358" t="s">
        <v>20</v>
      </c>
    </row>
    <row r="359" spans="1:14" x14ac:dyDescent="0.25">
      <c r="A359" s="3" t="s">
        <v>326</v>
      </c>
      <c r="B359" s="4" t="s">
        <v>327</v>
      </c>
      <c r="C359" t="s">
        <v>32</v>
      </c>
      <c r="D359" t="s">
        <v>17</v>
      </c>
      <c r="E359" s="5">
        <v>10000</v>
      </c>
      <c r="F359">
        <v>0</v>
      </c>
      <c r="G359" t="s">
        <v>41</v>
      </c>
      <c r="H359" t="s">
        <v>37</v>
      </c>
      <c r="I359" t="s">
        <v>20</v>
      </c>
      <c r="J359">
        <v>2</v>
      </c>
      <c r="K359" t="s">
        <v>38</v>
      </c>
      <c r="L359" t="s">
        <v>22</v>
      </c>
      <c r="M359">
        <v>33</v>
      </c>
      <c r="N359" t="s">
        <v>23</v>
      </c>
    </row>
    <row r="360" spans="1:14" x14ac:dyDescent="0.25">
      <c r="A360" s="3" t="s">
        <v>228</v>
      </c>
      <c r="B360" s="4" t="s">
        <v>229</v>
      </c>
      <c r="C360" t="s">
        <v>16</v>
      </c>
      <c r="D360" t="s">
        <v>16</v>
      </c>
      <c r="E360" s="5">
        <v>90000</v>
      </c>
      <c r="F360">
        <v>4</v>
      </c>
      <c r="G360" t="s">
        <v>39</v>
      </c>
      <c r="H360" t="s">
        <v>40</v>
      </c>
      <c r="I360" t="s">
        <v>20</v>
      </c>
      <c r="J360">
        <v>3</v>
      </c>
      <c r="K360" t="s">
        <v>33</v>
      </c>
      <c r="L360" t="s">
        <v>22</v>
      </c>
      <c r="M360">
        <v>58</v>
      </c>
      <c r="N360" t="s">
        <v>20</v>
      </c>
    </row>
    <row r="361" spans="1:14" x14ac:dyDescent="0.25">
      <c r="A361" s="3" t="s">
        <v>328</v>
      </c>
      <c r="B361" s="4" t="s">
        <v>329</v>
      </c>
      <c r="C361" t="s">
        <v>16</v>
      </c>
      <c r="D361" t="s">
        <v>16</v>
      </c>
      <c r="E361" s="5">
        <v>80000</v>
      </c>
      <c r="F361">
        <v>0</v>
      </c>
      <c r="G361" t="s">
        <v>18</v>
      </c>
      <c r="H361" t="s">
        <v>28</v>
      </c>
      <c r="I361" t="s">
        <v>20</v>
      </c>
      <c r="J361">
        <v>3</v>
      </c>
      <c r="K361" t="s">
        <v>42</v>
      </c>
      <c r="L361" t="s">
        <v>34</v>
      </c>
      <c r="M361">
        <v>30</v>
      </c>
      <c r="N361" t="s">
        <v>23</v>
      </c>
    </row>
    <row r="362" spans="1:14" x14ac:dyDescent="0.25">
      <c r="A362" s="3" t="s">
        <v>328</v>
      </c>
      <c r="B362" s="4" t="s">
        <v>329</v>
      </c>
      <c r="C362" t="s">
        <v>32</v>
      </c>
      <c r="D362" t="s">
        <v>16</v>
      </c>
      <c r="E362" s="5">
        <v>130000</v>
      </c>
      <c r="F362">
        <v>0</v>
      </c>
      <c r="G362" t="s">
        <v>55</v>
      </c>
      <c r="H362" t="s">
        <v>40</v>
      </c>
      <c r="I362" t="s">
        <v>20</v>
      </c>
      <c r="J362">
        <v>0</v>
      </c>
      <c r="K362" t="s">
        <v>29</v>
      </c>
      <c r="L362" t="s">
        <v>34</v>
      </c>
      <c r="M362">
        <v>48</v>
      </c>
      <c r="N362" t="s">
        <v>20</v>
      </c>
    </row>
    <row r="363" spans="1:14" x14ac:dyDescent="0.25">
      <c r="A363" s="3" t="s">
        <v>330</v>
      </c>
      <c r="B363" s="4" t="s">
        <v>331</v>
      </c>
      <c r="C363" t="s">
        <v>32</v>
      </c>
      <c r="D363" t="s">
        <v>17</v>
      </c>
      <c r="E363" s="5">
        <v>30000</v>
      </c>
      <c r="F363">
        <v>3</v>
      </c>
      <c r="G363" t="s">
        <v>24</v>
      </c>
      <c r="H363" t="s">
        <v>25</v>
      </c>
      <c r="I363" t="s">
        <v>23</v>
      </c>
      <c r="J363">
        <v>2</v>
      </c>
      <c r="K363" t="s">
        <v>21</v>
      </c>
      <c r="L363" t="s">
        <v>22</v>
      </c>
      <c r="M363">
        <v>27</v>
      </c>
      <c r="N363" t="s">
        <v>20</v>
      </c>
    </row>
    <row r="364" spans="1:14" x14ac:dyDescent="0.25">
      <c r="A364" s="3" t="s">
        <v>330</v>
      </c>
      <c r="B364" s="4" t="s">
        <v>331</v>
      </c>
      <c r="C364" t="s">
        <v>16</v>
      </c>
      <c r="D364" t="s">
        <v>16</v>
      </c>
      <c r="E364" s="5">
        <v>40000</v>
      </c>
      <c r="F364">
        <v>1</v>
      </c>
      <c r="G364" t="s">
        <v>18</v>
      </c>
      <c r="H364" t="s">
        <v>19</v>
      </c>
      <c r="I364" t="s">
        <v>20</v>
      </c>
      <c r="J364">
        <v>1</v>
      </c>
      <c r="K364" t="s">
        <v>21</v>
      </c>
      <c r="L364" t="s">
        <v>22</v>
      </c>
      <c r="M364">
        <v>33</v>
      </c>
      <c r="N364" t="s">
        <v>20</v>
      </c>
    </row>
    <row r="365" spans="1:14" x14ac:dyDescent="0.25">
      <c r="A365" s="3" t="s">
        <v>330</v>
      </c>
      <c r="B365" s="4" t="s">
        <v>331</v>
      </c>
      <c r="C365" t="s">
        <v>16</v>
      </c>
      <c r="D365" t="s">
        <v>17</v>
      </c>
      <c r="E365" s="5">
        <v>40000</v>
      </c>
      <c r="F365">
        <v>2</v>
      </c>
      <c r="G365" t="s">
        <v>18</v>
      </c>
      <c r="H365" t="s">
        <v>40</v>
      </c>
      <c r="I365" t="s">
        <v>20</v>
      </c>
      <c r="J365">
        <v>2</v>
      </c>
      <c r="K365" t="s">
        <v>21</v>
      </c>
      <c r="L365" t="s">
        <v>34</v>
      </c>
      <c r="M365">
        <v>66</v>
      </c>
      <c r="N365" t="s">
        <v>20</v>
      </c>
    </row>
    <row r="366" spans="1:14" x14ac:dyDescent="0.25">
      <c r="A366" s="3" t="s">
        <v>330</v>
      </c>
      <c r="B366" s="4" t="s">
        <v>331</v>
      </c>
      <c r="C366" t="s">
        <v>32</v>
      </c>
      <c r="D366" t="s">
        <v>17</v>
      </c>
      <c r="E366" s="5">
        <v>10000</v>
      </c>
      <c r="F366">
        <v>2</v>
      </c>
      <c r="G366" t="s">
        <v>39</v>
      </c>
      <c r="H366" t="s">
        <v>37</v>
      </c>
      <c r="I366" t="s">
        <v>20</v>
      </c>
      <c r="J366">
        <v>1</v>
      </c>
      <c r="K366" t="s">
        <v>21</v>
      </c>
      <c r="L366" t="s">
        <v>22</v>
      </c>
      <c r="M366">
        <v>38</v>
      </c>
      <c r="N366" t="s">
        <v>20</v>
      </c>
    </row>
    <row r="367" spans="1:14" x14ac:dyDescent="0.25">
      <c r="A367" s="3" t="s">
        <v>332</v>
      </c>
      <c r="B367" s="4" t="s">
        <v>333</v>
      </c>
      <c r="C367" t="s">
        <v>32</v>
      </c>
      <c r="D367" t="s">
        <v>17</v>
      </c>
      <c r="E367" s="5">
        <v>40000</v>
      </c>
      <c r="F367">
        <v>0</v>
      </c>
      <c r="G367" t="s">
        <v>18</v>
      </c>
      <c r="H367" t="s">
        <v>25</v>
      </c>
      <c r="I367" t="s">
        <v>23</v>
      </c>
      <c r="J367">
        <v>0</v>
      </c>
      <c r="K367" t="s">
        <v>21</v>
      </c>
      <c r="L367" t="s">
        <v>22</v>
      </c>
      <c r="M367">
        <v>38</v>
      </c>
      <c r="N367" t="s">
        <v>20</v>
      </c>
    </row>
    <row r="368" spans="1:14" x14ac:dyDescent="0.25">
      <c r="A368" s="3" t="s">
        <v>334</v>
      </c>
      <c r="B368" s="4" t="s">
        <v>335</v>
      </c>
      <c r="C368" t="s">
        <v>16</v>
      </c>
      <c r="D368" t="s">
        <v>16</v>
      </c>
      <c r="E368" s="5">
        <v>60000</v>
      </c>
      <c r="F368">
        <v>1</v>
      </c>
      <c r="G368" t="s">
        <v>24</v>
      </c>
      <c r="H368" t="s">
        <v>19</v>
      </c>
      <c r="I368" t="s">
        <v>20</v>
      </c>
      <c r="J368">
        <v>1</v>
      </c>
      <c r="K368" t="s">
        <v>21</v>
      </c>
      <c r="L368" t="s">
        <v>34</v>
      </c>
      <c r="M368">
        <v>45</v>
      </c>
      <c r="N368" t="s">
        <v>20</v>
      </c>
    </row>
    <row r="369" spans="1:14" x14ac:dyDescent="0.25">
      <c r="A369" s="3" t="s">
        <v>334</v>
      </c>
      <c r="B369" s="4" t="s">
        <v>335</v>
      </c>
      <c r="C369" t="s">
        <v>16</v>
      </c>
      <c r="D369" t="s">
        <v>17</v>
      </c>
      <c r="E369" s="5">
        <v>130000</v>
      </c>
      <c r="F369">
        <v>3</v>
      </c>
      <c r="G369" t="s">
        <v>24</v>
      </c>
      <c r="H369" t="s">
        <v>28</v>
      </c>
      <c r="I369" t="s">
        <v>20</v>
      </c>
      <c r="J369">
        <v>3</v>
      </c>
      <c r="K369" t="s">
        <v>33</v>
      </c>
      <c r="L369" t="s">
        <v>22</v>
      </c>
      <c r="M369">
        <v>50</v>
      </c>
      <c r="N369" t="s">
        <v>20</v>
      </c>
    </row>
    <row r="370" spans="1:14" x14ac:dyDescent="0.25">
      <c r="A370" s="3" t="s">
        <v>334</v>
      </c>
      <c r="B370" s="4" t="s">
        <v>335</v>
      </c>
      <c r="C370" t="s">
        <v>32</v>
      </c>
      <c r="D370" t="s">
        <v>17</v>
      </c>
      <c r="E370" s="5">
        <v>30000</v>
      </c>
      <c r="F370">
        <v>2</v>
      </c>
      <c r="G370" t="s">
        <v>24</v>
      </c>
      <c r="H370" t="s">
        <v>25</v>
      </c>
      <c r="I370" t="s">
        <v>23</v>
      </c>
      <c r="J370">
        <v>2</v>
      </c>
      <c r="K370" t="s">
        <v>33</v>
      </c>
      <c r="L370" t="s">
        <v>34</v>
      </c>
      <c r="M370">
        <v>60</v>
      </c>
      <c r="N370" t="s">
        <v>20</v>
      </c>
    </row>
    <row r="371" spans="1:14" x14ac:dyDescent="0.25">
      <c r="A371" s="3" t="s">
        <v>334</v>
      </c>
      <c r="B371" s="4" t="s">
        <v>335</v>
      </c>
      <c r="C371" t="s">
        <v>32</v>
      </c>
      <c r="D371" t="s">
        <v>17</v>
      </c>
      <c r="E371" s="5">
        <v>20000</v>
      </c>
      <c r="F371">
        <v>2</v>
      </c>
      <c r="G371" t="s">
        <v>24</v>
      </c>
      <c r="H371" t="s">
        <v>37</v>
      </c>
      <c r="I371" t="s">
        <v>23</v>
      </c>
      <c r="J371">
        <v>1</v>
      </c>
      <c r="K371" t="s">
        <v>21</v>
      </c>
      <c r="L371" t="s">
        <v>22</v>
      </c>
      <c r="M371">
        <v>53</v>
      </c>
      <c r="N371" t="s">
        <v>20</v>
      </c>
    </row>
    <row r="372" spans="1:14" x14ac:dyDescent="0.25">
      <c r="A372" s="3" t="s">
        <v>336</v>
      </c>
      <c r="B372" s="4" t="s">
        <v>337</v>
      </c>
      <c r="C372" t="s">
        <v>16</v>
      </c>
      <c r="D372" t="s">
        <v>17</v>
      </c>
      <c r="E372" s="5">
        <v>100000</v>
      </c>
      <c r="F372">
        <v>4</v>
      </c>
      <c r="G372" t="s">
        <v>18</v>
      </c>
      <c r="H372" t="s">
        <v>28</v>
      </c>
      <c r="I372" t="s">
        <v>20</v>
      </c>
      <c r="J372">
        <v>1</v>
      </c>
      <c r="K372" t="s">
        <v>42</v>
      </c>
      <c r="L372" t="s">
        <v>34</v>
      </c>
      <c r="M372">
        <v>46</v>
      </c>
      <c r="N372" t="s">
        <v>23</v>
      </c>
    </row>
    <row r="373" spans="1:14" x14ac:dyDescent="0.25">
      <c r="A373" s="3" t="s">
        <v>336</v>
      </c>
      <c r="B373" s="4" t="s">
        <v>337</v>
      </c>
      <c r="C373" t="s">
        <v>32</v>
      </c>
      <c r="D373" t="s">
        <v>16</v>
      </c>
      <c r="E373" s="5">
        <v>80000</v>
      </c>
      <c r="F373">
        <v>5</v>
      </c>
      <c r="G373" t="s">
        <v>55</v>
      </c>
      <c r="H373" t="s">
        <v>40</v>
      </c>
      <c r="I373" t="s">
        <v>20</v>
      </c>
      <c r="J373">
        <v>3</v>
      </c>
      <c r="K373" t="s">
        <v>21</v>
      </c>
      <c r="L373" t="s">
        <v>34</v>
      </c>
      <c r="M373">
        <v>50</v>
      </c>
      <c r="N373" t="s">
        <v>23</v>
      </c>
    </row>
    <row r="374" spans="1:14" x14ac:dyDescent="0.25">
      <c r="A374" s="3" t="s">
        <v>338</v>
      </c>
      <c r="B374" s="4" t="s">
        <v>339</v>
      </c>
      <c r="C374" t="s">
        <v>16</v>
      </c>
      <c r="D374" t="s">
        <v>16</v>
      </c>
      <c r="E374" s="5">
        <v>40000</v>
      </c>
      <c r="F374">
        <v>1</v>
      </c>
      <c r="G374" t="s">
        <v>18</v>
      </c>
      <c r="H374" t="s">
        <v>19</v>
      </c>
      <c r="I374" t="s">
        <v>20</v>
      </c>
      <c r="J374">
        <v>1</v>
      </c>
      <c r="K374" t="s">
        <v>21</v>
      </c>
      <c r="L374" t="s">
        <v>22</v>
      </c>
      <c r="M374">
        <v>43</v>
      </c>
      <c r="N374" t="s">
        <v>20</v>
      </c>
    </row>
    <row r="375" spans="1:14" x14ac:dyDescent="0.25">
      <c r="A375" s="3" t="s">
        <v>338</v>
      </c>
      <c r="B375" s="4" t="s">
        <v>339</v>
      </c>
      <c r="C375" t="s">
        <v>32</v>
      </c>
      <c r="D375" t="s">
        <v>16</v>
      </c>
      <c r="E375" s="5">
        <v>20000</v>
      </c>
      <c r="F375">
        <v>0</v>
      </c>
      <c r="G375" t="s">
        <v>39</v>
      </c>
      <c r="H375" t="s">
        <v>37</v>
      </c>
      <c r="I375" t="s">
        <v>23</v>
      </c>
      <c r="J375">
        <v>1</v>
      </c>
      <c r="K375" t="s">
        <v>29</v>
      </c>
      <c r="L375" t="s">
        <v>22</v>
      </c>
      <c r="M375">
        <v>30</v>
      </c>
      <c r="N375" t="s">
        <v>23</v>
      </c>
    </row>
    <row r="376" spans="1:14" x14ac:dyDescent="0.25">
      <c r="A376" s="3" t="s">
        <v>338</v>
      </c>
      <c r="B376" s="4" t="s">
        <v>339</v>
      </c>
      <c r="C376" t="s">
        <v>32</v>
      </c>
      <c r="D376" t="s">
        <v>17</v>
      </c>
      <c r="E376" s="5">
        <v>80000</v>
      </c>
      <c r="F376">
        <v>5</v>
      </c>
      <c r="G376" t="s">
        <v>18</v>
      </c>
      <c r="H376" t="s">
        <v>28</v>
      </c>
      <c r="I376" t="s">
        <v>20</v>
      </c>
      <c r="J376">
        <v>4</v>
      </c>
      <c r="K376" t="s">
        <v>38</v>
      </c>
      <c r="L376" t="s">
        <v>34</v>
      </c>
      <c r="M376">
        <v>38</v>
      </c>
      <c r="N376" t="s">
        <v>23</v>
      </c>
    </row>
    <row r="377" spans="1:14" x14ac:dyDescent="0.25">
      <c r="A377" s="3" t="s">
        <v>338</v>
      </c>
      <c r="B377" s="4" t="s">
        <v>339</v>
      </c>
      <c r="C377" t="s">
        <v>16</v>
      </c>
      <c r="D377" t="s">
        <v>17</v>
      </c>
      <c r="E377" s="5">
        <v>40000</v>
      </c>
      <c r="F377">
        <v>1</v>
      </c>
      <c r="G377" t="s">
        <v>18</v>
      </c>
      <c r="H377" t="s">
        <v>19</v>
      </c>
      <c r="I377" t="s">
        <v>20</v>
      </c>
      <c r="J377">
        <v>1</v>
      </c>
      <c r="K377" t="s">
        <v>21</v>
      </c>
      <c r="L377" t="s">
        <v>22</v>
      </c>
      <c r="M377">
        <v>89</v>
      </c>
      <c r="N377" t="s">
        <v>23</v>
      </c>
    </row>
    <row r="378" spans="1:14" x14ac:dyDescent="0.25">
      <c r="A378" s="3" t="s">
        <v>340</v>
      </c>
      <c r="B378" s="4" t="s">
        <v>341</v>
      </c>
      <c r="C378" t="s">
        <v>16</v>
      </c>
      <c r="D378" t="s">
        <v>16</v>
      </c>
      <c r="E378" s="5">
        <v>20000</v>
      </c>
      <c r="F378">
        <v>1</v>
      </c>
      <c r="G378" t="s">
        <v>18</v>
      </c>
      <c r="H378" t="s">
        <v>25</v>
      </c>
      <c r="I378" t="s">
        <v>20</v>
      </c>
      <c r="J378">
        <v>0</v>
      </c>
      <c r="K378" t="s">
        <v>21</v>
      </c>
      <c r="L378" t="s">
        <v>22</v>
      </c>
      <c r="M378">
        <v>64</v>
      </c>
      <c r="N378" t="s">
        <v>20</v>
      </c>
    </row>
    <row r="379" spans="1:14" x14ac:dyDescent="0.25">
      <c r="A379" s="3" t="s">
        <v>342</v>
      </c>
      <c r="B379" s="4" t="s">
        <v>343</v>
      </c>
      <c r="C379" t="s">
        <v>16</v>
      </c>
      <c r="D379" t="s">
        <v>16</v>
      </c>
      <c r="E379" s="5">
        <v>130000</v>
      </c>
      <c r="F379">
        <v>3</v>
      </c>
      <c r="G379" t="s">
        <v>24</v>
      </c>
      <c r="H379" t="s">
        <v>28</v>
      </c>
      <c r="I379" t="s">
        <v>23</v>
      </c>
      <c r="J379">
        <v>3</v>
      </c>
      <c r="K379" t="s">
        <v>33</v>
      </c>
      <c r="L379" t="s">
        <v>22</v>
      </c>
      <c r="M379">
        <v>51</v>
      </c>
      <c r="N379" t="s">
        <v>20</v>
      </c>
    </row>
    <row r="380" spans="1:14" x14ac:dyDescent="0.25">
      <c r="A380" s="3" t="s">
        <v>344</v>
      </c>
      <c r="B380" s="4" t="s">
        <v>345</v>
      </c>
      <c r="C380" t="s">
        <v>16</v>
      </c>
      <c r="D380" t="s">
        <v>16</v>
      </c>
      <c r="E380" s="5">
        <v>30000</v>
      </c>
      <c r="F380">
        <v>3</v>
      </c>
      <c r="G380" t="s">
        <v>24</v>
      </c>
      <c r="H380" t="s">
        <v>25</v>
      </c>
      <c r="I380" t="s">
        <v>23</v>
      </c>
      <c r="J380">
        <v>2</v>
      </c>
      <c r="K380" t="s">
        <v>33</v>
      </c>
      <c r="L380" t="s">
        <v>34</v>
      </c>
      <c r="M380">
        <v>56</v>
      </c>
      <c r="N380" t="s">
        <v>23</v>
      </c>
    </row>
    <row r="381" spans="1:14" x14ac:dyDescent="0.25">
      <c r="A381" s="3" t="s">
        <v>344</v>
      </c>
      <c r="B381" s="4" t="s">
        <v>345</v>
      </c>
      <c r="C381" t="s">
        <v>16</v>
      </c>
      <c r="D381" t="s">
        <v>16</v>
      </c>
      <c r="E381" s="5">
        <v>60000</v>
      </c>
      <c r="F381">
        <v>3</v>
      </c>
      <c r="G381" t="s">
        <v>18</v>
      </c>
      <c r="H381" t="s">
        <v>28</v>
      </c>
      <c r="I381" t="s">
        <v>20</v>
      </c>
      <c r="J381">
        <v>2</v>
      </c>
      <c r="K381" t="s">
        <v>33</v>
      </c>
      <c r="L381" t="s">
        <v>34</v>
      </c>
      <c r="M381">
        <v>43</v>
      </c>
      <c r="N381" t="s">
        <v>23</v>
      </c>
    </row>
    <row r="382" spans="1:14" x14ac:dyDescent="0.25">
      <c r="A382" s="3" t="s">
        <v>344</v>
      </c>
      <c r="B382" s="4" t="s">
        <v>345</v>
      </c>
      <c r="C382" t="s">
        <v>32</v>
      </c>
      <c r="D382" t="s">
        <v>16</v>
      </c>
      <c r="E382" s="5">
        <v>70000</v>
      </c>
      <c r="F382">
        <v>0</v>
      </c>
      <c r="G382" t="s">
        <v>18</v>
      </c>
      <c r="H382" t="s">
        <v>28</v>
      </c>
      <c r="I382" t="s">
        <v>23</v>
      </c>
      <c r="J382">
        <v>3</v>
      </c>
      <c r="K382" t="s">
        <v>42</v>
      </c>
      <c r="L382" t="s">
        <v>34</v>
      </c>
      <c r="M382">
        <v>30</v>
      </c>
      <c r="N382" t="s">
        <v>20</v>
      </c>
    </row>
    <row r="383" spans="1:14" x14ac:dyDescent="0.25">
      <c r="A383" s="3" t="s">
        <v>346</v>
      </c>
      <c r="B383" s="4" t="s">
        <v>347</v>
      </c>
      <c r="C383" t="s">
        <v>16</v>
      </c>
      <c r="D383" t="s">
        <v>17</v>
      </c>
      <c r="E383" s="5">
        <v>30000</v>
      </c>
      <c r="F383">
        <v>2</v>
      </c>
      <c r="G383" t="s">
        <v>24</v>
      </c>
      <c r="H383" t="s">
        <v>25</v>
      </c>
      <c r="I383" t="s">
        <v>20</v>
      </c>
      <c r="J383">
        <v>2</v>
      </c>
      <c r="K383" t="s">
        <v>33</v>
      </c>
      <c r="L383" t="s">
        <v>34</v>
      </c>
      <c r="M383">
        <v>69</v>
      </c>
      <c r="N383" t="s">
        <v>23</v>
      </c>
    </row>
    <row r="384" spans="1:14" x14ac:dyDescent="0.25">
      <c r="A384" s="3" t="s">
        <v>346</v>
      </c>
      <c r="B384" s="4" t="s">
        <v>347</v>
      </c>
      <c r="C384" t="s">
        <v>16</v>
      </c>
      <c r="D384" t="s">
        <v>16</v>
      </c>
      <c r="E384" s="5">
        <v>80000</v>
      </c>
      <c r="F384">
        <v>4</v>
      </c>
      <c r="G384" t="s">
        <v>24</v>
      </c>
      <c r="H384" t="s">
        <v>28</v>
      </c>
      <c r="I384" t="s">
        <v>20</v>
      </c>
      <c r="J384">
        <v>2</v>
      </c>
      <c r="K384" t="s">
        <v>42</v>
      </c>
      <c r="L384" t="s">
        <v>22</v>
      </c>
      <c r="M384">
        <v>53</v>
      </c>
      <c r="N384" t="s">
        <v>23</v>
      </c>
    </row>
    <row r="385" spans="1:14" x14ac:dyDescent="0.25">
      <c r="A385" s="3" t="s">
        <v>348</v>
      </c>
      <c r="B385" s="4" t="s">
        <v>349</v>
      </c>
      <c r="C385" t="s">
        <v>16</v>
      </c>
      <c r="D385" t="s">
        <v>16</v>
      </c>
      <c r="E385" s="5">
        <v>40000</v>
      </c>
      <c r="F385">
        <v>0</v>
      </c>
      <c r="G385" t="s">
        <v>55</v>
      </c>
      <c r="H385" t="s">
        <v>25</v>
      </c>
      <c r="I385" t="s">
        <v>20</v>
      </c>
      <c r="J385">
        <v>0</v>
      </c>
      <c r="K385" t="s">
        <v>21</v>
      </c>
      <c r="L385" t="s">
        <v>22</v>
      </c>
      <c r="M385">
        <v>37</v>
      </c>
      <c r="N385" t="s">
        <v>20</v>
      </c>
    </row>
    <row r="386" spans="1:14" x14ac:dyDescent="0.25">
      <c r="A386" s="3" t="s">
        <v>350</v>
      </c>
      <c r="B386" s="4" t="s">
        <v>351</v>
      </c>
      <c r="C386" t="s">
        <v>32</v>
      </c>
      <c r="D386" t="s">
        <v>17</v>
      </c>
      <c r="E386" s="5">
        <v>10000</v>
      </c>
      <c r="F386">
        <v>0</v>
      </c>
      <c r="G386" t="s">
        <v>24</v>
      </c>
      <c r="H386" t="s">
        <v>37</v>
      </c>
      <c r="I386" t="s">
        <v>23</v>
      </c>
      <c r="J386">
        <v>1</v>
      </c>
      <c r="K386" t="s">
        <v>21</v>
      </c>
      <c r="L386" t="s">
        <v>34</v>
      </c>
      <c r="M386">
        <v>28</v>
      </c>
      <c r="N386" t="s">
        <v>20</v>
      </c>
    </row>
    <row r="387" spans="1:14" x14ac:dyDescent="0.25">
      <c r="A387" s="3" t="s">
        <v>350</v>
      </c>
      <c r="B387" s="4" t="s">
        <v>351</v>
      </c>
      <c r="C387" t="s">
        <v>32</v>
      </c>
      <c r="D387" t="s">
        <v>16</v>
      </c>
      <c r="E387" s="5">
        <v>30000</v>
      </c>
      <c r="F387">
        <v>3</v>
      </c>
      <c r="G387" t="s">
        <v>24</v>
      </c>
      <c r="H387" t="s">
        <v>25</v>
      </c>
      <c r="I387" t="s">
        <v>20</v>
      </c>
      <c r="J387">
        <v>0</v>
      </c>
      <c r="K387" t="s">
        <v>21</v>
      </c>
      <c r="L387" t="s">
        <v>22</v>
      </c>
      <c r="M387">
        <v>43</v>
      </c>
      <c r="N387" t="s">
        <v>23</v>
      </c>
    </row>
    <row r="388" spans="1:14" x14ac:dyDescent="0.25">
      <c r="A388" s="3" t="s">
        <v>352</v>
      </c>
      <c r="B388" s="4" t="s">
        <v>353</v>
      </c>
      <c r="C388" t="s">
        <v>32</v>
      </c>
      <c r="D388" t="s">
        <v>17</v>
      </c>
      <c r="E388" s="5">
        <v>120000</v>
      </c>
      <c r="F388">
        <v>0</v>
      </c>
      <c r="G388" t="s">
        <v>41</v>
      </c>
      <c r="H388" t="s">
        <v>28</v>
      </c>
      <c r="I388" t="s">
        <v>20</v>
      </c>
      <c r="J388">
        <v>4</v>
      </c>
      <c r="K388" t="s">
        <v>42</v>
      </c>
      <c r="L388" t="s">
        <v>34</v>
      </c>
      <c r="M388">
        <v>34</v>
      </c>
      <c r="N388" t="s">
        <v>20</v>
      </c>
    </row>
    <row r="389" spans="1:14" x14ac:dyDescent="0.25">
      <c r="A389" s="3" t="s">
        <v>352</v>
      </c>
      <c r="B389" s="4" t="s">
        <v>353</v>
      </c>
      <c r="C389" t="s">
        <v>32</v>
      </c>
      <c r="D389" t="s">
        <v>17</v>
      </c>
      <c r="E389" s="5">
        <v>20000</v>
      </c>
      <c r="F389">
        <v>0</v>
      </c>
      <c r="G389" t="s">
        <v>41</v>
      </c>
      <c r="H389" t="s">
        <v>37</v>
      </c>
      <c r="I389" t="s">
        <v>23</v>
      </c>
      <c r="J389">
        <v>2</v>
      </c>
      <c r="K389" t="s">
        <v>38</v>
      </c>
      <c r="L389" t="s">
        <v>22</v>
      </c>
      <c r="M389">
        <v>34</v>
      </c>
      <c r="N389" t="s">
        <v>20</v>
      </c>
    </row>
    <row r="390" spans="1:14" x14ac:dyDescent="0.25">
      <c r="A390" s="3" t="s">
        <v>354</v>
      </c>
      <c r="B390" s="4" t="s">
        <v>355</v>
      </c>
      <c r="C390" t="s">
        <v>16</v>
      </c>
      <c r="D390" t="s">
        <v>17</v>
      </c>
      <c r="E390" s="5">
        <v>30000</v>
      </c>
      <c r="F390">
        <v>1</v>
      </c>
      <c r="G390" t="s">
        <v>18</v>
      </c>
      <c r="H390" t="s">
        <v>25</v>
      </c>
      <c r="I390" t="s">
        <v>20</v>
      </c>
      <c r="J390">
        <v>0</v>
      </c>
      <c r="K390" t="s">
        <v>21</v>
      </c>
      <c r="L390" t="s">
        <v>22</v>
      </c>
      <c r="M390">
        <v>64</v>
      </c>
      <c r="N390" t="s">
        <v>23</v>
      </c>
    </row>
    <row r="391" spans="1:14" x14ac:dyDescent="0.25">
      <c r="A391" s="3" t="s">
        <v>356</v>
      </c>
      <c r="B391" s="4" t="s">
        <v>357</v>
      </c>
      <c r="C391" t="s">
        <v>16</v>
      </c>
      <c r="D391" t="s">
        <v>17</v>
      </c>
      <c r="E391" s="5">
        <v>80000</v>
      </c>
      <c r="F391">
        <v>0</v>
      </c>
      <c r="G391" t="s">
        <v>18</v>
      </c>
      <c r="H391" t="s">
        <v>28</v>
      </c>
      <c r="I391" t="s">
        <v>20</v>
      </c>
      <c r="J391">
        <v>1</v>
      </c>
      <c r="K391" t="s">
        <v>38</v>
      </c>
      <c r="L391" t="s">
        <v>34</v>
      </c>
      <c r="M391">
        <v>41</v>
      </c>
      <c r="N391" t="s">
        <v>20</v>
      </c>
    </row>
    <row r="392" spans="1:14" x14ac:dyDescent="0.25">
      <c r="A392" s="3" t="s">
        <v>356</v>
      </c>
      <c r="B392" s="4" t="s">
        <v>357</v>
      </c>
      <c r="C392" t="s">
        <v>32</v>
      </c>
      <c r="D392" t="s">
        <v>16</v>
      </c>
      <c r="E392" s="5">
        <v>70000</v>
      </c>
      <c r="F392">
        <v>0</v>
      </c>
      <c r="G392" t="s">
        <v>18</v>
      </c>
      <c r="H392" t="s">
        <v>28</v>
      </c>
      <c r="I392" t="s">
        <v>23</v>
      </c>
      <c r="J392">
        <v>1</v>
      </c>
      <c r="K392" t="s">
        <v>33</v>
      </c>
      <c r="L392" t="s">
        <v>34</v>
      </c>
      <c r="M392">
        <v>38</v>
      </c>
      <c r="N392" t="s">
        <v>23</v>
      </c>
    </row>
    <row r="393" spans="1:14" x14ac:dyDescent="0.25">
      <c r="A393" s="3" t="s">
        <v>358</v>
      </c>
      <c r="B393" s="4" t="s">
        <v>359</v>
      </c>
      <c r="C393" t="s">
        <v>32</v>
      </c>
      <c r="D393" t="s">
        <v>17</v>
      </c>
      <c r="E393" s="5">
        <v>70000</v>
      </c>
      <c r="F393">
        <v>0</v>
      </c>
      <c r="G393" t="s">
        <v>18</v>
      </c>
      <c r="H393" t="s">
        <v>28</v>
      </c>
      <c r="I393" t="s">
        <v>23</v>
      </c>
      <c r="J393">
        <v>1</v>
      </c>
      <c r="K393" t="s">
        <v>21</v>
      </c>
      <c r="L393" t="s">
        <v>34</v>
      </c>
      <c r="M393">
        <v>41</v>
      </c>
      <c r="N393" t="s">
        <v>20</v>
      </c>
    </row>
    <row r="394" spans="1:14" x14ac:dyDescent="0.25">
      <c r="A394" s="3" t="s">
        <v>358</v>
      </c>
      <c r="B394" s="4" t="s">
        <v>359</v>
      </c>
      <c r="C394" t="s">
        <v>32</v>
      </c>
      <c r="D394" t="s">
        <v>16</v>
      </c>
      <c r="E394" s="5">
        <v>20000</v>
      </c>
      <c r="F394">
        <v>1</v>
      </c>
      <c r="G394" t="s">
        <v>18</v>
      </c>
      <c r="H394" t="s">
        <v>25</v>
      </c>
      <c r="I394" t="s">
        <v>23</v>
      </c>
      <c r="J394">
        <v>0</v>
      </c>
      <c r="K394" t="s">
        <v>21</v>
      </c>
      <c r="L394" t="s">
        <v>22</v>
      </c>
      <c r="M394">
        <v>51</v>
      </c>
      <c r="N394" t="s">
        <v>23</v>
      </c>
    </row>
    <row r="395" spans="1:14" x14ac:dyDescent="0.25">
      <c r="A395" s="3" t="s">
        <v>360</v>
      </c>
      <c r="B395" s="4" t="s">
        <v>361</v>
      </c>
      <c r="C395" t="s">
        <v>16</v>
      </c>
      <c r="D395" t="s">
        <v>17</v>
      </c>
      <c r="E395" s="5">
        <v>10000</v>
      </c>
      <c r="F395">
        <v>0</v>
      </c>
      <c r="G395" t="s">
        <v>41</v>
      </c>
      <c r="H395" t="s">
        <v>37</v>
      </c>
      <c r="I395" t="s">
        <v>20</v>
      </c>
      <c r="J395">
        <v>2</v>
      </c>
      <c r="K395" t="s">
        <v>38</v>
      </c>
      <c r="L395" t="s">
        <v>22</v>
      </c>
      <c r="M395">
        <v>32</v>
      </c>
      <c r="N395" t="s">
        <v>23</v>
      </c>
    </row>
    <row r="396" spans="1:14" x14ac:dyDescent="0.25">
      <c r="A396" s="3" t="s">
        <v>362</v>
      </c>
      <c r="B396" s="4" t="s">
        <v>363</v>
      </c>
      <c r="C396" t="s">
        <v>16</v>
      </c>
      <c r="D396" t="s">
        <v>17</v>
      </c>
      <c r="E396" s="5">
        <v>40000</v>
      </c>
      <c r="F396">
        <v>0</v>
      </c>
      <c r="G396" t="s">
        <v>18</v>
      </c>
      <c r="H396" t="s">
        <v>25</v>
      </c>
      <c r="I396" t="s">
        <v>20</v>
      </c>
      <c r="J396">
        <v>0</v>
      </c>
      <c r="K396" t="s">
        <v>21</v>
      </c>
      <c r="L396" t="s">
        <v>22</v>
      </c>
      <c r="M396">
        <v>38</v>
      </c>
      <c r="N396" t="s">
        <v>20</v>
      </c>
    </row>
    <row r="397" spans="1:14" x14ac:dyDescent="0.25">
      <c r="A397" s="3" t="s">
        <v>364</v>
      </c>
      <c r="B397" s="4" t="s">
        <v>365</v>
      </c>
      <c r="C397" t="s">
        <v>16</v>
      </c>
      <c r="D397" t="s">
        <v>16</v>
      </c>
      <c r="E397" s="5">
        <v>30000</v>
      </c>
      <c r="F397">
        <v>1</v>
      </c>
      <c r="G397" t="s">
        <v>18</v>
      </c>
      <c r="H397" t="s">
        <v>25</v>
      </c>
      <c r="I397" t="s">
        <v>20</v>
      </c>
      <c r="J397">
        <v>0</v>
      </c>
      <c r="K397" t="s">
        <v>21</v>
      </c>
      <c r="L397" t="s">
        <v>22</v>
      </c>
      <c r="M397">
        <v>38</v>
      </c>
      <c r="N397" t="s">
        <v>20</v>
      </c>
    </row>
    <row r="398" spans="1:14" x14ac:dyDescent="0.25">
      <c r="A398" s="3" t="s">
        <v>364</v>
      </c>
      <c r="B398" s="4" t="s">
        <v>365</v>
      </c>
      <c r="C398" t="s">
        <v>32</v>
      </c>
      <c r="D398" t="s">
        <v>16</v>
      </c>
      <c r="E398" s="5">
        <v>60000</v>
      </c>
      <c r="F398">
        <v>2</v>
      </c>
      <c r="G398" t="s">
        <v>18</v>
      </c>
      <c r="H398" t="s">
        <v>28</v>
      </c>
      <c r="I398" t="s">
        <v>20</v>
      </c>
      <c r="J398">
        <v>1</v>
      </c>
      <c r="K398" t="s">
        <v>29</v>
      </c>
      <c r="L398" t="s">
        <v>34</v>
      </c>
      <c r="M398">
        <v>38</v>
      </c>
      <c r="N398" t="s">
        <v>20</v>
      </c>
    </row>
    <row r="399" spans="1:14" x14ac:dyDescent="0.25">
      <c r="A399" s="3" t="s">
        <v>47</v>
      </c>
      <c r="B399" s="4" t="s">
        <v>48</v>
      </c>
      <c r="C399" t="s">
        <v>16</v>
      </c>
      <c r="D399" t="s">
        <v>17</v>
      </c>
      <c r="E399" s="5">
        <v>10000</v>
      </c>
      <c r="F399">
        <v>2</v>
      </c>
      <c r="G399" t="s">
        <v>41</v>
      </c>
      <c r="H399" t="s">
        <v>25</v>
      </c>
      <c r="I399" t="s">
        <v>20</v>
      </c>
      <c r="J399">
        <v>2</v>
      </c>
      <c r="K399" t="s">
        <v>33</v>
      </c>
      <c r="L399" t="s">
        <v>34</v>
      </c>
      <c r="M399">
        <v>58</v>
      </c>
      <c r="N399" t="s">
        <v>23</v>
      </c>
    </row>
    <row r="400" spans="1:14" x14ac:dyDescent="0.25">
      <c r="A400" s="3" t="s">
        <v>366</v>
      </c>
      <c r="B400" s="4" t="s">
        <v>367</v>
      </c>
      <c r="C400" t="s">
        <v>32</v>
      </c>
      <c r="D400" t="s">
        <v>16</v>
      </c>
      <c r="E400" s="5">
        <v>30000</v>
      </c>
      <c r="F400">
        <v>1</v>
      </c>
      <c r="G400" t="s">
        <v>18</v>
      </c>
      <c r="H400" t="s">
        <v>25</v>
      </c>
      <c r="I400" t="s">
        <v>20</v>
      </c>
      <c r="J400">
        <v>1</v>
      </c>
      <c r="K400" t="s">
        <v>38</v>
      </c>
      <c r="L400" t="s">
        <v>22</v>
      </c>
      <c r="M400">
        <v>39</v>
      </c>
      <c r="N400" t="s">
        <v>20</v>
      </c>
    </row>
    <row r="401" spans="1:14" x14ac:dyDescent="0.25">
      <c r="A401" s="3" t="s">
        <v>366</v>
      </c>
      <c r="B401" s="4" t="s">
        <v>367</v>
      </c>
      <c r="C401" t="s">
        <v>32</v>
      </c>
      <c r="D401" t="s">
        <v>17</v>
      </c>
      <c r="E401" s="5">
        <v>40000</v>
      </c>
      <c r="F401">
        <v>2</v>
      </c>
      <c r="G401" t="s">
        <v>18</v>
      </c>
      <c r="H401" t="s">
        <v>40</v>
      </c>
      <c r="I401" t="s">
        <v>23</v>
      </c>
      <c r="J401">
        <v>1</v>
      </c>
      <c r="K401" t="s">
        <v>33</v>
      </c>
      <c r="L401" t="s">
        <v>34</v>
      </c>
      <c r="M401">
        <v>53</v>
      </c>
      <c r="N401" t="s">
        <v>20</v>
      </c>
    </row>
    <row r="402" spans="1:14" x14ac:dyDescent="0.25">
      <c r="A402" s="3" t="s">
        <v>366</v>
      </c>
      <c r="B402" s="4" t="s">
        <v>367</v>
      </c>
      <c r="C402" t="s">
        <v>32</v>
      </c>
      <c r="D402" t="s">
        <v>17</v>
      </c>
      <c r="E402" s="5">
        <v>110000</v>
      </c>
      <c r="F402">
        <v>3</v>
      </c>
      <c r="G402" t="s">
        <v>18</v>
      </c>
      <c r="H402" t="s">
        <v>40</v>
      </c>
      <c r="I402" t="s">
        <v>20</v>
      </c>
      <c r="J402">
        <v>4</v>
      </c>
      <c r="K402" t="s">
        <v>42</v>
      </c>
      <c r="L402" t="s">
        <v>22</v>
      </c>
      <c r="M402">
        <v>53</v>
      </c>
      <c r="N402" t="s">
        <v>23</v>
      </c>
    </row>
    <row r="403" spans="1:14" x14ac:dyDescent="0.25">
      <c r="A403" s="3" t="s">
        <v>366</v>
      </c>
      <c r="B403" s="4" t="s">
        <v>367</v>
      </c>
      <c r="C403" t="s">
        <v>16</v>
      </c>
      <c r="D403" t="s">
        <v>17</v>
      </c>
      <c r="E403" s="5">
        <v>40000</v>
      </c>
      <c r="F403">
        <v>1</v>
      </c>
      <c r="G403" t="s">
        <v>18</v>
      </c>
      <c r="H403" t="s">
        <v>25</v>
      </c>
      <c r="I403" t="s">
        <v>20</v>
      </c>
      <c r="J403">
        <v>0</v>
      </c>
      <c r="K403" t="s">
        <v>21</v>
      </c>
      <c r="L403" t="s">
        <v>22</v>
      </c>
      <c r="M403">
        <v>80</v>
      </c>
      <c r="N403" t="s">
        <v>23</v>
      </c>
    </row>
    <row r="404" spans="1:14" x14ac:dyDescent="0.25">
      <c r="A404" s="3" t="s">
        <v>368</v>
      </c>
      <c r="B404" s="4" t="s">
        <v>369</v>
      </c>
      <c r="C404" t="s">
        <v>16</v>
      </c>
      <c r="D404" t="s">
        <v>16</v>
      </c>
      <c r="E404" s="5">
        <v>10000</v>
      </c>
      <c r="F404">
        <v>1</v>
      </c>
      <c r="G404" t="s">
        <v>55</v>
      </c>
      <c r="H404" t="s">
        <v>37</v>
      </c>
      <c r="I404" t="s">
        <v>20</v>
      </c>
      <c r="J404">
        <v>0</v>
      </c>
      <c r="K404" t="s">
        <v>21</v>
      </c>
      <c r="L404" t="s">
        <v>22</v>
      </c>
      <c r="M404">
        <v>44</v>
      </c>
      <c r="N404" t="s">
        <v>23</v>
      </c>
    </row>
    <row r="405" spans="1:14" x14ac:dyDescent="0.25">
      <c r="A405" s="3" t="s">
        <v>176</v>
      </c>
      <c r="B405" s="4" t="s">
        <v>177</v>
      </c>
      <c r="C405" t="s">
        <v>16</v>
      </c>
      <c r="D405" t="s">
        <v>16</v>
      </c>
      <c r="E405" s="5">
        <v>20000</v>
      </c>
      <c r="F405">
        <v>1</v>
      </c>
      <c r="G405" t="s">
        <v>55</v>
      </c>
      <c r="H405" t="s">
        <v>25</v>
      </c>
      <c r="I405" t="s">
        <v>20</v>
      </c>
      <c r="J405">
        <v>0</v>
      </c>
      <c r="K405" t="s">
        <v>21</v>
      </c>
      <c r="L405" t="s">
        <v>22</v>
      </c>
      <c r="M405">
        <v>44</v>
      </c>
      <c r="N405" t="s">
        <v>23</v>
      </c>
    </row>
    <row r="406" spans="1:14" x14ac:dyDescent="0.25">
      <c r="A406" s="3" t="s">
        <v>370</v>
      </c>
      <c r="B406" s="4" t="s">
        <v>371</v>
      </c>
      <c r="C406" t="s">
        <v>16</v>
      </c>
      <c r="D406" t="s">
        <v>16</v>
      </c>
      <c r="E406" s="5">
        <v>30000</v>
      </c>
      <c r="F406">
        <v>3</v>
      </c>
      <c r="G406" t="s">
        <v>39</v>
      </c>
      <c r="H406" t="s">
        <v>19</v>
      </c>
      <c r="I406" t="s">
        <v>20</v>
      </c>
      <c r="J406">
        <v>2</v>
      </c>
      <c r="K406" t="s">
        <v>33</v>
      </c>
      <c r="L406" t="s">
        <v>34</v>
      </c>
      <c r="M406">
        <v>54</v>
      </c>
      <c r="N406" t="s">
        <v>20</v>
      </c>
    </row>
    <row r="407" spans="1:14" x14ac:dyDescent="0.25">
      <c r="A407" s="3" t="s">
        <v>372</v>
      </c>
      <c r="B407" s="4" t="s">
        <v>373</v>
      </c>
      <c r="C407" t="s">
        <v>16</v>
      </c>
      <c r="D407" t="s">
        <v>17</v>
      </c>
      <c r="E407" s="5">
        <v>30000</v>
      </c>
      <c r="F407">
        <v>0</v>
      </c>
      <c r="G407" t="s">
        <v>18</v>
      </c>
      <c r="H407" t="s">
        <v>25</v>
      </c>
      <c r="I407" t="s">
        <v>20</v>
      </c>
      <c r="J407">
        <v>0</v>
      </c>
      <c r="K407" t="s">
        <v>21</v>
      </c>
      <c r="L407" t="s">
        <v>22</v>
      </c>
      <c r="M407">
        <v>37</v>
      </c>
      <c r="N407" t="s">
        <v>20</v>
      </c>
    </row>
    <row r="408" spans="1:14" x14ac:dyDescent="0.25">
      <c r="A408" s="3" t="s">
        <v>372</v>
      </c>
      <c r="B408" s="4" t="s">
        <v>373</v>
      </c>
      <c r="C408" t="s">
        <v>16</v>
      </c>
      <c r="D408" t="s">
        <v>17</v>
      </c>
      <c r="E408" s="5">
        <v>40000</v>
      </c>
      <c r="F408">
        <v>1</v>
      </c>
      <c r="G408" t="s">
        <v>18</v>
      </c>
      <c r="H408" t="s">
        <v>19</v>
      </c>
      <c r="I408" t="s">
        <v>20</v>
      </c>
      <c r="J408">
        <v>0</v>
      </c>
      <c r="K408" t="s">
        <v>21</v>
      </c>
      <c r="L408" t="s">
        <v>22</v>
      </c>
      <c r="M408">
        <v>41</v>
      </c>
      <c r="N408" t="s">
        <v>23</v>
      </c>
    </row>
    <row r="409" spans="1:14" x14ac:dyDescent="0.25">
      <c r="A409" s="3" t="s">
        <v>372</v>
      </c>
      <c r="B409" s="4" t="s">
        <v>373</v>
      </c>
      <c r="C409" t="s">
        <v>32</v>
      </c>
      <c r="D409" t="s">
        <v>17</v>
      </c>
      <c r="E409" s="5">
        <v>90000</v>
      </c>
      <c r="F409">
        <v>2</v>
      </c>
      <c r="G409" t="s">
        <v>18</v>
      </c>
      <c r="H409" t="s">
        <v>28</v>
      </c>
      <c r="I409" t="s">
        <v>23</v>
      </c>
      <c r="J409">
        <v>0</v>
      </c>
      <c r="K409" t="s">
        <v>21</v>
      </c>
      <c r="L409" t="s">
        <v>34</v>
      </c>
      <c r="M409">
        <v>36</v>
      </c>
      <c r="N409" t="s">
        <v>20</v>
      </c>
    </row>
    <row r="410" spans="1:14" x14ac:dyDescent="0.25">
      <c r="A410" s="3" t="s">
        <v>372</v>
      </c>
      <c r="B410" s="4" t="s">
        <v>373</v>
      </c>
      <c r="C410" t="s">
        <v>32</v>
      </c>
      <c r="D410" t="s">
        <v>17</v>
      </c>
      <c r="E410" s="5">
        <v>40000</v>
      </c>
      <c r="F410">
        <v>2</v>
      </c>
      <c r="G410" t="s">
        <v>24</v>
      </c>
      <c r="H410" t="s">
        <v>25</v>
      </c>
      <c r="I410" t="s">
        <v>20</v>
      </c>
      <c r="J410">
        <v>0</v>
      </c>
      <c r="K410" t="s">
        <v>21</v>
      </c>
      <c r="L410" t="s">
        <v>22</v>
      </c>
      <c r="M410">
        <v>33</v>
      </c>
      <c r="N410" t="s">
        <v>23</v>
      </c>
    </row>
    <row r="411" spans="1:14" x14ac:dyDescent="0.25">
      <c r="A411" s="3" t="s">
        <v>372</v>
      </c>
      <c r="B411" s="4" t="s">
        <v>373</v>
      </c>
      <c r="C411" t="s">
        <v>16</v>
      </c>
      <c r="D411" t="s">
        <v>17</v>
      </c>
      <c r="E411" s="5">
        <v>130000</v>
      </c>
      <c r="F411">
        <v>3</v>
      </c>
      <c r="G411" t="s">
        <v>24</v>
      </c>
      <c r="H411" t="s">
        <v>28</v>
      </c>
      <c r="I411" t="s">
        <v>20</v>
      </c>
      <c r="J411">
        <v>4</v>
      </c>
      <c r="K411" t="s">
        <v>21</v>
      </c>
      <c r="L411" t="s">
        <v>22</v>
      </c>
      <c r="M411">
        <v>52</v>
      </c>
      <c r="N411" t="s">
        <v>23</v>
      </c>
    </row>
    <row r="412" spans="1:14" x14ac:dyDescent="0.25">
      <c r="A412" s="3" t="s">
        <v>372</v>
      </c>
      <c r="B412" s="4" t="s">
        <v>373</v>
      </c>
      <c r="C412" t="s">
        <v>16</v>
      </c>
      <c r="D412" t="s">
        <v>17</v>
      </c>
      <c r="E412" s="5">
        <v>20000</v>
      </c>
      <c r="F412">
        <v>2</v>
      </c>
      <c r="G412" t="s">
        <v>24</v>
      </c>
      <c r="H412" t="s">
        <v>37</v>
      </c>
      <c r="I412" t="s">
        <v>20</v>
      </c>
      <c r="J412">
        <v>1</v>
      </c>
      <c r="K412" t="s">
        <v>21</v>
      </c>
      <c r="L412" t="s">
        <v>22</v>
      </c>
      <c r="M412">
        <v>46</v>
      </c>
      <c r="N412" t="s">
        <v>20</v>
      </c>
    </row>
    <row r="413" spans="1:14" x14ac:dyDescent="0.25">
      <c r="A413" s="3" t="s">
        <v>372</v>
      </c>
      <c r="B413" s="4" t="s">
        <v>373</v>
      </c>
      <c r="C413" t="s">
        <v>16</v>
      </c>
      <c r="D413" t="s">
        <v>16</v>
      </c>
      <c r="E413" s="5">
        <v>70000</v>
      </c>
      <c r="F413">
        <v>5</v>
      </c>
      <c r="G413" t="s">
        <v>24</v>
      </c>
      <c r="H413" t="s">
        <v>19</v>
      </c>
      <c r="I413" t="s">
        <v>20</v>
      </c>
      <c r="J413">
        <v>2</v>
      </c>
      <c r="K413" t="s">
        <v>33</v>
      </c>
      <c r="L413" t="s">
        <v>34</v>
      </c>
      <c r="M413">
        <v>43</v>
      </c>
      <c r="N413" t="s">
        <v>23</v>
      </c>
    </row>
    <row r="414" spans="1:14" x14ac:dyDescent="0.25">
      <c r="A414" s="3" t="s">
        <v>372</v>
      </c>
      <c r="B414" s="4" t="s">
        <v>373</v>
      </c>
      <c r="C414" t="s">
        <v>32</v>
      </c>
      <c r="D414" t="s">
        <v>16</v>
      </c>
      <c r="E414" s="5">
        <v>40000</v>
      </c>
      <c r="F414">
        <v>2</v>
      </c>
      <c r="G414" t="s">
        <v>24</v>
      </c>
      <c r="H414" t="s">
        <v>25</v>
      </c>
      <c r="I414" t="s">
        <v>20</v>
      </c>
      <c r="J414">
        <v>0</v>
      </c>
      <c r="K414" t="s">
        <v>21</v>
      </c>
      <c r="L414" t="s">
        <v>22</v>
      </c>
      <c r="M414">
        <v>34</v>
      </c>
      <c r="N414" t="s">
        <v>23</v>
      </c>
    </row>
    <row r="415" spans="1:14" x14ac:dyDescent="0.25">
      <c r="A415" s="3" t="s">
        <v>372</v>
      </c>
      <c r="B415" s="4" t="s">
        <v>373</v>
      </c>
      <c r="C415" t="s">
        <v>32</v>
      </c>
      <c r="D415" t="s">
        <v>17</v>
      </c>
      <c r="E415" s="5">
        <v>30000</v>
      </c>
      <c r="F415">
        <v>2</v>
      </c>
      <c r="G415" t="s">
        <v>24</v>
      </c>
      <c r="H415" t="s">
        <v>25</v>
      </c>
      <c r="I415" t="s">
        <v>23</v>
      </c>
      <c r="J415">
        <v>2</v>
      </c>
      <c r="K415" t="s">
        <v>33</v>
      </c>
      <c r="L415" t="s">
        <v>34</v>
      </c>
      <c r="M415">
        <v>67</v>
      </c>
      <c r="N415" t="s">
        <v>23</v>
      </c>
    </row>
    <row r="416" spans="1:14" x14ac:dyDescent="0.25">
      <c r="A416" s="3" t="s">
        <v>374</v>
      </c>
      <c r="B416" s="4" t="s">
        <v>375</v>
      </c>
      <c r="C416" t="s">
        <v>16</v>
      </c>
      <c r="D416" t="s">
        <v>17</v>
      </c>
      <c r="E416" s="5">
        <v>40000</v>
      </c>
      <c r="F416">
        <v>0</v>
      </c>
      <c r="G416" t="s">
        <v>55</v>
      </c>
      <c r="H416" t="s">
        <v>25</v>
      </c>
      <c r="I416" t="s">
        <v>20</v>
      </c>
      <c r="J416">
        <v>0</v>
      </c>
      <c r="K416" t="s">
        <v>21</v>
      </c>
      <c r="L416" t="s">
        <v>22</v>
      </c>
      <c r="M416">
        <v>35</v>
      </c>
      <c r="N416" t="s">
        <v>20</v>
      </c>
    </row>
    <row r="417" spans="1:14" x14ac:dyDescent="0.25">
      <c r="A417" s="3" t="s">
        <v>374</v>
      </c>
      <c r="B417" s="4" t="s">
        <v>375</v>
      </c>
      <c r="C417" t="s">
        <v>16</v>
      </c>
      <c r="D417" t="s">
        <v>17</v>
      </c>
      <c r="E417" s="5">
        <v>80000</v>
      </c>
      <c r="F417">
        <v>5</v>
      </c>
      <c r="G417" t="s">
        <v>55</v>
      </c>
      <c r="H417" t="s">
        <v>40</v>
      </c>
      <c r="I417" t="s">
        <v>20</v>
      </c>
      <c r="J417">
        <v>3</v>
      </c>
      <c r="K417" t="s">
        <v>21</v>
      </c>
      <c r="L417" t="s">
        <v>34</v>
      </c>
      <c r="M417">
        <v>40</v>
      </c>
      <c r="N417" t="s">
        <v>23</v>
      </c>
    </row>
    <row r="418" spans="1:14" x14ac:dyDescent="0.25">
      <c r="A418" s="3" t="s">
        <v>376</v>
      </c>
      <c r="B418" s="4" t="s">
        <v>377</v>
      </c>
      <c r="C418" t="s">
        <v>32</v>
      </c>
      <c r="D418" t="s">
        <v>16</v>
      </c>
      <c r="E418" s="5">
        <v>60000</v>
      </c>
      <c r="F418">
        <v>2</v>
      </c>
      <c r="G418" t="s">
        <v>18</v>
      </c>
      <c r="H418" t="s">
        <v>28</v>
      </c>
      <c r="I418" t="s">
        <v>23</v>
      </c>
      <c r="J418">
        <v>1</v>
      </c>
      <c r="K418" t="s">
        <v>21</v>
      </c>
      <c r="L418" t="s">
        <v>34</v>
      </c>
      <c r="M418">
        <v>37</v>
      </c>
      <c r="N418" t="s">
        <v>20</v>
      </c>
    </row>
    <row r="419" spans="1:14" x14ac:dyDescent="0.25">
      <c r="A419" s="3" t="s">
        <v>378</v>
      </c>
      <c r="B419" s="4" t="s">
        <v>379</v>
      </c>
      <c r="C419" t="s">
        <v>32</v>
      </c>
      <c r="D419" t="s">
        <v>17</v>
      </c>
      <c r="E419" s="5">
        <v>30000</v>
      </c>
      <c r="F419">
        <v>2</v>
      </c>
      <c r="G419" t="s">
        <v>24</v>
      </c>
      <c r="H419" t="s">
        <v>25</v>
      </c>
      <c r="I419" t="s">
        <v>23</v>
      </c>
      <c r="J419">
        <v>2</v>
      </c>
      <c r="K419" t="s">
        <v>33</v>
      </c>
      <c r="L419" t="s">
        <v>34</v>
      </c>
      <c r="M419">
        <v>67</v>
      </c>
      <c r="N419" t="s">
        <v>23</v>
      </c>
    </row>
    <row r="420" spans="1:14" x14ac:dyDescent="0.25">
      <c r="A420" s="3" t="s">
        <v>328</v>
      </c>
      <c r="B420" s="4" t="s">
        <v>329</v>
      </c>
      <c r="C420" t="s">
        <v>16</v>
      </c>
      <c r="D420" t="s">
        <v>16</v>
      </c>
      <c r="E420" s="5">
        <v>30000</v>
      </c>
      <c r="F420">
        <v>1</v>
      </c>
      <c r="G420" t="s">
        <v>18</v>
      </c>
      <c r="H420" t="s">
        <v>19</v>
      </c>
      <c r="I420" t="s">
        <v>20</v>
      </c>
      <c r="J420">
        <v>2</v>
      </c>
      <c r="K420" t="s">
        <v>21</v>
      </c>
      <c r="L420" t="s">
        <v>22</v>
      </c>
      <c r="M420">
        <v>41</v>
      </c>
      <c r="N420" t="s">
        <v>20</v>
      </c>
    </row>
    <row r="421" spans="1:14" x14ac:dyDescent="0.25">
      <c r="A421" s="3" t="s">
        <v>302</v>
      </c>
      <c r="B421" s="4" t="s">
        <v>303</v>
      </c>
      <c r="C421" t="s">
        <v>32</v>
      </c>
      <c r="D421" t="s">
        <v>16</v>
      </c>
      <c r="E421" s="5">
        <v>10000</v>
      </c>
      <c r="F421">
        <v>2</v>
      </c>
      <c r="G421" t="s">
        <v>24</v>
      </c>
      <c r="H421" t="s">
        <v>37</v>
      </c>
      <c r="I421" t="s">
        <v>20</v>
      </c>
      <c r="J421">
        <v>1</v>
      </c>
      <c r="K421" t="s">
        <v>21</v>
      </c>
      <c r="L421" t="s">
        <v>22</v>
      </c>
      <c r="M421">
        <v>51</v>
      </c>
      <c r="N421" t="s">
        <v>20</v>
      </c>
    </row>
    <row r="422" spans="1:14" x14ac:dyDescent="0.25">
      <c r="A422" s="3" t="s">
        <v>302</v>
      </c>
      <c r="B422" s="4" t="s">
        <v>303</v>
      </c>
      <c r="C422" t="s">
        <v>16</v>
      </c>
      <c r="D422" t="s">
        <v>17</v>
      </c>
      <c r="E422" s="5">
        <v>100000</v>
      </c>
      <c r="F422">
        <v>2</v>
      </c>
      <c r="G422" t="s">
        <v>18</v>
      </c>
      <c r="H422" t="s">
        <v>40</v>
      </c>
      <c r="I422" t="s">
        <v>20</v>
      </c>
      <c r="J422">
        <v>4</v>
      </c>
      <c r="K422" t="s">
        <v>42</v>
      </c>
      <c r="L422" t="s">
        <v>22</v>
      </c>
      <c r="M422">
        <v>59</v>
      </c>
      <c r="N422" t="s">
        <v>23</v>
      </c>
    </row>
    <row r="423" spans="1:14" x14ac:dyDescent="0.25">
      <c r="A423" s="3" t="s">
        <v>100</v>
      </c>
      <c r="B423" s="4" t="s">
        <v>101</v>
      </c>
      <c r="C423" t="s">
        <v>16</v>
      </c>
      <c r="D423" t="s">
        <v>16</v>
      </c>
      <c r="E423" s="5">
        <v>10000</v>
      </c>
      <c r="F423">
        <v>2</v>
      </c>
      <c r="G423" t="s">
        <v>24</v>
      </c>
      <c r="H423" t="s">
        <v>37</v>
      </c>
      <c r="I423" t="s">
        <v>20</v>
      </c>
      <c r="J423">
        <v>0</v>
      </c>
      <c r="K423" t="s">
        <v>38</v>
      </c>
      <c r="L423" t="s">
        <v>22</v>
      </c>
      <c r="M423">
        <v>51</v>
      </c>
      <c r="N423" t="s">
        <v>23</v>
      </c>
    </row>
    <row r="424" spans="1:14" x14ac:dyDescent="0.25">
      <c r="A424" s="3" t="s">
        <v>380</v>
      </c>
      <c r="B424" s="4" t="s">
        <v>381</v>
      </c>
      <c r="C424" t="s">
        <v>32</v>
      </c>
      <c r="D424" t="s">
        <v>16</v>
      </c>
      <c r="E424" s="5">
        <v>110000</v>
      </c>
      <c r="F424">
        <v>0</v>
      </c>
      <c r="G424" t="s">
        <v>24</v>
      </c>
      <c r="H424" t="s">
        <v>40</v>
      </c>
      <c r="I424" t="s">
        <v>23</v>
      </c>
      <c r="J424">
        <v>3</v>
      </c>
      <c r="K424" t="s">
        <v>42</v>
      </c>
      <c r="L424" t="s">
        <v>34</v>
      </c>
      <c r="M424">
        <v>32</v>
      </c>
      <c r="N424" t="s">
        <v>20</v>
      </c>
    </row>
    <row r="425" spans="1:14" x14ac:dyDescent="0.25">
      <c r="A425" s="3" t="s">
        <v>380</v>
      </c>
      <c r="B425" s="4" t="s">
        <v>381</v>
      </c>
      <c r="C425" t="s">
        <v>32</v>
      </c>
      <c r="D425" t="s">
        <v>16</v>
      </c>
      <c r="E425" s="5">
        <v>30000</v>
      </c>
      <c r="F425">
        <v>0</v>
      </c>
      <c r="G425" t="s">
        <v>39</v>
      </c>
      <c r="H425" t="s">
        <v>37</v>
      </c>
      <c r="I425" t="s">
        <v>20</v>
      </c>
      <c r="J425">
        <v>1</v>
      </c>
      <c r="K425" t="s">
        <v>29</v>
      </c>
      <c r="L425" t="s">
        <v>22</v>
      </c>
      <c r="M425">
        <v>34</v>
      </c>
      <c r="N425" t="s">
        <v>20</v>
      </c>
    </row>
    <row r="426" spans="1:14" x14ac:dyDescent="0.25">
      <c r="A426" s="3" t="s">
        <v>382</v>
      </c>
      <c r="B426" s="4" t="s">
        <v>383</v>
      </c>
      <c r="C426" t="s">
        <v>32</v>
      </c>
      <c r="D426" t="s">
        <v>17</v>
      </c>
      <c r="E426" s="5">
        <v>10000</v>
      </c>
      <c r="F426">
        <v>3</v>
      </c>
      <c r="G426" t="s">
        <v>41</v>
      </c>
      <c r="H426" t="s">
        <v>37</v>
      </c>
      <c r="I426" t="s">
        <v>20</v>
      </c>
      <c r="J426">
        <v>2</v>
      </c>
      <c r="K426" t="s">
        <v>21</v>
      </c>
      <c r="L426" t="s">
        <v>22</v>
      </c>
      <c r="M426">
        <v>43</v>
      </c>
      <c r="N426" t="s">
        <v>23</v>
      </c>
    </row>
    <row r="427" spans="1:14" x14ac:dyDescent="0.25">
      <c r="A427" s="3" t="s">
        <v>86</v>
      </c>
      <c r="B427" s="4" t="s">
        <v>87</v>
      </c>
      <c r="C427" t="s">
        <v>16</v>
      </c>
      <c r="D427" t="s">
        <v>16</v>
      </c>
      <c r="E427" s="5">
        <v>40000</v>
      </c>
      <c r="F427">
        <v>2</v>
      </c>
      <c r="G427" t="s">
        <v>18</v>
      </c>
      <c r="H427" t="s">
        <v>40</v>
      </c>
      <c r="I427" t="s">
        <v>20</v>
      </c>
      <c r="J427">
        <v>2</v>
      </c>
      <c r="K427" t="s">
        <v>21</v>
      </c>
      <c r="L427" t="s">
        <v>34</v>
      </c>
      <c r="M427">
        <v>67</v>
      </c>
      <c r="N427" t="s">
        <v>23</v>
      </c>
    </row>
    <row r="428" spans="1:14" x14ac:dyDescent="0.25">
      <c r="A428" s="3" t="s">
        <v>86</v>
      </c>
      <c r="B428" s="4" t="s">
        <v>87</v>
      </c>
      <c r="C428" t="s">
        <v>32</v>
      </c>
      <c r="D428" t="s">
        <v>16</v>
      </c>
      <c r="E428" s="5">
        <v>30000</v>
      </c>
      <c r="F428">
        <v>0</v>
      </c>
      <c r="G428" t="s">
        <v>24</v>
      </c>
      <c r="H428" t="s">
        <v>25</v>
      </c>
      <c r="I428" t="s">
        <v>23</v>
      </c>
      <c r="J428">
        <v>1</v>
      </c>
      <c r="K428" t="s">
        <v>29</v>
      </c>
      <c r="L428" t="s">
        <v>22</v>
      </c>
      <c r="M428">
        <v>28</v>
      </c>
      <c r="N428" t="s">
        <v>23</v>
      </c>
    </row>
    <row r="429" spans="1:14" x14ac:dyDescent="0.25">
      <c r="A429" s="3" t="s">
        <v>384</v>
      </c>
      <c r="B429" s="4" t="s">
        <v>385</v>
      </c>
      <c r="C429" t="s">
        <v>32</v>
      </c>
      <c r="D429" t="s">
        <v>17</v>
      </c>
      <c r="E429" s="5">
        <v>90000</v>
      </c>
      <c r="F429">
        <v>1</v>
      </c>
      <c r="G429" t="s">
        <v>55</v>
      </c>
      <c r="H429" t="s">
        <v>40</v>
      </c>
      <c r="I429" t="s">
        <v>20</v>
      </c>
      <c r="J429">
        <v>0</v>
      </c>
      <c r="K429" t="s">
        <v>21</v>
      </c>
      <c r="L429" t="s">
        <v>34</v>
      </c>
      <c r="M429">
        <v>36</v>
      </c>
      <c r="N429" t="s">
        <v>20</v>
      </c>
    </row>
    <row r="430" spans="1:14" x14ac:dyDescent="0.25">
      <c r="A430" s="3" t="s">
        <v>386</v>
      </c>
      <c r="B430" s="4" t="s">
        <v>387</v>
      </c>
      <c r="C430" t="s">
        <v>16</v>
      </c>
      <c r="D430" t="s">
        <v>16</v>
      </c>
      <c r="E430" s="5">
        <v>110000</v>
      </c>
      <c r="F430">
        <v>4</v>
      </c>
      <c r="G430" t="s">
        <v>18</v>
      </c>
      <c r="H430" t="s">
        <v>40</v>
      </c>
      <c r="I430" t="s">
        <v>20</v>
      </c>
      <c r="J430">
        <v>3</v>
      </c>
      <c r="K430" t="s">
        <v>29</v>
      </c>
      <c r="L430" t="s">
        <v>34</v>
      </c>
      <c r="M430">
        <v>48</v>
      </c>
      <c r="N430" t="s">
        <v>23</v>
      </c>
    </row>
    <row r="431" spans="1:14" x14ac:dyDescent="0.25">
      <c r="A431" s="3" t="s">
        <v>388</v>
      </c>
      <c r="B431" s="4" t="s">
        <v>389</v>
      </c>
      <c r="C431" t="s">
        <v>32</v>
      </c>
      <c r="D431" t="s">
        <v>17</v>
      </c>
      <c r="E431" s="5">
        <v>30000</v>
      </c>
      <c r="F431">
        <v>0</v>
      </c>
      <c r="G431" t="s">
        <v>24</v>
      </c>
      <c r="H431" t="s">
        <v>25</v>
      </c>
      <c r="I431" t="s">
        <v>20</v>
      </c>
      <c r="J431">
        <v>1</v>
      </c>
      <c r="K431" t="s">
        <v>29</v>
      </c>
      <c r="L431" t="s">
        <v>22</v>
      </c>
      <c r="M431">
        <v>31</v>
      </c>
      <c r="N431" t="s">
        <v>23</v>
      </c>
    </row>
    <row r="432" spans="1:14" x14ac:dyDescent="0.25">
      <c r="A432" s="3" t="s">
        <v>388</v>
      </c>
      <c r="B432" s="4" t="s">
        <v>389</v>
      </c>
      <c r="C432" t="s">
        <v>32</v>
      </c>
      <c r="D432" t="s">
        <v>17</v>
      </c>
      <c r="E432" s="5">
        <v>30000</v>
      </c>
      <c r="F432">
        <v>3</v>
      </c>
      <c r="G432" t="s">
        <v>39</v>
      </c>
      <c r="H432" t="s">
        <v>19</v>
      </c>
      <c r="I432" t="s">
        <v>20</v>
      </c>
      <c r="J432">
        <v>2</v>
      </c>
      <c r="K432" t="s">
        <v>33</v>
      </c>
      <c r="L432" t="s">
        <v>34</v>
      </c>
      <c r="M432">
        <v>55</v>
      </c>
      <c r="N432" t="s">
        <v>23</v>
      </c>
    </row>
    <row r="433" spans="1:14" x14ac:dyDescent="0.25">
      <c r="A433" s="3" t="s">
        <v>388</v>
      </c>
      <c r="B433" s="4" t="s">
        <v>389</v>
      </c>
      <c r="C433" t="s">
        <v>32</v>
      </c>
      <c r="D433" t="s">
        <v>16</v>
      </c>
      <c r="E433" s="5">
        <v>20000</v>
      </c>
      <c r="F433">
        <v>0</v>
      </c>
      <c r="G433" t="s">
        <v>24</v>
      </c>
      <c r="H433" t="s">
        <v>37</v>
      </c>
      <c r="I433" t="s">
        <v>20</v>
      </c>
      <c r="J433">
        <v>0</v>
      </c>
      <c r="K433" t="s">
        <v>21</v>
      </c>
      <c r="L433" t="s">
        <v>34</v>
      </c>
      <c r="M433">
        <v>28</v>
      </c>
      <c r="N433" t="s">
        <v>20</v>
      </c>
    </row>
    <row r="434" spans="1:14" x14ac:dyDescent="0.25">
      <c r="A434" s="3" t="s">
        <v>388</v>
      </c>
      <c r="B434" s="4" t="s">
        <v>389</v>
      </c>
      <c r="C434" t="s">
        <v>16</v>
      </c>
      <c r="D434" t="s">
        <v>17</v>
      </c>
      <c r="E434" s="5">
        <v>110000</v>
      </c>
      <c r="F434">
        <v>0</v>
      </c>
      <c r="G434" t="s">
        <v>39</v>
      </c>
      <c r="H434" t="s">
        <v>40</v>
      </c>
      <c r="I434" t="s">
        <v>20</v>
      </c>
      <c r="J434">
        <v>3</v>
      </c>
      <c r="K434" t="s">
        <v>42</v>
      </c>
      <c r="L434" t="s">
        <v>34</v>
      </c>
      <c r="M434">
        <v>34</v>
      </c>
      <c r="N434" t="s">
        <v>20</v>
      </c>
    </row>
    <row r="435" spans="1:14" x14ac:dyDescent="0.25">
      <c r="A435" s="3" t="s">
        <v>180</v>
      </c>
      <c r="B435" s="4" t="s">
        <v>181</v>
      </c>
      <c r="C435" t="s">
        <v>32</v>
      </c>
      <c r="D435" t="s">
        <v>17</v>
      </c>
      <c r="E435" s="5">
        <v>30000</v>
      </c>
      <c r="F435">
        <v>3</v>
      </c>
      <c r="G435" t="s">
        <v>24</v>
      </c>
      <c r="H435" t="s">
        <v>25</v>
      </c>
      <c r="I435" t="s">
        <v>23</v>
      </c>
      <c r="J435">
        <v>1</v>
      </c>
      <c r="K435" t="s">
        <v>21</v>
      </c>
      <c r="L435" t="s">
        <v>22</v>
      </c>
      <c r="M435">
        <v>26</v>
      </c>
      <c r="N435" t="s">
        <v>23</v>
      </c>
    </row>
    <row r="436" spans="1:14" x14ac:dyDescent="0.25">
      <c r="A436" s="3" t="s">
        <v>390</v>
      </c>
      <c r="B436" s="4" t="s">
        <v>391</v>
      </c>
      <c r="C436" t="s">
        <v>16</v>
      </c>
      <c r="D436" t="s">
        <v>17</v>
      </c>
      <c r="E436" s="5">
        <v>30000</v>
      </c>
      <c r="F436">
        <v>3</v>
      </c>
      <c r="G436" t="s">
        <v>39</v>
      </c>
      <c r="H436" t="s">
        <v>19</v>
      </c>
      <c r="I436" t="s">
        <v>20</v>
      </c>
      <c r="J436">
        <v>2</v>
      </c>
      <c r="K436" t="s">
        <v>33</v>
      </c>
      <c r="L436" t="s">
        <v>34</v>
      </c>
      <c r="M436">
        <v>53</v>
      </c>
      <c r="N436" t="s">
        <v>20</v>
      </c>
    </row>
    <row r="437" spans="1:14" x14ac:dyDescent="0.25">
      <c r="A437" s="3" t="s">
        <v>390</v>
      </c>
      <c r="B437" s="4" t="s">
        <v>391</v>
      </c>
      <c r="C437" t="s">
        <v>32</v>
      </c>
      <c r="D437" t="s">
        <v>17</v>
      </c>
      <c r="E437" s="5">
        <v>10000</v>
      </c>
      <c r="F437">
        <v>2</v>
      </c>
      <c r="G437" t="s">
        <v>18</v>
      </c>
      <c r="H437" t="s">
        <v>25</v>
      </c>
      <c r="I437" t="s">
        <v>23</v>
      </c>
      <c r="J437">
        <v>1</v>
      </c>
      <c r="K437" t="s">
        <v>29</v>
      </c>
      <c r="L437" t="s">
        <v>22</v>
      </c>
      <c r="M437">
        <v>68</v>
      </c>
      <c r="N437" t="s">
        <v>23</v>
      </c>
    </row>
    <row r="438" spans="1:14" x14ac:dyDescent="0.25">
      <c r="A438" s="3" t="s">
        <v>392</v>
      </c>
      <c r="B438" s="4" t="s">
        <v>393</v>
      </c>
      <c r="C438" t="s">
        <v>16</v>
      </c>
      <c r="D438" t="s">
        <v>17</v>
      </c>
      <c r="E438" s="5">
        <v>80000</v>
      </c>
      <c r="F438">
        <v>2</v>
      </c>
      <c r="G438" t="s">
        <v>39</v>
      </c>
      <c r="H438" t="s">
        <v>19</v>
      </c>
      <c r="I438" t="s">
        <v>20</v>
      </c>
      <c r="J438">
        <v>2</v>
      </c>
      <c r="K438" t="s">
        <v>33</v>
      </c>
      <c r="L438" t="s">
        <v>34</v>
      </c>
      <c r="M438">
        <v>50</v>
      </c>
      <c r="N438" t="s">
        <v>20</v>
      </c>
    </row>
    <row r="439" spans="1:14" x14ac:dyDescent="0.25">
      <c r="A439" s="3" t="s">
        <v>392</v>
      </c>
      <c r="B439" s="4" t="s">
        <v>393</v>
      </c>
      <c r="C439" t="s">
        <v>32</v>
      </c>
      <c r="D439" t="s">
        <v>17</v>
      </c>
      <c r="E439" s="5">
        <v>30000</v>
      </c>
      <c r="F439">
        <v>3</v>
      </c>
      <c r="G439" t="s">
        <v>24</v>
      </c>
      <c r="H439" t="s">
        <v>25</v>
      </c>
      <c r="I439" t="s">
        <v>20</v>
      </c>
      <c r="J439">
        <v>2</v>
      </c>
      <c r="K439" t="s">
        <v>21</v>
      </c>
      <c r="L439" t="s">
        <v>22</v>
      </c>
      <c r="M439">
        <v>28</v>
      </c>
      <c r="N439" t="s">
        <v>20</v>
      </c>
    </row>
    <row r="440" spans="1:14" x14ac:dyDescent="0.25">
      <c r="A440" s="3" t="s">
        <v>394</v>
      </c>
      <c r="B440" s="4" t="s">
        <v>395</v>
      </c>
      <c r="C440" t="s">
        <v>32</v>
      </c>
      <c r="D440" t="s">
        <v>17</v>
      </c>
      <c r="E440" s="5">
        <v>80000</v>
      </c>
      <c r="F440">
        <v>0</v>
      </c>
      <c r="G440" t="s">
        <v>55</v>
      </c>
      <c r="H440" t="s">
        <v>19</v>
      </c>
      <c r="I440" t="s">
        <v>23</v>
      </c>
      <c r="J440">
        <v>0</v>
      </c>
      <c r="K440" t="s">
        <v>21</v>
      </c>
      <c r="L440" t="s">
        <v>22</v>
      </c>
      <c r="M440">
        <v>40</v>
      </c>
      <c r="N440" t="s">
        <v>20</v>
      </c>
    </row>
    <row r="441" spans="1:14" x14ac:dyDescent="0.25">
      <c r="A441" s="3" t="s">
        <v>138</v>
      </c>
      <c r="B441" s="4" t="s">
        <v>139</v>
      </c>
      <c r="C441" t="s">
        <v>16</v>
      </c>
      <c r="D441" t="s">
        <v>16</v>
      </c>
      <c r="E441" s="5">
        <v>70000</v>
      </c>
      <c r="F441">
        <v>5</v>
      </c>
      <c r="G441" t="s">
        <v>24</v>
      </c>
      <c r="H441" t="s">
        <v>19</v>
      </c>
      <c r="I441" t="s">
        <v>20</v>
      </c>
      <c r="J441">
        <v>2</v>
      </c>
      <c r="K441" t="s">
        <v>21</v>
      </c>
      <c r="L441" t="s">
        <v>34</v>
      </c>
      <c r="M441">
        <v>44</v>
      </c>
      <c r="N441" t="s">
        <v>23</v>
      </c>
    </row>
    <row r="442" spans="1:14" x14ac:dyDescent="0.25">
      <c r="A442" s="3" t="s">
        <v>49</v>
      </c>
      <c r="B442" s="4" t="s">
        <v>50</v>
      </c>
      <c r="C442" t="s">
        <v>32</v>
      </c>
      <c r="D442" t="s">
        <v>16</v>
      </c>
      <c r="E442" s="5">
        <v>90000</v>
      </c>
      <c r="F442">
        <v>0</v>
      </c>
      <c r="G442" t="s">
        <v>18</v>
      </c>
      <c r="H442" t="s">
        <v>28</v>
      </c>
      <c r="I442" t="s">
        <v>23</v>
      </c>
      <c r="J442">
        <v>3</v>
      </c>
      <c r="K442" t="s">
        <v>42</v>
      </c>
      <c r="L442" t="s">
        <v>34</v>
      </c>
      <c r="M442">
        <v>34</v>
      </c>
      <c r="N442" t="s">
        <v>20</v>
      </c>
    </row>
    <row r="443" spans="1:14" x14ac:dyDescent="0.25">
      <c r="A443" s="3" t="s">
        <v>49</v>
      </c>
      <c r="B443" s="4" t="s">
        <v>50</v>
      </c>
      <c r="C443" t="s">
        <v>16</v>
      </c>
      <c r="D443" t="s">
        <v>16</v>
      </c>
      <c r="E443" s="5">
        <v>70000</v>
      </c>
      <c r="F443">
        <v>2</v>
      </c>
      <c r="G443" t="s">
        <v>24</v>
      </c>
      <c r="H443" t="s">
        <v>19</v>
      </c>
      <c r="I443" t="s">
        <v>20</v>
      </c>
      <c r="J443">
        <v>2</v>
      </c>
      <c r="K443" t="s">
        <v>33</v>
      </c>
      <c r="L443" t="s">
        <v>34</v>
      </c>
      <c r="M443">
        <v>52</v>
      </c>
      <c r="N443" t="s">
        <v>20</v>
      </c>
    </row>
    <row r="444" spans="1:14" x14ac:dyDescent="0.25">
      <c r="A444" s="3" t="s">
        <v>49</v>
      </c>
      <c r="B444" s="4" t="s">
        <v>50</v>
      </c>
      <c r="C444" t="s">
        <v>32</v>
      </c>
      <c r="D444" t="s">
        <v>16</v>
      </c>
      <c r="E444" s="5">
        <v>80000</v>
      </c>
      <c r="F444">
        <v>4</v>
      </c>
      <c r="G444" t="s">
        <v>55</v>
      </c>
      <c r="H444" t="s">
        <v>40</v>
      </c>
      <c r="I444" t="s">
        <v>20</v>
      </c>
      <c r="J444">
        <v>0</v>
      </c>
      <c r="K444" t="s">
        <v>21</v>
      </c>
      <c r="L444" t="s">
        <v>34</v>
      </c>
      <c r="M444">
        <v>36</v>
      </c>
      <c r="N444" t="s">
        <v>20</v>
      </c>
    </row>
    <row r="445" spans="1:14" x14ac:dyDescent="0.25">
      <c r="A445" s="3" t="s">
        <v>49</v>
      </c>
      <c r="B445" s="4" t="s">
        <v>50</v>
      </c>
      <c r="C445" t="s">
        <v>16</v>
      </c>
      <c r="D445" t="s">
        <v>17</v>
      </c>
      <c r="E445" s="5">
        <v>40000</v>
      </c>
      <c r="F445">
        <v>1</v>
      </c>
      <c r="G445" t="s">
        <v>18</v>
      </c>
      <c r="H445" t="s">
        <v>19</v>
      </c>
      <c r="I445" t="s">
        <v>20</v>
      </c>
      <c r="J445">
        <v>1</v>
      </c>
      <c r="K445" t="s">
        <v>21</v>
      </c>
      <c r="L445" t="s">
        <v>22</v>
      </c>
      <c r="M445">
        <v>43</v>
      </c>
      <c r="N445" t="s">
        <v>20</v>
      </c>
    </row>
    <row r="446" spans="1:14" x14ac:dyDescent="0.25">
      <c r="A446" s="3" t="s">
        <v>49</v>
      </c>
      <c r="B446" s="4" t="s">
        <v>50</v>
      </c>
      <c r="C446" t="s">
        <v>32</v>
      </c>
      <c r="D446" t="s">
        <v>16</v>
      </c>
      <c r="E446" s="5">
        <v>30000</v>
      </c>
      <c r="F446">
        <v>0</v>
      </c>
      <c r="G446" t="s">
        <v>39</v>
      </c>
      <c r="H446" t="s">
        <v>37</v>
      </c>
      <c r="I446" t="s">
        <v>23</v>
      </c>
      <c r="J446">
        <v>1</v>
      </c>
      <c r="K446" t="s">
        <v>38</v>
      </c>
      <c r="L446" t="s">
        <v>22</v>
      </c>
      <c r="M446">
        <v>32</v>
      </c>
      <c r="N446" t="s">
        <v>23</v>
      </c>
    </row>
    <row r="447" spans="1:14" x14ac:dyDescent="0.25">
      <c r="A447" s="3" t="s">
        <v>49</v>
      </c>
      <c r="B447" s="4" t="s">
        <v>50</v>
      </c>
      <c r="C447" t="s">
        <v>16</v>
      </c>
      <c r="D447" t="s">
        <v>17</v>
      </c>
      <c r="E447" s="5">
        <v>40000</v>
      </c>
      <c r="F447">
        <v>1</v>
      </c>
      <c r="G447" t="s">
        <v>18</v>
      </c>
      <c r="H447" t="s">
        <v>19</v>
      </c>
      <c r="I447" t="s">
        <v>20</v>
      </c>
      <c r="J447">
        <v>1</v>
      </c>
      <c r="K447" t="s">
        <v>38</v>
      </c>
      <c r="L447" t="s">
        <v>22</v>
      </c>
      <c r="M447">
        <v>32</v>
      </c>
      <c r="N447" t="s">
        <v>20</v>
      </c>
    </row>
    <row r="448" spans="1:14" x14ac:dyDescent="0.25">
      <c r="A448" s="3" t="s">
        <v>396</v>
      </c>
      <c r="B448" s="4" t="s">
        <v>397</v>
      </c>
      <c r="C448" t="s">
        <v>16</v>
      </c>
      <c r="D448" t="s">
        <v>17</v>
      </c>
      <c r="E448" s="5">
        <v>130000</v>
      </c>
      <c r="F448">
        <v>0</v>
      </c>
      <c r="G448" t="s">
        <v>55</v>
      </c>
      <c r="H448" t="s">
        <v>40</v>
      </c>
      <c r="I448" t="s">
        <v>20</v>
      </c>
      <c r="J448">
        <v>1</v>
      </c>
      <c r="K448" t="s">
        <v>42</v>
      </c>
      <c r="L448" t="s">
        <v>34</v>
      </c>
      <c r="M448">
        <v>48</v>
      </c>
      <c r="N448" t="s">
        <v>23</v>
      </c>
    </row>
    <row r="449" spans="1:14" x14ac:dyDescent="0.25">
      <c r="A449" s="3" t="s">
        <v>398</v>
      </c>
      <c r="B449" s="4" t="s">
        <v>399</v>
      </c>
      <c r="C449" t="s">
        <v>16</v>
      </c>
      <c r="D449" t="s">
        <v>17</v>
      </c>
      <c r="E449" s="5">
        <v>40000</v>
      </c>
      <c r="F449">
        <v>1</v>
      </c>
      <c r="G449" t="s">
        <v>18</v>
      </c>
      <c r="H449" t="s">
        <v>19</v>
      </c>
      <c r="I449" t="s">
        <v>20</v>
      </c>
      <c r="J449">
        <v>0</v>
      </c>
      <c r="K449" t="s">
        <v>38</v>
      </c>
      <c r="L449" t="s">
        <v>22</v>
      </c>
      <c r="M449">
        <v>32</v>
      </c>
      <c r="N449" t="s">
        <v>20</v>
      </c>
    </row>
    <row r="450" spans="1:14" x14ac:dyDescent="0.25">
      <c r="A450" s="3" t="s">
        <v>398</v>
      </c>
      <c r="B450" s="4" t="s">
        <v>399</v>
      </c>
      <c r="C450" t="s">
        <v>16</v>
      </c>
      <c r="D450" t="s">
        <v>17</v>
      </c>
      <c r="E450" s="5">
        <v>30000</v>
      </c>
      <c r="F450">
        <v>3</v>
      </c>
      <c r="G450" t="s">
        <v>55</v>
      </c>
      <c r="H450" t="s">
        <v>25</v>
      </c>
      <c r="I450" t="s">
        <v>20</v>
      </c>
      <c r="J450">
        <v>0</v>
      </c>
      <c r="K450" t="s">
        <v>21</v>
      </c>
      <c r="L450" t="s">
        <v>22</v>
      </c>
      <c r="M450">
        <v>46</v>
      </c>
      <c r="N450" t="s">
        <v>23</v>
      </c>
    </row>
    <row r="451" spans="1:14" x14ac:dyDescent="0.25">
      <c r="A451" s="3" t="s">
        <v>398</v>
      </c>
      <c r="B451" s="4" t="s">
        <v>399</v>
      </c>
      <c r="C451" t="s">
        <v>16</v>
      </c>
      <c r="D451" t="s">
        <v>17</v>
      </c>
      <c r="E451" s="5">
        <v>40000</v>
      </c>
      <c r="F451">
        <v>1</v>
      </c>
      <c r="G451" t="s">
        <v>18</v>
      </c>
      <c r="H451" t="s">
        <v>19</v>
      </c>
      <c r="I451" t="s">
        <v>20</v>
      </c>
      <c r="J451">
        <v>0</v>
      </c>
      <c r="K451" t="s">
        <v>21</v>
      </c>
      <c r="L451" t="s">
        <v>22</v>
      </c>
      <c r="M451">
        <v>42</v>
      </c>
      <c r="N451" t="s">
        <v>23</v>
      </c>
    </row>
    <row r="452" spans="1:14" x14ac:dyDescent="0.25">
      <c r="A452" s="3" t="s">
        <v>398</v>
      </c>
      <c r="B452" s="4" t="s">
        <v>399</v>
      </c>
      <c r="C452" t="s">
        <v>32</v>
      </c>
      <c r="D452" t="s">
        <v>17</v>
      </c>
      <c r="E452" s="5">
        <v>10000</v>
      </c>
      <c r="F452">
        <v>2</v>
      </c>
      <c r="G452" t="s">
        <v>39</v>
      </c>
      <c r="H452" t="s">
        <v>37</v>
      </c>
      <c r="I452" t="s">
        <v>20</v>
      </c>
      <c r="J452">
        <v>0</v>
      </c>
      <c r="K452" t="s">
        <v>21</v>
      </c>
      <c r="L452" t="s">
        <v>22</v>
      </c>
      <c r="M452">
        <v>36</v>
      </c>
      <c r="N452" t="s">
        <v>20</v>
      </c>
    </row>
    <row r="453" spans="1:14" x14ac:dyDescent="0.25">
      <c r="A453" s="3" t="s">
        <v>398</v>
      </c>
      <c r="B453" s="4" t="s">
        <v>399</v>
      </c>
      <c r="C453" t="s">
        <v>16</v>
      </c>
      <c r="D453" t="s">
        <v>17</v>
      </c>
      <c r="E453" s="5">
        <v>40000</v>
      </c>
      <c r="F453">
        <v>1</v>
      </c>
      <c r="G453" t="s">
        <v>18</v>
      </c>
      <c r="H453" t="s">
        <v>19</v>
      </c>
      <c r="I453" t="s">
        <v>20</v>
      </c>
      <c r="J453">
        <v>0</v>
      </c>
      <c r="K453" t="s">
        <v>21</v>
      </c>
      <c r="L453" t="s">
        <v>22</v>
      </c>
      <c r="M453">
        <v>41</v>
      </c>
      <c r="N453" t="s">
        <v>23</v>
      </c>
    </row>
    <row r="454" spans="1:14" x14ac:dyDescent="0.25">
      <c r="A454" s="3" t="s">
        <v>398</v>
      </c>
      <c r="B454" s="4" t="s">
        <v>399</v>
      </c>
      <c r="C454" t="s">
        <v>16</v>
      </c>
      <c r="D454" t="s">
        <v>17</v>
      </c>
      <c r="E454" s="5">
        <v>30000</v>
      </c>
      <c r="F454">
        <v>2</v>
      </c>
      <c r="G454" t="s">
        <v>24</v>
      </c>
      <c r="H454" t="s">
        <v>25</v>
      </c>
      <c r="I454" t="s">
        <v>23</v>
      </c>
      <c r="J454">
        <v>2</v>
      </c>
      <c r="K454" t="s">
        <v>21</v>
      </c>
      <c r="L454" t="s">
        <v>34</v>
      </c>
      <c r="M454">
        <v>69</v>
      </c>
      <c r="N454" t="s">
        <v>23</v>
      </c>
    </row>
    <row r="455" spans="1:14" x14ac:dyDescent="0.25">
      <c r="A455" s="3" t="s">
        <v>400</v>
      </c>
      <c r="B455" s="4" t="s">
        <v>401</v>
      </c>
      <c r="C455" t="s">
        <v>32</v>
      </c>
      <c r="D455" t="s">
        <v>17</v>
      </c>
      <c r="E455" s="5">
        <v>70000</v>
      </c>
      <c r="F455">
        <v>5</v>
      </c>
      <c r="G455" t="s">
        <v>24</v>
      </c>
      <c r="H455" t="s">
        <v>19</v>
      </c>
      <c r="I455" t="s">
        <v>20</v>
      </c>
      <c r="J455">
        <v>2</v>
      </c>
      <c r="K455" t="s">
        <v>33</v>
      </c>
      <c r="L455" t="s">
        <v>34</v>
      </c>
      <c r="M455">
        <v>45</v>
      </c>
      <c r="N455" t="s">
        <v>23</v>
      </c>
    </row>
    <row r="456" spans="1:14" x14ac:dyDescent="0.25">
      <c r="A456" s="3" t="s">
        <v>400</v>
      </c>
      <c r="B456" s="4" t="s">
        <v>401</v>
      </c>
      <c r="C456" t="s">
        <v>32</v>
      </c>
      <c r="D456" t="s">
        <v>16</v>
      </c>
      <c r="E456" s="5">
        <v>30000</v>
      </c>
      <c r="F456">
        <v>0</v>
      </c>
      <c r="G456" t="s">
        <v>39</v>
      </c>
      <c r="H456" t="s">
        <v>37</v>
      </c>
      <c r="I456" t="s">
        <v>23</v>
      </c>
      <c r="J456">
        <v>1</v>
      </c>
      <c r="K456" t="s">
        <v>29</v>
      </c>
      <c r="L456" t="s">
        <v>22</v>
      </c>
      <c r="M456">
        <v>34</v>
      </c>
      <c r="N456" t="s">
        <v>23</v>
      </c>
    </row>
    <row r="457" spans="1:14" x14ac:dyDescent="0.25">
      <c r="A457" s="3" t="s">
        <v>386</v>
      </c>
      <c r="B457" s="4" t="s">
        <v>387</v>
      </c>
      <c r="C457" t="s">
        <v>16</v>
      </c>
      <c r="D457" t="s">
        <v>17</v>
      </c>
      <c r="E457" s="5">
        <v>80000</v>
      </c>
      <c r="F457">
        <v>4</v>
      </c>
      <c r="G457" t="s">
        <v>24</v>
      </c>
      <c r="H457" t="s">
        <v>28</v>
      </c>
      <c r="I457" t="s">
        <v>23</v>
      </c>
      <c r="J457">
        <v>1</v>
      </c>
      <c r="K457" t="s">
        <v>29</v>
      </c>
      <c r="L457" t="s">
        <v>22</v>
      </c>
      <c r="M457">
        <v>53</v>
      </c>
      <c r="N457" t="s">
        <v>20</v>
      </c>
    </row>
    <row r="458" spans="1:14" x14ac:dyDescent="0.25">
      <c r="A458" s="3" t="s">
        <v>402</v>
      </c>
      <c r="B458" s="4" t="s">
        <v>403</v>
      </c>
      <c r="C458" t="s">
        <v>32</v>
      </c>
      <c r="D458" t="s">
        <v>16</v>
      </c>
      <c r="E458" s="5">
        <v>120000</v>
      </c>
      <c r="F458">
        <v>3</v>
      </c>
      <c r="G458" t="s">
        <v>39</v>
      </c>
      <c r="H458" t="s">
        <v>28</v>
      </c>
      <c r="I458" t="s">
        <v>23</v>
      </c>
      <c r="J458">
        <v>4</v>
      </c>
      <c r="K458" t="s">
        <v>33</v>
      </c>
      <c r="L458" t="s">
        <v>22</v>
      </c>
      <c r="M458">
        <v>50</v>
      </c>
      <c r="N458" t="s">
        <v>23</v>
      </c>
    </row>
    <row r="459" spans="1:14" x14ac:dyDescent="0.25">
      <c r="A459" s="3" t="s">
        <v>382</v>
      </c>
      <c r="B459" s="4" t="s">
        <v>383</v>
      </c>
      <c r="C459" t="s">
        <v>16</v>
      </c>
      <c r="D459" t="s">
        <v>17</v>
      </c>
      <c r="E459" s="5">
        <v>20000</v>
      </c>
      <c r="F459">
        <v>1</v>
      </c>
      <c r="G459" t="s">
        <v>24</v>
      </c>
      <c r="H459" t="s">
        <v>37</v>
      </c>
      <c r="I459" t="s">
        <v>20</v>
      </c>
      <c r="J459">
        <v>0</v>
      </c>
      <c r="K459" t="s">
        <v>21</v>
      </c>
      <c r="L459" t="s">
        <v>22</v>
      </c>
      <c r="M459">
        <v>65</v>
      </c>
      <c r="N459" t="s">
        <v>23</v>
      </c>
    </row>
    <row r="460" spans="1:14" x14ac:dyDescent="0.25">
      <c r="A460" s="3" t="s">
        <v>382</v>
      </c>
      <c r="B460" s="4" t="s">
        <v>383</v>
      </c>
      <c r="C460" t="s">
        <v>16</v>
      </c>
      <c r="D460" t="s">
        <v>16</v>
      </c>
      <c r="E460" s="5">
        <v>120000</v>
      </c>
      <c r="F460">
        <v>0</v>
      </c>
      <c r="G460" t="s">
        <v>41</v>
      </c>
      <c r="H460" t="s">
        <v>28</v>
      </c>
      <c r="I460" t="s">
        <v>20</v>
      </c>
      <c r="J460">
        <v>4</v>
      </c>
      <c r="K460" t="s">
        <v>42</v>
      </c>
      <c r="L460" t="s">
        <v>34</v>
      </c>
      <c r="M460">
        <v>32</v>
      </c>
      <c r="N460" t="s">
        <v>20</v>
      </c>
    </row>
    <row r="461" spans="1:14" x14ac:dyDescent="0.25">
      <c r="A461" s="3" t="s">
        <v>232</v>
      </c>
      <c r="B461" s="4" t="s">
        <v>233</v>
      </c>
      <c r="C461" t="s">
        <v>32</v>
      </c>
      <c r="D461" t="s">
        <v>17</v>
      </c>
      <c r="E461" s="5">
        <v>80000</v>
      </c>
      <c r="F461">
        <v>0</v>
      </c>
      <c r="G461" t="s">
        <v>18</v>
      </c>
      <c r="H461" t="s">
        <v>28</v>
      </c>
      <c r="I461" t="s">
        <v>23</v>
      </c>
      <c r="J461">
        <v>3</v>
      </c>
      <c r="K461" t="s">
        <v>42</v>
      </c>
      <c r="L461" t="s">
        <v>34</v>
      </c>
      <c r="M461">
        <v>33</v>
      </c>
      <c r="N461" t="s">
        <v>23</v>
      </c>
    </row>
    <row r="462" spans="1:14" x14ac:dyDescent="0.25">
      <c r="A462" s="3" t="s">
        <v>232</v>
      </c>
      <c r="B462" s="4" t="s">
        <v>233</v>
      </c>
      <c r="C462" t="s">
        <v>32</v>
      </c>
      <c r="D462" t="s">
        <v>16</v>
      </c>
      <c r="E462" s="5">
        <v>20000</v>
      </c>
      <c r="F462">
        <v>0</v>
      </c>
      <c r="G462" t="s">
        <v>41</v>
      </c>
      <c r="H462" t="s">
        <v>37</v>
      </c>
      <c r="I462" t="s">
        <v>20</v>
      </c>
      <c r="J462">
        <v>2</v>
      </c>
      <c r="K462" t="s">
        <v>38</v>
      </c>
      <c r="L462" t="s">
        <v>22</v>
      </c>
      <c r="M462">
        <v>31</v>
      </c>
      <c r="N462" t="s">
        <v>20</v>
      </c>
    </row>
    <row r="463" spans="1:14" x14ac:dyDescent="0.25">
      <c r="A463" s="3" t="s">
        <v>232</v>
      </c>
      <c r="B463" s="4" t="s">
        <v>233</v>
      </c>
      <c r="C463" t="s">
        <v>16</v>
      </c>
      <c r="D463" t="s">
        <v>17</v>
      </c>
      <c r="E463" s="5">
        <v>120000</v>
      </c>
      <c r="F463">
        <v>1</v>
      </c>
      <c r="G463" t="s">
        <v>18</v>
      </c>
      <c r="H463" t="s">
        <v>40</v>
      </c>
      <c r="I463" t="s">
        <v>20</v>
      </c>
      <c r="J463">
        <v>2</v>
      </c>
      <c r="K463" t="s">
        <v>21</v>
      </c>
      <c r="L463" t="s">
        <v>34</v>
      </c>
      <c r="M463">
        <v>46</v>
      </c>
      <c r="N463" t="s">
        <v>20</v>
      </c>
    </row>
    <row r="464" spans="1:14" x14ac:dyDescent="0.25">
      <c r="A464" s="3" t="s">
        <v>404</v>
      </c>
      <c r="B464" s="4" t="s">
        <v>405</v>
      </c>
      <c r="C464" t="s">
        <v>16</v>
      </c>
      <c r="D464" t="s">
        <v>17</v>
      </c>
      <c r="E464" s="5">
        <v>40000</v>
      </c>
      <c r="F464">
        <v>0</v>
      </c>
      <c r="G464" t="s">
        <v>18</v>
      </c>
      <c r="H464" t="s">
        <v>25</v>
      </c>
      <c r="I464" t="s">
        <v>20</v>
      </c>
      <c r="J464">
        <v>0</v>
      </c>
      <c r="K464" t="s">
        <v>21</v>
      </c>
      <c r="L464" t="s">
        <v>22</v>
      </c>
      <c r="M464">
        <v>39</v>
      </c>
      <c r="N464" t="s">
        <v>20</v>
      </c>
    </row>
    <row r="465" spans="1:14" x14ac:dyDescent="0.25">
      <c r="A465" s="3" t="s">
        <v>404</v>
      </c>
      <c r="B465" s="4" t="s">
        <v>405</v>
      </c>
      <c r="C465" t="s">
        <v>32</v>
      </c>
      <c r="D465" t="s">
        <v>16</v>
      </c>
      <c r="E465" s="5">
        <v>20000</v>
      </c>
      <c r="F465">
        <v>2</v>
      </c>
      <c r="G465" t="s">
        <v>39</v>
      </c>
      <c r="H465" t="s">
        <v>37</v>
      </c>
      <c r="I465" t="s">
        <v>20</v>
      </c>
      <c r="J465">
        <v>1</v>
      </c>
      <c r="K465" t="s">
        <v>21</v>
      </c>
      <c r="L465" t="s">
        <v>22</v>
      </c>
      <c r="M465">
        <v>40</v>
      </c>
      <c r="N465" t="s">
        <v>23</v>
      </c>
    </row>
    <row r="466" spans="1:14" x14ac:dyDescent="0.25">
      <c r="A466" s="3" t="s">
        <v>404</v>
      </c>
      <c r="B466" s="4" t="s">
        <v>405</v>
      </c>
      <c r="C466" t="s">
        <v>32</v>
      </c>
      <c r="D466" t="s">
        <v>17</v>
      </c>
      <c r="E466" s="5">
        <v>30000</v>
      </c>
      <c r="F466">
        <v>3</v>
      </c>
      <c r="G466" t="s">
        <v>18</v>
      </c>
      <c r="H466" t="s">
        <v>25</v>
      </c>
      <c r="I466" t="s">
        <v>20</v>
      </c>
      <c r="J466">
        <v>0</v>
      </c>
      <c r="K466" t="s">
        <v>21</v>
      </c>
      <c r="L466" t="s">
        <v>22</v>
      </c>
      <c r="M466">
        <v>46</v>
      </c>
      <c r="N466" t="s">
        <v>20</v>
      </c>
    </row>
    <row r="467" spans="1:14" x14ac:dyDescent="0.25">
      <c r="A467" s="3" t="s">
        <v>404</v>
      </c>
      <c r="B467" s="4" t="s">
        <v>405</v>
      </c>
      <c r="C467" t="s">
        <v>16</v>
      </c>
      <c r="D467" t="s">
        <v>16</v>
      </c>
      <c r="E467" s="5">
        <v>40000</v>
      </c>
      <c r="F467">
        <v>2</v>
      </c>
      <c r="G467" t="s">
        <v>18</v>
      </c>
      <c r="H467" t="s">
        <v>40</v>
      </c>
      <c r="I467" t="s">
        <v>20</v>
      </c>
      <c r="J467">
        <v>2</v>
      </c>
      <c r="K467" t="s">
        <v>21</v>
      </c>
      <c r="L467" t="s">
        <v>34</v>
      </c>
      <c r="M467">
        <v>65</v>
      </c>
      <c r="N467" t="s">
        <v>23</v>
      </c>
    </row>
    <row r="468" spans="1:14" x14ac:dyDescent="0.25">
      <c r="A468" s="3" t="s">
        <v>404</v>
      </c>
      <c r="B468" s="4" t="s">
        <v>405</v>
      </c>
      <c r="C468" t="s">
        <v>32</v>
      </c>
      <c r="D468" t="s">
        <v>17</v>
      </c>
      <c r="E468" s="5">
        <v>30000</v>
      </c>
      <c r="F468">
        <v>3</v>
      </c>
      <c r="G468" t="s">
        <v>18</v>
      </c>
      <c r="H468" t="s">
        <v>25</v>
      </c>
      <c r="I468" t="s">
        <v>20</v>
      </c>
      <c r="J468">
        <v>0</v>
      </c>
      <c r="K468" t="s">
        <v>21</v>
      </c>
      <c r="L468" t="s">
        <v>22</v>
      </c>
      <c r="M468">
        <v>47</v>
      </c>
      <c r="N468" t="s">
        <v>20</v>
      </c>
    </row>
    <row r="469" spans="1:14" x14ac:dyDescent="0.25">
      <c r="A469" s="3" t="s">
        <v>406</v>
      </c>
      <c r="B469" s="4" t="s">
        <v>407</v>
      </c>
      <c r="C469" t="s">
        <v>32</v>
      </c>
      <c r="D469" t="s">
        <v>16</v>
      </c>
      <c r="E469" s="5">
        <v>100000</v>
      </c>
      <c r="F469">
        <v>1</v>
      </c>
      <c r="G469" t="s">
        <v>18</v>
      </c>
      <c r="H469" t="s">
        <v>40</v>
      </c>
      <c r="I469" t="s">
        <v>23</v>
      </c>
      <c r="J469">
        <v>3</v>
      </c>
      <c r="K469" t="s">
        <v>21</v>
      </c>
      <c r="L469" t="s">
        <v>34</v>
      </c>
      <c r="M469">
        <v>46</v>
      </c>
      <c r="N469" t="s">
        <v>20</v>
      </c>
    </row>
    <row r="470" spans="1:14" x14ac:dyDescent="0.25">
      <c r="A470" s="3" t="s">
        <v>242</v>
      </c>
      <c r="B470" s="4" t="s">
        <v>243</v>
      </c>
      <c r="C470" t="s">
        <v>16</v>
      </c>
      <c r="D470" t="s">
        <v>17</v>
      </c>
      <c r="E470" s="5">
        <v>80000</v>
      </c>
      <c r="F470">
        <v>5</v>
      </c>
      <c r="G470" t="s">
        <v>55</v>
      </c>
      <c r="H470" t="s">
        <v>40</v>
      </c>
      <c r="I470" t="s">
        <v>20</v>
      </c>
      <c r="J470">
        <v>3</v>
      </c>
      <c r="K470" t="s">
        <v>21</v>
      </c>
      <c r="L470" t="s">
        <v>34</v>
      </c>
      <c r="M470">
        <v>40</v>
      </c>
      <c r="N470" t="s">
        <v>23</v>
      </c>
    </row>
    <row r="471" spans="1:14" x14ac:dyDescent="0.25">
      <c r="A471" s="3" t="s">
        <v>262</v>
      </c>
      <c r="B471" s="4" t="s">
        <v>263</v>
      </c>
      <c r="C471" t="s">
        <v>16</v>
      </c>
      <c r="D471" t="s">
        <v>17</v>
      </c>
      <c r="E471" s="5">
        <v>30000</v>
      </c>
      <c r="F471">
        <v>1</v>
      </c>
      <c r="G471" t="s">
        <v>18</v>
      </c>
      <c r="H471" t="s">
        <v>25</v>
      </c>
      <c r="I471" t="s">
        <v>20</v>
      </c>
      <c r="J471">
        <v>0</v>
      </c>
      <c r="K471" t="s">
        <v>21</v>
      </c>
      <c r="L471" t="s">
        <v>22</v>
      </c>
      <c r="M471">
        <v>65</v>
      </c>
      <c r="N471" t="s">
        <v>23</v>
      </c>
    </row>
    <row r="472" spans="1:14" x14ac:dyDescent="0.25">
      <c r="A472" s="3" t="s">
        <v>408</v>
      </c>
      <c r="B472" s="4" t="s">
        <v>409</v>
      </c>
      <c r="C472" t="s">
        <v>32</v>
      </c>
      <c r="D472" t="s">
        <v>16</v>
      </c>
      <c r="E472" s="5">
        <v>30000</v>
      </c>
      <c r="F472">
        <v>0</v>
      </c>
      <c r="G472" t="s">
        <v>39</v>
      </c>
      <c r="H472" t="s">
        <v>37</v>
      </c>
      <c r="I472" t="s">
        <v>23</v>
      </c>
      <c r="J472">
        <v>1</v>
      </c>
      <c r="K472" t="s">
        <v>38</v>
      </c>
      <c r="L472" t="s">
        <v>22</v>
      </c>
      <c r="M472">
        <v>28</v>
      </c>
      <c r="N472" t="s">
        <v>23</v>
      </c>
    </row>
    <row r="473" spans="1:14" x14ac:dyDescent="0.25">
      <c r="A473" s="3" t="s">
        <v>410</v>
      </c>
      <c r="B473" s="4" t="s">
        <v>411</v>
      </c>
      <c r="C473" t="s">
        <v>32</v>
      </c>
      <c r="D473" t="s">
        <v>16</v>
      </c>
      <c r="E473" s="5">
        <v>70000</v>
      </c>
      <c r="F473">
        <v>0</v>
      </c>
      <c r="G473" t="s">
        <v>18</v>
      </c>
      <c r="H473" t="s">
        <v>28</v>
      </c>
      <c r="I473" t="s">
        <v>23</v>
      </c>
      <c r="J473">
        <v>2</v>
      </c>
      <c r="K473" t="s">
        <v>33</v>
      </c>
      <c r="L473" t="s">
        <v>34</v>
      </c>
      <c r="M473">
        <v>43</v>
      </c>
      <c r="N473" t="s">
        <v>20</v>
      </c>
    </row>
    <row r="474" spans="1:14" x14ac:dyDescent="0.25">
      <c r="A474" s="3" t="s">
        <v>410</v>
      </c>
      <c r="B474" s="4" t="s">
        <v>411</v>
      </c>
      <c r="C474" t="s">
        <v>32</v>
      </c>
      <c r="D474" t="s">
        <v>17</v>
      </c>
      <c r="E474" s="5">
        <v>40000</v>
      </c>
      <c r="F474">
        <v>0</v>
      </c>
      <c r="G474" t="s">
        <v>55</v>
      </c>
      <c r="H474" t="s">
        <v>25</v>
      </c>
      <c r="I474" t="s">
        <v>20</v>
      </c>
      <c r="J474">
        <v>0</v>
      </c>
      <c r="K474" t="s">
        <v>21</v>
      </c>
      <c r="L474" t="s">
        <v>22</v>
      </c>
      <c r="M474">
        <v>38</v>
      </c>
      <c r="N474" t="s">
        <v>20</v>
      </c>
    </row>
    <row r="475" spans="1:14" x14ac:dyDescent="0.25">
      <c r="A475" s="3" t="s">
        <v>410</v>
      </c>
      <c r="B475" s="4" t="s">
        <v>411</v>
      </c>
      <c r="C475" t="s">
        <v>16</v>
      </c>
      <c r="D475" t="s">
        <v>17</v>
      </c>
      <c r="E475" s="5">
        <v>30000</v>
      </c>
      <c r="F475">
        <v>0</v>
      </c>
      <c r="G475" t="s">
        <v>18</v>
      </c>
      <c r="H475" t="s">
        <v>25</v>
      </c>
      <c r="I475" t="s">
        <v>20</v>
      </c>
      <c r="J475">
        <v>0</v>
      </c>
      <c r="K475" t="s">
        <v>21</v>
      </c>
      <c r="L475" t="s">
        <v>22</v>
      </c>
      <c r="M475">
        <v>47</v>
      </c>
      <c r="N475" t="s">
        <v>20</v>
      </c>
    </row>
    <row r="476" spans="1:14" x14ac:dyDescent="0.25">
      <c r="A476" s="3" t="s">
        <v>410</v>
      </c>
      <c r="B476" s="4" t="s">
        <v>411</v>
      </c>
      <c r="C476" t="s">
        <v>16</v>
      </c>
      <c r="D476" t="s">
        <v>17</v>
      </c>
      <c r="E476" s="5">
        <v>90000</v>
      </c>
      <c r="F476">
        <v>2</v>
      </c>
      <c r="G476" t="s">
        <v>18</v>
      </c>
      <c r="H476" t="s">
        <v>28</v>
      </c>
      <c r="I476" t="s">
        <v>23</v>
      </c>
      <c r="J476">
        <v>0</v>
      </c>
      <c r="K476" t="s">
        <v>21</v>
      </c>
      <c r="L476" t="s">
        <v>34</v>
      </c>
      <c r="M476">
        <v>36</v>
      </c>
      <c r="N476" t="s">
        <v>20</v>
      </c>
    </row>
    <row r="477" spans="1:14" x14ac:dyDescent="0.25">
      <c r="A477" s="3" t="s">
        <v>410</v>
      </c>
      <c r="B477" s="4" t="s">
        <v>411</v>
      </c>
      <c r="C477" t="s">
        <v>16</v>
      </c>
      <c r="D477" t="s">
        <v>16</v>
      </c>
      <c r="E477" s="5">
        <v>20000</v>
      </c>
      <c r="F477">
        <v>4</v>
      </c>
      <c r="G477" t="s">
        <v>39</v>
      </c>
      <c r="H477" t="s">
        <v>19</v>
      </c>
      <c r="I477" t="s">
        <v>23</v>
      </c>
      <c r="J477">
        <v>2</v>
      </c>
      <c r="K477" t="s">
        <v>38</v>
      </c>
      <c r="L477" t="s">
        <v>34</v>
      </c>
      <c r="M477">
        <v>60</v>
      </c>
      <c r="N477" t="s">
        <v>23</v>
      </c>
    </row>
    <row r="478" spans="1:14" x14ac:dyDescent="0.25">
      <c r="A478" s="3" t="s">
        <v>410</v>
      </c>
      <c r="B478" s="4" t="s">
        <v>411</v>
      </c>
      <c r="C478" t="s">
        <v>32</v>
      </c>
      <c r="D478" t="s">
        <v>17</v>
      </c>
      <c r="E478" s="5">
        <v>70000</v>
      </c>
      <c r="F478">
        <v>0</v>
      </c>
      <c r="G478" t="s">
        <v>18</v>
      </c>
      <c r="H478" t="s">
        <v>28</v>
      </c>
      <c r="I478" t="s">
        <v>20</v>
      </c>
      <c r="J478">
        <v>1</v>
      </c>
      <c r="K478" t="s">
        <v>33</v>
      </c>
      <c r="L478" t="s">
        <v>34</v>
      </c>
      <c r="M478">
        <v>42</v>
      </c>
      <c r="N478" t="s">
        <v>20</v>
      </c>
    </row>
    <row r="479" spans="1:14" x14ac:dyDescent="0.25">
      <c r="A479" s="3" t="s">
        <v>276</v>
      </c>
      <c r="B479" s="4" t="s">
        <v>277</v>
      </c>
      <c r="C479" t="s">
        <v>16</v>
      </c>
      <c r="D479" t="s">
        <v>16</v>
      </c>
      <c r="E479" s="5">
        <v>70000</v>
      </c>
      <c r="F479">
        <v>2</v>
      </c>
      <c r="G479" t="s">
        <v>39</v>
      </c>
      <c r="H479" t="s">
        <v>19</v>
      </c>
      <c r="I479" t="s">
        <v>23</v>
      </c>
      <c r="J479">
        <v>2</v>
      </c>
      <c r="K479" t="s">
        <v>38</v>
      </c>
      <c r="L479" t="s">
        <v>34</v>
      </c>
      <c r="M479">
        <v>50</v>
      </c>
      <c r="N479" t="s">
        <v>20</v>
      </c>
    </row>
    <row r="480" spans="1:14" x14ac:dyDescent="0.25">
      <c r="A480" s="3" t="s">
        <v>412</v>
      </c>
      <c r="B480" s="4" t="s">
        <v>413</v>
      </c>
      <c r="C480" t="s">
        <v>16</v>
      </c>
      <c r="D480" t="s">
        <v>16</v>
      </c>
      <c r="E480" s="5">
        <v>30000</v>
      </c>
      <c r="F480">
        <v>0</v>
      </c>
      <c r="G480" t="s">
        <v>18</v>
      </c>
      <c r="H480" t="s">
        <v>25</v>
      </c>
      <c r="I480" t="s">
        <v>20</v>
      </c>
      <c r="J480">
        <v>0</v>
      </c>
      <c r="K480" t="s">
        <v>21</v>
      </c>
      <c r="L480" t="s">
        <v>22</v>
      </c>
      <c r="M480">
        <v>35</v>
      </c>
      <c r="N480" t="s">
        <v>20</v>
      </c>
    </row>
    <row r="481" spans="1:14" x14ac:dyDescent="0.25">
      <c r="A481" s="3" t="s">
        <v>414</v>
      </c>
      <c r="B481" s="4" t="s">
        <v>415</v>
      </c>
      <c r="C481" t="s">
        <v>16</v>
      </c>
      <c r="D481" t="s">
        <v>16</v>
      </c>
      <c r="E481" s="5">
        <v>40000</v>
      </c>
      <c r="F481">
        <v>1</v>
      </c>
      <c r="G481" t="s">
        <v>18</v>
      </c>
      <c r="H481" t="s">
        <v>19</v>
      </c>
      <c r="I481" t="s">
        <v>20</v>
      </c>
      <c r="J481">
        <v>1</v>
      </c>
      <c r="K481" t="s">
        <v>21</v>
      </c>
      <c r="L481" t="s">
        <v>22</v>
      </c>
      <c r="M481">
        <v>32</v>
      </c>
      <c r="N481" t="s">
        <v>20</v>
      </c>
    </row>
    <row r="482" spans="1:14" x14ac:dyDescent="0.25">
      <c r="A482" s="3" t="s">
        <v>414</v>
      </c>
      <c r="B482" s="4" t="s">
        <v>415</v>
      </c>
      <c r="C482" t="s">
        <v>16</v>
      </c>
      <c r="D482" t="s">
        <v>17</v>
      </c>
      <c r="E482" s="5">
        <v>90000</v>
      </c>
      <c r="F482">
        <v>1</v>
      </c>
      <c r="G482" t="s">
        <v>18</v>
      </c>
      <c r="H482" t="s">
        <v>28</v>
      </c>
      <c r="I482" t="s">
        <v>20</v>
      </c>
      <c r="J482">
        <v>1</v>
      </c>
      <c r="K482" t="s">
        <v>33</v>
      </c>
      <c r="L482" t="s">
        <v>34</v>
      </c>
      <c r="M482">
        <v>46</v>
      </c>
      <c r="N482" t="s">
        <v>23</v>
      </c>
    </row>
    <row r="483" spans="1:14" x14ac:dyDescent="0.25">
      <c r="A483" s="3" t="s">
        <v>416</v>
      </c>
      <c r="B483" s="4" t="s">
        <v>417</v>
      </c>
      <c r="C483" t="s">
        <v>32</v>
      </c>
      <c r="D483" t="s">
        <v>17</v>
      </c>
      <c r="E483" s="5">
        <v>40000</v>
      </c>
      <c r="F483">
        <v>2</v>
      </c>
      <c r="G483" t="s">
        <v>24</v>
      </c>
      <c r="H483" t="s">
        <v>25</v>
      </c>
      <c r="I483" t="s">
        <v>20</v>
      </c>
      <c r="J483">
        <v>0</v>
      </c>
      <c r="K483" t="s">
        <v>38</v>
      </c>
      <c r="L483" t="s">
        <v>22</v>
      </c>
      <c r="M483">
        <v>33</v>
      </c>
      <c r="N483" t="s">
        <v>20</v>
      </c>
    </row>
    <row r="484" spans="1:14" x14ac:dyDescent="0.25">
      <c r="A484" s="3" t="s">
        <v>418</v>
      </c>
      <c r="B484" s="4" t="s">
        <v>419</v>
      </c>
      <c r="C484" t="s">
        <v>32</v>
      </c>
      <c r="D484" t="s">
        <v>16</v>
      </c>
      <c r="E484" s="5">
        <v>40000</v>
      </c>
      <c r="F484">
        <v>0</v>
      </c>
      <c r="G484" t="s">
        <v>55</v>
      </c>
      <c r="H484" t="s">
        <v>25</v>
      </c>
      <c r="I484" t="s">
        <v>23</v>
      </c>
      <c r="J484">
        <v>0</v>
      </c>
      <c r="K484" t="s">
        <v>21</v>
      </c>
      <c r="L484" t="s">
        <v>22</v>
      </c>
      <c r="M484">
        <v>36</v>
      </c>
      <c r="N484" t="s">
        <v>20</v>
      </c>
    </row>
    <row r="485" spans="1:14" x14ac:dyDescent="0.25">
      <c r="A485" s="3" t="s">
        <v>418</v>
      </c>
      <c r="B485" s="4" t="s">
        <v>419</v>
      </c>
      <c r="C485" t="s">
        <v>16</v>
      </c>
      <c r="D485" t="s">
        <v>16</v>
      </c>
      <c r="E485" s="5">
        <v>10000</v>
      </c>
      <c r="F485">
        <v>1</v>
      </c>
      <c r="G485" t="s">
        <v>55</v>
      </c>
      <c r="H485" t="s">
        <v>25</v>
      </c>
      <c r="I485" t="s">
        <v>20</v>
      </c>
      <c r="J485">
        <v>0</v>
      </c>
      <c r="K485" t="s">
        <v>21</v>
      </c>
      <c r="L485" t="s">
        <v>22</v>
      </c>
      <c r="M485">
        <v>70</v>
      </c>
      <c r="N485" t="s">
        <v>23</v>
      </c>
    </row>
    <row r="486" spans="1:14" x14ac:dyDescent="0.25">
      <c r="A486" s="3" t="s">
        <v>420</v>
      </c>
      <c r="B486" s="4" t="s">
        <v>421</v>
      </c>
      <c r="C486" t="s">
        <v>32</v>
      </c>
      <c r="D486" t="s">
        <v>17</v>
      </c>
      <c r="E486" s="5">
        <v>30000</v>
      </c>
      <c r="F486">
        <v>0</v>
      </c>
      <c r="G486" t="s">
        <v>24</v>
      </c>
      <c r="H486" t="s">
        <v>25</v>
      </c>
      <c r="I486" t="s">
        <v>23</v>
      </c>
      <c r="J486">
        <v>1</v>
      </c>
      <c r="K486" t="s">
        <v>29</v>
      </c>
      <c r="L486" t="s">
        <v>22</v>
      </c>
      <c r="M486">
        <v>31</v>
      </c>
      <c r="N486" t="s">
        <v>20</v>
      </c>
    </row>
    <row r="487" spans="1:14" x14ac:dyDescent="0.25">
      <c r="A487" s="3" t="s">
        <v>420</v>
      </c>
      <c r="B487" s="4" t="s">
        <v>421</v>
      </c>
      <c r="C487" t="s">
        <v>32</v>
      </c>
      <c r="D487" t="s">
        <v>16</v>
      </c>
      <c r="E487" s="5">
        <v>30000</v>
      </c>
      <c r="F487">
        <v>2</v>
      </c>
      <c r="G487" t="s">
        <v>24</v>
      </c>
      <c r="H487" t="s">
        <v>25</v>
      </c>
      <c r="I487" t="s">
        <v>20</v>
      </c>
      <c r="J487">
        <v>2</v>
      </c>
      <c r="K487" t="s">
        <v>21</v>
      </c>
      <c r="L487" t="s">
        <v>22</v>
      </c>
      <c r="M487">
        <v>42</v>
      </c>
      <c r="N487" t="s">
        <v>23</v>
      </c>
    </row>
    <row r="488" spans="1:14" x14ac:dyDescent="0.25">
      <c r="A488" s="3" t="s">
        <v>420</v>
      </c>
      <c r="B488" s="4" t="s">
        <v>421</v>
      </c>
      <c r="C488" t="s">
        <v>16</v>
      </c>
      <c r="D488" t="s">
        <v>17</v>
      </c>
      <c r="E488" s="5">
        <v>90000</v>
      </c>
      <c r="F488">
        <v>4</v>
      </c>
      <c r="G488" t="s">
        <v>41</v>
      </c>
      <c r="H488" t="s">
        <v>19</v>
      </c>
      <c r="I488" t="s">
        <v>20</v>
      </c>
      <c r="J488">
        <v>4</v>
      </c>
      <c r="K488" t="s">
        <v>42</v>
      </c>
      <c r="L488" t="s">
        <v>22</v>
      </c>
      <c r="M488">
        <v>58</v>
      </c>
      <c r="N488" t="s">
        <v>23</v>
      </c>
    </row>
    <row r="489" spans="1:14" x14ac:dyDescent="0.25">
      <c r="A489" s="3" t="s">
        <v>422</v>
      </c>
      <c r="B489" s="4" t="s">
        <v>423</v>
      </c>
      <c r="C489" t="s">
        <v>16</v>
      </c>
      <c r="D489" t="s">
        <v>16</v>
      </c>
      <c r="E489" s="5">
        <v>40000</v>
      </c>
      <c r="F489">
        <v>0</v>
      </c>
      <c r="G489" t="s">
        <v>18</v>
      </c>
      <c r="H489" t="s">
        <v>25</v>
      </c>
      <c r="I489" t="s">
        <v>20</v>
      </c>
      <c r="J489">
        <v>0</v>
      </c>
      <c r="K489" t="s">
        <v>21</v>
      </c>
      <c r="L489" t="s">
        <v>22</v>
      </c>
      <c r="M489">
        <v>39</v>
      </c>
      <c r="N489" t="s">
        <v>23</v>
      </c>
    </row>
    <row r="490" spans="1:14" x14ac:dyDescent="0.25">
      <c r="A490" s="3" t="s">
        <v>424</v>
      </c>
      <c r="B490" s="4" t="s">
        <v>425</v>
      </c>
      <c r="C490" t="s">
        <v>32</v>
      </c>
      <c r="D490" t="s">
        <v>17</v>
      </c>
      <c r="E490" s="5">
        <v>10000</v>
      </c>
      <c r="F490">
        <v>0</v>
      </c>
      <c r="G490" t="s">
        <v>41</v>
      </c>
      <c r="H490" t="s">
        <v>37</v>
      </c>
      <c r="I490" t="s">
        <v>20</v>
      </c>
      <c r="J490">
        <v>2</v>
      </c>
      <c r="K490" t="s">
        <v>38</v>
      </c>
      <c r="L490" t="s">
        <v>22</v>
      </c>
      <c r="M490">
        <v>34</v>
      </c>
      <c r="N490" t="s">
        <v>23</v>
      </c>
    </row>
    <row r="491" spans="1:14" x14ac:dyDescent="0.25">
      <c r="A491" s="3" t="s">
        <v>424</v>
      </c>
      <c r="B491" s="4" t="s">
        <v>425</v>
      </c>
      <c r="C491" t="s">
        <v>16</v>
      </c>
      <c r="D491" t="s">
        <v>16</v>
      </c>
      <c r="E491" s="5">
        <v>20000</v>
      </c>
      <c r="F491">
        <v>0</v>
      </c>
      <c r="G491" t="s">
        <v>41</v>
      </c>
      <c r="H491" t="s">
        <v>37</v>
      </c>
      <c r="I491" t="s">
        <v>20</v>
      </c>
      <c r="J491">
        <v>2</v>
      </c>
      <c r="K491" t="s">
        <v>21</v>
      </c>
      <c r="L491" t="s">
        <v>22</v>
      </c>
      <c r="M491">
        <v>32</v>
      </c>
      <c r="N491" t="s">
        <v>23</v>
      </c>
    </row>
    <row r="492" spans="1:14" x14ac:dyDescent="0.25">
      <c r="A492" s="3" t="s">
        <v>424</v>
      </c>
      <c r="B492" s="4" t="s">
        <v>425</v>
      </c>
      <c r="C492" t="s">
        <v>16</v>
      </c>
      <c r="D492" t="s">
        <v>16</v>
      </c>
      <c r="E492" s="5">
        <v>60000</v>
      </c>
      <c r="F492">
        <v>4</v>
      </c>
      <c r="G492" t="s">
        <v>18</v>
      </c>
      <c r="H492" t="s">
        <v>28</v>
      </c>
      <c r="I492" t="s">
        <v>20</v>
      </c>
      <c r="J492">
        <v>0</v>
      </c>
      <c r="K492" t="s">
        <v>29</v>
      </c>
      <c r="L492" t="s">
        <v>426</v>
      </c>
      <c r="M492">
        <v>46</v>
      </c>
      <c r="N492" t="s">
        <v>23</v>
      </c>
    </row>
    <row r="493" spans="1:14" x14ac:dyDescent="0.25">
      <c r="A493" s="3" t="s">
        <v>427</v>
      </c>
      <c r="B493" s="4" t="s">
        <v>428</v>
      </c>
      <c r="C493" t="s">
        <v>16</v>
      </c>
      <c r="D493" t="s">
        <v>16</v>
      </c>
      <c r="E493" s="5">
        <v>70000</v>
      </c>
      <c r="F493">
        <v>2</v>
      </c>
      <c r="G493" t="s">
        <v>41</v>
      </c>
      <c r="H493" t="s">
        <v>19</v>
      </c>
      <c r="I493" t="s">
        <v>20</v>
      </c>
      <c r="J493">
        <v>2</v>
      </c>
      <c r="K493" t="s">
        <v>33</v>
      </c>
      <c r="L493" t="s">
        <v>426</v>
      </c>
      <c r="M493">
        <v>48</v>
      </c>
      <c r="N493" t="s">
        <v>23</v>
      </c>
    </row>
    <row r="494" spans="1:14" x14ac:dyDescent="0.25">
      <c r="A494" s="3" t="s">
        <v>427</v>
      </c>
      <c r="B494" s="4" t="s">
        <v>428</v>
      </c>
      <c r="C494" t="s">
        <v>32</v>
      </c>
      <c r="D494" t="s">
        <v>17</v>
      </c>
      <c r="E494" s="5">
        <v>40000</v>
      </c>
      <c r="F494">
        <v>3</v>
      </c>
      <c r="G494" t="s">
        <v>24</v>
      </c>
      <c r="H494" t="s">
        <v>25</v>
      </c>
      <c r="I494" t="s">
        <v>20</v>
      </c>
      <c r="J494">
        <v>1</v>
      </c>
      <c r="K494" t="s">
        <v>38</v>
      </c>
      <c r="L494" t="s">
        <v>426</v>
      </c>
      <c r="M494">
        <v>31</v>
      </c>
      <c r="N494" t="s">
        <v>20</v>
      </c>
    </row>
    <row r="495" spans="1:14" x14ac:dyDescent="0.25">
      <c r="A495" s="3" t="s">
        <v>429</v>
      </c>
      <c r="B495" s="4" t="s">
        <v>430</v>
      </c>
      <c r="C495" t="s">
        <v>32</v>
      </c>
      <c r="D495" t="s">
        <v>16</v>
      </c>
      <c r="E495" s="5">
        <v>70000</v>
      </c>
      <c r="F495">
        <v>5</v>
      </c>
      <c r="G495" t="s">
        <v>18</v>
      </c>
      <c r="H495" t="s">
        <v>40</v>
      </c>
      <c r="I495" t="s">
        <v>20</v>
      </c>
      <c r="J495">
        <v>3</v>
      </c>
      <c r="K495" t="s">
        <v>42</v>
      </c>
      <c r="L495" t="s">
        <v>426</v>
      </c>
      <c r="M495">
        <v>60</v>
      </c>
      <c r="N495" t="s">
        <v>20</v>
      </c>
    </row>
    <row r="496" spans="1:14" x14ac:dyDescent="0.25">
      <c r="A496" s="3" t="s">
        <v>431</v>
      </c>
      <c r="B496" s="4" t="s">
        <v>432</v>
      </c>
      <c r="C496" t="s">
        <v>16</v>
      </c>
      <c r="D496" t="s">
        <v>16</v>
      </c>
      <c r="E496" s="5">
        <v>70000</v>
      </c>
      <c r="F496">
        <v>4</v>
      </c>
      <c r="G496" t="s">
        <v>39</v>
      </c>
      <c r="H496" t="s">
        <v>28</v>
      </c>
      <c r="I496" t="s">
        <v>20</v>
      </c>
      <c r="J496">
        <v>0</v>
      </c>
      <c r="K496" t="s">
        <v>33</v>
      </c>
      <c r="L496" t="s">
        <v>426</v>
      </c>
      <c r="M496">
        <v>51</v>
      </c>
      <c r="N496" t="s">
        <v>23</v>
      </c>
    </row>
    <row r="497" spans="1:14" x14ac:dyDescent="0.25">
      <c r="A497" s="3" t="s">
        <v>433</v>
      </c>
      <c r="B497" s="4" t="s">
        <v>434</v>
      </c>
      <c r="C497" t="s">
        <v>16</v>
      </c>
      <c r="D497" t="s">
        <v>16</v>
      </c>
      <c r="E497" s="5">
        <v>60000</v>
      </c>
      <c r="F497">
        <v>2</v>
      </c>
      <c r="G497" t="s">
        <v>24</v>
      </c>
      <c r="H497" t="s">
        <v>28</v>
      </c>
      <c r="I497" t="s">
        <v>20</v>
      </c>
      <c r="J497">
        <v>2</v>
      </c>
      <c r="K497" t="s">
        <v>42</v>
      </c>
      <c r="L497" t="s">
        <v>426</v>
      </c>
      <c r="M497">
        <v>56</v>
      </c>
      <c r="N497" t="s">
        <v>23</v>
      </c>
    </row>
    <row r="498" spans="1:14" x14ac:dyDescent="0.25">
      <c r="A498" s="3" t="s">
        <v>402</v>
      </c>
      <c r="B498" s="4" t="s">
        <v>403</v>
      </c>
      <c r="C498" t="s">
        <v>32</v>
      </c>
      <c r="D498" t="s">
        <v>17</v>
      </c>
      <c r="E498" s="5">
        <v>60000</v>
      </c>
      <c r="F498">
        <v>3</v>
      </c>
      <c r="G498" t="s">
        <v>18</v>
      </c>
      <c r="H498" t="s">
        <v>19</v>
      </c>
      <c r="I498" t="s">
        <v>20</v>
      </c>
      <c r="J498">
        <v>1</v>
      </c>
      <c r="K498" t="s">
        <v>29</v>
      </c>
      <c r="L498" t="s">
        <v>426</v>
      </c>
      <c r="M498">
        <v>40</v>
      </c>
      <c r="N498" t="s">
        <v>20</v>
      </c>
    </row>
    <row r="499" spans="1:14" x14ac:dyDescent="0.25">
      <c r="A499" s="3" t="s">
        <v>402</v>
      </c>
      <c r="B499" s="4" t="s">
        <v>403</v>
      </c>
      <c r="C499" t="s">
        <v>32</v>
      </c>
      <c r="D499" t="s">
        <v>17</v>
      </c>
      <c r="E499" s="5">
        <v>70000</v>
      </c>
      <c r="F499">
        <v>1</v>
      </c>
      <c r="G499" t="s">
        <v>55</v>
      </c>
      <c r="H499" t="s">
        <v>28</v>
      </c>
      <c r="I499" t="s">
        <v>20</v>
      </c>
      <c r="J499">
        <v>0</v>
      </c>
      <c r="K499" t="s">
        <v>29</v>
      </c>
      <c r="L499" t="s">
        <v>426</v>
      </c>
      <c r="M499">
        <v>34</v>
      </c>
      <c r="N499" t="s">
        <v>20</v>
      </c>
    </row>
    <row r="500" spans="1:14" x14ac:dyDescent="0.25">
      <c r="A500" s="3" t="s">
        <v>402</v>
      </c>
      <c r="B500" s="4" t="s">
        <v>403</v>
      </c>
      <c r="C500" t="s">
        <v>16</v>
      </c>
      <c r="D500" t="s">
        <v>16</v>
      </c>
      <c r="E500" s="5">
        <v>80000</v>
      </c>
      <c r="F500">
        <v>1</v>
      </c>
      <c r="G500" t="s">
        <v>24</v>
      </c>
      <c r="H500" t="s">
        <v>19</v>
      </c>
      <c r="I500" t="s">
        <v>20</v>
      </c>
      <c r="J500">
        <v>1</v>
      </c>
      <c r="K500" t="s">
        <v>29</v>
      </c>
      <c r="L500" t="s">
        <v>426</v>
      </c>
      <c r="M500">
        <v>48</v>
      </c>
      <c r="N500" t="s">
        <v>20</v>
      </c>
    </row>
    <row r="501" spans="1:14" x14ac:dyDescent="0.25">
      <c r="A501" s="3" t="s">
        <v>402</v>
      </c>
      <c r="B501" s="4" t="s">
        <v>403</v>
      </c>
      <c r="C501" t="s">
        <v>32</v>
      </c>
      <c r="D501" t="s">
        <v>17</v>
      </c>
      <c r="E501" s="5">
        <v>40000</v>
      </c>
      <c r="F501">
        <v>0</v>
      </c>
      <c r="G501" t="s">
        <v>39</v>
      </c>
      <c r="H501" t="s">
        <v>19</v>
      </c>
      <c r="I501" t="s">
        <v>23</v>
      </c>
      <c r="J501">
        <v>2</v>
      </c>
      <c r="K501" t="s">
        <v>38</v>
      </c>
      <c r="L501" t="s">
        <v>426</v>
      </c>
      <c r="M501">
        <v>31</v>
      </c>
      <c r="N501" t="s">
        <v>20</v>
      </c>
    </row>
    <row r="502" spans="1:14" x14ac:dyDescent="0.25">
      <c r="A502" s="3" t="s">
        <v>435</v>
      </c>
      <c r="B502" s="4" t="s">
        <v>436</v>
      </c>
      <c r="C502" t="s">
        <v>16</v>
      </c>
      <c r="D502" t="s">
        <v>16</v>
      </c>
      <c r="E502" s="5">
        <v>60000</v>
      </c>
      <c r="F502">
        <v>5</v>
      </c>
      <c r="G502" t="s">
        <v>18</v>
      </c>
      <c r="H502" t="s">
        <v>28</v>
      </c>
      <c r="I502" t="s">
        <v>20</v>
      </c>
      <c r="J502">
        <v>1</v>
      </c>
      <c r="K502" t="s">
        <v>29</v>
      </c>
      <c r="L502" t="s">
        <v>426</v>
      </c>
      <c r="M502">
        <v>47</v>
      </c>
      <c r="N502" t="s">
        <v>23</v>
      </c>
    </row>
    <row r="503" spans="1:14" x14ac:dyDescent="0.25">
      <c r="A503" s="3" t="s">
        <v>435</v>
      </c>
      <c r="B503" s="4" t="s">
        <v>436</v>
      </c>
      <c r="C503" t="s">
        <v>16</v>
      </c>
      <c r="D503" t="s">
        <v>17</v>
      </c>
      <c r="E503" s="5">
        <v>50000</v>
      </c>
      <c r="F503">
        <v>0</v>
      </c>
      <c r="G503" t="s">
        <v>55</v>
      </c>
      <c r="H503" t="s">
        <v>19</v>
      </c>
      <c r="I503" t="s">
        <v>20</v>
      </c>
      <c r="J503">
        <v>0</v>
      </c>
      <c r="K503" t="s">
        <v>21</v>
      </c>
      <c r="L503" t="s">
        <v>426</v>
      </c>
      <c r="M503">
        <v>34</v>
      </c>
      <c r="N503" t="s">
        <v>23</v>
      </c>
    </row>
    <row r="504" spans="1:14" x14ac:dyDescent="0.25">
      <c r="A504" s="3" t="s">
        <v>435</v>
      </c>
      <c r="B504" s="4" t="s">
        <v>436</v>
      </c>
      <c r="C504" t="s">
        <v>16</v>
      </c>
      <c r="D504" t="s">
        <v>16</v>
      </c>
      <c r="E504" s="5">
        <v>40000</v>
      </c>
      <c r="F504">
        <v>0</v>
      </c>
      <c r="G504" t="s">
        <v>24</v>
      </c>
      <c r="H504" t="s">
        <v>19</v>
      </c>
      <c r="I504" t="s">
        <v>20</v>
      </c>
      <c r="J504">
        <v>1</v>
      </c>
      <c r="K504" t="s">
        <v>33</v>
      </c>
      <c r="L504" t="s">
        <v>426</v>
      </c>
      <c r="M504">
        <v>29</v>
      </c>
      <c r="N504" t="s">
        <v>23</v>
      </c>
    </row>
    <row r="505" spans="1:14" x14ac:dyDescent="0.25">
      <c r="A505" s="3" t="s">
        <v>435</v>
      </c>
      <c r="B505" s="4" t="s">
        <v>436</v>
      </c>
      <c r="C505" t="s">
        <v>16</v>
      </c>
      <c r="D505" t="s">
        <v>17</v>
      </c>
      <c r="E505" s="5">
        <v>130000</v>
      </c>
      <c r="F505">
        <v>1</v>
      </c>
      <c r="G505" t="s">
        <v>18</v>
      </c>
      <c r="H505" t="s">
        <v>40</v>
      </c>
      <c r="I505" t="s">
        <v>20</v>
      </c>
      <c r="J505">
        <v>4</v>
      </c>
      <c r="K505" t="s">
        <v>29</v>
      </c>
      <c r="L505" t="s">
        <v>426</v>
      </c>
      <c r="M505">
        <v>44</v>
      </c>
      <c r="N505" t="s">
        <v>20</v>
      </c>
    </row>
    <row r="506" spans="1:14" x14ac:dyDescent="0.25">
      <c r="A506" s="3" t="s">
        <v>435</v>
      </c>
      <c r="B506" s="4" t="s">
        <v>436</v>
      </c>
      <c r="C506" t="s">
        <v>16</v>
      </c>
      <c r="D506" t="s">
        <v>16</v>
      </c>
      <c r="E506" s="5">
        <v>70000</v>
      </c>
      <c r="F506">
        <v>2</v>
      </c>
      <c r="G506" t="s">
        <v>18</v>
      </c>
      <c r="H506" t="s">
        <v>19</v>
      </c>
      <c r="I506" t="s">
        <v>20</v>
      </c>
      <c r="J506">
        <v>1</v>
      </c>
      <c r="K506" t="s">
        <v>29</v>
      </c>
      <c r="L506" t="s">
        <v>426</v>
      </c>
      <c r="M506">
        <v>38</v>
      </c>
      <c r="N506" t="s">
        <v>20</v>
      </c>
    </row>
    <row r="507" spans="1:14" x14ac:dyDescent="0.25">
      <c r="A507" s="3" t="s">
        <v>400</v>
      </c>
      <c r="B507" s="4" t="s">
        <v>401</v>
      </c>
      <c r="C507" t="s">
        <v>16</v>
      </c>
      <c r="D507" t="s">
        <v>16</v>
      </c>
      <c r="E507" s="5">
        <v>100000</v>
      </c>
      <c r="F507">
        <v>4</v>
      </c>
      <c r="G507" t="s">
        <v>24</v>
      </c>
      <c r="H507" t="s">
        <v>28</v>
      </c>
      <c r="I507" t="s">
        <v>20</v>
      </c>
      <c r="J507">
        <v>4</v>
      </c>
      <c r="K507" t="s">
        <v>21</v>
      </c>
      <c r="L507" t="s">
        <v>426</v>
      </c>
      <c r="M507">
        <v>40</v>
      </c>
      <c r="N507" t="s">
        <v>23</v>
      </c>
    </row>
    <row r="508" spans="1:14" x14ac:dyDescent="0.25">
      <c r="A508" s="3" t="s">
        <v>437</v>
      </c>
      <c r="B508" s="4" t="s">
        <v>438</v>
      </c>
      <c r="C508" t="s">
        <v>16</v>
      </c>
      <c r="D508" t="s">
        <v>17</v>
      </c>
      <c r="E508" s="5">
        <v>70000</v>
      </c>
      <c r="F508">
        <v>4</v>
      </c>
      <c r="G508" t="s">
        <v>18</v>
      </c>
      <c r="H508" t="s">
        <v>28</v>
      </c>
      <c r="I508" t="s">
        <v>20</v>
      </c>
      <c r="J508">
        <v>2</v>
      </c>
      <c r="K508" t="s">
        <v>29</v>
      </c>
      <c r="L508" t="s">
        <v>426</v>
      </c>
      <c r="M508">
        <v>42</v>
      </c>
      <c r="N508" t="s">
        <v>20</v>
      </c>
    </row>
    <row r="509" spans="1:14" x14ac:dyDescent="0.25">
      <c r="A509" s="3" t="s">
        <v>437</v>
      </c>
      <c r="B509" s="4" t="s">
        <v>438</v>
      </c>
      <c r="C509" t="s">
        <v>16</v>
      </c>
      <c r="D509" t="s">
        <v>17</v>
      </c>
      <c r="E509" s="5">
        <v>40000</v>
      </c>
      <c r="F509">
        <v>1</v>
      </c>
      <c r="G509" t="s">
        <v>24</v>
      </c>
      <c r="H509" t="s">
        <v>25</v>
      </c>
      <c r="I509" t="s">
        <v>20</v>
      </c>
      <c r="J509">
        <v>1</v>
      </c>
      <c r="K509" t="s">
        <v>38</v>
      </c>
      <c r="L509" t="s">
        <v>426</v>
      </c>
      <c r="M509">
        <v>51</v>
      </c>
      <c r="N509" t="s">
        <v>20</v>
      </c>
    </row>
    <row r="510" spans="1:14" x14ac:dyDescent="0.25">
      <c r="A510" s="3" t="s">
        <v>437</v>
      </c>
      <c r="B510" s="4" t="s">
        <v>438</v>
      </c>
      <c r="C510" t="s">
        <v>16</v>
      </c>
      <c r="D510" t="s">
        <v>16</v>
      </c>
      <c r="E510" s="5">
        <v>60000</v>
      </c>
      <c r="F510">
        <v>0</v>
      </c>
      <c r="G510" t="s">
        <v>24</v>
      </c>
      <c r="H510" t="s">
        <v>19</v>
      </c>
      <c r="I510" t="s">
        <v>23</v>
      </c>
      <c r="J510">
        <v>2</v>
      </c>
      <c r="K510" t="s">
        <v>38</v>
      </c>
      <c r="L510" t="s">
        <v>426</v>
      </c>
      <c r="M510">
        <v>29</v>
      </c>
      <c r="N510" t="s">
        <v>23</v>
      </c>
    </row>
    <row r="511" spans="1:14" x14ac:dyDescent="0.25">
      <c r="A511" s="3" t="s">
        <v>437</v>
      </c>
      <c r="B511" s="4" t="s">
        <v>438</v>
      </c>
      <c r="C511" t="s">
        <v>16</v>
      </c>
      <c r="D511" t="s">
        <v>16</v>
      </c>
      <c r="E511" s="5">
        <v>80000</v>
      </c>
      <c r="F511">
        <v>3</v>
      </c>
      <c r="G511" t="s">
        <v>18</v>
      </c>
      <c r="H511" t="s">
        <v>28</v>
      </c>
      <c r="I511" t="s">
        <v>20</v>
      </c>
      <c r="J511">
        <v>1</v>
      </c>
      <c r="K511" t="s">
        <v>29</v>
      </c>
      <c r="L511" t="s">
        <v>426</v>
      </c>
      <c r="M511">
        <v>48</v>
      </c>
      <c r="N511" t="s">
        <v>20</v>
      </c>
    </row>
    <row r="512" spans="1:14" x14ac:dyDescent="0.25">
      <c r="A512" s="3" t="s">
        <v>439</v>
      </c>
      <c r="B512" s="4" t="s">
        <v>440</v>
      </c>
      <c r="C512" t="s">
        <v>32</v>
      </c>
      <c r="D512" t="s">
        <v>16</v>
      </c>
      <c r="E512" s="5">
        <v>70000</v>
      </c>
      <c r="F512">
        <v>0</v>
      </c>
      <c r="G512" t="s">
        <v>18</v>
      </c>
      <c r="H512" t="s">
        <v>28</v>
      </c>
      <c r="I512" t="s">
        <v>23</v>
      </c>
      <c r="J512">
        <v>1</v>
      </c>
      <c r="K512" t="s">
        <v>29</v>
      </c>
      <c r="L512" t="s">
        <v>426</v>
      </c>
      <c r="M512">
        <v>37</v>
      </c>
      <c r="N512" t="s">
        <v>20</v>
      </c>
    </row>
    <row r="513" spans="1:14" x14ac:dyDescent="0.25">
      <c r="A513" s="3" t="s">
        <v>439</v>
      </c>
      <c r="B513" s="4" t="s">
        <v>440</v>
      </c>
      <c r="C513" t="s">
        <v>32</v>
      </c>
      <c r="D513" t="s">
        <v>16</v>
      </c>
      <c r="E513" s="5">
        <v>80000</v>
      </c>
      <c r="F513">
        <v>4</v>
      </c>
      <c r="G513" t="s">
        <v>18</v>
      </c>
      <c r="H513" t="s">
        <v>40</v>
      </c>
      <c r="I513" t="s">
        <v>20</v>
      </c>
      <c r="J513">
        <v>0</v>
      </c>
      <c r="K513" t="s">
        <v>33</v>
      </c>
      <c r="L513" t="s">
        <v>426</v>
      </c>
      <c r="M513">
        <v>66</v>
      </c>
      <c r="N513" t="s">
        <v>20</v>
      </c>
    </row>
    <row r="514" spans="1:14" x14ac:dyDescent="0.25">
      <c r="A514" s="3" t="s">
        <v>368</v>
      </c>
      <c r="B514" s="4" t="s">
        <v>369</v>
      </c>
      <c r="C514" t="s">
        <v>16</v>
      </c>
      <c r="D514" t="s">
        <v>17</v>
      </c>
      <c r="E514" s="5">
        <v>60000</v>
      </c>
      <c r="F514">
        <v>1</v>
      </c>
      <c r="G514" t="s">
        <v>24</v>
      </c>
      <c r="H514" t="s">
        <v>19</v>
      </c>
      <c r="I514" t="s">
        <v>20</v>
      </c>
      <c r="J514">
        <v>1</v>
      </c>
      <c r="K514" t="s">
        <v>21</v>
      </c>
      <c r="L514" t="s">
        <v>426</v>
      </c>
      <c r="M514">
        <v>45</v>
      </c>
      <c r="N514" t="s">
        <v>20</v>
      </c>
    </row>
    <row r="515" spans="1:14" x14ac:dyDescent="0.25">
      <c r="A515" s="3" t="s">
        <v>441</v>
      </c>
      <c r="B515" s="4" t="s">
        <v>442</v>
      </c>
      <c r="C515" t="s">
        <v>32</v>
      </c>
      <c r="D515" t="s">
        <v>17</v>
      </c>
      <c r="E515" s="5">
        <v>60000</v>
      </c>
      <c r="F515">
        <v>4</v>
      </c>
      <c r="G515" t="s">
        <v>55</v>
      </c>
      <c r="H515" t="s">
        <v>40</v>
      </c>
      <c r="I515" t="s">
        <v>20</v>
      </c>
      <c r="J515">
        <v>2</v>
      </c>
      <c r="K515" t="s">
        <v>42</v>
      </c>
      <c r="L515" t="s">
        <v>426</v>
      </c>
      <c r="M515">
        <v>61</v>
      </c>
      <c r="N515" t="s">
        <v>20</v>
      </c>
    </row>
    <row r="516" spans="1:14" x14ac:dyDescent="0.25">
      <c r="A516" s="3" t="s">
        <v>441</v>
      </c>
      <c r="B516" s="4" t="s">
        <v>442</v>
      </c>
      <c r="C516" t="s">
        <v>32</v>
      </c>
      <c r="D516" t="s">
        <v>16</v>
      </c>
      <c r="E516" s="5">
        <v>40000</v>
      </c>
      <c r="F516">
        <v>0</v>
      </c>
      <c r="G516" t="s">
        <v>18</v>
      </c>
      <c r="H516" t="s">
        <v>28</v>
      </c>
      <c r="I516" t="s">
        <v>23</v>
      </c>
      <c r="J516">
        <v>1</v>
      </c>
      <c r="K516" t="s">
        <v>29</v>
      </c>
      <c r="L516" t="s">
        <v>426</v>
      </c>
      <c r="M516">
        <v>45</v>
      </c>
      <c r="N516" t="s">
        <v>23</v>
      </c>
    </row>
    <row r="517" spans="1:14" x14ac:dyDescent="0.25">
      <c r="A517" s="3" t="s">
        <v>150</v>
      </c>
      <c r="B517" s="4" t="s">
        <v>151</v>
      </c>
      <c r="C517" t="s">
        <v>16</v>
      </c>
      <c r="D517" t="s">
        <v>17</v>
      </c>
      <c r="E517" s="5">
        <v>70000</v>
      </c>
      <c r="F517">
        <v>5</v>
      </c>
      <c r="G517" t="s">
        <v>18</v>
      </c>
      <c r="H517" t="s">
        <v>28</v>
      </c>
      <c r="I517" t="s">
        <v>20</v>
      </c>
      <c r="J517">
        <v>2</v>
      </c>
      <c r="K517" t="s">
        <v>29</v>
      </c>
      <c r="L517" t="s">
        <v>426</v>
      </c>
      <c r="M517">
        <v>47</v>
      </c>
      <c r="N517" t="s">
        <v>23</v>
      </c>
    </row>
    <row r="518" spans="1:14" x14ac:dyDescent="0.25">
      <c r="A518" s="3" t="s">
        <v>150</v>
      </c>
      <c r="B518" s="4" t="s">
        <v>151</v>
      </c>
      <c r="C518" t="s">
        <v>16</v>
      </c>
      <c r="D518" t="s">
        <v>17</v>
      </c>
      <c r="E518" s="5">
        <v>60000</v>
      </c>
      <c r="F518">
        <v>2</v>
      </c>
      <c r="G518" t="s">
        <v>39</v>
      </c>
      <c r="H518" t="s">
        <v>28</v>
      </c>
      <c r="I518" t="s">
        <v>20</v>
      </c>
      <c r="J518">
        <v>2</v>
      </c>
      <c r="K518" t="s">
        <v>33</v>
      </c>
      <c r="L518" t="s">
        <v>426</v>
      </c>
      <c r="M518">
        <v>49</v>
      </c>
      <c r="N518" t="s">
        <v>23</v>
      </c>
    </row>
    <row r="519" spans="1:14" x14ac:dyDescent="0.25">
      <c r="A519" s="3" t="s">
        <v>150</v>
      </c>
      <c r="B519" s="4" t="s">
        <v>151</v>
      </c>
      <c r="C519" t="s">
        <v>32</v>
      </c>
      <c r="D519" t="s">
        <v>16</v>
      </c>
      <c r="E519" s="5">
        <v>60000</v>
      </c>
      <c r="F519">
        <v>3</v>
      </c>
      <c r="G519" t="s">
        <v>18</v>
      </c>
      <c r="H519" t="s">
        <v>28</v>
      </c>
      <c r="I519" t="s">
        <v>23</v>
      </c>
      <c r="J519">
        <v>0</v>
      </c>
      <c r="K519" t="s">
        <v>21</v>
      </c>
      <c r="L519" t="s">
        <v>426</v>
      </c>
      <c r="M519">
        <v>47</v>
      </c>
      <c r="N519" t="s">
        <v>20</v>
      </c>
    </row>
    <row r="520" spans="1:14" x14ac:dyDescent="0.25">
      <c r="A520" s="3" t="s">
        <v>150</v>
      </c>
      <c r="B520" s="4" t="s">
        <v>151</v>
      </c>
      <c r="C520" t="s">
        <v>16</v>
      </c>
      <c r="D520" t="s">
        <v>17</v>
      </c>
      <c r="E520" s="5">
        <v>80000</v>
      </c>
      <c r="F520">
        <v>0</v>
      </c>
      <c r="G520" t="s">
        <v>18</v>
      </c>
      <c r="H520" t="s">
        <v>40</v>
      </c>
      <c r="I520" t="s">
        <v>20</v>
      </c>
      <c r="J520">
        <v>1</v>
      </c>
      <c r="K520" t="s">
        <v>38</v>
      </c>
      <c r="L520" t="s">
        <v>426</v>
      </c>
      <c r="M520">
        <v>34</v>
      </c>
      <c r="N520" t="s">
        <v>20</v>
      </c>
    </row>
    <row r="521" spans="1:14" x14ac:dyDescent="0.25">
      <c r="A521" s="3" t="s">
        <v>443</v>
      </c>
      <c r="B521" s="4" t="s">
        <v>444</v>
      </c>
      <c r="C521" t="s">
        <v>16</v>
      </c>
      <c r="D521" t="s">
        <v>16</v>
      </c>
      <c r="E521" s="5">
        <v>80000</v>
      </c>
      <c r="F521">
        <v>5</v>
      </c>
      <c r="G521" t="s">
        <v>18</v>
      </c>
      <c r="H521" t="s">
        <v>40</v>
      </c>
      <c r="I521" t="s">
        <v>20</v>
      </c>
      <c r="J521">
        <v>2</v>
      </c>
      <c r="K521" t="s">
        <v>38</v>
      </c>
      <c r="L521" t="s">
        <v>426</v>
      </c>
      <c r="M521">
        <v>64</v>
      </c>
      <c r="N521" t="s">
        <v>23</v>
      </c>
    </row>
    <row r="522" spans="1:14" x14ac:dyDescent="0.25">
      <c r="A522" s="3" t="s">
        <v>443</v>
      </c>
      <c r="B522" s="4" t="s">
        <v>444</v>
      </c>
      <c r="C522" t="s">
        <v>32</v>
      </c>
      <c r="D522" t="s">
        <v>16</v>
      </c>
      <c r="E522" s="5">
        <v>100000</v>
      </c>
      <c r="F522">
        <v>1</v>
      </c>
      <c r="G522" t="s">
        <v>24</v>
      </c>
      <c r="H522" t="s">
        <v>28</v>
      </c>
      <c r="I522" t="s">
        <v>23</v>
      </c>
      <c r="J522">
        <v>3</v>
      </c>
      <c r="K522" t="s">
        <v>38</v>
      </c>
      <c r="L522" t="s">
        <v>426</v>
      </c>
      <c r="M522">
        <v>44</v>
      </c>
      <c r="N522" t="s">
        <v>23</v>
      </c>
    </row>
    <row r="523" spans="1:14" x14ac:dyDescent="0.25">
      <c r="A523" s="3" t="s">
        <v>443</v>
      </c>
      <c r="B523" s="4" t="s">
        <v>444</v>
      </c>
      <c r="C523" t="s">
        <v>32</v>
      </c>
      <c r="D523" t="s">
        <v>16</v>
      </c>
      <c r="E523" s="5">
        <v>40000</v>
      </c>
      <c r="F523">
        <v>4</v>
      </c>
      <c r="G523" t="s">
        <v>39</v>
      </c>
      <c r="H523" t="s">
        <v>28</v>
      </c>
      <c r="I523" t="s">
        <v>20</v>
      </c>
      <c r="J523">
        <v>2</v>
      </c>
      <c r="K523" t="s">
        <v>42</v>
      </c>
      <c r="L523" t="s">
        <v>426</v>
      </c>
      <c r="M523">
        <v>62</v>
      </c>
      <c r="N523" t="s">
        <v>20</v>
      </c>
    </row>
    <row r="524" spans="1:14" x14ac:dyDescent="0.25">
      <c r="A524" s="3" t="s">
        <v>445</v>
      </c>
      <c r="B524" s="4" t="s">
        <v>446</v>
      </c>
      <c r="C524" t="s">
        <v>32</v>
      </c>
      <c r="D524" t="s">
        <v>16</v>
      </c>
      <c r="E524" s="5">
        <v>60000</v>
      </c>
      <c r="F524">
        <v>3</v>
      </c>
      <c r="G524" t="s">
        <v>18</v>
      </c>
      <c r="H524" t="s">
        <v>28</v>
      </c>
      <c r="I524" t="s">
        <v>23</v>
      </c>
      <c r="J524">
        <v>1</v>
      </c>
      <c r="K524" t="s">
        <v>21</v>
      </c>
      <c r="L524" t="s">
        <v>426</v>
      </c>
      <c r="M524">
        <v>47</v>
      </c>
      <c r="N524" t="s">
        <v>20</v>
      </c>
    </row>
    <row r="525" spans="1:14" x14ac:dyDescent="0.25">
      <c r="A525" s="3" t="s">
        <v>254</v>
      </c>
      <c r="B525" s="4" t="s">
        <v>255</v>
      </c>
      <c r="C525" t="s">
        <v>16</v>
      </c>
      <c r="D525" t="s">
        <v>16</v>
      </c>
      <c r="E525" s="5">
        <v>80000</v>
      </c>
      <c r="F525">
        <v>3</v>
      </c>
      <c r="G525" t="s">
        <v>24</v>
      </c>
      <c r="H525" t="s">
        <v>28</v>
      </c>
      <c r="I525" t="s">
        <v>23</v>
      </c>
      <c r="J525">
        <v>2</v>
      </c>
      <c r="K525" t="s">
        <v>21</v>
      </c>
      <c r="L525" t="s">
        <v>426</v>
      </c>
      <c r="M525">
        <v>49</v>
      </c>
      <c r="N525" t="s">
        <v>20</v>
      </c>
    </row>
    <row r="526" spans="1:14" x14ac:dyDescent="0.25">
      <c r="A526" s="3" t="s">
        <v>254</v>
      </c>
      <c r="B526" s="4" t="s">
        <v>255</v>
      </c>
      <c r="C526" t="s">
        <v>32</v>
      </c>
      <c r="D526" t="s">
        <v>17</v>
      </c>
      <c r="E526" s="5">
        <v>80000</v>
      </c>
      <c r="F526">
        <v>4</v>
      </c>
      <c r="G526" t="s">
        <v>55</v>
      </c>
      <c r="H526" t="s">
        <v>40</v>
      </c>
      <c r="I526" t="s">
        <v>20</v>
      </c>
      <c r="J526">
        <v>2</v>
      </c>
      <c r="K526" t="s">
        <v>33</v>
      </c>
      <c r="L526" t="s">
        <v>426</v>
      </c>
      <c r="M526">
        <v>67</v>
      </c>
      <c r="N526" t="s">
        <v>23</v>
      </c>
    </row>
    <row r="527" spans="1:14" x14ac:dyDescent="0.25">
      <c r="A527" s="3" t="s">
        <v>447</v>
      </c>
      <c r="B527" s="4" t="s">
        <v>448</v>
      </c>
      <c r="C527" t="s">
        <v>32</v>
      </c>
      <c r="D527" t="s">
        <v>16</v>
      </c>
      <c r="E527" s="5">
        <v>60000</v>
      </c>
      <c r="F527">
        <v>5</v>
      </c>
      <c r="G527" t="s">
        <v>18</v>
      </c>
      <c r="H527" t="s">
        <v>40</v>
      </c>
      <c r="I527" t="s">
        <v>20</v>
      </c>
      <c r="J527">
        <v>3</v>
      </c>
      <c r="K527" t="s">
        <v>42</v>
      </c>
      <c r="L527" t="s">
        <v>426</v>
      </c>
      <c r="M527">
        <v>59</v>
      </c>
      <c r="N527" t="s">
        <v>20</v>
      </c>
    </row>
    <row r="528" spans="1:14" x14ac:dyDescent="0.25">
      <c r="A528" s="3" t="s">
        <v>449</v>
      </c>
      <c r="B528" s="4" t="s">
        <v>450</v>
      </c>
      <c r="C528" t="s">
        <v>16</v>
      </c>
      <c r="D528" t="s">
        <v>17</v>
      </c>
      <c r="E528" s="5">
        <v>110000</v>
      </c>
      <c r="F528">
        <v>1</v>
      </c>
      <c r="G528" t="s">
        <v>18</v>
      </c>
      <c r="H528" t="s">
        <v>40</v>
      </c>
      <c r="I528" t="s">
        <v>20</v>
      </c>
      <c r="J528">
        <v>2</v>
      </c>
      <c r="K528" t="s">
        <v>38</v>
      </c>
      <c r="L528" t="s">
        <v>426</v>
      </c>
      <c r="M528">
        <v>44</v>
      </c>
      <c r="N528" t="s">
        <v>23</v>
      </c>
    </row>
    <row r="529" spans="1:14" x14ac:dyDescent="0.25">
      <c r="A529" s="3" t="s">
        <v>449</v>
      </c>
      <c r="B529" s="4" t="s">
        <v>450</v>
      </c>
      <c r="C529" t="s">
        <v>16</v>
      </c>
      <c r="D529" t="s">
        <v>16</v>
      </c>
      <c r="E529" s="5">
        <v>50000</v>
      </c>
      <c r="F529">
        <v>1</v>
      </c>
      <c r="G529" t="s">
        <v>18</v>
      </c>
      <c r="H529" t="s">
        <v>19</v>
      </c>
      <c r="I529" t="s">
        <v>20</v>
      </c>
      <c r="J529">
        <v>0</v>
      </c>
      <c r="K529" t="s">
        <v>21</v>
      </c>
      <c r="L529" t="s">
        <v>426</v>
      </c>
      <c r="M529">
        <v>36</v>
      </c>
      <c r="N529" t="s">
        <v>23</v>
      </c>
    </row>
    <row r="530" spans="1:14" x14ac:dyDescent="0.25">
      <c r="A530" s="3" t="s">
        <v>451</v>
      </c>
      <c r="B530" s="4" t="s">
        <v>452</v>
      </c>
      <c r="C530" t="s">
        <v>32</v>
      </c>
      <c r="D530" t="s">
        <v>17</v>
      </c>
      <c r="E530" s="5">
        <v>30000</v>
      </c>
      <c r="F530">
        <v>0</v>
      </c>
      <c r="G530" t="s">
        <v>24</v>
      </c>
      <c r="H530" t="s">
        <v>19</v>
      </c>
      <c r="I530" t="s">
        <v>20</v>
      </c>
      <c r="J530">
        <v>1</v>
      </c>
      <c r="K530" t="s">
        <v>33</v>
      </c>
      <c r="L530" t="s">
        <v>426</v>
      </c>
      <c r="M530">
        <v>28</v>
      </c>
      <c r="N530" t="s">
        <v>23</v>
      </c>
    </row>
    <row r="531" spans="1:14" x14ac:dyDescent="0.25">
      <c r="A531" s="3" t="s">
        <v>451</v>
      </c>
      <c r="B531" s="4" t="s">
        <v>452</v>
      </c>
      <c r="C531" t="s">
        <v>16</v>
      </c>
      <c r="D531" t="s">
        <v>16</v>
      </c>
      <c r="E531" s="5">
        <v>60000</v>
      </c>
      <c r="F531">
        <v>2</v>
      </c>
      <c r="G531" t="s">
        <v>24</v>
      </c>
      <c r="H531" t="s">
        <v>28</v>
      </c>
      <c r="I531" t="s">
        <v>20</v>
      </c>
      <c r="J531">
        <v>1</v>
      </c>
      <c r="K531" t="s">
        <v>42</v>
      </c>
      <c r="L531" t="s">
        <v>426</v>
      </c>
      <c r="M531">
        <v>57</v>
      </c>
      <c r="N531" t="s">
        <v>20</v>
      </c>
    </row>
    <row r="532" spans="1:14" x14ac:dyDescent="0.25">
      <c r="A532" s="3" t="s">
        <v>451</v>
      </c>
      <c r="B532" s="4" t="s">
        <v>452</v>
      </c>
      <c r="C532" t="s">
        <v>16</v>
      </c>
      <c r="D532" t="s">
        <v>16</v>
      </c>
      <c r="E532" s="5">
        <v>60000</v>
      </c>
      <c r="F532">
        <v>0</v>
      </c>
      <c r="G532" t="s">
        <v>24</v>
      </c>
      <c r="H532" t="s">
        <v>19</v>
      </c>
      <c r="I532" t="s">
        <v>20</v>
      </c>
      <c r="J532">
        <v>1</v>
      </c>
      <c r="K532" t="s">
        <v>33</v>
      </c>
      <c r="L532" t="s">
        <v>426</v>
      </c>
      <c r="M532">
        <v>27</v>
      </c>
      <c r="N532" t="s">
        <v>20</v>
      </c>
    </row>
    <row r="533" spans="1:14" x14ac:dyDescent="0.25">
      <c r="A533" s="3" t="s">
        <v>453</v>
      </c>
      <c r="B533" s="4" t="s">
        <v>454</v>
      </c>
      <c r="C533" t="s">
        <v>32</v>
      </c>
      <c r="D533" t="s">
        <v>16</v>
      </c>
      <c r="E533" s="5">
        <v>30000</v>
      </c>
      <c r="F533">
        <v>0</v>
      </c>
      <c r="G533" t="s">
        <v>41</v>
      </c>
      <c r="H533" t="s">
        <v>25</v>
      </c>
      <c r="I533" t="s">
        <v>20</v>
      </c>
      <c r="J533">
        <v>2</v>
      </c>
      <c r="K533" t="s">
        <v>33</v>
      </c>
      <c r="L533" t="s">
        <v>426</v>
      </c>
      <c r="M533">
        <v>28</v>
      </c>
      <c r="N533" t="s">
        <v>23</v>
      </c>
    </row>
    <row r="534" spans="1:14" x14ac:dyDescent="0.25">
      <c r="A534" s="3" t="s">
        <v>455</v>
      </c>
      <c r="B534" s="4" t="s">
        <v>456</v>
      </c>
      <c r="C534" t="s">
        <v>32</v>
      </c>
      <c r="D534" t="s">
        <v>17</v>
      </c>
      <c r="E534" s="5">
        <v>60000</v>
      </c>
      <c r="F534">
        <v>1</v>
      </c>
      <c r="G534" t="s">
        <v>18</v>
      </c>
      <c r="H534" t="s">
        <v>28</v>
      </c>
      <c r="I534" t="s">
        <v>23</v>
      </c>
      <c r="J534">
        <v>1</v>
      </c>
      <c r="K534" t="s">
        <v>21</v>
      </c>
      <c r="L534" t="s">
        <v>426</v>
      </c>
      <c r="M534">
        <v>44</v>
      </c>
      <c r="N534" t="s">
        <v>20</v>
      </c>
    </row>
    <row r="535" spans="1:14" x14ac:dyDescent="0.25">
      <c r="A535" s="3" t="s">
        <v>457</v>
      </c>
      <c r="B535" s="4" t="s">
        <v>458</v>
      </c>
      <c r="C535" t="s">
        <v>16</v>
      </c>
      <c r="D535" t="s">
        <v>16</v>
      </c>
      <c r="E535" s="5">
        <v>60000</v>
      </c>
      <c r="F535">
        <v>3</v>
      </c>
      <c r="G535" t="s">
        <v>18</v>
      </c>
      <c r="H535" t="s">
        <v>40</v>
      </c>
      <c r="I535" t="s">
        <v>20</v>
      </c>
      <c r="J535">
        <v>2</v>
      </c>
      <c r="K535" t="s">
        <v>42</v>
      </c>
      <c r="L535" t="s">
        <v>426</v>
      </c>
      <c r="M535">
        <v>66</v>
      </c>
      <c r="N535" t="s">
        <v>23</v>
      </c>
    </row>
    <row r="536" spans="1:14" x14ac:dyDescent="0.25">
      <c r="A536" s="3" t="s">
        <v>457</v>
      </c>
      <c r="B536" s="4" t="s">
        <v>458</v>
      </c>
      <c r="C536" t="s">
        <v>16</v>
      </c>
      <c r="D536" t="s">
        <v>16</v>
      </c>
      <c r="E536" s="5">
        <v>40000</v>
      </c>
      <c r="F536">
        <v>4</v>
      </c>
      <c r="G536" t="s">
        <v>39</v>
      </c>
      <c r="H536" t="s">
        <v>28</v>
      </c>
      <c r="I536" t="s">
        <v>20</v>
      </c>
      <c r="J536">
        <v>2</v>
      </c>
      <c r="K536" t="s">
        <v>42</v>
      </c>
      <c r="L536" t="s">
        <v>426</v>
      </c>
      <c r="M536">
        <v>64</v>
      </c>
      <c r="N536" t="s">
        <v>23</v>
      </c>
    </row>
    <row r="537" spans="1:14" x14ac:dyDescent="0.25">
      <c r="A537" s="3" t="s">
        <v>459</v>
      </c>
      <c r="B537" s="4" t="s">
        <v>460</v>
      </c>
      <c r="C537" t="s">
        <v>16</v>
      </c>
      <c r="D537" t="s">
        <v>16</v>
      </c>
      <c r="E537" s="5">
        <v>50000</v>
      </c>
      <c r="F537">
        <v>3</v>
      </c>
      <c r="G537" t="s">
        <v>18</v>
      </c>
      <c r="H537" t="s">
        <v>19</v>
      </c>
      <c r="I537" t="s">
        <v>20</v>
      </c>
      <c r="J537">
        <v>3</v>
      </c>
      <c r="K537" t="s">
        <v>42</v>
      </c>
      <c r="L537" t="s">
        <v>426</v>
      </c>
      <c r="M537">
        <v>41</v>
      </c>
      <c r="N537" t="s">
        <v>23</v>
      </c>
    </row>
    <row r="538" spans="1:14" x14ac:dyDescent="0.25">
      <c r="A538" s="3" t="s">
        <v>461</v>
      </c>
      <c r="B538" s="4" t="s">
        <v>462</v>
      </c>
      <c r="C538" t="s">
        <v>32</v>
      </c>
      <c r="D538" t="s">
        <v>17</v>
      </c>
      <c r="E538" s="5">
        <v>80000</v>
      </c>
      <c r="F538">
        <v>3</v>
      </c>
      <c r="G538" t="s">
        <v>18</v>
      </c>
      <c r="H538" t="s">
        <v>19</v>
      </c>
      <c r="I538" t="s">
        <v>20</v>
      </c>
      <c r="J538">
        <v>1</v>
      </c>
      <c r="K538" t="s">
        <v>21</v>
      </c>
      <c r="L538" t="s">
        <v>426</v>
      </c>
      <c r="M538">
        <v>41</v>
      </c>
      <c r="N538" t="s">
        <v>20</v>
      </c>
    </row>
    <row r="539" spans="1:14" x14ac:dyDescent="0.25">
      <c r="A539" s="3" t="s">
        <v>212</v>
      </c>
      <c r="B539" s="4" t="s">
        <v>213</v>
      </c>
      <c r="C539" t="s">
        <v>16</v>
      </c>
      <c r="D539" t="s">
        <v>17</v>
      </c>
      <c r="E539" s="5">
        <v>40000</v>
      </c>
      <c r="F539">
        <v>1</v>
      </c>
      <c r="G539" t="s">
        <v>24</v>
      </c>
      <c r="H539" t="s">
        <v>25</v>
      </c>
      <c r="I539" t="s">
        <v>20</v>
      </c>
      <c r="J539">
        <v>1</v>
      </c>
      <c r="K539" t="s">
        <v>38</v>
      </c>
      <c r="L539" t="s">
        <v>426</v>
      </c>
      <c r="M539">
        <v>49</v>
      </c>
      <c r="N539" t="s">
        <v>20</v>
      </c>
    </row>
    <row r="540" spans="1:14" x14ac:dyDescent="0.25">
      <c r="A540" s="3" t="s">
        <v>463</v>
      </c>
      <c r="B540" s="4" t="s">
        <v>464</v>
      </c>
      <c r="C540" t="s">
        <v>16</v>
      </c>
      <c r="D540" t="s">
        <v>17</v>
      </c>
      <c r="E540" s="5">
        <v>80000</v>
      </c>
      <c r="F540">
        <v>4</v>
      </c>
      <c r="G540" t="s">
        <v>18</v>
      </c>
      <c r="H540" t="s">
        <v>40</v>
      </c>
      <c r="I540" t="s">
        <v>20</v>
      </c>
      <c r="J540">
        <v>0</v>
      </c>
      <c r="K540" t="s">
        <v>21</v>
      </c>
      <c r="L540" t="s">
        <v>426</v>
      </c>
      <c r="M540">
        <v>42</v>
      </c>
      <c r="N540" t="s">
        <v>23</v>
      </c>
    </row>
    <row r="541" spans="1:14" x14ac:dyDescent="0.25">
      <c r="A541" s="3" t="s">
        <v>463</v>
      </c>
      <c r="B541" s="4" t="s">
        <v>464</v>
      </c>
      <c r="C541" t="s">
        <v>32</v>
      </c>
      <c r="D541" t="s">
        <v>17</v>
      </c>
      <c r="E541" s="5">
        <v>70000</v>
      </c>
      <c r="F541">
        <v>0</v>
      </c>
      <c r="G541" t="s">
        <v>18</v>
      </c>
      <c r="H541" t="s">
        <v>28</v>
      </c>
      <c r="I541" t="s">
        <v>23</v>
      </c>
      <c r="J541">
        <v>1</v>
      </c>
      <c r="K541" t="s">
        <v>29</v>
      </c>
      <c r="L541" t="s">
        <v>426</v>
      </c>
      <c r="M541">
        <v>37</v>
      </c>
      <c r="N541" t="s">
        <v>20</v>
      </c>
    </row>
    <row r="542" spans="1:14" x14ac:dyDescent="0.25">
      <c r="A542" s="3" t="s">
        <v>465</v>
      </c>
      <c r="B542" s="4" t="s">
        <v>466</v>
      </c>
      <c r="C542" t="s">
        <v>32</v>
      </c>
      <c r="D542" t="s">
        <v>17</v>
      </c>
      <c r="E542" s="5">
        <v>70000</v>
      </c>
      <c r="F542">
        <v>3</v>
      </c>
      <c r="G542" t="s">
        <v>55</v>
      </c>
      <c r="H542" t="s">
        <v>40</v>
      </c>
      <c r="I542" t="s">
        <v>20</v>
      </c>
      <c r="J542">
        <v>2</v>
      </c>
      <c r="K542" t="s">
        <v>38</v>
      </c>
      <c r="L542" t="s">
        <v>426</v>
      </c>
      <c r="M542">
        <v>52</v>
      </c>
      <c r="N542" t="s">
        <v>23</v>
      </c>
    </row>
    <row r="543" spans="1:14" x14ac:dyDescent="0.25">
      <c r="A543" s="3" t="s">
        <v>76</v>
      </c>
      <c r="B543" s="4" t="s">
        <v>77</v>
      </c>
      <c r="C543" t="s">
        <v>16</v>
      </c>
      <c r="D543" t="s">
        <v>16</v>
      </c>
      <c r="E543" s="5">
        <v>50000</v>
      </c>
      <c r="F543">
        <v>1</v>
      </c>
      <c r="G543" t="s">
        <v>55</v>
      </c>
      <c r="H543" t="s">
        <v>19</v>
      </c>
      <c r="I543" t="s">
        <v>20</v>
      </c>
      <c r="J543">
        <v>0</v>
      </c>
      <c r="K543" t="s">
        <v>38</v>
      </c>
      <c r="L543" t="s">
        <v>426</v>
      </c>
      <c r="M543">
        <v>34</v>
      </c>
      <c r="N543" t="s">
        <v>23</v>
      </c>
    </row>
    <row r="544" spans="1:14" x14ac:dyDescent="0.25">
      <c r="A544" s="3" t="s">
        <v>467</v>
      </c>
      <c r="B544" s="4" t="s">
        <v>468</v>
      </c>
      <c r="C544" t="s">
        <v>16</v>
      </c>
      <c r="D544" t="s">
        <v>16</v>
      </c>
      <c r="E544" s="5">
        <v>40000</v>
      </c>
      <c r="F544">
        <v>0</v>
      </c>
      <c r="G544" t="s">
        <v>39</v>
      </c>
      <c r="H544" t="s">
        <v>19</v>
      </c>
      <c r="I544" t="s">
        <v>20</v>
      </c>
      <c r="J544">
        <v>2</v>
      </c>
      <c r="K544" t="s">
        <v>33</v>
      </c>
      <c r="L544" t="s">
        <v>426</v>
      </c>
      <c r="M544">
        <v>29</v>
      </c>
      <c r="N544" t="s">
        <v>23</v>
      </c>
    </row>
    <row r="545" spans="1:14" x14ac:dyDescent="0.25">
      <c r="A545" s="3" t="s">
        <v>112</v>
      </c>
      <c r="B545" s="4" t="s">
        <v>113</v>
      </c>
      <c r="C545" t="s">
        <v>16</v>
      </c>
      <c r="D545" t="s">
        <v>17</v>
      </c>
      <c r="E545" s="5">
        <v>70000</v>
      </c>
      <c r="F545">
        <v>2</v>
      </c>
      <c r="G545" t="s">
        <v>39</v>
      </c>
      <c r="H545" t="s">
        <v>28</v>
      </c>
      <c r="I545" t="s">
        <v>20</v>
      </c>
      <c r="J545">
        <v>2</v>
      </c>
      <c r="K545" t="s">
        <v>29</v>
      </c>
      <c r="L545" t="s">
        <v>426</v>
      </c>
      <c r="M545">
        <v>53</v>
      </c>
      <c r="N545" t="s">
        <v>23</v>
      </c>
    </row>
    <row r="546" spans="1:14" x14ac:dyDescent="0.25">
      <c r="A546" s="3" t="s">
        <v>112</v>
      </c>
      <c r="B546" s="4" t="s">
        <v>113</v>
      </c>
      <c r="C546" t="s">
        <v>32</v>
      </c>
      <c r="D546" t="s">
        <v>16</v>
      </c>
      <c r="E546" s="5">
        <v>120000</v>
      </c>
      <c r="F546">
        <v>2</v>
      </c>
      <c r="G546" t="s">
        <v>18</v>
      </c>
      <c r="H546" t="s">
        <v>40</v>
      </c>
      <c r="I546" t="s">
        <v>23</v>
      </c>
      <c r="J546">
        <v>4</v>
      </c>
      <c r="K546" t="s">
        <v>38</v>
      </c>
      <c r="L546" t="s">
        <v>426</v>
      </c>
      <c r="M546">
        <v>40</v>
      </c>
      <c r="N546" t="s">
        <v>23</v>
      </c>
    </row>
    <row r="547" spans="1:14" x14ac:dyDescent="0.25">
      <c r="A547" s="3" t="s">
        <v>112</v>
      </c>
      <c r="B547" s="4" t="s">
        <v>113</v>
      </c>
      <c r="C547" t="s">
        <v>32</v>
      </c>
      <c r="D547" t="s">
        <v>16</v>
      </c>
      <c r="E547" s="5">
        <v>60000</v>
      </c>
      <c r="F547">
        <v>0</v>
      </c>
      <c r="G547" t="s">
        <v>24</v>
      </c>
      <c r="H547" t="s">
        <v>19</v>
      </c>
      <c r="I547" t="s">
        <v>23</v>
      </c>
      <c r="J547">
        <v>2</v>
      </c>
      <c r="K547" t="s">
        <v>38</v>
      </c>
      <c r="L547" t="s">
        <v>426</v>
      </c>
      <c r="M547">
        <v>29</v>
      </c>
      <c r="N547" t="s">
        <v>23</v>
      </c>
    </row>
    <row r="548" spans="1:14" x14ac:dyDescent="0.25">
      <c r="A548" s="3" t="s">
        <v>469</v>
      </c>
      <c r="B548" s="4" t="s">
        <v>470</v>
      </c>
      <c r="C548" t="s">
        <v>16</v>
      </c>
      <c r="D548" t="s">
        <v>16</v>
      </c>
      <c r="E548" s="5">
        <v>60000</v>
      </c>
      <c r="F548">
        <v>4</v>
      </c>
      <c r="G548" t="s">
        <v>18</v>
      </c>
      <c r="H548" t="s">
        <v>28</v>
      </c>
      <c r="I548" t="s">
        <v>20</v>
      </c>
      <c r="J548">
        <v>2</v>
      </c>
      <c r="K548" t="s">
        <v>29</v>
      </c>
      <c r="L548" t="s">
        <v>426</v>
      </c>
      <c r="M548">
        <v>43</v>
      </c>
      <c r="N548" t="s">
        <v>20</v>
      </c>
    </row>
    <row r="549" spans="1:14" x14ac:dyDescent="0.25">
      <c r="A549" s="3" t="s">
        <v>469</v>
      </c>
      <c r="B549" s="4" t="s">
        <v>470</v>
      </c>
      <c r="C549" t="s">
        <v>16</v>
      </c>
      <c r="D549" t="s">
        <v>16</v>
      </c>
      <c r="E549" s="5">
        <v>60000</v>
      </c>
      <c r="F549">
        <v>2</v>
      </c>
      <c r="G549" t="s">
        <v>39</v>
      </c>
      <c r="H549" t="s">
        <v>28</v>
      </c>
      <c r="I549" t="s">
        <v>20</v>
      </c>
      <c r="J549">
        <v>2</v>
      </c>
      <c r="K549" t="s">
        <v>29</v>
      </c>
      <c r="L549" t="s">
        <v>426</v>
      </c>
      <c r="M549">
        <v>55</v>
      </c>
      <c r="N549" t="s">
        <v>20</v>
      </c>
    </row>
    <row r="550" spans="1:14" x14ac:dyDescent="0.25">
      <c r="A550" s="3" t="s">
        <v>352</v>
      </c>
      <c r="B550" s="4" t="s">
        <v>353</v>
      </c>
      <c r="C550" t="s">
        <v>32</v>
      </c>
      <c r="D550" t="s">
        <v>17</v>
      </c>
      <c r="E550" s="5">
        <v>80000</v>
      </c>
      <c r="F550">
        <v>4</v>
      </c>
      <c r="G550" t="s">
        <v>55</v>
      </c>
      <c r="H550" t="s">
        <v>19</v>
      </c>
      <c r="I550" t="s">
        <v>23</v>
      </c>
      <c r="J550">
        <v>0</v>
      </c>
      <c r="K550" t="s">
        <v>21</v>
      </c>
      <c r="L550" t="s">
        <v>426</v>
      </c>
      <c r="M550">
        <v>48</v>
      </c>
      <c r="N550" t="s">
        <v>23</v>
      </c>
    </row>
    <row r="551" spans="1:14" x14ac:dyDescent="0.25">
      <c r="A551" s="3" t="s">
        <v>352</v>
      </c>
      <c r="B551" s="4" t="s">
        <v>353</v>
      </c>
      <c r="C551" t="s">
        <v>16</v>
      </c>
      <c r="D551" t="s">
        <v>17</v>
      </c>
      <c r="E551" s="5">
        <v>130000</v>
      </c>
      <c r="F551">
        <v>3</v>
      </c>
      <c r="G551" t="s">
        <v>18</v>
      </c>
      <c r="H551" t="s">
        <v>40</v>
      </c>
      <c r="I551" t="s">
        <v>20</v>
      </c>
      <c r="J551">
        <v>3</v>
      </c>
      <c r="K551" t="s">
        <v>21</v>
      </c>
      <c r="L551" t="s">
        <v>426</v>
      </c>
      <c r="M551">
        <v>45</v>
      </c>
      <c r="N551" t="s">
        <v>20</v>
      </c>
    </row>
    <row r="552" spans="1:14" x14ac:dyDescent="0.25">
      <c r="A552" s="3" t="s">
        <v>352</v>
      </c>
      <c r="B552" s="4" t="s">
        <v>353</v>
      </c>
      <c r="C552" t="s">
        <v>32</v>
      </c>
      <c r="D552" t="s">
        <v>17</v>
      </c>
      <c r="E552" s="5">
        <v>70000</v>
      </c>
      <c r="F552">
        <v>0</v>
      </c>
      <c r="G552" t="s">
        <v>18</v>
      </c>
      <c r="H552" t="s">
        <v>28</v>
      </c>
      <c r="I552" t="s">
        <v>23</v>
      </c>
      <c r="J552">
        <v>1</v>
      </c>
      <c r="K552" t="s">
        <v>21</v>
      </c>
      <c r="L552" t="s">
        <v>34</v>
      </c>
      <c r="M552">
        <v>42</v>
      </c>
      <c r="N552" t="s">
        <v>20</v>
      </c>
    </row>
    <row r="553" spans="1:14" x14ac:dyDescent="0.25">
      <c r="A553" s="3" t="s">
        <v>471</v>
      </c>
      <c r="B553" s="4" t="s">
        <v>472</v>
      </c>
      <c r="C553" t="s">
        <v>16</v>
      </c>
      <c r="D553" t="s">
        <v>17</v>
      </c>
      <c r="E553" s="5">
        <v>50000</v>
      </c>
      <c r="F553">
        <v>4</v>
      </c>
      <c r="G553" t="s">
        <v>18</v>
      </c>
      <c r="H553" t="s">
        <v>40</v>
      </c>
      <c r="I553" t="s">
        <v>20</v>
      </c>
      <c r="J553">
        <v>2</v>
      </c>
      <c r="K553" t="s">
        <v>42</v>
      </c>
      <c r="L553" t="s">
        <v>426</v>
      </c>
      <c r="M553">
        <v>63</v>
      </c>
      <c r="N553" t="s">
        <v>23</v>
      </c>
    </row>
    <row r="554" spans="1:14" x14ac:dyDescent="0.25">
      <c r="A554" s="3" t="s">
        <v>142</v>
      </c>
      <c r="B554" s="4" t="s">
        <v>143</v>
      </c>
      <c r="C554" t="s">
        <v>32</v>
      </c>
      <c r="D554" t="s">
        <v>16</v>
      </c>
      <c r="E554" s="5">
        <v>60000</v>
      </c>
      <c r="F554">
        <v>3</v>
      </c>
      <c r="G554" t="s">
        <v>39</v>
      </c>
      <c r="H554" t="s">
        <v>28</v>
      </c>
      <c r="I554" t="s">
        <v>20</v>
      </c>
      <c r="J554">
        <v>2</v>
      </c>
      <c r="K554" t="s">
        <v>42</v>
      </c>
      <c r="L554" t="s">
        <v>426</v>
      </c>
      <c r="M554">
        <v>54</v>
      </c>
      <c r="N554" t="s">
        <v>20</v>
      </c>
    </row>
    <row r="555" spans="1:14" x14ac:dyDescent="0.25">
      <c r="A555" s="3" t="s">
        <v>473</v>
      </c>
      <c r="B555" s="4" t="s">
        <v>474</v>
      </c>
      <c r="C555" t="s">
        <v>16</v>
      </c>
      <c r="D555" t="s">
        <v>16</v>
      </c>
      <c r="E555" s="5">
        <v>40000</v>
      </c>
      <c r="F555">
        <v>3</v>
      </c>
      <c r="G555" t="s">
        <v>24</v>
      </c>
      <c r="H555" t="s">
        <v>28</v>
      </c>
      <c r="I555" t="s">
        <v>23</v>
      </c>
      <c r="J555">
        <v>2</v>
      </c>
      <c r="K555" t="s">
        <v>33</v>
      </c>
      <c r="L555" t="s">
        <v>426</v>
      </c>
      <c r="M555">
        <v>73</v>
      </c>
      <c r="N555" t="s">
        <v>20</v>
      </c>
    </row>
    <row r="556" spans="1:14" x14ac:dyDescent="0.25">
      <c r="A556" s="3" t="s">
        <v>352</v>
      </c>
      <c r="B556" s="4" t="s">
        <v>353</v>
      </c>
      <c r="C556" t="s">
        <v>16</v>
      </c>
      <c r="D556" t="s">
        <v>17</v>
      </c>
      <c r="E556" s="5">
        <v>60000</v>
      </c>
      <c r="F556">
        <v>2</v>
      </c>
      <c r="G556" t="s">
        <v>55</v>
      </c>
      <c r="H556" t="s">
        <v>28</v>
      </c>
      <c r="I556" t="s">
        <v>20</v>
      </c>
      <c r="J556">
        <v>0</v>
      </c>
      <c r="K556" t="s">
        <v>29</v>
      </c>
      <c r="L556" t="s">
        <v>426</v>
      </c>
      <c r="M556">
        <v>40</v>
      </c>
      <c r="N556" t="s">
        <v>20</v>
      </c>
    </row>
    <row r="557" spans="1:14" x14ac:dyDescent="0.25">
      <c r="A557" s="3" t="s">
        <v>475</v>
      </c>
      <c r="B557" s="4" t="s">
        <v>476</v>
      </c>
      <c r="C557" t="s">
        <v>32</v>
      </c>
      <c r="D557" t="s">
        <v>16</v>
      </c>
      <c r="E557" s="5">
        <v>50000</v>
      </c>
      <c r="F557">
        <v>0</v>
      </c>
      <c r="G557" t="s">
        <v>24</v>
      </c>
      <c r="H557" t="s">
        <v>19</v>
      </c>
      <c r="I557" t="s">
        <v>23</v>
      </c>
      <c r="J557">
        <v>1</v>
      </c>
      <c r="K557" t="s">
        <v>29</v>
      </c>
      <c r="L557" t="s">
        <v>426</v>
      </c>
      <c r="M557">
        <v>39</v>
      </c>
      <c r="N557" t="s">
        <v>20</v>
      </c>
    </row>
    <row r="558" spans="1:14" x14ac:dyDescent="0.25">
      <c r="A558" s="3" t="s">
        <v>477</v>
      </c>
      <c r="B558" s="4" t="s">
        <v>478</v>
      </c>
      <c r="C558" t="s">
        <v>16</v>
      </c>
      <c r="D558" t="s">
        <v>16</v>
      </c>
      <c r="E558" s="5">
        <v>80000</v>
      </c>
      <c r="F558">
        <v>4</v>
      </c>
      <c r="G558" t="s">
        <v>18</v>
      </c>
      <c r="H558" t="s">
        <v>40</v>
      </c>
      <c r="I558" t="s">
        <v>20</v>
      </c>
      <c r="J558">
        <v>0</v>
      </c>
      <c r="K558" t="s">
        <v>38</v>
      </c>
      <c r="L558" t="s">
        <v>426</v>
      </c>
      <c r="M558">
        <v>42</v>
      </c>
      <c r="N558" t="s">
        <v>23</v>
      </c>
    </row>
    <row r="559" spans="1:14" x14ac:dyDescent="0.25">
      <c r="A559" s="3" t="s">
        <v>477</v>
      </c>
      <c r="B559" s="4" t="s">
        <v>478</v>
      </c>
      <c r="C559" t="s">
        <v>16</v>
      </c>
      <c r="D559" t="s">
        <v>17</v>
      </c>
      <c r="E559" s="5">
        <v>40000</v>
      </c>
      <c r="F559">
        <v>3</v>
      </c>
      <c r="G559" t="s">
        <v>24</v>
      </c>
      <c r="H559" t="s">
        <v>25</v>
      </c>
      <c r="I559" t="s">
        <v>20</v>
      </c>
      <c r="J559">
        <v>0</v>
      </c>
      <c r="K559" t="s">
        <v>38</v>
      </c>
      <c r="L559" t="s">
        <v>426</v>
      </c>
      <c r="M559">
        <v>31</v>
      </c>
      <c r="N559" t="s">
        <v>23</v>
      </c>
    </row>
    <row r="560" spans="1:14" x14ac:dyDescent="0.25">
      <c r="A560" s="3" t="s">
        <v>477</v>
      </c>
      <c r="B560" s="4" t="s">
        <v>478</v>
      </c>
      <c r="C560" t="s">
        <v>16</v>
      </c>
      <c r="D560" t="s">
        <v>17</v>
      </c>
      <c r="E560" s="5">
        <v>50000</v>
      </c>
      <c r="F560">
        <v>3</v>
      </c>
      <c r="G560" t="s">
        <v>18</v>
      </c>
      <c r="H560" t="s">
        <v>19</v>
      </c>
      <c r="I560" t="s">
        <v>20</v>
      </c>
      <c r="J560">
        <v>2</v>
      </c>
      <c r="K560" t="s">
        <v>21</v>
      </c>
      <c r="L560" t="s">
        <v>426</v>
      </c>
      <c r="M560">
        <v>41</v>
      </c>
      <c r="N560" t="s">
        <v>23</v>
      </c>
    </row>
    <row r="561" spans="1:14" x14ac:dyDescent="0.25">
      <c r="A561" s="3" t="s">
        <v>479</v>
      </c>
      <c r="B561" s="4" t="s">
        <v>480</v>
      </c>
      <c r="C561" t="s">
        <v>32</v>
      </c>
      <c r="D561" t="s">
        <v>17</v>
      </c>
      <c r="E561" s="5">
        <v>60000</v>
      </c>
      <c r="F561">
        <v>2</v>
      </c>
      <c r="G561" t="s">
        <v>18</v>
      </c>
      <c r="H561" t="s">
        <v>40</v>
      </c>
      <c r="I561" t="s">
        <v>20</v>
      </c>
      <c r="J561">
        <v>0</v>
      </c>
      <c r="K561" t="s">
        <v>42</v>
      </c>
      <c r="L561" t="s">
        <v>426</v>
      </c>
      <c r="M561">
        <v>58</v>
      </c>
      <c r="N561" t="s">
        <v>23</v>
      </c>
    </row>
    <row r="562" spans="1:14" x14ac:dyDescent="0.25">
      <c r="A562" s="3" t="s">
        <v>479</v>
      </c>
      <c r="B562" s="4" t="s">
        <v>480</v>
      </c>
      <c r="C562" t="s">
        <v>16</v>
      </c>
      <c r="D562" t="s">
        <v>17</v>
      </c>
      <c r="E562" s="5">
        <v>60000</v>
      </c>
      <c r="F562">
        <v>0</v>
      </c>
      <c r="G562" t="s">
        <v>55</v>
      </c>
      <c r="H562" t="s">
        <v>28</v>
      </c>
      <c r="I562" t="s">
        <v>20</v>
      </c>
      <c r="J562">
        <v>0</v>
      </c>
      <c r="K562" t="s">
        <v>21</v>
      </c>
      <c r="L562" t="s">
        <v>426</v>
      </c>
      <c r="M562">
        <v>40</v>
      </c>
      <c r="N562" t="s">
        <v>23</v>
      </c>
    </row>
    <row r="563" spans="1:14" x14ac:dyDescent="0.25">
      <c r="A563" s="3" t="s">
        <v>481</v>
      </c>
      <c r="B563" s="4" t="s">
        <v>482</v>
      </c>
      <c r="C563" t="s">
        <v>16</v>
      </c>
      <c r="D563" t="s">
        <v>17</v>
      </c>
      <c r="E563" s="5">
        <v>20000</v>
      </c>
      <c r="F563">
        <v>2</v>
      </c>
      <c r="G563" t="s">
        <v>41</v>
      </c>
      <c r="H563" t="s">
        <v>25</v>
      </c>
      <c r="I563" t="s">
        <v>23</v>
      </c>
      <c r="J563">
        <v>0</v>
      </c>
      <c r="K563" t="s">
        <v>21</v>
      </c>
      <c r="L563" t="s">
        <v>426</v>
      </c>
      <c r="M563">
        <v>48</v>
      </c>
      <c r="N563" t="s">
        <v>23</v>
      </c>
    </row>
    <row r="564" spans="1:14" x14ac:dyDescent="0.25">
      <c r="A564" s="3" t="s">
        <v>481</v>
      </c>
      <c r="B564" s="4" t="s">
        <v>482</v>
      </c>
      <c r="C564" t="s">
        <v>16</v>
      </c>
      <c r="D564" t="s">
        <v>17</v>
      </c>
      <c r="E564" s="5">
        <v>70000</v>
      </c>
      <c r="F564">
        <v>2</v>
      </c>
      <c r="G564" t="s">
        <v>55</v>
      </c>
      <c r="H564" t="s">
        <v>28</v>
      </c>
      <c r="I564" t="s">
        <v>20</v>
      </c>
      <c r="J564">
        <v>0</v>
      </c>
      <c r="K564" t="s">
        <v>29</v>
      </c>
      <c r="L564" t="s">
        <v>426</v>
      </c>
      <c r="M564">
        <v>34</v>
      </c>
      <c r="N564" t="s">
        <v>20</v>
      </c>
    </row>
    <row r="565" spans="1:14" x14ac:dyDescent="0.25">
      <c r="A565" s="3" t="s">
        <v>483</v>
      </c>
      <c r="B565" s="4" t="s">
        <v>484</v>
      </c>
      <c r="C565" t="s">
        <v>32</v>
      </c>
      <c r="D565" t="s">
        <v>17</v>
      </c>
      <c r="E565" s="5">
        <v>30000</v>
      </c>
      <c r="F565">
        <v>0</v>
      </c>
      <c r="G565" t="s">
        <v>24</v>
      </c>
      <c r="H565" t="s">
        <v>19</v>
      </c>
      <c r="I565" t="s">
        <v>20</v>
      </c>
      <c r="J565">
        <v>1</v>
      </c>
      <c r="K565" t="s">
        <v>33</v>
      </c>
      <c r="L565" t="s">
        <v>426</v>
      </c>
      <c r="M565">
        <v>28</v>
      </c>
      <c r="N565" t="s">
        <v>23</v>
      </c>
    </row>
    <row r="566" spans="1:14" x14ac:dyDescent="0.25">
      <c r="A566" s="3" t="s">
        <v>483</v>
      </c>
      <c r="B566" s="4" t="s">
        <v>484</v>
      </c>
      <c r="C566" t="s">
        <v>32</v>
      </c>
      <c r="D566" t="s">
        <v>16</v>
      </c>
      <c r="E566" s="5">
        <v>30000</v>
      </c>
      <c r="F566">
        <v>0</v>
      </c>
      <c r="G566" t="s">
        <v>24</v>
      </c>
      <c r="H566" t="s">
        <v>19</v>
      </c>
      <c r="I566" t="s">
        <v>20</v>
      </c>
      <c r="J566">
        <v>1</v>
      </c>
      <c r="K566" t="s">
        <v>33</v>
      </c>
      <c r="L566" t="s">
        <v>426</v>
      </c>
      <c r="M566">
        <v>27</v>
      </c>
      <c r="N566" t="s">
        <v>23</v>
      </c>
    </row>
    <row r="567" spans="1:14" x14ac:dyDescent="0.25">
      <c r="A567" s="3" t="s">
        <v>485</v>
      </c>
      <c r="B567" s="4" t="s">
        <v>486</v>
      </c>
      <c r="C567" t="s">
        <v>16</v>
      </c>
      <c r="D567" t="s">
        <v>16</v>
      </c>
      <c r="E567" s="5">
        <v>40000</v>
      </c>
      <c r="F567">
        <v>3</v>
      </c>
      <c r="G567" t="s">
        <v>24</v>
      </c>
      <c r="H567" t="s">
        <v>28</v>
      </c>
      <c r="I567" t="s">
        <v>23</v>
      </c>
      <c r="J567">
        <v>2</v>
      </c>
      <c r="K567" t="s">
        <v>33</v>
      </c>
      <c r="L567" t="s">
        <v>426</v>
      </c>
      <c r="M567">
        <v>54</v>
      </c>
      <c r="N567" t="s">
        <v>20</v>
      </c>
    </row>
    <row r="568" spans="1:14" x14ac:dyDescent="0.25">
      <c r="A568" s="3" t="s">
        <v>487</v>
      </c>
      <c r="B568" s="4" t="s">
        <v>488</v>
      </c>
      <c r="C568" t="s">
        <v>16</v>
      </c>
      <c r="D568" t="s">
        <v>17</v>
      </c>
      <c r="E568" s="5">
        <v>60000</v>
      </c>
      <c r="F568">
        <v>2</v>
      </c>
      <c r="G568" t="s">
        <v>55</v>
      </c>
      <c r="H568" t="s">
        <v>40</v>
      </c>
      <c r="I568" t="s">
        <v>20</v>
      </c>
      <c r="J568">
        <v>2</v>
      </c>
      <c r="K568" t="s">
        <v>33</v>
      </c>
      <c r="L568" t="s">
        <v>426</v>
      </c>
      <c r="M568">
        <v>70</v>
      </c>
      <c r="N568" t="s">
        <v>23</v>
      </c>
    </row>
    <row r="569" spans="1:14" x14ac:dyDescent="0.25">
      <c r="A569" s="3" t="s">
        <v>487</v>
      </c>
      <c r="B569" s="4" t="s">
        <v>488</v>
      </c>
      <c r="C569" t="s">
        <v>16</v>
      </c>
      <c r="D569" t="s">
        <v>16</v>
      </c>
      <c r="E569" s="5">
        <v>40000</v>
      </c>
      <c r="F569">
        <v>1</v>
      </c>
      <c r="G569" t="s">
        <v>24</v>
      </c>
      <c r="H569" t="s">
        <v>25</v>
      </c>
      <c r="I569" t="s">
        <v>20</v>
      </c>
      <c r="J569">
        <v>1</v>
      </c>
      <c r="K569" t="s">
        <v>38</v>
      </c>
      <c r="L569" t="s">
        <v>426</v>
      </c>
      <c r="M569">
        <v>48</v>
      </c>
      <c r="N569" t="s">
        <v>20</v>
      </c>
    </row>
    <row r="570" spans="1:14" x14ac:dyDescent="0.25">
      <c r="A570" s="3" t="s">
        <v>487</v>
      </c>
      <c r="B570" s="4" t="s">
        <v>488</v>
      </c>
      <c r="C570" t="s">
        <v>16</v>
      </c>
      <c r="D570" t="s">
        <v>16</v>
      </c>
      <c r="E570" s="5">
        <v>70000</v>
      </c>
      <c r="F570">
        <v>1</v>
      </c>
      <c r="G570" t="s">
        <v>24</v>
      </c>
      <c r="H570" t="s">
        <v>19</v>
      </c>
      <c r="I570" t="s">
        <v>20</v>
      </c>
      <c r="J570">
        <v>1</v>
      </c>
      <c r="K570" t="s">
        <v>29</v>
      </c>
      <c r="L570" t="s">
        <v>426</v>
      </c>
      <c r="M570">
        <v>44</v>
      </c>
      <c r="N570" t="s">
        <v>20</v>
      </c>
    </row>
    <row r="571" spans="1:14" x14ac:dyDescent="0.25">
      <c r="A571" s="3" t="s">
        <v>487</v>
      </c>
      <c r="B571" s="4" t="s">
        <v>488</v>
      </c>
      <c r="C571" t="s">
        <v>32</v>
      </c>
      <c r="D571" t="s">
        <v>16</v>
      </c>
      <c r="E571" s="5">
        <v>50000</v>
      </c>
      <c r="F571">
        <v>3</v>
      </c>
      <c r="G571" t="s">
        <v>55</v>
      </c>
      <c r="H571" t="s">
        <v>40</v>
      </c>
      <c r="I571" t="s">
        <v>20</v>
      </c>
      <c r="J571">
        <v>2</v>
      </c>
      <c r="K571" t="s">
        <v>42</v>
      </c>
      <c r="L571" t="s">
        <v>426</v>
      </c>
      <c r="M571">
        <v>69</v>
      </c>
      <c r="N571" t="s">
        <v>23</v>
      </c>
    </row>
    <row r="572" spans="1:14" x14ac:dyDescent="0.25">
      <c r="A572" s="3" t="s">
        <v>489</v>
      </c>
      <c r="B572" s="4" t="s">
        <v>490</v>
      </c>
      <c r="C572" t="s">
        <v>16</v>
      </c>
      <c r="D572" t="s">
        <v>16</v>
      </c>
      <c r="E572" s="5">
        <v>70000</v>
      </c>
      <c r="F572">
        <v>3</v>
      </c>
      <c r="G572" t="s">
        <v>41</v>
      </c>
      <c r="H572" t="s">
        <v>19</v>
      </c>
      <c r="I572" t="s">
        <v>20</v>
      </c>
      <c r="J572">
        <v>2</v>
      </c>
      <c r="K572" t="s">
        <v>33</v>
      </c>
      <c r="L572" t="s">
        <v>426</v>
      </c>
      <c r="M572">
        <v>52</v>
      </c>
      <c r="N572" t="s">
        <v>23</v>
      </c>
    </row>
    <row r="573" spans="1:14" x14ac:dyDescent="0.25">
      <c r="A573" s="3" t="s">
        <v>489</v>
      </c>
      <c r="B573" s="4" t="s">
        <v>490</v>
      </c>
      <c r="C573" t="s">
        <v>16</v>
      </c>
      <c r="D573" t="s">
        <v>16</v>
      </c>
      <c r="E573" s="5">
        <v>40000</v>
      </c>
      <c r="F573">
        <v>2</v>
      </c>
      <c r="G573" t="s">
        <v>41</v>
      </c>
      <c r="H573" t="s">
        <v>19</v>
      </c>
      <c r="I573" t="s">
        <v>20</v>
      </c>
      <c r="J573">
        <v>2</v>
      </c>
      <c r="K573" t="s">
        <v>29</v>
      </c>
      <c r="L573" t="s">
        <v>426</v>
      </c>
      <c r="M573">
        <v>55</v>
      </c>
      <c r="N573" t="s">
        <v>23</v>
      </c>
    </row>
    <row r="574" spans="1:14" x14ac:dyDescent="0.25">
      <c r="A574" s="3" t="s">
        <v>489</v>
      </c>
      <c r="B574" s="4" t="s">
        <v>490</v>
      </c>
      <c r="C574" t="s">
        <v>32</v>
      </c>
      <c r="D574" t="s">
        <v>16</v>
      </c>
      <c r="E574" s="5">
        <v>30000</v>
      </c>
      <c r="F574">
        <v>0</v>
      </c>
      <c r="G574" t="s">
        <v>39</v>
      </c>
      <c r="H574" t="s">
        <v>19</v>
      </c>
      <c r="I574" t="s">
        <v>20</v>
      </c>
      <c r="J574">
        <v>2</v>
      </c>
      <c r="K574" t="s">
        <v>33</v>
      </c>
      <c r="L574" t="s">
        <v>426</v>
      </c>
      <c r="M574">
        <v>30</v>
      </c>
      <c r="N574" t="s">
        <v>23</v>
      </c>
    </row>
    <row r="575" spans="1:14" x14ac:dyDescent="0.25">
      <c r="A575" s="3" t="s">
        <v>489</v>
      </c>
      <c r="B575" s="4" t="s">
        <v>490</v>
      </c>
      <c r="C575" t="s">
        <v>16</v>
      </c>
      <c r="D575" t="s">
        <v>16</v>
      </c>
      <c r="E575" s="5">
        <v>60000</v>
      </c>
      <c r="F575">
        <v>3</v>
      </c>
      <c r="G575" t="s">
        <v>55</v>
      </c>
      <c r="H575" t="s">
        <v>40</v>
      </c>
      <c r="I575" t="s">
        <v>20</v>
      </c>
      <c r="J575">
        <v>2</v>
      </c>
      <c r="K575" t="s">
        <v>38</v>
      </c>
      <c r="L575" t="s">
        <v>426</v>
      </c>
      <c r="M575">
        <v>63</v>
      </c>
      <c r="N575" t="s">
        <v>23</v>
      </c>
    </row>
    <row r="576" spans="1:14" x14ac:dyDescent="0.25">
      <c r="A576" s="3" t="s">
        <v>491</v>
      </c>
      <c r="B576" s="4" t="s">
        <v>492</v>
      </c>
      <c r="C576" t="s">
        <v>32</v>
      </c>
      <c r="D576" t="s">
        <v>17</v>
      </c>
      <c r="E576" s="5">
        <v>80000</v>
      </c>
      <c r="F576">
        <v>0</v>
      </c>
      <c r="G576" t="s">
        <v>18</v>
      </c>
      <c r="H576" t="s">
        <v>40</v>
      </c>
      <c r="I576" t="s">
        <v>20</v>
      </c>
      <c r="J576">
        <v>1</v>
      </c>
      <c r="K576" t="s">
        <v>38</v>
      </c>
      <c r="L576" t="s">
        <v>426</v>
      </c>
      <c r="M576">
        <v>34</v>
      </c>
      <c r="N576" t="s">
        <v>20</v>
      </c>
    </row>
    <row r="577" spans="1:14" x14ac:dyDescent="0.25">
      <c r="A577" s="3" t="s">
        <v>493</v>
      </c>
      <c r="B577" s="4" t="s">
        <v>494</v>
      </c>
      <c r="C577" t="s">
        <v>32</v>
      </c>
      <c r="D577" t="s">
        <v>16</v>
      </c>
      <c r="E577" s="5">
        <v>60000</v>
      </c>
      <c r="F577">
        <v>2</v>
      </c>
      <c r="G577" t="s">
        <v>24</v>
      </c>
      <c r="H577" t="s">
        <v>28</v>
      </c>
      <c r="I577" t="s">
        <v>20</v>
      </c>
      <c r="J577">
        <v>1</v>
      </c>
      <c r="K577" t="s">
        <v>42</v>
      </c>
      <c r="L577" t="s">
        <v>426</v>
      </c>
      <c r="M577">
        <v>56</v>
      </c>
      <c r="N577" t="s">
        <v>23</v>
      </c>
    </row>
    <row r="578" spans="1:14" x14ac:dyDescent="0.25">
      <c r="A578" s="3" t="s">
        <v>493</v>
      </c>
      <c r="B578" s="4" t="s">
        <v>494</v>
      </c>
      <c r="C578" t="s">
        <v>32</v>
      </c>
      <c r="D578" t="s">
        <v>17</v>
      </c>
      <c r="E578" s="5">
        <v>40000</v>
      </c>
      <c r="F578">
        <v>0</v>
      </c>
      <c r="G578" t="s">
        <v>39</v>
      </c>
      <c r="H578" t="s">
        <v>19</v>
      </c>
      <c r="I578" t="s">
        <v>20</v>
      </c>
      <c r="J578">
        <v>1</v>
      </c>
      <c r="K578" t="s">
        <v>33</v>
      </c>
      <c r="L578" t="s">
        <v>426</v>
      </c>
      <c r="M578">
        <v>31</v>
      </c>
      <c r="N578" t="s">
        <v>23</v>
      </c>
    </row>
    <row r="579" spans="1:14" x14ac:dyDescent="0.25">
      <c r="A579" s="3" t="s">
        <v>493</v>
      </c>
      <c r="B579" s="4" t="s">
        <v>494</v>
      </c>
      <c r="C579" t="s">
        <v>16</v>
      </c>
      <c r="D579" t="s">
        <v>16</v>
      </c>
      <c r="E579" s="5">
        <v>120000</v>
      </c>
      <c r="F579">
        <v>1</v>
      </c>
      <c r="G579" t="s">
        <v>18</v>
      </c>
      <c r="H579" t="s">
        <v>40</v>
      </c>
      <c r="I579" t="s">
        <v>20</v>
      </c>
      <c r="J579">
        <v>4</v>
      </c>
      <c r="K579" t="s">
        <v>21</v>
      </c>
      <c r="L579" t="s">
        <v>426</v>
      </c>
      <c r="M579">
        <v>38</v>
      </c>
      <c r="N579" t="s">
        <v>23</v>
      </c>
    </row>
    <row r="580" spans="1:14" x14ac:dyDescent="0.25">
      <c r="A580" s="3" t="s">
        <v>495</v>
      </c>
      <c r="B580" s="4" t="s">
        <v>496</v>
      </c>
      <c r="C580" t="s">
        <v>16</v>
      </c>
      <c r="D580" t="s">
        <v>16</v>
      </c>
      <c r="E580" s="5">
        <v>60000</v>
      </c>
      <c r="F580">
        <v>4</v>
      </c>
      <c r="G580" t="s">
        <v>18</v>
      </c>
      <c r="H580" t="s">
        <v>40</v>
      </c>
      <c r="I580" t="s">
        <v>20</v>
      </c>
      <c r="J580">
        <v>2</v>
      </c>
      <c r="K580" t="s">
        <v>29</v>
      </c>
      <c r="L580" t="s">
        <v>426</v>
      </c>
      <c r="M580">
        <v>59</v>
      </c>
      <c r="N580" t="s">
        <v>23</v>
      </c>
    </row>
    <row r="581" spans="1:14" x14ac:dyDescent="0.25">
      <c r="A581" s="3" t="s">
        <v>495</v>
      </c>
      <c r="B581" s="4" t="s">
        <v>496</v>
      </c>
      <c r="C581" t="s">
        <v>32</v>
      </c>
      <c r="D581" t="s">
        <v>17</v>
      </c>
      <c r="E581" s="5">
        <v>40000</v>
      </c>
      <c r="F581">
        <v>3</v>
      </c>
      <c r="G581" t="s">
        <v>24</v>
      </c>
      <c r="H581" t="s">
        <v>25</v>
      </c>
      <c r="I581" t="s">
        <v>23</v>
      </c>
      <c r="J581">
        <v>2</v>
      </c>
      <c r="K581" t="s">
        <v>21</v>
      </c>
      <c r="L581" t="s">
        <v>426</v>
      </c>
      <c r="M581">
        <v>32</v>
      </c>
      <c r="N581" t="s">
        <v>23</v>
      </c>
    </row>
    <row r="582" spans="1:14" x14ac:dyDescent="0.25">
      <c r="A582" s="3" t="s">
        <v>497</v>
      </c>
      <c r="B582" s="4" t="s">
        <v>498</v>
      </c>
      <c r="C582" t="s">
        <v>16</v>
      </c>
      <c r="D582" t="s">
        <v>17</v>
      </c>
      <c r="E582" s="5">
        <v>60000</v>
      </c>
      <c r="F582">
        <v>3</v>
      </c>
      <c r="G582" t="s">
        <v>55</v>
      </c>
      <c r="H582" t="s">
        <v>40</v>
      </c>
      <c r="I582" t="s">
        <v>20</v>
      </c>
      <c r="J582">
        <v>2</v>
      </c>
      <c r="K582" t="s">
        <v>42</v>
      </c>
      <c r="L582" t="s">
        <v>426</v>
      </c>
      <c r="M582">
        <v>69</v>
      </c>
      <c r="N582" t="s">
        <v>23</v>
      </c>
    </row>
    <row r="583" spans="1:14" x14ac:dyDescent="0.25">
      <c r="A583" s="3" t="s">
        <v>499</v>
      </c>
      <c r="B583" s="4" t="s">
        <v>500</v>
      </c>
      <c r="C583" t="s">
        <v>16</v>
      </c>
      <c r="D583" t="s">
        <v>16</v>
      </c>
      <c r="E583" s="5">
        <v>40000</v>
      </c>
      <c r="F583">
        <v>0</v>
      </c>
      <c r="G583" t="s">
        <v>24</v>
      </c>
      <c r="H583" t="s">
        <v>19</v>
      </c>
      <c r="I583" t="s">
        <v>20</v>
      </c>
      <c r="J583">
        <v>1</v>
      </c>
      <c r="K583" t="s">
        <v>33</v>
      </c>
      <c r="L583" t="s">
        <v>426</v>
      </c>
      <c r="M583">
        <v>28</v>
      </c>
      <c r="N583" t="s">
        <v>23</v>
      </c>
    </row>
    <row r="584" spans="1:14" x14ac:dyDescent="0.25">
      <c r="A584" s="3" t="s">
        <v>499</v>
      </c>
      <c r="B584" s="4" t="s">
        <v>500</v>
      </c>
      <c r="C584" t="s">
        <v>16</v>
      </c>
      <c r="D584" t="s">
        <v>16</v>
      </c>
      <c r="E584" s="5">
        <v>80000</v>
      </c>
      <c r="F584">
        <v>4</v>
      </c>
      <c r="G584" t="s">
        <v>55</v>
      </c>
      <c r="H584" t="s">
        <v>19</v>
      </c>
      <c r="I584" t="s">
        <v>20</v>
      </c>
      <c r="J584">
        <v>0</v>
      </c>
      <c r="K584" t="s">
        <v>38</v>
      </c>
      <c r="L584" t="s">
        <v>426</v>
      </c>
      <c r="M584">
        <v>47</v>
      </c>
      <c r="N584" t="s">
        <v>23</v>
      </c>
    </row>
    <row r="585" spans="1:14" x14ac:dyDescent="0.25">
      <c r="A585" s="3" t="s">
        <v>499</v>
      </c>
      <c r="B585" s="4" t="s">
        <v>500</v>
      </c>
      <c r="C585" t="s">
        <v>16</v>
      </c>
      <c r="D585" t="s">
        <v>16</v>
      </c>
      <c r="E585" s="5">
        <v>60000</v>
      </c>
      <c r="F585">
        <v>3</v>
      </c>
      <c r="G585" t="s">
        <v>18</v>
      </c>
      <c r="H585" t="s">
        <v>40</v>
      </c>
      <c r="I585" t="s">
        <v>20</v>
      </c>
      <c r="J585">
        <v>2</v>
      </c>
      <c r="K585" t="s">
        <v>42</v>
      </c>
      <c r="L585" t="s">
        <v>426</v>
      </c>
      <c r="M585">
        <v>66</v>
      </c>
      <c r="N585" t="s">
        <v>23</v>
      </c>
    </row>
    <row r="586" spans="1:14" x14ac:dyDescent="0.25">
      <c r="A586" s="3" t="s">
        <v>499</v>
      </c>
      <c r="B586" s="4" t="s">
        <v>500</v>
      </c>
      <c r="C586" t="s">
        <v>32</v>
      </c>
      <c r="D586" t="s">
        <v>16</v>
      </c>
      <c r="E586" s="5">
        <v>70000</v>
      </c>
      <c r="F586">
        <v>2</v>
      </c>
      <c r="G586" t="s">
        <v>18</v>
      </c>
      <c r="H586" t="s">
        <v>19</v>
      </c>
      <c r="I586" t="s">
        <v>23</v>
      </c>
      <c r="J586">
        <v>1</v>
      </c>
      <c r="K586" t="s">
        <v>21</v>
      </c>
      <c r="L586" t="s">
        <v>426</v>
      </c>
      <c r="M586">
        <v>37</v>
      </c>
      <c r="N586" t="s">
        <v>20</v>
      </c>
    </row>
    <row r="587" spans="1:14" x14ac:dyDescent="0.25">
      <c r="A587" s="3" t="s">
        <v>499</v>
      </c>
      <c r="B587" s="4" t="s">
        <v>500</v>
      </c>
      <c r="C587" t="s">
        <v>32</v>
      </c>
      <c r="D587" t="s">
        <v>16</v>
      </c>
      <c r="E587" s="5">
        <v>120000</v>
      </c>
      <c r="F587">
        <v>2</v>
      </c>
      <c r="G587" t="s">
        <v>18</v>
      </c>
      <c r="H587" t="s">
        <v>40</v>
      </c>
      <c r="I587" t="s">
        <v>23</v>
      </c>
      <c r="J587">
        <v>3</v>
      </c>
      <c r="K587" t="s">
        <v>21</v>
      </c>
      <c r="L587" t="s">
        <v>426</v>
      </c>
      <c r="M587">
        <v>39</v>
      </c>
      <c r="N587" t="s">
        <v>20</v>
      </c>
    </row>
    <row r="588" spans="1:14" x14ac:dyDescent="0.25">
      <c r="A588" s="3" t="s">
        <v>501</v>
      </c>
      <c r="B588" s="4" t="s">
        <v>502</v>
      </c>
      <c r="C588" t="s">
        <v>16</v>
      </c>
      <c r="D588" t="s">
        <v>16</v>
      </c>
      <c r="E588" s="5">
        <v>60000</v>
      </c>
      <c r="F588">
        <v>2</v>
      </c>
      <c r="G588" t="s">
        <v>39</v>
      </c>
      <c r="H588" t="s">
        <v>28</v>
      </c>
      <c r="I588" t="s">
        <v>23</v>
      </c>
      <c r="J588">
        <v>2</v>
      </c>
      <c r="K588" t="s">
        <v>38</v>
      </c>
      <c r="L588" t="s">
        <v>426</v>
      </c>
      <c r="M588">
        <v>51</v>
      </c>
      <c r="N588" t="s">
        <v>23</v>
      </c>
    </row>
    <row r="589" spans="1:14" x14ac:dyDescent="0.25">
      <c r="A589" s="3" t="s">
        <v>501</v>
      </c>
      <c r="B589" s="4" t="s">
        <v>502</v>
      </c>
      <c r="C589" t="s">
        <v>16</v>
      </c>
      <c r="D589" t="s">
        <v>17</v>
      </c>
      <c r="E589" s="5">
        <v>130000</v>
      </c>
      <c r="F589">
        <v>0</v>
      </c>
      <c r="G589" t="s">
        <v>55</v>
      </c>
      <c r="H589" t="s">
        <v>40</v>
      </c>
      <c r="I589" t="s">
        <v>20</v>
      </c>
      <c r="J589">
        <v>3</v>
      </c>
      <c r="K589" t="s">
        <v>38</v>
      </c>
      <c r="L589" t="s">
        <v>426</v>
      </c>
      <c r="M589">
        <v>40</v>
      </c>
      <c r="N589" t="s">
        <v>23</v>
      </c>
    </row>
    <row r="590" spans="1:14" x14ac:dyDescent="0.25">
      <c r="A590" s="3" t="s">
        <v>503</v>
      </c>
      <c r="B590" s="4" t="s">
        <v>504</v>
      </c>
      <c r="C590" t="s">
        <v>16</v>
      </c>
      <c r="D590" t="s">
        <v>17</v>
      </c>
      <c r="E590" s="5">
        <v>90000</v>
      </c>
      <c r="F590">
        <v>2</v>
      </c>
      <c r="G590" t="s">
        <v>39</v>
      </c>
      <c r="H590" t="s">
        <v>28</v>
      </c>
      <c r="I590" t="s">
        <v>20</v>
      </c>
      <c r="J590">
        <v>1</v>
      </c>
      <c r="K590" t="s">
        <v>42</v>
      </c>
      <c r="L590" t="s">
        <v>426</v>
      </c>
      <c r="M590">
        <v>51</v>
      </c>
      <c r="N590" t="s">
        <v>20</v>
      </c>
    </row>
    <row r="591" spans="1:14" x14ac:dyDescent="0.25">
      <c r="A591" s="3" t="s">
        <v>503</v>
      </c>
      <c r="B591" s="4" t="s">
        <v>504</v>
      </c>
      <c r="C591" t="s">
        <v>32</v>
      </c>
      <c r="D591" t="s">
        <v>16</v>
      </c>
      <c r="E591" s="5">
        <v>60000</v>
      </c>
      <c r="F591">
        <v>2</v>
      </c>
      <c r="G591" t="s">
        <v>18</v>
      </c>
      <c r="H591" t="s">
        <v>40</v>
      </c>
      <c r="I591" t="s">
        <v>20</v>
      </c>
      <c r="J591">
        <v>0</v>
      </c>
      <c r="K591" t="s">
        <v>42</v>
      </c>
      <c r="L591" t="s">
        <v>426</v>
      </c>
      <c r="M591">
        <v>57</v>
      </c>
      <c r="N591" t="s">
        <v>23</v>
      </c>
    </row>
    <row r="592" spans="1:14" x14ac:dyDescent="0.25">
      <c r="A592" s="3" t="s">
        <v>503</v>
      </c>
      <c r="B592" s="4" t="s">
        <v>504</v>
      </c>
      <c r="C592" t="s">
        <v>16</v>
      </c>
      <c r="D592" t="s">
        <v>17</v>
      </c>
      <c r="E592" s="5">
        <v>60000</v>
      </c>
      <c r="F592">
        <v>1</v>
      </c>
      <c r="G592" t="s">
        <v>55</v>
      </c>
      <c r="H592" t="s">
        <v>28</v>
      </c>
      <c r="I592" t="s">
        <v>23</v>
      </c>
      <c r="J592">
        <v>0</v>
      </c>
      <c r="K592" t="s">
        <v>21</v>
      </c>
      <c r="L592" t="s">
        <v>426</v>
      </c>
      <c r="M592">
        <v>35</v>
      </c>
      <c r="N592" t="s">
        <v>20</v>
      </c>
    </row>
    <row r="593" spans="1:14" x14ac:dyDescent="0.25">
      <c r="A593" s="3" t="s">
        <v>503</v>
      </c>
      <c r="B593" s="4" t="s">
        <v>504</v>
      </c>
      <c r="C593" t="s">
        <v>16</v>
      </c>
      <c r="D593" t="s">
        <v>16</v>
      </c>
      <c r="E593" s="5">
        <v>40000</v>
      </c>
      <c r="F593">
        <v>4</v>
      </c>
      <c r="G593" t="s">
        <v>39</v>
      </c>
      <c r="H593" t="s">
        <v>28</v>
      </c>
      <c r="I593" t="s">
        <v>23</v>
      </c>
      <c r="J593">
        <v>2</v>
      </c>
      <c r="K593" t="s">
        <v>42</v>
      </c>
      <c r="L593" t="s">
        <v>426</v>
      </c>
      <c r="M593">
        <v>61</v>
      </c>
      <c r="N593" t="s">
        <v>20</v>
      </c>
    </row>
    <row r="594" spans="1:14" x14ac:dyDescent="0.25">
      <c r="A594" s="3" t="s">
        <v>505</v>
      </c>
      <c r="B594" s="4" t="s">
        <v>506</v>
      </c>
      <c r="C594" t="s">
        <v>32</v>
      </c>
      <c r="D594" t="s">
        <v>17</v>
      </c>
      <c r="E594" s="5">
        <v>80000</v>
      </c>
      <c r="F594">
        <v>5</v>
      </c>
      <c r="G594" t="s">
        <v>24</v>
      </c>
      <c r="H594" t="s">
        <v>28</v>
      </c>
      <c r="I594" t="s">
        <v>20</v>
      </c>
      <c r="J594">
        <v>2</v>
      </c>
      <c r="K594" t="s">
        <v>33</v>
      </c>
      <c r="L594" t="s">
        <v>426</v>
      </c>
      <c r="M594">
        <v>44</v>
      </c>
      <c r="N594" t="s">
        <v>23</v>
      </c>
    </row>
    <row r="595" spans="1:14" x14ac:dyDescent="0.25">
      <c r="A595" s="3" t="s">
        <v>505</v>
      </c>
      <c r="B595" s="4" t="s">
        <v>506</v>
      </c>
      <c r="C595" t="s">
        <v>32</v>
      </c>
      <c r="D595" t="s">
        <v>17</v>
      </c>
      <c r="E595" s="5">
        <v>70000</v>
      </c>
      <c r="F595">
        <v>2</v>
      </c>
      <c r="G595" t="s">
        <v>24</v>
      </c>
      <c r="H595" t="s">
        <v>28</v>
      </c>
      <c r="I595" t="s">
        <v>20</v>
      </c>
      <c r="J595">
        <v>0</v>
      </c>
      <c r="K595" t="s">
        <v>33</v>
      </c>
      <c r="L595" t="s">
        <v>426</v>
      </c>
      <c r="M595">
        <v>49</v>
      </c>
      <c r="N595" t="s">
        <v>20</v>
      </c>
    </row>
    <row r="596" spans="1:14" x14ac:dyDescent="0.25">
      <c r="A596" s="3" t="s">
        <v>507</v>
      </c>
      <c r="B596" s="4" t="s">
        <v>508</v>
      </c>
      <c r="C596" t="s">
        <v>16</v>
      </c>
      <c r="D596" t="s">
        <v>16</v>
      </c>
      <c r="E596" s="5">
        <v>80000</v>
      </c>
      <c r="F596">
        <v>4</v>
      </c>
      <c r="G596" t="s">
        <v>55</v>
      </c>
      <c r="H596" t="s">
        <v>40</v>
      </c>
      <c r="I596" t="s">
        <v>20</v>
      </c>
      <c r="J596">
        <v>2</v>
      </c>
      <c r="K596" t="s">
        <v>33</v>
      </c>
      <c r="L596" t="s">
        <v>426</v>
      </c>
      <c r="M596">
        <v>70</v>
      </c>
      <c r="N596" t="s">
        <v>23</v>
      </c>
    </row>
    <row r="597" spans="1:14" x14ac:dyDescent="0.25">
      <c r="A597" s="3" t="s">
        <v>507</v>
      </c>
      <c r="B597" s="4" t="s">
        <v>508</v>
      </c>
      <c r="C597" t="s">
        <v>32</v>
      </c>
      <c r="D597" t="s">
        <v>17</v>
      </c>
      <c r="E597" s="5">
        <v>20000</v>
      </c>
      <c r="F597">
        <v>3</v>
      </c>
      <c r="G597" t="s">
        <v>39</v>
      </c>
      <c r="H597" t="s">
        <v>19</v>
      </c>
      <c r="I597" t="s">
        <v>20</v>
      </c>
      <c r="J597">
        <v>2</v>
      </c>
      <c r="K597" t="s">
        <v>29</v>
      </c>
      <c r="L597" t="s">
        <v>426</v>
      </c>
      <c r="M597">
        <v>78</v>
      </c>
      <c r="N597" t="s">
        <v>23</v>
      </c>
    </row>
    <row r="598" spans="1:14" x14ac:dyDescent="0.25">
      <c r="A598" s="3" t="s">
        <v>507</v>
      </c>
      <c r="B598" s="4" t="s">
        <v>508</v>
      </c>
      <c r="C598" t="s">
        <v>16</v>
      </c>
      <c r="D598" t="s">
        <v>17</v>
      </c>
      <c r="E598" s="5">
        <v>90000</v>
      </c>
      <c r="F598">
        <v>4</v>
      </c>
      <c r="G598" t="s">
        <v>24</v>
      </c>
      <c r="H598" t="s">
        <v>28</v>
      </c>
      <c r="I598" t="s">
        <v>20</v>
      </c>
      <c r="J598">
        <v>1</v>
      </c>
      <c r="K598" t="s">
        <v>38</v>
      </c>
      <c r="L598" t="s">
        <v>426</v>
      </c>
      <c r="M598">
        <v>45</v>
      </c>
      <c r="N598" t="s">
        <v>23</v>
      </c>
    </row>
    <row r="599" spans="1:14" x14ac:dyDescent="0.25">
      <c r="A599" s="3" t="s">
        <v>507</v>
      </c>
      <c r="B599" s="4" t="s">
        <v>508</v>
      </c>
      <c r="C599" t="s">
        <v>32</v>
      </c>
      <c r="D599" t="s">
        <v>16</v>
      </c>
      <c r="E599" s="5">
        <v>40000</v>
      </c>
      <c r="F599">
        <v>2</v>
      </c>
      <c r="G599" t="s">
        <v>39</v>
      </c>
      <c r="H599" t="s">
        <v>28</v>
      </c>
      <c r="I599" t="s">
        <v>23</v>
      </c>
      <c r="J599">
        <v>1</v>
      </c>
      <c r="K599" t="s">
        <v>29</v>
      </c>
      <c r="L599" t="s">
        <v>426</v>
      </c>
      <c r="M599">
        <v>58</v>
      </c>
      <c r="N599" t="s">
        <v>20</v>
      </c>
    </row>
    <row r="600" spans="1:14" x14ac:dyDescent="0.25">
      <c r="A600" s="3" t="s">
        <v>509</v>
      </c>
      <c r="B600" s="4" t="s">
        <v>510</v>
      </c>
      <c r="C600" t="s">
        <v>16</v>
      </c>
      <c r="D600" t="s">
        <v>16</v>
      </c>
      <c r="E600" s="5">
        <v>130000</v>
      </c>
      <c r="F600">
        <v>1</v>
      </c>
      <c r="G600" t="s">
        <v>55</v>
      </c>
      <c r="H600" t="s">
        <v>40</v>
      </c>
      <c r="I600" t="s">
        <v>20</v>
      </c>
      <c r="J600">
        <v>4</v>
      </c>
      <c r="K600" t="s">
        <v>21</v>
      </c>
      <c r="L600" t="s">
        <v>426</v>
      </c>
      <c r="M600">
        <v>41</v>
      </c>
      <c r="N600" t="s">
        <v>23</v>
      </c>
    </row>
    <row r="601" spans="1:14" x14ac:dyDescent="0.25">
      <c r="A601" s="3" t="s">
        <v>511</v>
      </c>
      <c r="B601" s="4" t="s">
        <v>512</v>
      </c>
      <c r="C601" t="s">
        <v>16</v>
      </c>
      <c r="D601" t="s">
        <v>17</v>
      </c>
      <c r="E601" s="5">
        <v>60000</v>
      </c>
      <c r="F601">
        <v>2</v>
      </c>
      <c r="G601" t="s">
        <v>24</v>
      </c>
      <c r="H601" t="s">
        <v>28</v>
      </c>
      <c r="I601" t="s">
        <v>20</v>
      </c>
      <c r="J601">
        <v>1</v>
      </c>
      <c r="K601" t="s">
        <v>29</v>
      </c>
      <c r="L601" t="s">
        <v>426</v>
      </c>
      <c r="M601">
        <v>57</v>
      </c>
      <c r="N601" t="s">
        <v>20</v>
      </c>
    </row>
    <row r="602" spans="1:14" x14ac:dyDescent="0.25">
      <c r="A602" s="3" t="s">
        <v>511</v>
      </c>
      <c r="B602" s="4" t="s">
        <v>512</v>
      </c>
      <c r="C602" t="s">
        <v>16</v>
      </c>
      <c r="D602" t="s">
        <v>16</v>
      </c>
      <c r="E602" s="5">
        <v>30000</v>
      </c>
      <c r="F602">
        <v>2</v>
      </c>
      <c r="G602" t="s">
        <v>39</v>
      </c>
      <c r="H602" t="s">
        <v>19</v>
      </c>
      <c r="I602" t="s">
        <v>23</v>
      </c>
      <c r="J602">
        <v>2</v>
      </c>
      <c r="K602" t="s">
        <v>21</v>
      </c>
      <c r="L602" t="s">
        <v>426</v>
      </c>
      <c r="M602">
        <v>49</v>
      </c>
      <c r="N602" t="s">
        <v>23</v>
      </c>
    </row>
    <row r="603" spans="1:14" x14ac:dyDescent="0.25">
      <c r="A603" s="3" t="s">
        <v>511</v>
      </c>
      <c r="B603" s="4" t="s">
        <v>512</v>
      </c>
      <c r="C603" t="s">
        <v>32</v>
      </c>
      <c r="D603" t="s">
        <v>16</v>
      </c>
      <c r="E603" s="5">
        <v>80000</v>
      </c>
      <c r="F603">
        <v>4</v>
      </c>
      <c r="G603" t="s">
        <v>24</v>
      </c>
      <c r="H603" t="s">
        <v>28</v>
      </c>
      <c r="I603" t="s">
        <v>23</v>
      </c>
      <c r="J603">
        <v>2</v>
      </c>
      <c r="K603" t="s">
        <v>21</v>
      </c>
      <c r="L603" t="s">
        <v>426</v>
      </c>
      <c r="M603">
        <v>43</v>
      </c>
      <c r="N603" t="s">
        <v>23</v>
      </c>
    </row>
    <row r="604" spans="1:14" x14ac:dyDescent="0.25">
      <c r="A604" s="3" t="s">
        <v>513</v>
      </c>
      <c r="B604" s="4" t="s">
        <v>514</v>
      </c>
      <c r="C604" t="s">
        <v>32</v>
      </c>
      <c r="D604" t="s">
        <v>16</v>
      </c>
      <c r="E604" s="5">
        <v>60000</v>
      </c>
      <c r="F604">
        <v>2</v>
      </c>
      <c r="G604" t="s">
        <v>41</v>
      </c>
      <c r="H604" t="s">
        <v>19</v>
      </c>
      <c r="I604" t="s">
        <v>20</v>
      </c>
      <c r="J604">
        <v>2</v>
      </c>
      <c r="K604" t="s">
        <v>33</v>
      </c>
      <c r="L604" t="s">
        <v>426</v>
      </c>
      <c r="M604">
        <v>52</v>
      </c>
      <c r="N604" t="s">
        <v>20</v>
      </c>
    </row>
    <row r="605" spans="1:14" x14ac:dyDescent="0.25">
      <c r="A605" s="3" t="s">
        <v>513</v>
      </c>
      <c r="B605" s="4" t="s">
        <v>514</v>
      </c>
      <c r="C605" t="s">
        <v>16</v>
      </c>
      <c r="D605" t="s">
        <v>16</v>
      </c>
      <c r="E605" s="5">
        <v>60000</v>
      </c>
      <c r="F605">
        <v>1</v>
      </c>
      <c r="G605" t="s">
        <v>55</v>
      </c>
      <c r="H605" t="s">
        <v>28</v>
      </c>
      <c r="I605" t="s">
        <v>20</v>
      </c>
      <c r="J605">
        <v>0</v>
      </c>
      <c r="K605" t="s">
        <v>21</v>
      </c>
      <c r="L605" t="s">
        <v>426</v>
      </c>
      <c r="M605">
        <v>35</v>
      </c>
      <c r="N605" t="s">
        <v>20</v>
      </c>
    </row>
    <row r="606" spans="1:14" x14ac:dyDescent="0.25">
      <c r="A606" s="3" t="s">
        <v>513</v>
      </c>
      <c r="B606" s="4" t="s">
        <v>514</v>
      </c>
      <c r="C606" t="s">
        <v>16</v>
      </c>
      <c r="D606" t="s">
        <v>16</v>
      </c>
      <c r="E606" s="5">
        <v>40000</v>
      </c>
      <c r="F606">
        <v>0</v>
      </c>
      <c r="G606" t="s">
        <v>39</v>
      </c>
      <c r="H606" t="s">
        <v>19</v>
      </c>
      <c r="I606" t="s">
        <v>20</v>
      </c>
      <c r="J606">
        <v>2</v>
      </c>
      <c r="K606" t="s">
        <v>33</v>
      </c>
      <c r="L606" t="s">
        <v>426</v>
      </c>
      <c r="M606">
        <v>27</v>
      </c>
      <c r="N606" t="s">
        <v>23</v>
      </c>
    </row>
    <row r="607" spans="1:14" x14ac:dyDescent="0.25">
      <c r="A607" s="3" t="s">
        <v>513</v>
      </c>
      <c r="B607" s="4" t="s">
        <v>514</v>
      </c>
      <c r="C607" t="s">
        <v>32</v>
      </c>
      <c r="D607" t="s">
        <v>16</v>
      </c>
      <c r="E607" s="5">
        <v>70000</v>
      </c>
      <c r="F607">
        <v>3</v>
      </c>
      <c r="G607" t="s">
        <v>39</v>
      </c>
      <c r="H607" t="s">
        <v>28</v>
      </c>
      <c r="I607" t="s">
        <v>20</v>
      </c>
      <c r="J607">
        <v>0</v>
      </c>
      <c r="K607" t="s">
        <v>33</v>
      </c>
      <c r="L607" t="s">
        <v>426</v>
      </c>
      <c r="M607">
        <v>52</v>
      </c>
      <c r="N607" t="s">
        <v>20</v>
      </c>
    </row>
    <row r="608" spans="1:14" x14ac:dyDescent="0.25">
      <c r="A608" s="3" t="s">
        <v>513</v>
      </c>
      <c r="B608" s="4" t="s">
        <v>514</v>
      </c>
      <c r="C608" t="s">
        <v>32</v>
      </c>
      <c r="D608" t="s">
        <v>16</v>
      </c>
      <c r="E608" s="5">
        <v>40000</v>
      </c>
      <c r="F608">
        <v>2</v>
      </c>
      <c r="G608" t="s">
        <v>18</v>
      </c>
      <c r="H608" t="s">
        <v>19</v>
      </c>
      <c r="I608" t="s">
        <v>20</v>
      </c>
      <c r="J608">
        <v>0</v>
      </c>
      <c r="K608" t="s">
        <v>29</v>
      </c>
      <c r="L608" t="s">
        <v>426</v>
      </c>
      <c r="M608">
        <v>36</v>
      </c>
      <c r="N608" t="s">
        <v>23</v>
      </c>
    </row>
    <row r="609" spans="1:14" x14ac:dyDescent="0.25">
      <c r="A609" s="3" t="s">
        <v>515</v>
      </c>
      <c r="B609" s="4" t="s">
        <v>516</v>
      </c>
      <c r="C609" t="s">
        <v>32</v>
      </c>
      <c r="D609" t="s">
        <v>17</v>
      </c>
      <c r="E609" s="5">
        <v>70000</v>
      </c>
      <c r="F609">
        <v>5</v>
      </c>
      <c r="G609" t="s">
        <v>55</v>
      </c>
      <c r="H609" t="s">
        <v>28</v>
      </c>
      <c r="I609" t="s">
        <v>20</v>
      </c>
      <c r="J609">
        <v>3</v>
      </c>
      <c r="K609" t="s">
        <v>42</v>
      </c>
      <c r="L609" t="s">
        <v>426</v>
      </c>
      <c r="M609">
        <v>46</v>
      </c>
      <c r="N609" t="s">
        <v>20</v>
      </c>
    </row>
    <row r="610" spans="1:14" x14ac:dyDescent="0.25">
      <c r="A610" s="3" t="s">
        <v>515</v>
      </c>
      <c r="B610" s="4" t="s">
        <v>516</v>
      </c>
      <c r="C610" t="s">
        <v>16</v>
      </c>
      <c r="D610" t="s">
        <v>16</v>
      </c>
      <c r="E610" s="5">
        <v>60000</v>
      </c>
      <c r="F610">
        <v>3</v>
      </c>
      <c r="G610" t="s">
        <v>41</v>
      </c>
      <c r="H610" t="s">
        <v>19</v>
      </c>
      <c r="I610" t="s">
        <v>20</v>
      </c>
      <c r="J610">
        <v>2</v>
      </c>
      <c r="K610" t="s">
        <v>33</v>
      </c>
      <c r="L610" t="s">
        <v>426</v>
      </c>
      <c r="M610">
        <v>52</v>
      </c>
      <c r="N610" t="s">
        <v>20</v>
      </c>
    </row>
    <row r="611" spans="1:14" x14ac:dyDescent="0.25">
      <c r="A611" s="3" t="s">
        <v>515</v>
      </c>
      <c r="B611" s="4" t="s">
        <v>516</v>
      </c>
      <c r="C611" t="s">
        <v>16</v>
      </c>
      <c r="D611" t="s">
        <v>16</v>
      </c>
      <c r="E611" s="5">
        <v>70000</v>
      </c>
      <c r="F611">
        <v>0</v>
      </c>
      <c r="G611" t="s">
        <v>18</v>
      </c>
      <c r="H611" t="s">
        <v>28</v>
      </c>
      <c r="I611" t="s">
        <v>23</v>
      </c>
      <c r="J611">
        <v>1</v>
      </c>
      <c r="K611" t="s">
        <v>21</v>
      </c>
      <c r="L611" t="s">
        <v>426</v>
      </c>
      <c r="M611">
        <v>43</v>
      </c>
      <c r="N611" t="s">
        <v>23</v>
      </c>
    </row>
    <row r="612" spans="1:14" x14ac:dyDescent="0.25">
      <c r="A612" s="3" t="s">
        <v>517</v>
      </c>
      <c r="B612" s="4" t="s">
        <v>518</v>
      </c>
      <c r="C612" t="s">
        <v>16</v>
      </c>
      <c r="D612" t="s">
        <v>16</v>
      </c>
      <c r="E612" s="5">
        <v>60000</v>
      </c>
      <c r="F612">
        <v>1</v>
      </c>
      <c r="G612" t="s">
        <v>24</v>
      </c>
      <c r="H612" t="s">
        <v>19</v>
      </c>
      <c r="I612" t="s">
        <v>20</v>
      </c>
      <c r="J612">
        <v>1</v>
      </c>
      <c r="K612" t="s">
        <v>29</v>
      </c>
      <c r="L612" t="s">
        <v>426</v>
      </c>
      <c r="M612">
        <v>44</v>
      </c>
      <c r="N612" t="s">
        <v>23</v>
      </c>
    </row>
    <row r="613" spans="1:14" x14ac:dyDescent="0.25">
      <c r="A613" s="3" t="s">
        <v>517</v>
      </c>
      <c r="B613" s="4" t="s">
        <v>518</v>
      </c>
      <c r="C613" t="s">
        <v>16</v>
      </c>
      <c r="D613" t="s">
        <v>17</v>
      </c>
      <c r="E613" s="5">
        <v>80000</v>
      </c>
      <c r="F613">
        <v>0</v>
      </c>
      <c r="G613" t="s">
        <v>18</v>
      </c>
      <c r="H613" t="s">
        <v>40</v>
      </c>
      <c r="I613" t="s">
        <v>20</v>
      </c>
      <c r="J613">
        <v>1</v>
      </c>
      <c r="K613" t="s">
        <v>38</v>
      </c>
      <c r="L613" t="s">
        <v>426</v>
      </c>
      <c r="M613">
        <v>34</v>
      </c>
      <c r="N613" t="s">
        <v>20</v>
      </c>
    </row>
    <row r="614" spans="1:14" x14ac:dyDescent="0.25">
      <c r="A614" s="3" t="s">
        <v>519</v>
      </c>
      <c r="B614" s="4" t="s">
        <v>520</v>
      </c>
      <c r="C614" t="s">
        <v>32</v>
      </c>
      <c r="D614" t="s">
        <v>17</v>
      </c>
      <c r="E614" s="5">
        <v>30000</v>
      </c>
      <c r="F614">
        <v>0</v>
      </c>
      <c r="G614" t="s">
        <v>41</v>
      </c>
      <c r="H614" t="s">
        <v>25</v>
      </c>
      <c r="I614" t="s">
        <v>20</v>
      </c>
      <c r="J614">
        <v>2</v>
      </c>
      <c r="K614" t="s">
        <v>33</v>
      </c>
      <c r="L614" t="s">
        <v>426</v>
      </c>
      <c r="M614">
        <v>27</v>
      </c>
      <c r="N614" t="s">
        <v>23</v>
      </c>
    </row>
    <row r="615" spans="1:14" x14ac:dyDescent="0.25">
      <c r="A615" s="3" t="s">
        <v>519</v>
      </c>
      <c r="B615" s="4" t="s">
        <v>520</v>
      </c>
      <c r="C615" t="s">
        <v>32</v>
      </c>
      <c r="D615" t="s">
        <v>16</v>
      </c>
      <c r="E615" s="5">
        <v>110000</v>
      </c>
      <c r="F615">
        <v>1</v>
      </c>
      <c r="G615" t="s">
        <v>24</v>
      </c>
      <c r="H615" t="s">
        <v>28</v>
      </c>
      <c r="I615" t="s">
        <v>20</v>
      </c>
      <c r="J615">
        <v>4</v>
      </c>
      <c r="K615" t="s">
        <v>33</v>
      </c>
      <c r="L615" t="s">
        <v>426</v>
      </c>
      <c r="M615">
        <v>45</v>
      </c>
      <c r="N615" t="s">
        <v>20</v>
      </c>
    </row>
    <row r="616" spans="1:14" x14ac:dyDescent="0.25">
      <c r="A616" s="3" t="s">
        <v>521</v>
      </c>
      <c r="B616" s="4" t="s">
        <v>522</v>
      </c>
      <c r="C616" t="s">
        <v>16</v>
      </c>
      <c r="D616" t="s">
        <v>17</v>
      </c>
      <c r="E616" s="5">
        <v>100000</v>
      </c>
      <c r="F616">
        <v>3</v>
      </c>
      <c r="G616" t="s">
        <v>24</v>
      </c>
      <c r="H616" t="s">
        <v>28</v>
      </c>
      <c r="I616" t="s">
        <v>20</v>
      </c>
      <c r="J616">
        <v>4</v>
      </c>
      <c r="K616" t="s">
        <v>38</v>
      </c>
      <c r="L616" t="s">
        <v>426</v>
      </c>
      <c r="M616">
        <v>45</v>
      </c>
      <c r="N616" t="s">
        <v>23</v>
      </c>
    </row>
    <row r="617" spans="1:14" x14ac:dyDescent="0.25">
      <c r="A617" s="3" t="s">
        <v>521</v>
      </c>
      <c r="B617" s="4" t="s">
        <v>522</v>
      </c>
      <c r="C617" t="s">
        <v>32</v>
      </c>
      <c r="D617" t="s">
        <v>17</v>
      </c>
      <c r="E617" s="5">
        <v>60000</v>
      </c>
      <c r="F617">
        <v>4</v>
      </c>
      <c r="G617" t="s">
        <v>55</v>
      </c>
      <c r="H617" t="s">
        <v>19</v>
      </c>
      <c r="I617" t="s">
        <v>23</v>
      </c>
      <c r="J617">
        <v>0</v>
      </c>
      <c r="K617" t="s">
        <v>21</v>
      </c>
      <c r="L617" t="s">
        <v>426</v>
      </c>
      <c r="M617">
        <v>47</v>
      </c>
      <c r="N617" t="s">
        <v>20</v>
      </c>
    </row>
    <row r="618" spans="1:14" x14ac:dyDescent="0.25">
      <c r="A618" s="3" t="s">
        <v>523</v>
      </c>
      <c r="B618" s="4" t="s">
        <v>524</v>
      </c>
      <c r="C618" t="s">
        <v>32</v>
      </c>
      <c r="D618" t="s">
        <v>17</v>
      </c>
      <c r="E618" s="5">
        <v>80000</v>
      </c>
      <c r="F618">
        <v>4</v>
      </c>
      <c r="G618" t="s">
        <v>55</v>
      </c>
      <c r="H618" t="s">
        <v>19</v>
      </c>
      <c r="I618" t="s">
        <v>20</v>
      </c>
      <c r="J618">
        <v>0</v>
      </c>
      <c r="K618" t="s">
        <v>38</v>
      </c>
      <c r="L618" t="s">
        <v>426</v>
      </c>
      <c r="M618">
        <v>47</v>
      </c>
      <c r="N618" t="s">
        <v>23</v>
      </c>
    </row>
    <row r="619" spans="1:14" x14ac:dyDescent="0.25">
      <c r="A619" s="3" t="s">
        <v>523</v>
      </c>
      <c r="B619" s="4" t="s">
        <v>524</v>
      </c>
      <c r="C619" t="s">
        <v>16</v>
      </c>
      <c r="D619" t="s">
        <v>16</v>
      </c>
      <c r="E619" s="5">
        <v>40000</v>
      </c>
      <c r="F619">
        <v>4</v>
      </c>
      <c r="G619" t="s">
        <v>39</v>
      </c>
      <c r="H619" t="s">
        <v>19</v>
      </c>
      <c r="I619" t="s">
        <v>20</v>
      </c>
      <c r="J619">
        <v>2</v>
      </c>
      <c r="K619" t="s">
        <v>29</v>
      </c>
      <c r="L619" t="s">
        <v>426</v>
      </c>
      <c r="M619">
        <v>44</v>
      </c>
      <c r="N619" t="s">
        <v>20</v>
      </c>
    </row>
    <row r="620" spans="1:14" x14ac:dyDescent="0.25">
      <c r="A620" s="3" t="s">
        <v>523</v>
      </c>
      <c r="B620" s="4" t="s">
        <v>524</v>
      </c>
      <c r="C620" t="s">
        <v>32</v>
      </c>
      <c r="D620" t="s">
        <v>17</v>
      </c>
      <c r="E620" s="5">
        <v>20000</v>
      </c>
      <c r="F620">
        <v>3</v>
      </c>
      <c r="G620" t="s">
        <v>41</v>
      </c>
      <c r="H620" t="s">
        <v>25</v>
      </c>
      <c r="I620" t="s">
        <v>23</v>
      </c>
      <c r="J620">
        <v>2</v>
      </c>
      <c r="K620" t="s">
        <v>21</v>
      </c>
      <c r="L620" t="s">
        <v>426</v>
      </c>
      <c r="M620">
        <v>49</v>
      </c>
      <c r="N620" t="s">
        <v>23</v>
      </c>
    </row>
    <row r="621" spans="1:14" x14ac:dyDescent="0.25">
      <c r="A621" s="3" t="s">
        <v>523</v>
      </c>
      <c r="B621" s="4" t="s">
        <v>524</v>
      </c>
      <c r="C621" t="s">
        <v>32</v>
      </c>
      <c r="D621" t="s">
        <v>17</v>
      </c>
      <c r="E621" s="5">
        <v>40000</v>
      </c>
      <c r="F621">
        <v>0</v>
      </c>
      <c r="G621" t="s">
        <v>39</v>
      </c>
      <c r="H621" t="s">
        <v>19</v>
      </c>
      <c r="I621" t="s">
        <v>20</v>
      </c>
      <c r="J621">
        <v>1</v>
      </c>
      <c r="K621" t="s">
        <v>33</v>
      </c>
      <c r="L621" t="s">
        <v>426</v>
      </c>
      <c r="M621">
        <v>30</v>
      </c>
      <c r="N621" t="s">
        <v>23</v>
      </c>
    </row>
    <row r="622" spans="1:14" x14ac:dyDescent="0.25">
      <c r="A622" s="3" t="s">
        <v>523</v>
      </c>
      <c r="B622" s="4" t="s">
        <v>524</v>
      </c>
      <c r="C622" t="s">
        <v>16</v>
      </c>
      <c r="D622" t="s">
        <v>17</v>
      </c>
      <c r="E622" s="5">
        <v>100000</v>
      </c>
      <c r="F622">
        <v>4</v>
      </c>
      <c r="G622" t="s">
        <v>24</v>
      </c>
      <c r="H622" t="s">
        <v>28</v>
      </c>
      <c r="I622" t="s">
        <v>20</v>
      </c>
      <c r="J622">
        <v>4</v>
      </c>
      <c r="K622" t="s">
        <v>29</v>
      </c>
      <c r="L622" t="s">
        <v>426</v>
      </c>
      <c r="M622">
        <v>41</v>
      </c>
      <c r="N622" t="s">
        <v>20</v>
      </c>
    </row>
    <row r="623" spans="1:14" x14ac:dyDescent="0.25">
      <c r="A623" s="3" t="s">
        <v>525</v>
      </c>
      <c r="B623" s="4" t="s">
        <v>526</v>
      </c>
      <c r="C623" t="s">
        <v>16</v>
      </c>
      <c r="D623" t="s">
        <v>16</v>
      </c>
      <c r="E623" s="5">
        <v>70000</v>
      </c>
      <c r="F623">
        <v>4</v>
      </c>
      <c r="G623" t="s">
        <v>18</v>
      </c>
      <c r="H623" t="s">
        <v>40</v>
      </c>
      <c r="I623" t="s">
        <v>20</v>
      </c>
      <c r="J623">
        <v>1</v>
      </c>
      <c r="K623" t="s">
        <v>38</v>
      </c>
      <c r="L623" t="s">
        <v>426</v>
      </c>
      <c r="M623">
        <v>58</v>
      </c>
      <c r="N623" t="s">
        <v>23</v>
      </c>
    </row>
    <row r="624" spans="1:14" x14ac:dyDescent="0.25">
      <c r="A624" s="3" t="s">
        <v>527</v>
      </c>
      <c r="B624" s="4" t="s">
        <v>528</v>
      </c>
      <c r="C624" t="s">
        <v>16</v>
      </c>
      <c r="D624" t="s">
        <v>16</v>
      </c>
      <c r="E624" s="5">
        <v>60000</v>
      </c>
      <c r="F624">
        <v>5</v>
      </c>
      <c r="G624" t="s">
        <v>18</v>
      </c>
      <c r="H624" t="s">
        <v>28</v>
      </c>
      <c r="I624" t="s">
        <v>20</v>
      </c>
      <c r="J624">
        <v>1</v>
      </c>
      <c r="K624" t="s">
        <v>29</v>
      </c>
      <c r="L624" t="s">
        <v>426</v>
      </c>
      <c r="M624">
        <v>47</v>
      </c>
      <c r="N624" t="s">
        <v>23</v>
      </c>
    </row>
    <row r="625" spans="1:14" x14ac:dyDescent="0.25">
      <c r="A625" s="3" t="s">
        <v>527</v>
      </c>
      <c r="B625" s="4" t="s">
        <v>528</v>
      </c>
      <c r="C625" t="s">
        <v>16</v>
      </c>
      <c r="D625" t="s">
        <v>17</v>
      </c>
      <c r="E625" s="5">
        <v>70000</v>
      </c>
      <c r="F625">
        <v>4</v>
      </c>
      <c r="G625" t="s">
        <v>24</v>
      </c>
      <c r="H625" t="s">
        <v>28</v>
      </c>
      <c r="I625" t="s">
        <v>20</v>
      </c>
      <c r="J625">
        <v>1</v>
      </c>
      <c r="K625" t="s">
        <v>38</v>
      </c>
      <c r="L625" t="s">
        <v>426</v>
      </c>
      <c r="M625">
        <v>55</v>
      </c>
      <c r="N625" t="s">
        <v>23</v>
      </c>
    </row>
    <row r="626" spans="1:14" x14ac:dyDescent="0.25">
      <c r="A626" s="3" t="s">
        <v>527</v>
      </c>
      <c r="B626" s="4" t="s">
        <v>528</v>
      </c>
      <c r="C626" t="s">
        <v>32</v>
      </c>
      <c r="D626" t="s">
        <v>17</v>
      </c>
      <c r="E626" s="5">
        <v>70000</v>
      </c>
      <c r="F626">
        <v>0</v>
      </c>
      <c r="G626" t="s">
        <v>24</v>
      </c>
      <c r="H626" t="s">
        <v>19</v>
      </c>
      <c r="I626" t="s">
        <v>23</v>
      </c>
      <c r="J626">
        <v>2</v>
      </c>
      <c r="K626" t="s">
        <v>21</v>
      </c>
      <c r="L626" t="s">
        <v>426</v>
      </c>
      <c r="M626">
        <v>27</v>
      </c>
      <c r="N626" t="s">
        <v>20</v>
      </c>
    </row>
    <row r="627" spans="1:14" x14ac:dyDescent="0.25">
      <c r="A627" s="3" t="s">
        <v>527</v>
      </c>
      <c r="B627" s="4" t="s">
        <v>528</v>
      </c>
      <c r="C627" t="s">
        <v>16</v>
      </c>
      <c r="D627" t="s">
        <v>16</v>
      </c>
      <c r="E627" s="5">
        <v>60000</v>
      </c>
      <c r="F627">
        <v>3</v>
      </c>
      <c r="G627" t="s">
        <v>55</v>
      </c>
      <c r="H627" t="s">
        <v>40</v>
      </c>
      <c r="I627" t="s">
        <v>20</v>
      </c>
      <c r="J627">
        <v>2</v>
      </c>
      <c r="K627" t="s">
        <v>38</v>
      </c>
      <c r="L627" t="s">
        <v>426</v>
      </c>
      <c r="M627">
        <v>67</v>
      </c>
      <c r="N627" t="s">
        <v>23</v>
      </c>
    </row>
    <row r="628" spans="1:14" x14ac:dyDescent="0.25">
      <c r="A628" s="3" t="s">
        <v>529</v>
      </c>
      <c r="B628" s="4" t="s">
        <v>530</v>
      </c>
      <c r="C628" t="s">
        <v>16</v>
      </c>
      <c r="D628" t="s">
        <v>17</v>
      </c>
      <c r="E628" s="5">
        <v>60000</v>
      </c>
      <c r="F628">
        <v>0</v>
      </c>
      <c r="G628" t="s">
        <v>24</v>
      </c>
      <c r="H628" t="s">
        <v>19</v>
      </c>
      <c r="I628" t="s">
        <v>20</v>
      </c>
      <c r="J628">
        <v>2</v>
      </c>
      <c r="K628" t="s">
        <v>33</v>
      </c>
      <c r="L628" t="s">
        <v>426</v>
      </c>
      <c r="M628">
        <v>29</v>
      </c>
      <c r="N628" t="s">
        <v>23</v>
      </c>
    </row>
    <row r="629" spans="1:14" x14ac:dyDescent="0.25">
      <c r="A629" s="3" t="s">
        <v>531</v>
      </c>
      <c r="B629" s="4" t="s">
        <v>532</v>
      </c>
      <c r="C629" t="s">
        <v>16</v>
      </c>
      <c r="D629" t="s">
        <v>17</v>
      </c>
      <c r="E629" s="5">
        <v>60000</v>
      </c>
      <c r="F629">
        <v>3</v>
      </c>
      <c r="G629" t="s">
        <v>55</v>
      </c>
      <c r="H629" t="s">
        <v>40</v>
      </c>
      <c r="I629" t="s">
        <v>20</v>
      </c>
      <c r="J629">
        <v>2</v>
      </c>
      <c r="K629" t="s">
        <v>38</v>
      </c>
      <c r="L629" t="s">
        <v>426</v>
      </c>
      <c r="M629">
        <v>67</v>
      </c>
      <c r="N629" t="s">
        <v>23</v>
      </c>
    </row>
    <row r="630" spans="1:14" x14ac:dyDescent="0.25">
      <c r="A630" s="3" t="s">
        <v>226</v>
      </c>
      <c r="B630" s="4" t="s">
        <v>227</v>
      </c>
      <c r="C630" t="s">
        <v>32</v>
      </c>
      <c r="D630" t="s">
        <v>16</v>
      </c>
      <c r="E630" s="5">
        <v>80000</v>
      </c>
      <c r="F630">
        <v>3</v>
      </c>
      <c r="G630" t="s">
        <v>24</v>
      </c>
      <c r="H630" t="s">
        <v>28</v>
      </c>
      <c r="I630" t="s">
        <v>23</v>
      </c>
      <c r="J630">
        <v>1</v>
      </c>
      <c r="K630" t="s">
        <v>38</v>
      </c>
      <c r="L630" t="s">
        <v>426</v>
      </c>
      <c r="M630">
        <v>51</v>
      </c>
      <c r="N630" t="s">
        <v>20</v>
      </c>
    </row>
    <row r="631" spans="1:14" x14ac:dyDescent="0.25">
      <c r="A631" s="3" t="s">
        <v>226</v>
      </c>
      <c r="B631" s="4" t="s">
        <v>227</v>
      </c>
      <c r="C631" t="s">
        <v>16</v>
      </c>
      <c r="D631" t="s">
        <v>17</v>
      </c>
      <c r="E631" s="5">
        <v>50000</v>
      </c>
      <c r="F631">
        <v>1</v>
      </c>
      <c r="G631" t="s">
        <v>55</v>
      </c>
      <c r="H631" t="s">
        <v>19</v>
      </c>
      <c r="I631" t="s">
        <v>20</v>
      </c>
      <c r="J631">
        <v>0</v>
      </c>
      <c r="K631" t="s">
        <v>21</v>
      </c>
      <c r="L631" t="s">
        <v>426</v>
      </c>
      <c r="M631">
        <v>35</v>
      </c>
      <c r="N631" t="s">
        <v>23</v>
      </c>
    </row>
    <row r="632" spans="1:14" x14ac:dyDescent="0.25">
      <c r="A632" s="3" t="s">
        <v>533</v>
      </c>
      <c r="B632" s="4" t="s">
        <v>534</v>
      </c>
      <c r="C632" t="s">
        <v>16</v>
      </c>
      <c r="D632" t="s">
        <v>16</v>
      </c>
      <c r="E632" s="5">
        <v>40000</v>
      </c>
      <c r="F632">
        <v>0</v>
      </c>
      <c r="G632" t="s">
        <v>39</v>
      </c>
      <c r="H632" t="s">
        <v>19</v>
      </c>
      <c r="I632" t="s">
        <v>23</v>
      </c>
      <c r="J632">
        <v>2</v>
      </c>
      <c r="K632" t="s">
        <v>38</v>
      </c>
      <c r="L632" t="s">
        <v>426</v>
      </c>
      <c r="M632">
        <v>30</v>
      </c>
      <c r="N632" t="s">
        <v>23</v>
      </c>
    </row>
    <row r="633" spans="1:14" x14ac:dyDescent="0.25">
      <c r="A633" s="3" t="s">
        <v>533</v>
      </c>
      <c r="B633" s="4" t="s">
        <v>534</v>
      </c>
      <c r="C633" t="s">
        <v>32</v>
      </c>
      <c r="D633" t="s">
        <v>16</v>
      </c>
      <c r="E633" s="5">
        <v>70000</v>
      </c>
      <c r="F633">
        <v>5</v>
      </c>
      <c r="G633" t="s">
        <v>24</v>
      </c>
      <c r="H633" t="s">
        <v>28</v>
      </c>
      <c r="I633" t="s">
        <v>20</v>
      </c>
      <c r="J633">
        <v>3</v>
      </c>
      <c r="K633" t="s">
        <v>29</v>
      </c>
      <c r="L633" t="s">
        <v>426</v>
      </c>
      <c r="M633">
        <v>44</v>
      </c>
      <c r="N633" t="s">
        <v>23</v>
      </c>
    </row>
    <row r="634" spans="1:14" x14ac:dyDescent="0.25">
      <c r="A634" s="3" t="s">
        <v>533</v>
      </c>
      <c r="B634" s="4" t="s">
        <v>534</v>
      </c>
      <c r="C634" t="s">
        <v>32</v>
      </c>
      <c r="D634" t="s">
        <v>17</v>
      </c>
      <c r="E634" s="5">
        <v>80000</v>
      </c>
      <c r="F634">
        <v>4</v>
      </c>
      <c r="G634" t="s">
        <v>55</v>
      </c>
      <c r="H634" t="s">
        <v>19</v>
      </c>
      <c r="I634" t="s">
        <v>20</v>
      </c>
      <c r="J634">
        <v>0</v>
      </c>
      <c r="K634" t="s">
        <v>38</v>
      </c>
      <c r="L634" t="s">
        <v>426</v>
      </c>
      <c r="M634">
        <v>48</v>
      </c>
      <c r="N634" t="s">
        <v>23</v>
      </c>
    </row>
    <row r="635" spans="1:14" x14ac:dyDescent="0.25">
      <c r="A635" s="3" t="s">
        <v>447</v>
      </c>
      <c r="B635" s="4" t="s">
        <v>448</v>
      </c>
      <c r="C635" t="s">
        <v>16</v>
      </c>
      <c r="D635" t="s">
        <v>17</v>
      </c>
      <c r="E635" s="5">
        <v>130000</v>
      </c>
      <c r="F635">
        <v>1</v>
      </c>
      <c r="G635" t="s">
        <v>18</v>
      </c>
      <c r="H635" t="s">
        <v>40</v>
      </c>
      <c r="I635" t="s">
        <v>20</v>
      </c>
      <c r="J635">
        <v>2</v>
      </c>
      <c r="K635" t="s">
        <v>21</v>
      </c>
      <c r="L635" t="s">
        <v>426</v>
      </c>
      <c r="M635">
        <v>45</v>
      </c>
      <c r="N635" t="s">
        <v>20</v>
      </c>
    </row>
    <row r="636" spans="1:14" x14ac:dyDescent="0.25">
      <c r="A636" s="3" t="s">
        <v>447</v>
      </c>
      <c r="B636" s="4" t="s">
        <v>448</v>
      </c>
      <c r="C636" t="s">
        <v>16</v>
      </c>
      <c r="D636" t="s">
        <v>16</v>
      </c>
      <c r="E636" s="5">
        <v>60000</v>
      </c>
      <c r="F636">
        <v>3</v>
      </c>
      <c r="G636" t="s">
        <v>18</v>
      </c>
      <c r="H636" t="s">
        <v>40</v>
      </c>
      <c r="I636" t="s">
        <v>23</v>
      </c>
      <c r="J636">
        <v>2</v>
      </c>
      <c r="K636" t="s">
        <v>38</v>
      </c>
      <c r="L636" t="s">
        <v>426</v>
      </c>
      <c r="M636">
        <v>66</v>
      </c>
      <c r="N636" t="s">
        <v>23</v>
      </c>
    </row>
    <row r="637" spans="1:14" x14ac:dyDescent="0.25">
      <c r="A637" s="3" t="s">
        <v>535</v>
      </c>
      <c r="B637" s="4" t="s">
        <v>536</v>
      </c>
      <c r="C637" t="s">
        <v>32</v>
      </c>
      <c r="D637" t="s">
        <v>17</v>
      </c>
      <c r="E637" s="5">
        <v>30000</v>
      </c>
      <c r="F637">
        <v>2</v>
      </c>
      <c r="G637" t="s">
        <v>39</v>
      </c>
      <c r="H637" t="s">
        <v>19</v>
      </c>
      <c r="I637" t="s">
        <v>23</v>
      </c>
      <c r="J637">
        <v>2</v>
      </c>
      <c r="K637" t="s">
        <v>21</v>
      </c>
      <c r="L637" t="s">
        <v>426</v>
      </c>
      <c r="M637">
        <v>49</v>
      </c>
      <c r="N637" t="s">
        <v>23</v>
      </c>
    </row>
    <row r="638" spans="1:14" x14ac:dyDescent="0.25">
      <c r="A638" s="3" t="s">
        <v>537</v>
      </c>
      <c r="B638" s="4" t="s">
        <v>538</v>
      </c>
      <c r="C638" t="s">
        <v>32</v>
      </c>
      <c r="D638" t="s">
        <v>17</v>
      </c>
      <c r="E638" s="5">
        <v>120000</v>
      </c>
      <c r="F638">
        <v>4</v>
      </c>
      <c r="G638" t="s">
        <v>24</v>
      </c>
      <c r="H638" t="s">
        <v>28</v>
      </c>
      <c r="I638" t="s">
        <v>20</v>
      </c>
      <c r="J638">
        <v>3</v>
      </c>
      <c r="K638" t="s">
        <v>33</v>
      </c>
      <c r="L638" t="s">
        <v>426</v>
      </c>
      <c r="M638">
        <v>43</v>
      </c>
      <c r="N638" t="s">
        <v>20</v>
      </c>
    </row>
    <row r="639" spans="1:14" x14ac:dyDescent="0.25">
      <c r="A639" s="3" t="s">
        <v>537</v>
      </c>
      <c r="B639" s="4" t="s">
        <v>538</v>
      </c>
      <c r="C639" t="s">
        <v>32</v>
      </c>
      <c r="D639" t="s">
        <v>16</v>
      </c>
      <c r="E639" s="5">
        <v>40000</v>
      </c>
      <c r="F639">
        <v>0</v>
      </c>
      <c r="G639" t="s">
        <v>39</v>
      </c>
      <c r="H639" t="s">
        <v>19</v>
      </c>
      <c r="I639" t="s">
        <v>23</v>
      </c>
      <c r="J639">
        <v>2</v>
      </c>
      <c r="K639" t="s">
        <v>38</v>
      </c>
      <c r="L639" t="s">
        <v>426</v>
      </c>
      <c r="M639">
        <v>30</v>
      </c>
      <c r="N639" t="s">
        <v>23</v>
      </c>
    </row>
    <row r="640" spans="1:14" x14ac:dyDescent="0.25">
      <c r="A640" s="3" t="s">
        <v>128</v>
      </c>
      <c r="B640" s="4" t="s">
        <v>129</v>
      </c>
      <c r="C640" t="s">
        <v>32</v>
      </c>
      <c r="D640" t="s">
        <v>16</v>
      </c>
      <c r="E640" s="5">
        <v>70000</v>
      </c>
      <c r="F640">
        <v>0</v>
      </c>
      <c r="G640" t="s">
        <v>55</v>
      </c>
      <c r="H640" t="s">
        <v>40</v>
      </c>
      <c r="I640" t="s">
        <v>20</v>
      </c>
      <c r="J640">
        <v>2</v>
      </c>
      <c r="K640" t="s">
        <v>33</v>
      </c>
      <c r="L640" t="s">
        <v>426</v>
      </c>
      <c r="M640">
        <v>74</v>
      </c>
      <c r="N640" t="s">
        <v>20</v>
      </c>
    </row>
    <row r="641" spans="1:14" x14ac:dyDescent="0.25">
      <c r="A641" s="3" t="s">
        <v>128</v>
      </c>
      <c r="B641" s="4" t="s">
        <v>129</v>
      </c>
      <c r="C641" t="s">
        <v>16</v>
      </c>
      <c r="D641" t="s">
        <v>16</v>
      </c>
      <c r="E641" s="5">
        <v>100000</v>
      </c>
      <c r="F641">
        <v>2</v>
      </c>
      <c r="G641" t="s">
        <v>55</v>
      </c>
      <c r="H641" t="s">
        <v>40</v>
      </c>
      <c r="I641" t="s">
        <v>20</v>
      </c>
      <c r="J641">
        <v>3</v>
      </c>
      <c r="K641" t="s">
        <v>38</v>
      </c>
      <c r="L641" t="s">
        <v>426</v>
      </c>
      <c r="M641">
        <v>65</v>
      </c>
      <c r="N641" t="s">
        <v>23</v>
      </c>
    </row>
    <row r="642" spans="1:14" x14ac:dyDescent="0.25">
      <c r="A642" s="3" t="s">
        <v>539</v>
      </c>
      <c r="B642" s="4" t="s">
        <v>540</v>
      </c>
      <c r="C642" t="s">
        <v>16</v>
      </c>
      <c r="D642" t="s">
        <v>17</v>
      </c>
      <c r="E642" s="5">
        <v>60000</v>
      </c>
      <c r="F642">
        <v>2</v>
      </c>
      <c r="G642" t="s">
        <v>24</v>
      </c>
      <c r="H642" t="s">
        <v>28</v>
      </c>
      <c r="I642" t="s">
        <v>20</v>
      </c>
      <c r="J642">
        <v>2</v>
      </c>
      <c r="K642" t="s">
        <v>29</v>
      </c>
      <c r="L642" t="s">
        <v>426</v>
      </c>
      <c r="M642">
        <v>56</v>
      </c>
      <c r="N642" t="s">
        <v>20</v>
      </c>
    </row>
    <row r="643" spans="1:14" x14ac:dyDescent="0.25">
      <c r="A643" s="3" t="s">
        <v>541</v>
      </c>
      <c r="B643" s="4" t="s">
        <v>542</v>
      </c>
      <c r="C643" t="s">
        <v>16</v>
      </c>
      <c r="D643" t="s">
        <v>16</v>
      </c>
      <c r="E643" s="5">
        <v>50000</v>
      </c>
      <c r="F643">
        <v>4</v>
      </c>
      <c r="G643" t="s">
        <v>18</v>
      </c>
      <c r="H643" t="s">
        <v>40</v>
      </c>
      <c r="I643" t="s">
        <v>20</v>
      </c>
      <c r="J643">
        <v>2</v>
      </c>
      <c r="K643" t="s">
        <v>42</v>
      </c>
      <c r="L643" t="s">
        <v>426</v>
      </c>
      <c r="M643">
        <v>64</v>
      </c>
      <c r="N643" t="s">
        <v>23</v>
      </c>
    </row>
    <row r="644" spans="1:14" x14ac:dyDescent="0.25">
      <c r="A644" s="3" t="s">
        <v>541</v>
      </c>
      <c r="B644" s="4" t="s">
        <v>542</v>
      </c>
      <c r="C644" t="s">
        <v>16</v>
      </c>
      <c r="D644" t="s">
        <v>17</v>
      </c>
      <c r="E644" s="5">
        <v>70000</v>
      </c>
      <c r="F644">
        <v>3</v>
      </c>
      <c r="G644" t="s">
        <v>24</v>
      </c>
      <c r="H644" t="s">
        <v>28</v>
      </c>
      <c r="I644" t="s">
        <v>20</v>
      </c>
      <c r="J644">
        <v>2</v>
      </c>
      <c r="K644" t="s">
        <v>33</v>
      </c>
      <c r="L644" t="s">
        <v>426</v>
      </c>
      <c r="M644">
        <v>50</v>
      </c>
      <c r="N644" t="s">
        <v>20</v>
      </c>
    </row>
    <row r="645" spans="1:14" x14ac:dyDescent="0.25">
      <c r="A645" s="3" t="s">
        <v>543</v>
      </c>
      <c r="B645" s="4" t="s">
        <v>544</v>
      </c>
      <c r="C645" t="s">
        <v>16</v>
      </c>
      <c r="D645" t="s">
        <v>17</v>
      </c>
      <c r="E645" s="5">
        <v>70000</v>
      </c>
      <c r="F645">
        <v>3</v>
      </c>
      <c r="G645" t="s">
        <v>55</v>
      </c>
      <c r="H645" t="s">
        <v>28</v>
      </c>
      <c r="I645" t="s">
        <v>20</v>
      </c>
      <c r="J645">
        <v>0</v>
      </c>
      <c r="K645" t="s">
        <v>29</v>
      </c>
      <c r="L645" t="s">
        <v>426</v>
      </c>
      <c r="M645">
        <v>35</v>
      </c>
      <c r="N645" t="s">
        <v>20</v>
      </c>
    </row>
    <row r="646" spans="1:14" x14ac:dyDescent="0.25">
      <c r="A646" s="3" t="s">
        <v>174</v>
      </c>
      <c r="B646" s="4" t="s">
        <v>175</v>
      </c>
      <c r="C646" t="s">
        <v>16</v>
      </c>
      <c r="D646" t="s">
        <v>17</v>
      </c>
      <c r="E646" s="5">
        <v>60000</v>
      </c>
      <c r="F646">
        <v>5</v>
      </c>
      <c r="G646" t="s">
        <v>18</v>
      </c>
      <c r="H646" t="s">
        <v>19</v>
      </c>
      <c r="I646" t="s">
        <v>20</v>
      </c>
      <c r="J646">
        <v>3</v>
      </c>
      <c r="K646" t="s">
        <v>42</v>
      </c>
      <c r="L646" t="s">
        <v>426</v>
      </c>
      <c r="M646">
        <v>41</v>
      </c>
      <c r="N646" t="s">
        <v>23</v>
      </c>
    </row>
    <row r="647" spans="1:14" x14ac:dyDescent="0.25">
      <c r="A647" s="3" t="s">
        <v>545</v>
      </c>
      <c r="B647" s="4" t="s">
        <v>546</v>
      </c>
      <c r="C647" t="s">
        <v>32</v>
      </c>
      <c r="D647" t="s">
        <v>17</v>
      </c>
      <c r="E647" s="5">
        <v>60000</v>
      </c>
      <c r="F647">
        <v>0</v>
      </c>
      <c r="G647" t="s">
        <v>55</v>
      </c>
      <c r="H647" t="s">
        <v>19</v>
      </c>
      <c r="I647" t="s">
        <v>20</v>
      </c>
      <c r="J647">
        <v>0</v>
      </c>
      <c r="K647" t="s">
        <v>21</v>
      </c>
      <c r="L647" t="s">
        <v>426</v>
      </c>
      <c r="M647">
        <v>39</v>
      </c>
      <c r="N647" t="s">
        <v>23</v>
      </c>
    </row>
    <row r="648" spans="1:14" x14ac:dyDescent="0.25">
      <c r="A648" s="3" t="s">
        <v>278</v>
      </c>
      <c r="B648" s="4" t="s">
        <v>279</v>
      </c>
      <c r="C648" t="s">
        <v>32</v>
      </c>
      <c r="D648" t="s">
        <v>17</v>
      </c>
      <c r="E648" s="5">
        <v>60000</v>
      </c>
      <c r="F648">
        <v>4</v>
      </c>
      <c r="G648" t="s">
        <v>55</v>
      </c>
      <c r="H648" t="s">
        <v>19</v>
      </c>
      <c r="I648" t="s">
        <v>23</v>
      </c>
      <c r="J648">
        <v>0</v>
      </c>
      <c r="K648" t="s">
        <v>38</v>
      </c>
      <c r="L648" t="s">
        <v>426</v>
      </c>
      <c r="M648">
        <v>47</v>
      </c>
      <c r="N648" t="s">
        <v>23</v>
      </c>
    </row>
    <row r="649" spans="1:14" x14ac:dyDescent="0.25">
      <c r="A649" s="3" t="s">
        <v>278</v>
      </c>
      <c r="B649" s="4" t="s">
        <v>279</v>
      </c>
      <c r="C649" t="s">
        <v>32</v>
      </c>
      <c r="D649" t="s">
        <v>16</v>
      </c>
      <c r="E649" s="5">
        <v>40000</v>
      </c>
      <c r="F649">
        <v>0</v>
      </c>
      <c r="G649" t="s">
        <v>39</v>
      </c>
      <c r="H649" t="s">
        <v>19</v>
      </c>
      <c r="I649" t="s">
        <v>20</v>
      </c>
      <c r="J649">
        <v>2</v>
      </c>
      <c r="K649" t="s">
        <v>33</v>
      </c>
      <c r="L649" t="s">
        <v>426</v>
      </c>
      <c r="M649">
        <v>31</v>
      </c>
      <c r="N649" t="s">
        <v>23</v>
      </c>
    </row>
    <row r="650" spans="1:14" x14ac:dyDescent="0.25">
      <c r="A650" s="3" t="s">
        <v>547</v>
      </c>
      <c r="B650" s="4" t="s">
        <v>548</v>
      </c>
      <c r="C650" t="s">
        <v>32</v>
      </c>
      <c r="D650" t="s">
        <v>17</v>
      </c>
      <c r="E650" s="5">
        <v>70000</v>
      </c>
      <c r="F650">
        <v>2</v>
      </c>
      <c r="G650" t="s">
        <v>18</v>
      </c>
      <c r="H650" t="s">
        <v>40</v>
      </c>
      <c r="I650" t="s">
        <v>23</v>
      </c>
      <c r="J650">
        <v>1</v>
      </c>
      <c r="K650" t="s">
        <v>29</v>
      </c>
      <c r="L650" t="s">
        <v>426</v>
      </c>
      <c r="M650">
        <v>58</v>
      </c>
      <c r="N650" t="s">
        <v>20</v>
      </c>
    </row>
    <row r="651" spans="1:14" x14ac:dyDescent="0.25">
      <c r="A651" s="3" t="s">
        <v>547</v>
      </c>
      <c r="B651" s="4" t="s">
        <v>548</v>
      </c>
      <c r="C651" t="s">
        <v>32</v>
      </c>
      <c r="D651" t="s">
        <v>17</v>
      </c>
      <c r="E651" s="5">
        <v>70000</v>
      </c>
      <c r="F651">
        <v>0</v>
      </c>
      <c r="G651" t="s">
        <v>18</v>
      </c>
      <c r="H651" t="s">
        <v>28</v>
      </c>
      <c r="I651" t="s">
        <v>23</v>
      </c>
      <c r="J651">
        <v>1</v>
      </c>
      <c r="K651" t="s">
        <v>29</v>
      </c>
      <c r="L651" t="s">
        <v>426</v>
      </c>
      <c r="M651">
        <v>38</v>
      </c>
      <c r="N651" t="s">
        <v>20</v>
      </c>
    </row>
    <row r="652" spans="1:14" x14ac:dyDescent="0.25">
      <c r="A652" s="3" t="s">
        <v>547</v>
      </c>
      <c r="B652" s="4" t="s">
        <v>548</v>
      </c>
      <c r="C652" t="s">
        <v>32</v>
      </c>
      <c r="D652" t="s">
        <v>17</v>
      </c>
      <c r="E652" s="5">
        <v>70000</v>
      </c>
      <c r="F652">
        <v>5</v>
      </c>
      <c r="G652" t="s">
        <v>55</v>
      </c>
      <c r="H652" t="s">
        <v>40</v>
      </c>
      <c r="I652" t="s">
        <v>20</v>
      </c>
      <c r="J652">
        <v>2</v>
      </c>
      <c r="K652" t="s">
        <v>42</v>
      </c>
      <c r="L652" t="s">
        <v>426</v>
      </c>
      <c r="M652">
        <v>67</v>
      </c>
      <c r="N652" t="s">
        <v>20</v>
      </c>
    </row>
    <row r="653" spans="1:14" x14ac:dyDescent="0.25">
      <c r="A653" s="3" t="s">
        <v>549</v>
      </c>
      <c r="B653" s="4" t="s">
        <v>550</v>
      </c>
      <c r="C653" t="s">
        <v>32</v>
      </c>
      <c r="D653" t="s">
        <v>16</v>
      </c>
      <c r="E653" s="5">
        <v>60000</v>
      </c>
      <c r="F653">
        <v>0</v>
      </c>
      <c r="G653" t="s">
        <v>24</v>
      </c>
      <c r="H653" t="s">
        <v>28</v>
      </c>
      <c r="I653" t="s">
        <v>23</v>
      </c>
      <c r="J653">
        <v>2</v>
      </c>
      <c r="K653" t="s">
        <v>38</v>
      </c>
      <c r="L653" t="s">
        <v>426</v>
      </c>
      <c r="M653">
        <v>32</v>
      </c>
      <c r="N653" t="s">
        <v>20</v>
      </c>
    </row>
    <row r="654" spans="1:14" x14ac:dyDescent="0.25">
      <c r="A654" s="3" t="s">
        <v>342</v>
      </c>
      <c r="B654" s="4" t="s">
        <v>343</v>
      </c>
      <c r="C654" t="s">
        <v>16</v>
      </c>
      <c r="D654" t="s">
        <v>16</v>
      </c>
      <c r="E654" s="5">
        <v>70000</v>
      </c>
      <c r="F654">
        <v>5</v>
      </c>
      <c r="G654" t="s">
        <v>24</v>
      </c>
      <c r="H654" t="s">
        <v>28</v>
      </c>
      <c r="I654" t="s">
        <v>23</v>
      </c>
      <c r="J654">
        <v>3</v>
      </c>
      <c r="K654" t="s">
        <v>33</v>
      </c>
      <c r="L654" t="s">
        <v>426</v>
      </c>
      <c r="M654">
        <v>45</v>
      </c>
      <c r="N654" t="s">
        <v>23</v>
      </c>
    </row>
    <row r="655" spans="1:14" x14ac:dyDescent="0.25">
      <c r="A655" s="3" t="s">
        <v>342</v>
      </c>
      <c r="B655" s="4" t="s">
        <v>343</v>
      </c>
      <c r="C655" t="s">
        <v>32</v>
      </c>
      <c r="D655" t="s">
        <v>16</v>
      </c>
      <c r="E655" s="5">
        <v>30000</v>
      </c>
      <c r="F655">
        <v>0</v>
      </c>
      <c r="G655" t="s">
        <v>39</v>
      </c>
      <c r="H655" t="s">
        <v>19</v>
      </c>
      <c r="I655" t="s">
        <v>23</v>
      </c>
      <c r="J655">
        <v>2</v>
      </c>
      <c r="K655" t="s">
        <v>38</v>
      </c>
      <c r="L655" t="s">
        <v>426</v>
      </c>
      <c r="M655">
        <v>31</v>
      </c>
      <c r="N655" t="s">
        <v>20</v>
      </c>
    </row>
    <row r="656" spans="1:14" x14ac:dyDescent="0.25">
      <c r="A656" s="3" t="s">
        <v>551</v>
      </c>
      <c r="B656" s="4" t="s">
        <v>552</v>
      </c>
      <c r="C656" t="s">
        <v>32</v>
      </c>
      <c r="D656" t="s">
        <v>16</v>
      </c>
      <c r="E656" s="5">
        <v>40000</v>
      </c>
      <c r="F656">
        <v>0</v>
      </c>
      <c r="G656" t="s">
        <v>39</v>
      </c>
      <c r="H656" t="s">
        <v>19</v>
      </c>
      <c r="I656" t="s">
        <v>23</v>
      </c>
      <c r="J656">
        <v>2</v>
      </c>
      <c r="K656" t="s">
        <v>38</v>
      </c>
      <c r="L656" t="s">
        <v>426</v>
      </c>
      <c r="M656">
        <v>31</v>
      </c>
      <c r="N656" t="s">
        <v>20</v>
      </c>
    </row>
    <row r="657" spans="1:14" x14ac:dyDescent="0.25">
      <c r="A657" s="3" t="s">
        <v>551</v>
      </c>
      <c r="B657" s="4" t="s">
        <v>552</v>
      </c>
      <c r="C657" t="s">
        <v>16</v>
      </c>
      <c r="D657" t="s">
        <v>17</v>
      </c>
      <c r="E657" s="5">
        <v>40000</v>
      </c>
      <c r="F657">
        <v>3</v>
      </c>
      <c r="G657" t="s">
        <v>24</v>
      </c>
      <c r="H657" t="s">
        <v>25</v>
      </c>
      <c r="I657" t="s">
        <v>20</v>
      </c>
      <c r="J657">
        <v>1</v>
      </c>
      <c r="K657" t="s">
        <v>21</v>
      </c>
      <c r="L657" t="s">
        <v>426</v>
      </c>
      <c r="M657">
        <v>31</v>
      </c>
      <c r="N657" t="s">
        <v>23</v>
      </c>
    </row>
    <row r="658" spans="1:14" x14ac:dyDescent="0.25">
      <c r="A658" s="3" t="s">
        <v>551</v>
      </c>
      <c r="B658" s="4" t="s">
        <v>552</v>
      </c>
      <c r="C658" t="s">
        <v>16</v>
      </c>
      <c r="D658" t="s">
        <v>16</v>
      </c>
      <c r="E658" s="5">
        <v>60000</v>
      </c>
      <c r="F658">
        <v>2</v>
      </c>
      <c r="G658" t="s">
        <v>39</v>
      </c>
      <c r="H658" t="s">
        <v>28</v>
      </c>
      <c r="I658" t="s">
        <v>23</v>
      </c>
      <c r="J658">
        <v>2</v>
      </c>
      <c r="K658" t="s">
        <v>33</v>
      </c>
      <c r="L658" t="s">
        <v>426</v>
      </c>
      <c r="M658">
        <v>50</v>
      </c>
      <c r="N658" t="s">
        <v>23</v>
      </c>
    </row>
    <row r="659" spans="1:14" x14ac:dyDescent="0.25">
      <c r="A659" s="3" t="s">
        <v>553</v>
      </c>
      <c r="B659" s="4" t="s">
        <v>554</v>
      </c>
      <c r="C659" t="s">
        <v>16</v>
      </c>
      <c r="D659" t="s">
        <v>16</v>
      </c>
      <c r="E659" s="5">
        <v>70000</v>
      </c>
      <c r="F659">
        <v>1</v>
      </c>
      <c r="G659" t="s">
        <v>24</v>
      </c>
      <c r="H659" t="s">
        <v>19</v>
      </c>
      <c r="I659" t="s">
        <v>20</v>
      </c>
      <c r="J659">
        <v>1</v>
      </c>
      <c r="K659" t="s">
        <v>21</v>
      </c>
      <c r="L659" t="s">
        <v>426</v>
      </c>
      <c r="M659">
        <v>44</v>
      </c>
      <c r="N659" t="s">
        <v>23</v>
      </c>
    </row>
    <row r="660" spans="1:14" x14ac:dyDescent="0.25">
      <c r="A660" s="3" t="s">
        <v>553</v>
      </c>
      <c r="B660" s="4" t="s">
        <v>554</v>
      </c>
      <c r="C660" t="s">
        <v>32</v>
      </c>
      <c r="D660" t="s">
        <v>16</v>
      </c>
      <c r="E660" s="5">
        <v>50000</v>
      </c>
      <c r="F660">
        <v>2</v>
      </c>
      <c r="G660" t="s">
        <v>18</v>
      </c>
      <c r="H660" t="s">
        <v>19</v>
      </c>
      <c r="I660" t="s">
        <v>20</v>
      </c>
      <c r="J660">
        <v>1</v>
      </c>
      <c r="K660" t="s">
        <v>29</v>
      </c>
      <c r="L660" t="s">
        <v>426</v>
      </c>
      <c r="M660">
        <v>38</v>
      </c>
      <c r="N660" t="s">
        <v>20</v>
      </c>
    </row>
    <row r="661" spans="1:14" x14ac:dyDescent="0.25">
      <c r="A661" s="3" t="s">
        <v>216</v>
      </c>
      <c r="B661" s="4" t="s">
        <v>217</v>
      </c>
      <c r="C661" t="s">
        <v>32</v>
      </c>
      <c r="D661" t="s">
        <v>17</v>
      </c>
      <c r="E661" s="5">
        <v>60000</v>
      </c>
      <c r="F661">
        <v>4</v>
      </c>
      <c r="G661" t="s">
        <v>18</v>
      </c>
      <c r="H661" t="s">
        <v>40</v>
      </c>
      <c r="I661" t="s">
        <v>20</v>
      </c>
      <c r="J661">
        <v>2</v>
      </c>
      <c r="K661" t="s">
        <v>42</v>
      </c>
      <c r="L661" t="s">
        <v>426</v>
      </c>
      <c r="M661">
        <v>63</v>
      </c>
      <c r="N661" t="s">
        <v>23</v>
      </c>
    </row>
    <row r="662" spans="1:14" x14ac:dyDescent="0.25">
      <c r="A662" s="3" t="s">
        <v>216</v>
      </c>
      <c r="B662" s="4" t="s">
        <v>217</v>
      </c>
      <c r="C662" t="s">
        <v>16</v>
      </c>
      <c r="D662" t="s">
        <v>17</v>
      </c>
      <c r="E662" s="5">
        <v>60000</v>
      </c>
      <c r="F662">
        <v>1</v>
      </c>
      <c r="G662" t="s">
        <v>55</v>
      </c>
      <c r="H662" t="s">
        <v>28</v>
      </c>
      <c r="I662" t="s">
        <v>20</v>
      </c>
      <c r="J662">
        <v>0</v>
      </c>
      <c r="K662" t="s">
        <v>29</v>
      </c>
      <c r="L662" t="s">
        <v>426</v>
      </c>
      <c r="M662">
        <v>36</v>
      </c>
      <c r="N662" t="s">
        <v>20</v>
      </c>
    </row>
    <row r="663" spans="1:14" x14ac:dyDescent="0.25">
      <c r="A663" s="3" t="s">
        <v>216</v>
      </c>
      <c r="B663" s="4" t="s">
        <v>217</v>
      </c>
      <c r="C663" t="s">
        <v>32</v>
      </c>
      <c r="D663" t="s">
        <v>16</v>
      </c>
      <c r="E663" s="5">
        <v>40000</v>
      </c>
      <c r="F663">
        <v>0</v>
      </c>
      <c r="G663" t="s">
        <v>39</v>
      </c>
      <c r="H663" t="s">
        <v>19</v>
      </c>
      <c r="I663" t="s">
        <v>23</v>
      </c>
      <c r="J663">
        <v>2</v>
      </c>
      <c r="K663" t="s">
        <v>21</v>
      </c>
      <c r="L663" t="s">
        <v>426</v>
      </c>
      <c r="M663">
        <v>28</v>
      </c>
      <c r="N663" t="s">
        <v>20</v>
      </c>
    </row>
    <row r="664" spans="1:14" x14ac:dyDescent="0.25">
      <c r="A664" s="3" t="s">
        <v>216</v>
      </c>
      <c r="B664" s="4" t="s">
        <v>217</v>
      </c>
      <c r="C664" t="s">
        <v>32</v>
      </c>
      <c r="D664" t="s">
        <v>17</v>
      </c>
      <c r="E664" s="5">
        <v>100000</v>
      </c>
      <c r="F664">
        <v>1</v>
      </c>
      <c r="G664" t="s">
        <v>24</v>
      </c>
      <c r="H664" t="s">
        <v>28</v>
      </c>
      <c r="I664" t="s">
        <v>23</v>
      </c>
      <c r="J664">
        <v>3</v>
      </c>
      <c r="K664" t="s">
        <v>38</v>
      </c>
      <c r="L664" t="s">
        <v>426</v>
      </c>
      <c r="M664">
        <v>44</v>
      </c>
      <c r="N664" t="s">
        <v>23</v>
      </c>
    </row>
    <row r="665" spans="1:14" x14ac:dyDescent="0.25">
      <c r="A665" s="3" t="s">
        <v>555</v>
      </c>
      <c r="B665" s="4" t="s">
        <v>556</v>
      </c>
      <c r="C665" t="s">
        <v>16</v>
      </c>
      <c r="D665" t="s">
        <v>17</v>
      </c>
      <c r="E665" s="5">
        <v>70000</v>
      </c>
      <c r="F665">
        <v>5</v>
      </c>
      <c r="G665" t="s">
        <v>55</v>
      </c>
      <c r="H665" t="s">
        <v>28</v>
      </c>
      <c r="I665" t="s">
        <v>20</v>
      </c>
      <c r="J665">
        <v>1</v>
      </c>
      <c r="K665" t="s">
        <v>21</v>
      </c>
      <c r="L665" t="s">
        <v>426</v>
      </c>
      <c r="M665">
        <v>47</v>
      </c>
      <c r="N665" t="s">
        <v>23</v>
      </c>
    </row>
    <row r="666" spans="1:14" x14ac:dyDescent="0.25">
      <c r="A666" s="3" t="s">
        <v>268</v>
      </c>
      <c r="B666" s="4" t="s">
        <v>269</v>
      </c>
      <c r="C666" t="s">
        <v>16</v>
      </c>
      <c r="D666" t="s">
        <v>17</v>
      </c>
      <c r="E666" s="5">
        <v>80000</v>
      </c>
      <c r="F666">
        <v>0</v>
      </c>
      <c r="G666" t="s">
        <v>55</v>
      </c>
      <c r="H666" t="s">
        <v>19</v>
      </c>
      <c r="I666" t="s">
        <v>20</v>
      </c>
      <c r="J666">
        <v>0</v>
      </c>
      <c r="K666" t="s">
        <v>38</v>
      </c>
      <c r="L666" t="s">
        <v>426</v>
      </c>
      <c r="M666">
        <v>40</v>
      </c>
      <c r="N666" t="s">
        <v>20</v>
      </c>
    </row>
    <row r="667" spans="1:14" x14ac:dyDescent="0.25">
      <c r="A667" s="3" t="s">
        <v>557</v>
      </c>
      <c r="B667" s="4" t="s">
        <v>558</v>
      </c>
      <c r="C667" t="s">
        <v>16</v>
      </c>
      <c r="D667" t="s">
        <v>16</v>
      </c>
      <c r="E667" s="5">
        <v>130000</v>
      </c>
      <c r="F667">
        <v>1</v>
      </c>
      <c r="G667" t="s">
        <v>55</v>
      </c>
      <c r="H667" t="s">
        <v>40</v>
      </c>
      <c r="I667" t="s">
        <v>20</v>
      </c>
      <c r="J667">
        <v>4</v>
      </c>
      <c r="K667" t="s">
        <v>21</v>
      </c>
      <c r="L667" t="s">
        <v>426</v>
      </c>
      <c r="M667">
        <v>40</v>
      </c>
      <c r="N667" t="s">
        <v>23</v>
      </c>
    </row>
    <row r="668" spans="1:14" x14ac:dyDescent="0.25">
      <c r="A668" s="3" t="s">
        <v>557</v>
      </c>
      <c r="B668" s="4" t="s">
        <v>558</v>
      </c>
      <c r="C668" t="s">
        <v>16</v>
      </c>
      <c r="D668" t="s">
        <v>17</v>
      </c>
      <c r="E668" s="5">
        <v>60000</v>
      </c>
      <c r="F668">
        <v>1</v>
      </c>
      <c r="G668" t="s">
        <v>24</v>
      </c>
      <c r="H668" t="s">
        <v>19</v>
      </c>
      <c r="I668" t="s">
        <v>20</v>
      </c>
      <c r="J668">
        <v>1</v>
      </c>
      <c r="K668" t="s">
        <v>29</v>
      </c>
      <c r="L668" t="s">
        <v>426</v>
      </c>
      <c r="M668">
        <v>46</v>
      </c>
      <c r="N668" t="s">
        <v>20</v>
      </c>
    </row>
    <row r="669" spans="1:14" x14ac:dyDescent="0.25">
      <c r="A669" s="3" t="s">
        <v>557</v>
      </c>
      <c r="B669" s="4" t="s">
        <v>558</v>
      </c>
      <c r="C669" t="s">
        <v>16</v>
      </c>
      <c r="D669" t="s">
        <v>17</v>
      </c>
      <c r="E669" s="5">
        <v>40000</v>
      </c>
      <c r="F669">
        <v>5</v>
      </c>
      <c r="G669" t="s">
        <v>39</v>
      </c>
      <c r="H669" t="s">
        <v>28</v>
      </c>
      <c r="I669" t="s">
        <v>23</v>
      </c>
      <c r="J669">
        <v>2</v>
      </c>
      <c r="K669" t="s">
        <v>42</v>
      </c>
      <c r="L669" t="s">
        <v>426</v>
      </c>
      <c r="M669">
        <v>61</v>
      </c>
      <c r="N669" t="s">
        <v>23</v>
      </c>
    </row>
    <row r="670" spans="1:14" x14ac:dyDescent="0.25">
      <c r="A670" s="3" t="s">
        <v>559</v>
      </c>
      <c r="B670" s="4" t="s">
        <v>560</v>
      </c>
      <c r="C670" t="s">
        <v>16</v>
      </c>
      <c r="D670" t="s">
        <v>17</v>
      </c>
      <c r="E670" s="5">
        <v>60000</v>
      </c>
      <c r="F670">
        <v>0</v>
      </c>
      <c r="G670" t="s">
        <v>55</v>
      </c>
      <c r="H670" t="s">
        <v>28</v>
      </c>
      <c r="I670" t="s">
        <v>20</v>
      </c>
      <c r="J670">
        <v>0</v>
      </c>
      <c r="K670" t="s">
        <v>21</v>
      </c>
      <c r="L670" t="s">
        <v>426</v>
      </c>
      <c r="M670">
        <v>40</v>
      </c>
      <c r="N670" t="s">
        <v>23</v>
      </c>
    </row>
    <row r="671" spans="1:14" x14ac:dyDescent="0.25">
      <c r="A671" s="3" t="s">
        <v>529</v>
      </c>
      <c r="B671" s="4" t="s">
        <v>530</v>
      </c>
      <c r="C671" t="s">
        <v>16</v>
      </c>
      <c r="D671" t="s">
        <v>17</v>
      </c>
      <c r="E671" s="5">
        <v>60000</v>
      </c>
      <c r="F671">
        <v>2</v>
      </c>
      <c r="G671" t="s">
        <v>39</v>
      </c>
      <c r="H671" t="s">
        <v>28</v>
      </c>
      <c r="I671" t="s">
        <v>20</v>
      </c>
      <c r="J671">
        <v>2</v>
      </c>
      <c r="K671" t="s">
        <v>33</v>
      </c>
      <c r="L671" t="s">
        <v>426</v>
      </c>
      <c r="M671">
        <v>50</v>
      </c>
      <c r="N671" t="s">
        <v>23</v>
      </c>
    </row>
    <row r="672" spans="1:14" x14ac:dyDescent="0.25">
      <c r="A672" s="3" t="s">
        <v>529</v>
      </c>
      <c r="B672" s="4" t="s">
        <v>530</v>
      </c>
      <c r="C672" t="s">
        <v>16</v>
      </c>
      <c r="D672" t="s">
        <v>16</v>
      </c>
      <c r="E672" s="5">
        <v>70000</v>
      </c>
      <c r="F672">
        <v>2</v>
      </c>
      <c r="G672" t="s">
        <v>24</v>
      </c>
      <c r="H672" t="s">
        <v>28</v>
      </c>
      <c r="I672" t="s">
        <v>20</v>
      </c>
      <c r="J672">
        <v>1</v>
      </c>
      <c r="K672" t="s">
        <v>42</v>
      </c>
      <c r="L672" t="s">
        <v>426</v>
      </c>
      <c r="M672">
        <v>59</v>
      </c>
      <c r="N672" t="s">
        <v>23</v>
      </c>
    </row>
    <row r="673" spans="1:14" x14ac:dyDescent="0.25">
      <c r="A673" s="3" t="s">
        <v>529</v>
      </c>
      <c r="B673" s="4" t="s">
        <v>530</v>
      </c>
      <c r="C673" t="s">
        <v>32</v>
      </c>
      <c r="D673" t="s">
        <v>17</v>
      </c>
      <c r="E673" s="5">
        <v>60000</v>
      </c>
      <c r="F673">
        <v>1</v>
      </c>
      <c r="G673" t="s">
        <v>55</v>
      </c>
      <c r="H673" t="s">
        <v>28</v>
      </c>
      <c r="I673" t="s">
        <v>20</v>
      </c>
      <c r="J673">
        <v>0</v>
      </c>
      <c r="K673" t="s">
        <v>29</v>
      </c>
      <c r="L673" t="s">
        <v>426</v>
      </c>
      <c r="M673">
        <v>36</v>
      </c>
      <c r="N673" t="s">
        <v>20</v>
      </c>
    </row>
    <row r="674" spans="1:14" x14ac:dyDescent="0.25">
      <c r="A674" s="3" t="s">
        <v>322</v>
      </c>
      <c r="B674" s="4" t="s">
        <v>323</v>
      </c>
      <c r="C674" t="s">
        <v>32</v>
      </c>
      <c r="D674" t="s">
        <v>17</v>
      </c>
      <c r="E674" s="5">
        <v>40000</v>
      </c>
      <c r="F674">
        <v>0</v>
      </c>
      <c r="G674" t="s">
        <v>39</v>
      </c>
      <c r="H674" t="s">
        <v>19</v>
      </c>
      <c r="I674" t="s">
        <v>20</v>
      </c>
      <c r="J674">
        <v>2</v>
      </c>
      <c r="K674" t="s">
        <v>33</v>
      </c>
      <c r="L674" t="s">
        <v>426</v>
      </c>
      <c r="M674">
        <v>30</v>
      </c>
      <c r="N674" t="s">
        <v>23</v>
      </c>
    </row>
    <row r="675" spans="1:14" x14ac:dyDescent="0.25">
      <c r="A675" s="3" t="s">
        <v>561</v>
      </c>
      <c r="B675" s="4" t="s">
        <v>562</v>
      </c>
      <c r="C675" t="s">
        <v>32</v>
      </c>
      <c r="D675" t="s">
        <v>17</v>
      </c>
      <c r="E675" s="5">
        <v>70000</v>
      </c>
      <c r="F675">
        <v>4</v>
      </c>
      <c r="G675" t="s">
        <v>55</v>
      </c>
      <c r="H675" t="s">
        <v>28</v>
      </c>
      <c r="I675" t="s">
        <v>20</v>
      </c>
      <c r="J675">
        <v>0</v>
      </c>
      <c r="K675" t="s">
        <v>29</v>
      </c>
      <c r="L675" t="s">
        <v>426</v>
      </c>
      <c r="M675">
        <v>35</v>
      </c>
      <c r="N675" t="s">
        <v>20</v>
      </c>
    </row>
    <row r="676" spans="1:14" x14ac:dyDescent="0.25">
      <c r="A676" s="3" t="s">
        <v>561</v>
      </c>
      <c r="B676" s="4" t="s">
        <v>562</v>
      </c>
      <c r="C676" t="s">
        <v>16</v>
      </c>
      <c r="D676" t="s">
        <v>17</v>
      </c>
      <c r="E676" s="5">
        <v>30000</v>
      </c>
      <c r="F676">
        <v>2</v>
      </c>
      <c r="G676" t="s">
        <v>39</v>
      </c>
      <c r="H676" t="s">
        <v>19</v>
      </c>
      <c r="I676" t="s">
        <v>20</v>
      </c>
      <c r="J676">
        <v>2</v>
      </c>
      <c r="K676" t="s">
        <v>38</v>
      </c>
      <c r="L676" t="s">
        <v>426</v>
      </c>
      <c r="M676">
        <v>48</v>
      </c>
      <c r="N676" t="s">
        <v>23</v>
      </c>
    </row>
    <row r="677" spans="1:14" x14ac:dyDescent="0.25">
      <c r="A677" s="3" t="s">
        <v>561</v>
      </c>
      <c r="B677" s="4" t="s">
        <v>562</v>
      </c>
      <c r="C677" t="s">
        <v>16</v>
      </c>
      <c r="D677" t="s">
        <v>16</v>
      </c>
      <c r="E677" s="5">
        <v>100000</v>
      </c>
      <c r="F677">
        <v>3</v>
      </c>
      <c r="G677" t="s">
        <v>18</v>
      </c>
      <c r="H677" t="s">
        <v>40</v>
      </c>
      <c r="I677" t="s">
        <v>20</v>
      </c>
      <c r="J677">
        <v>4</v>
      </c>
      <c r="K677" t="s">
        <v>21</v>
      </c>
      <c r="L677" t="s">
        <v>426</v>
      </c>
      <c r="M677">
        <v>41</v>
      </c>
      <c r="N677" t="s">
        <v>23</v>
      </c>
    </row>
    <row r="678" spans="1:14" x14ac:dyDescent="0.25">
      <c r="A678" s="3" t="s">
        <v>563</v>
      </c>
      <c r="B678" s="4" t="s">
        <v>564</v>
      </c>
      <c r="C678" t="s">
        <v>16</v>
      </c>
      <c r="D678" t="s">
        <v>16</v>
      </c>
      <c r="E678" s="5">
        <v>40000</v>
      </c>
      <c r="F678">
        <v>2</v>
      </c>
      <c r="G678" t="s">
        <v>24</v>
      </c>
      <c r="H678" t="s">
        <v>25</v>
      </c>
      <c r="I678" t="s">
        <v>20</v>
      </c>
      <c r="J678">
        <v>1</v>
      </c>
      <c r="K678" t="s">
        <v>21</v>
      </c>
      <c r="L678" t="s">
        <v>426</v>
      </c>
      <c r="M678">
        <v>47</v>
      </c>
      <c r="N678" t="s">
        <v>23</v>
      </c>
    </row>
    <row r="679" spans="1:14" x14ac:dyDescent="0.25">
      <c r="A679" s="3" t="s">
        <v>563</v>
      </c>
      <c r="B679" s="4" t="s">
        <v>564</v>
      </c>
      <c r="C679" t="s">
        <v>16</v>
      </c>
      <c r="D679" t="s">
        <v>16</v>
      </c>
      <c r="E679" s="5">
        <v>60000</v>
      </c>
      <c r="F679">
        <v>4</v>
      </c>
      <c r="G679" t="s">
        <v>55</v>
      </c>
      <c r="H679" t="s">
        <v>19</v>
      </c>
      <c r="I679" t="s">
        <v>23</v>
      </c>
      <c r="J679">
        <v>0</v>
      </c>
      <c r="K679" t="s">
        <v>21</v>
      </c>
      <c r="L679" t="s">
        <v>426</v>
      </c>
      <c r="M679">
        <v>47</v>
      </c>
      <c r="N679" t="s">
        <v>23</v>
      </c>
    </row>
    <row r="680" spans="1:14" x14ac:dyDescent="0.25">
      <c r="A680" s="3" t="s">
        <v>563</v>
      </c>
      <c r="B680" s="4" t="s">
        <v>564</v>
      </c>
      <c r="C680" t="s">
        <v>16</v>
      </c>
      <c r="D680" t="s">
        <v>16</v>
      </c>
      <c r="E680" s="5">
        <v>80000</v>
      </c>
      <c r="F680">
        <v>5</v>
      </c>
      <c r="G680" t="s">
        <v>18</v>
      </c>
      <c r="H680" t="s">
        <v>40</v>
      </c>
      <c r="I680" t="s">
        <v>23</v>
      </c>
      <c r="J680">
        <v>2</v>
      </c>
      <c r="K680" t="s">
        <v>29</v>
      </c>
      <c r="L680" t="s">
        <v>22</v>
      </c>
      <c r="M680">
        <v>62</v>
      </c>
      <c r="N680" t="s">
        <v>23</v>
      </c>
    </row>
    <row r="681" spans="1:14" x14ac:dyDescent="0.25">
      <c r="A681" s="3" t="s">
        <v>563</v>
      </c>
      <c r="B681" s="4" t="s">
        <v>564</v>
      </c>
      <c r="C681" t="s">
        <v>16</v>
      </c>
      <c r="D681" t="s">
        <v>16</v>
      </c>
      <c r="E681" s="5">
        <v>60000</v>
      </c>
      <c r="F681">
        <v>4</v>
      </c>
      <c r="G681" t="s">
        <v>18</v>
      </c>
      <c r="H681" t="s">
        <v>40</v>
      </c>
      <c r="I681" t="s">
        <v>20</v>
      </c>
      <c r="J681">
        <v>2</v>
      </c>
      <c r="K681" t="s">
        <v>42</v>
      </c>
      <c r="L681" t="s">
        <v>426</v>
      </c>
      <c r="M681">
        <v>60</v>
      </c>
      <c r="N681" t="s">
        <v>23</v>
      </c>
    </row>
    <row r="682" spans="1:14" x14ac:dyDescent="0.25">
      <c r="A682" s="3" t="s">
        <v>565</v>
      </c>
      <c r="B682" s="4" t="s">
        <v>566</v>
      </c>
      <c r="C682" t="s">
        <v>16</v>
      </c>
      <c r="D682" t="s">
        <v>17</v>
      </c>
      <c r="E682" s="5">
        <v>60000</v>
      </c>
      <c r="F682">
        <v>0</v>
      </c>
      <c r="G682" t="s">
        <v>24</v>
      </c>
      <c r="H682" t="s">
        <v>19</v>
      </c>
      <c r="I682" t="s">
        <v>23</v>
      </c>
      <c r="J682">
        <v>1</v>
      </c>
      <c r="K682" t="s">
        <v>38</v>
      </c>
      <c r="L682" t="s">
        <v>426</v>
      </c>
      <c r="M682">
        <v>33</v>
      </c>
      <c r="N682" t="s">
        <v>23</v>
      </c>
    </row>
    <row r="683" spans="1:14" x14ac:dyDescent="0.25">
      <c r="A683" s="3" t="s">
        <v>565</v>
      </c>
      <c r="B683" s="4" t="s">
        <v>566</v>
      </c>
      <c r="C683" t="s">
        <v>32</v>
      </c>
      <c r="D683" t="s">
        <v>17</v>
      </c>
      <c r="E683" s="5">
        <v>80000</v>
      </c>
      <c r="F683">
        <v>4</v>
      </c>
      <c r="G683" t="s">
        <v>55</v>
      </c>
      <c r="H683" t="s">
        <v>19</v>
      </c>
      <c r="I683" t="s">
        <v>23</v>
      </c>
      <c r="J683">
        <v>0</v>
      </c>
      <c r="K683" t="s">
        <v>21</v>
      </c>
      <c r="L683" t="s">
        <v>426</v>
      </c>
      <c r="M683">
        <v>47</v>
      </c>
      <c r="N683" t="s">
        <v>23</v>
      </c>
    </row>
    <row r="684" spans="1:14" x14ac:dyDescent="0.25">
      <c r="A684" s="3" t="s">
        <v>565</v>
      </c>
      <c r="B684" s="4" t="s">
        <v>566</v>
      </c>
      <c r="C684" t="s">
        <v>16</v>
      </c>
      <c r="D684" t="s">
        <v>16</v>
      </c>
      <c r="E684" s="5">
        <v>20000</v>
      </c>
      <c r="F684">
        <v>3</v>
      </c>
      <c r="G684" t="s">
        <v>41</v>
      </c>
      <c r="H684" t="s">
        <v>25</v>
      </c>
      <c r="I684" t="s">
        <v>23</v>
      </c>
      <c r="J684">
        <v>2</v>
      </c>
      <c r="K684" t="s">
        <v>21</v>
      </c>
      <c r="L684" t="s">
        <v>426</v>
      </c>
      <c r="M684">
        <v>52</v>
      </c>
      <c r="N684" t="s">
        <v>23</v>
      </c>
    </row>
    <row r="685" spans="1:14" x14ac:dyDescent="0.25">
      <c r="A685" s="3" t="s">
        <v>567</v>
      </c>
      <c r="B685" s="4" t="s">
        <v>568</v>
      </c>
      <c r="C685" t="s">
        <v>16</v>
      </c>
      <c r="D685" t="s">
        <v>17</v>
      </c>
      <c r="E685" s="5">
        <v>90000</v>
      </c>
      <c r="F685">
        <v>5</v>
      </c>
      <c r="G685" t="s">
        <v>24</v>
      </c>
      <c r="H685" t="s">
        <v>28</v>
      </c>
      <c r="I685" t="s">
        <v>20</v>
      </c>
      <c r="J685">
        <v>3</v>
      </c>
      <c r="K685" t="s">
        <v>29</v>
      </c>
      <c r="L685" t="s">
        <v>426</v>
      </c>
      <c r="M685">
        <v>40</v>
      </c>
      <c r="N685" t="s">
        <v>23</v>
      </c>
    </row>
    <row r="686" spans="1:14" x14ac:dyDescent="0.25">
      <c r="A686" s="3" t="s">
        <v>567</v>
      </c>
      <c r="B686" s="4" t="s">
        <v>568</v>
      </c>
      <c r="C686" t="s">
        <v>32</v>
      </c>
      <c r="D686" t="s">
        <v>17</v>
      </c>
      <c r="E686" s="5">
        <v>60000</v>
      </c>
      <c r="F686">
        <v>4</v>
      </c>
      <c r="G686" t="s">
        <v>18</v>
      </c>
      <c r="H686" t="s">
        <v>19</v>
      </c>
      <c r="I686" t="s">
        <v>23</v>
      </c>
      <c r="J686">
        <v>2</v>
      </c>
      <c r="K686" t="s">
        <v>21</v>
      </c>
      <c r="L686" t="s">
        <v>426</v>
      </c>
      <c r="M686">
        <v>42</v>
      </c>
      <c r="N686" t="s">
        <v>23</v>
      </c>
    </row>
    <row r="687" spans="1:14" x14ac:dyDescent="0.25">
      <c r="A687" s="3" t="s">
        <v>569</v>
      </c>
      <c r="B687" s="4" t="s">
        <v>570</v>
      </c>
      <c r="C687" t="s">
        <v>32</v>
      </c>
      <c r="D687" t="s">
        <v>17</v>
      </c>
      <c r="E687" s="5">
        <v>60000</v>
      </c>
      <c r="F687">
        <v>3</v>
      </c>
      <c r="G687" t="s">
        <v>55</v>
      </c>
      <c r="H687" t="s">
        <v>40</v>
      </c>
      <c r="I687" t="s">
        <v>20</v>
      </c>
      <c r="J687">
        <v>2</v>
      </c>
      <c r="K687" t="s">
        <v>33</v>
      </c>
      <c r="L687" t="s">
        <v>426</v>
      </c>
      <c r="M687">
        <v>53</v>
      </c>
      <c r="N687" t="s">
        <v>20</v>
      </c>
    </row>
    <row r="688" spans="1:14" x14ac:dyDescent="0.25">
      <c r="A688" s="3" t="s">
        <v>569</v>
      </c>
      <c r="B688" s="4" t="s">
        <v>570</v>
      </c>
      <c r="C688" t="s">
        <v>16</v>
      </c>
      <c r="D688" t="s">
        <v>17</v>
      </c>
      <c r="E688" s="5">
        <v>40000</v>
      </c>
      <c r="F688">
        <v>1</v>
      </c>
      <c r="G688" t="s">
        <v>24</v>
      </c>
      <c r="H688" t="s">
        <v>25</v>
      </c>
      <c r="I688" t="s">
        <v>20</v>
      </c>
      <c r="J688">
        <v>1</v>
      </c>
      <c r="K688" t="s">
        <v>38</v>
      </c>
      <c r="L688" t="s">
        <v>426</v>
      </c>
      <c r="M688">
        <v>51</v>
      </c>
      <c r="N688" t="s">
        <v>20</v>
      </c>
    </row>
    <row r="689" spans="1:14" x14ac:dyDescent="0.25">
      <c r="A689" s="3" t="s">
        <v>569</v>
      </c>
      <c r="B689" s="4" t="s">
        <v>570</v>
      </c>
      <c r="C689" t="s">
        <v>32</v>
      </c>
      <c r="D689" t="s">
        <v>16</v>
      </c>
      <c r="E689" s="5">
        <v>30000</v>
      </c>
      <c r="F689">
        <v>0</v>
      </c>
      <c r="G689" t="s">
        <v>24</v>
      </c>
      <c r="H689" t="s">
        <v>19</v>
      </c>
      <c r="I689" t="s">
        <v>20</v>
      </c>
      <c r="J689">
        <v>2</v>
      </c>
      <c r="K689" t="s">
        <v>33</v>
      </c>
      <c r="L689" t="s">
        <v>426</v>
      </c>
      <c r="M689">
        <v>30</v>
      </c>
      <c r="N689" t="s">
        <v>23</v>
      </c>
    </row>
    <row r="690" spans="1:14" x14ac:dyDescent="0.25">
      <c r="A690" s="3" t="s">
        <v>571</v>
      </c>
      <c r="B690" s="4" t="s">
        <v>572</v>
      </c>
      <c r="C690" t="s">
        <v>32</v>
      </c>
      <c r="D690" t="s">
        <v>16</v>
      </c>
      <c r="E690" s="5">
        <v>60000</v>
      </c>
      <c r="F690">
        <v>0</v>
      </c>
      <c r="G690" t="s">
        <v>18</v>
      </c>
      <c r="H690" t="s">
        <v>19</v>
      </c>
      <c r="I690" t="s">
        <v>23</v>
      </c>
      <c r="J690">
        <v>2</v>
      </c>
      <c r="K690" t="s">
        <v>21</v>
      </c>
      <c r="L690" t="s">
        <v>426</v>
      </c>
      <c r="M690">
        <v>30</v>
      </c>
      <c r="N690" t="s">
        <v>23</v>
      </c>
    </row>
    <row r="691" spans="1:14" x14ac:dyDescent="0.25">
      <c r="A691" s="3" t="s">
        <v>573</v>
      </c>
      <c r="B691" s="4" t="s">
        <v>574</v>
      </c>
      <c r="C691" t="s">
        <v>16</v>
      </c>
      <c r="D691" t="s">
        <v>16</v>
      </c>
      <c r="E691" s="5">
        <v>30000</v>
      </c>
      <c r="F691">
        <v>0</v>
      </c>
      <c r="G691" t="s">
        <v>39</v>
      </c>
      <c r="H691" t="s">
        <v>19</v>
      </c>
      <c r="I691" t="s">
        <v>20</v>
      </c>
      <c r="J691">
        <v>2</v>
      </c>
      <c r="K691" t="s">
        <v>33</v>
      </c>
      <c r="L691" t="s">
        <v>426</v>
      </c>
      <c r="M691">
        <v>26</v>
      </c>
      <c r="N691" t="s">
        <v>23</v>
      </c>
    </row>
    <row r="692" spans="1:14" x14ac:dyDescent="0.25">
      <c r="A692" s="3" t="s">
        <v>573</v>
      </c>
      <c r="B692" s="4" t="s">
        <v>574</v>
      </c>
      <c r="C692" t="s">
        <v>32</v>
      </c>
      <c r="D692" t="s">
        <v>17</v>
      </c>
      <c r="E692" s="5">
        <v>130000</v>
      </c>
      <c r="F692">
        <v>1</v>
      </c>
      <c r="G692" t="s">
        <v>18</v>
      </c>
      <c r="H692" t="s">
        <v>40</v>
      </c>
      <c r="I692" t="s">
        <v>23</v>
      </c>
      <c r="J692">
        <v>1</v>
      </c>
      <c r="K692" t="s">
        <v>29</v>
      </c>
      <c r="L692" t="s">
        <v>426</v>
      </c>
      <c r="M692">
        <v>45</v>
      </c>
      <c r="N692" t="s">
        <v>23</v>
      </c>
    </row>
    <row r="693" spans="1:14" x14ac:dyDescent="0.25">
      <c r="A693" s="3" t="s">
        <v>573</v>
      </c>
      <c r="B693" s="4" t="s">
        <v>574</v>
      </c>
      <c r="C693" t="s">
        <v>16</v>
      </c>
      <c r="D693" t="s">
        <v>16</v>
      </c>
      <c r="E693" s="5">
        <v>50000</v>
      </c>
      <c r="F693">
        <v>1</v>
      </c>
      <c r="G693" t="s">
        <v>18</v>
      </c>
      <c r="H693" t="s">
        <v>19</v>
      </c>
      <c r="I693" t="s">
        <v>20</v>
      </c>
      <c r="J693">
        <v>0</v>
      </c>
      <c r="K693" t="s">
        <v>21</v>
      </c>
      <c r="L693" t="s">
        <v>426</v>
      </c>
      <c r="M693">
        <v>34</v>
      </c>
      <c r="N693" t="s">
        <v>20</v>
      </c>
    </row>
    <row r="694" spans="1:14" x14ac:dyDescent="0.25">
      <c r="A694" s="3" t="s">
        <v>575</v>
      </c>
      <c r="B694" s="4" t="s">
        <v>576</v>
      </c>
      <c r="C694" t="s">
        <v>16</v>
      </c>
      <c r="D694" t="s">
        <v>16</v>
      </c>
      <c r="E694" s="5">
        <v>70000</v>
      </c>
      <c r="F694">
        <v>1</v>
      </c>
      <c r="G694" t="s">
        <v>18</v>
      </c>
      <c r="H694" t="s">
        <v>28</v>
      </c>
      <c r="I694" t="s">
        <v>20</v>
      </c>
      <c r="J694">
        <v>1</v>
      </c>
      <c r="K694" t="s">
        <v>29</v>
      </c>
      <c r="L694" t="s">
        <v>426</v>
      </c>
      <c r="M694">
        <v>44</v>
      </c>
      <c r="N694" t="s">
        <v>20</v>
      </c>
    </row>
    <row r="695" spans="1:14" x14ac:dyDescent="0.25">
      <c r="A695" s="3" t="s">
        <v>575</v>
      </c>
      <c r="B695" s="4" t="s">
        <v>576</v>
      </c>
      <c r="C695" t="s">
        <v>32</v>
      </c>
      <c r="D695" t="s">
        <v>17</v>
      </c>
      <c r="E695" s="5">
        <v>60000</v>
      </c>
      <c r="F695">
        <v>4</v>
      </c>
      <c r="G695" t="s">
        <v>18</v>
      </c>
      <c r="H695" t="s">
        <v>19</v>
      </c>
      <c r="I695" t="s">
        <v>23</v>
      </c>
      <c r="J695">
        <v>2</v>
      </c>
      <c r="K695" t="s">
        <v>21</v>
      </c>
      <c r="L695" t="s">
        <v>426</v>
      </c>
      <c r="M695">
        <v>41</v>
      </c>
      <c r="N695" t="s">
        <v>20</v>
      </c>
    </row>
    <row r="696" spans="1:14" x14ac:dyDescent="0.25">
      <c r="A696" s="3" t="s">
        <v>577</v>
      </c>
      <c r="B696" s="4" t="s">
        <v>578</v>
      </c>
      <c r="C696" t="s">
        <v>32</v>
      </c>
      <c r="D696" t="s">
        <v>17</v>
      </c>
      <c r="E696" s="5">
        <v>80000</v>
      </c>
      <c r="F696">
        <v>3</v>
      </c>
      <c r="G696" t="s">
        <v>55</v>
      </c>
      <c r="H696" t="s">
        <v>28</v>
      </c>
      <c r="I696" t="s">
        <v>23</v>
      </c>
      <c r="J696">
        <v>0</v>
      </c>
      <c r="K696" t="s">
        <v>21</v>
      </c>
      <c r="L696" t="s">
        <v>426</v>
      </c>
      <c r="M696">
        <v>36</v>
      </c>
      <c r="N696" t="s">
        <v>20</v>
      </c>
    </row>
    <row r="697" spans="1:14" x14ac:dyDescent="0.25">
      <c r="A697" s="3" t="s">
        <v>577</v>
      </c>
      <c r="B697" s="4" t="s">
        <v>578</v>
      </c>
      <c r="C697" t="s">
        <v>16</v>
      </c>
      <c r="D697" t="s">
        <v>16</v>
      </c>
      <c r="E697" s="5">
        <v>80000</v>
      </c>
      <c r="F697">
        <v>5</v>
      </c>
      <c r="G697" t="s">
        <v>24</v>
      </c>
      <c r="H697" t="s">
        <v>28</v>
      </c>
      <c r="I697" t="s">
        <v>20</v>
      </c>
      <c r="J697">
        <v>2</v>
      </c>
      <c r="K697" t="s">
        <v>21</v>
      </c>
      <c r="L697" t="s">
        <v>426</v>
      </c>
      <c r="M697">
        <v>44</v>
      </c>
      <c r="N697" t="s">
        <v>23</v>
      </c>
    </row>
    <row r="698" spans="1:14" x14ac:dyDescent="0.25">
      <c r="A698" s="3" t="s">
        <v>577</v>
      </c>
      <c r="B698" s="4" t="s">
        <v>578</v>
      </c>
      <c r="C698" t="s">
        <v>32</v>
      </c>
      <c r="D698" t="s">
        <v>16</v>
      </c>
      <c r="E698" s="5">
        <v>60000</v>
      </c>
      <c r="F698">
        <v>0</v>
      </c>
      <c r="G698" t="s">
        <v>24</v>
      </c>
      <c r="H698" t="s">
        <v>28</v>
      </c>
      <c r="I698" t="s">
        <v>23</v>
      </c>
      <c r="J698">
        <v>2</v>
      </c>
      <c r="K698" t="s">
        <v>38</v>
      </c>
      <c r="L698" t="s">
        <v>426</v>
      </c>
      <c r="M698">
        <v>30</v>
      </c>
      <c r="N698" t="s">
        <v>23</v>
      </c>
    </row>
    <row r="699" spans="1:14" x14ac:dyDescent="0.25">
      <c r="A699" s="3" t="s">
        <v>577</v>
      </c>
      <c r="B699" s="4" t="s">
        <v>578</v>
      </c>
      <c r="C699" t="s">
        <v>16</v>
      </c>
      <c r="D699" t="s">
        <v>17</v>
      </c>
      <c r="E699" s="5">
        <v>30000</v>
      </c>
      <c r="F699">
        <v>0</v>
      </c>
      <c r="G699" t="s">
        <v>41</v>
      </c>
      <c r="H699" t="s">
        <v>25</v>
      </c>
      <c r="I699" t="s">
        <v>23</v>
      </c>
      <c r="J699">
        <v>2</v>
      </c>
      <c r="K699" t="s">
        <v>21</v>
      </c>
      <c r="L699" t="s">
        <v>426</v>
      </c>
      <c r="M699">
        <v>28</v>
      </c>
      <c r="N699" t="s">
        <v>23</v>
      </c>
    </row>
    <row r="700" spans="1:14" x14ac:dyDescent="0.25">
      <c r="A700" s="3" t="s">
        <v>577</v>
      </c>
      <c r="B700" s="4" t="s">
        <v>578</v>
      </c>
      <c r="C700" t="s">
        <v>16</v>
      </c>
      <c r="D700" t="s">
        <v>16</v>
      </c>
      <c r="E700" s="5">
        <v>20000</v>
      </c>
      <c r="F700">
        <v>2</v>
      </c>
      <c r="G700" t="s">
        <v>41</v>
      </c>
      <c r="H700" t="s">
        <v>25</v>
      </c>
      <c r="I700" t="s">
        <v>20</v>
      </c>
      <c r="J700">
        <v>2</v>
      </c>
      <c r="K700" t="s">
        <v>38</v>
      </c>
      <c r="L700" t="s">
        <v>426</v>
      </c>
      <c r="M700">
        <v>49</v>
      </c>
      <c r="N700" t="s">
        <v>23</v>
      </c>
    </row>
    <row r="701" spans="1:14" x14ac:dyDescent="0.25">
      <c r="A701" s="3" t="s">
        <v>577</v>
      </c>
      <c r="B701" s="4" t="s">
        <v>578</v>
      </c>
      <c r="C701" t="s">
        <v>32</v>
      </c>
      <c r="D701" t="s">
        <v>16</v>
      </c>
      <c r="E701" s="5">
        <v>90000</v>
      </c>
      <c r="F701">
        <v>0</v>
      </c>
      <c r="G701" t="s">
        <v>24</v>
      </c>
      <c r="H701" t="s">
        <v>28</v>
      </c>
      <c r="I701" t="s">
        <v>23</v>
      </c>
      <c r="J701">
        <v>2</v>
      </c>
      <c r="K701" t="s">
        <v>21</v>
      </c>
      <c r="L701" t="s">
        <v>426</v>
      </c>
      <c r="M701">
        <v>43</v>
      </c>
      <c r="N701" t="s">
        <v>20</v>
      </c>
    </row>
    <row r="702" spans="1:14" x14ac:dyDescent="0.25">
      <c r="A702" s="3" t="s">
        <v>577</v>
      </c>
      <c r="B702" s="4" t="s">
        <v>578</v>
      </c>
      <c r="C702" t="s">
        <v>16</v>
      </c>
      <c r="D702" t="s">
        <v>17</v>
      </c>
      <c r="E702" s="5">
        <v>70000</v>
      </c>
      <c r="F702">
        <v>4</v>
      </c>
      <c r="G702" t="s">
        <v>18</v>
      </c>
      <c r="H702" t="s">
        <v>40</v>
      </c>
      <c r="I702" t="s">
        <v>20</v>
      </c>
      <c r="J702">
        <v>1</v>
      </c>
      <c r="K702" t="s">
        <v>38</v>
      </c>
      <c r="L702" t="s">
        <v>426</v>
      </c>
      <c r="M702">
        <v>59</v>
      </c>
      <c r="N702" t="s">
        <v>23</v>
      </c>
    </row>
    <row r="703" spans="1:14" x14ac:dyDescent="0.25">
      <c r="A703" s="3" t="s">
        <v>264</v>
      </c>
      <c r="B703" s="4" t="s">
        <v>265</v>
      </c>
      <c r="C703" t="s">
        <v>32</v>
      </c>
      <c r="D703" t="s">
        <v>16</v>
      </c>
      <c r="E703" s="5">
        <v>30000</v>
      </c>
      <c r="F703">
        <v>0</v>
      </c>
      <c r="G703" t="s">
        <v>39</v>
      </c>
      <c r="H703" t="s">
        <v>19</v>
      </c>
      <c r="I703" t="s">
        <v>20</v>
      </c>
      <c r="J703">
        <v>2</v>
      </c>
      <c r="K703" t="s">
        <v>33</v>
      </c>
      <c r="L703" t="s">
        <v>426</v>
      </c>
      <c r="M703">
        <v>26</v>
      </c>
      <c r="N703" t="s">
        <v>23</v>
      </c>
    </row>
    <row r="704" spans="1:14" x14ac:dyDescent="0.25">
      <c r="A704" s="3" t="s">
        <v>346</v>
      </c>
      <c r="B704" s="4" t="s">
        <v>347</v>
      </c>
      <c r="C704" t="s">
        <v>16</v>
      </c>
      <c r="D704" t="s">
        <v>16</v>
      </c>
      <c r="E704" s="5">
        <v>120000</v>
      </c>
      <c r="F704">
        <v>1</v>
      </c>
      <c r="G704" t="s">
        <v>39</v>
      </c>
      <c r="H704" t="s">
        <v>28</v>
      </c>
      <c r="I704" t="s">
        <v>20</v>
      </c>
      <c r="J704">
        <v>4</v>
      </c>
      <c r="K704" t="s">
        <v>33</v>
      </c>
      <c r="L704" t="s">
        <v>426</v>
      </c>
      <c r="M704">
        <v>46</v>
      </c>
      <c r="N704" t="s">
        <v>20</v>
      </c>
    </row>
    <row r="705" spans="1:14" x14ac:dyDescent="0.25">
      <c r="A705" s="3" t="s">
        <v>579</v>
      </c>
      <c r="B705" s="4" t="s">
        <v>580</v>
      </c>
      <c r="C705" t="s">
        <v>32</v>
      </c>
      <c r="D705" t="s">
        <v>17</v>
      </c>
      <c r="E705" s="5">
        <v>50000</v>
      </c>
      <c r="F705">
        <v>0</v>
      </c>
      <c r="G705" t="s">
        <v>55</v>
      </c>
      <c r="H705" t="s">
        <v>19</v>
      </c>
      <c r="I705" t="s">
        <v>20</v>
      </c>
      <c r="J705">
        <v>0</v>
      </c>
      <c r="K705" t="s">
        <v>38</v>
      </c>
      <c r="L705" t="s">
        <v>426</v>
      </c>
      <c r="M705">
        <v>33</v>
      </c>
      <c r="N705" t="s">
        <v>23</v>
      </c>
    </row>
    <row r="706" spans="1:14" x14ac:dyDescent="0.25">
      <c r="A706" s="3" t="s">
        <v>581</v>
      </c>
      <c r="B706" s="4" t="s">
        <v>582</v>
      </c>
      <c r="C706" t="s">
        <v>32</v>
      </c>
      <c r="D706" t="s">
        <v>17</v>
      </c>
      <c r="E706" s="5">
        <v>40000</v>
      </c>
      <c r="F706">
        <v>0</v>
      </c>
      <c r="G706" t="s">
        <v>18</v>
      </c>
      <c r="H706" t="s">
        <v>28</v>
      </c>
      <c r="I706" t="s">
        <v>20</v>
      </c>
      <c r="J706">
        <v>1</v>
      </c>
      <c r="K706" t="s">
        <v>29</v>
      </c>
      <c r="L706" t="s">
        <v>426</v>
      </c>
      <c r="M706">
        <v>42</v>
      </c>
      <c r="N706" t="s">
        <v>20</v>
      </c>
    </row>
    <row r="707" spans="1:14" x14ac:dyDescent="0.25">
      <c r="A707" s="3" t="s">
        <v>581</v>
      </c>
      <c r="B707" s="4" t="s">
        <v>582</v>
      </c>
      <c r="C707" t="s">
        <v>16</v>
      </c>
      <c r="D707" t="s">
        <v>17</v>
      </c>
      <c r="E707" s="5">
        <v>70000</v>
      </c>
      <c r="F707">
        <v>4</v>
      </c>
      <c r="G707" t="s">
        <v>18</v>
      </c>
      <c r="H707" t="s">
        <v>40</v>
      </c>
      <c r="I707" t="s">
        <v>20</v>
      </c>
      <c r="J707">
        <v>1</v>
      </c>
      <c r="K707" t="s">
        <v>42</v>
      </c>
      <c r="L707" t="s">
        <v>426</v>
      </c>
      <c r="M707">
        <v>59</v>
      </c>
      <c r="N707" t="s">
        <v>23</v>
      </c>
    </row>
    <row r="708" spans="1:14" x14ac:dyDescent="0.25">
      <c r="A708" s="3" t="s">
        <v>581</v>
      </c>
      <c r="B708" s="4" t="s">
        <v>582</v>
      </c>
      <c r="C708" t="s">
        <v>32</v>
      </c>
      <c r="D708" t="s">
        <v>17</v>
      </c>
      <c r="E708" s="5">
        <v>60000</v>
      </c>
      <c r="F708">
        <v>0</v>
      </c>
      <c r="G708" t="s">
        <v>24</v>
      </c>
      <c r="H708" t="s">
        <v>19</v>
      </c>
      <c r="I708" t="s">
        <v>23</v>
      </c>
      <c r="J708">
        <v>1</v>
      </c>
      <c r="K708" t="s">
        <v>38</v>
      </c>
      <c r="L708" t="s">
        <v>426</v>
      </c>
      <c r="M708">
        <v>33</v>
      </c>
      <c r="N708" t="s">
        <v>20</v>
      </c>
    </row>
    <row r="709" spans="1:14" x14ac:dyDescent="0.25">
      <c r="A709" s="3" t="s">
        <v>583</v>
      </c>
      <c r="B709" s="4" t="s">
        <v>584</v>
      </c>
      <c r="C709" t="s">
        <v>16</v>
      </c>
      <c r="D709" t="s">
        <v>17</v>
      </c>
      <c r="E709" s="5">
        <v>70000</v>
      </c>
      <c r="F709">
        <v>1</v>
      </c>
      <c r="G709" t="s">
        <v>24</v>
      </c>
      <c r="H709" t="s">
        <v>19</v>
      </c>
      <c r="I709" t="s">
        <v>20</v>
      </c>
      <c r="J709">
        <v>1</v>
      </c>
      <c r="K709" t="s">
        <v>21</v>
      </c>
      <c r="L709" t="s">
        <v>426</v>
      </c>
      <c r="M709">
        <v>44</v>
      </c>
      <c r="N709" t="s">
        <v>20</v>
      </c>
    </row>
    <row r="710" spans="1:14" x14ac:dyDescent="0.25">
      <c r="A710" s="3" t="s">
        <v>583</v>
      </c>
      <c r="B710" s="4" t="s">
        <v>584</v>
      </c>
      <c r="C710" t="s">
        <v>16</v>
      </c>
      <c r="D710" t="s">
        <v>16</v>
      </c>
      <c r="E710" s="5">
        <v>70000</v>
      </c>
      <c r="F710">
        <v>5</v>
      </c>
      <c r="G710" t="s">
        <v>18</v>
      </c>
      <c r="H710" t="s">
        <v>40</v>
      </c>
      <c r="I710" t="s">
        <v>20</v>
      </c>
      <c r="J710">
        <v>4</v>
      </c>
      <c r="K710" t="s">
        <v>42</v>
      </c>
      <c r="L710" t="s">
        <v>426</v>
      </c>
      <c r="M710">
        <v>60</v>
      </c>
      <c r="N710" t="s">
        <v>23</v>
      </c>
    </row>
    <row r="711" spans="1:14" x14ac:dyDescent="0.25">
      <c r="A711" s="3" t="s">
        <v>583</v>
      </c>
      <c r="B711" s="4" t="s">
        <v>584</v>
      </c>
      <c r="C711" t="s">
        <v>32</v>
      </c>
      <c r="D711" t="s">
        <v>17</v>
      </c>
      <c r="E711" s="5">
        <v>70000</v>
      </c>
      <c r="F711">
        <v>2</v>
      </c>
      <c r="G711" t="s">
        <v>18</v>
      </c>
      <c r="H711" t="s">
        <v>40</v>
      </c>
      <c r="I711" t="s">
        <v>20</v>
      </c>
      <c r="J711">
        <v>1</v>
      </c>
      <c r="K711" t="s">
        <v>42</v>
      </c>
      <c r="L711" t="s">
        <v>426</v>
      </c>
      <c r="M711">
        <v>59</v>
      </c>
      <c r="N711" t="s">
        <v>23</v>
      </c>
    </row>
    <row r="712" spans="1:14" x14ac:dyDescent="0.25">
      <c r="A712" s="3" t="s">
        <v>585</v>
      </c>
      <c r="B712" s="4" t="s">
        <v>586</v>
      </c>
      <c r="C712" t="s">
        <v>16</v>
      </c>
      <c r="D712" t="s">
        <v>16</v>
      </c>
      <c r="E712" s="5">
        <v>60000</v>
      </c>
      <c r="F712">
        <v>0</v>
      </c>
      <c r="G712" t="s">
        <v>39</v>
      </c>
      <c r="H712" t="s">
        <v>28</v>
      </c>
      <c r="I712" t="s">
        <v>20</v>
      </c>
      <c r="J712">
        <v>2</v>
      </c>
      <c r="K712" t="s">
        <v>33</v>
      </c>
      <c r="L712" t="s">
        <v>426</v>
      </c>
      <c r="M712">
        <v>32</v>
      </c>
      <c r="N712" t="s">
        <v>20</v>
      </c>
    </row>
    <row r="713" spans="1:14" x14ac:dyDescent="0.25">
      <c r="A713" s="3" t="s">
        <v>587</v>
      </c>
      <c r="B713" s="4" t="s">
        <v>588</v>
      </c>
      <c r="C713" t="s">
        <v>16</v>
      </c>
      <c r="D713" t="s">
        <v>17</v>
      </c>
      <c r="E713" s="5">
        <v>70000</v>
      </c>
      <c r="F713">
        <v>2</v>
      </c>
      <c r="G713" t="s">
        <v>24</v>
      </c>
      <c r="H713" t="s">
        <v>28</v>
      </c>
      <c r="I713" t="s">
        <v>20</v>
      </c>
      <c r="J713">
        <v>1</v>
      </c>
      <c r="K713" t="s">
        <v>42</v>
      </c>
      <c r="L713" t="s">
        <v>426</v>
      </c>
      <c r="M713">
        <v>58</v>
      </c>
      <c r="N713" t="s">
        <v>23</v>
      </c>
    </row>
    <row r="714" spans="1:14" x14ac:dyDescent="0.25">
      <c r="A714" s="3" t="s">
        <v>589</v>
      </c>
      <c r="B714" s="4" t="s">
        <v>590</v>
      </c>
      <c r="C714" t="s">
        <v>16</v>
      </c>
      <c r="D714" t="s">
        <v>17</v>
      </c>
      <c r="E714" s="5">
        <v>40000</v>
      </c>
      <c r="F714">
        <v>2</v>
      </c>
      <c r="G714" t="s">
        <v>39</v>
      </c>
      <c r="H714" t="s">
        <v>28</v>
      </c>
      <c r="I714" t="s">
        <v>23</v>
      </c>
      <c r="J714">
        <v>2</v>
      </c>
      <c r="K714" t="s">
        <v>29</v>
      </c>
      <c r="L714" t="s">
        <v>426</v>
      </c>
      <c r="M714">
        <v>59</v>
      </c>
      <c r="N714" t="s">
        <v>23</v>
      </c>
    </row>
    <row r="715" spans="1:14" x14ac:dyDescent="0.25">
      <c r="A715" s="3" t="s">
        <v>589</v>
      </c>
      <c r="B715" s="4" t="s">
        <v>590</v>
      </c>
      <c r="C715" t="s">
        <v>32</v>
      </c>
      <c r="D715" t="s">
        <v>17</v>
      </c>
      <c r="E715" s="5">
        <v>70000</v>
      </c>
      <c r="F715">
        <v>2</v>
      </c>
      <c r="G715" t="s">
        <v>18</v>
      </c>
      <c r="H715" t="s">
        <v>19</v>
      </c>
      <c r="I715" t="s">
        <v>20</v>
      </c>
      <c r="J715">
        <v>1</v>
      </c>
      <c r="K715" t="s">
        <v>29</v>
      </c>
      <c r="L715" t="s">
        <v>426</v>
      </c>
      <c r="M715">
        <v>38</v>
      </c>
      <c r="N715" t="s">
        <v>23</v>
      </c>
    </row>
    <row r="716" spans="1:14" x14ac:dyDescent="0.25">
      <c r="A716" s="3" t="s">
        <v>589</v>
      </c>
      <c r="B716" s="4" t="s">
        <v>590</v>
      </c>
      <c r="C716" t="s">
        <v>16</v>
      </c>
      <c r="D716" t="s">
        <v>16</v>
      </c>
      <c r="E716" s="5">
        <v>40000</v>
      </c>
      <c r="F716">
        <v>0</v>
      </c>
      <c r="G716" t="s">
        <v>39</v>
      </c>
      <c r="H716" t="s">
        <v>19</v>
      </c>
      <c r="I716" t="s">
        <v>20</v>
      </c>
      <c r="J716">
        <v>2</v>
      </c>
      <c r="K716" t="s">
        <v>33</v>
      </c>
      <c r="L716" t="s">
        <v>426</v>
      </c>
      <c r="M716">
        <v>28</v>
      </c>
      <c r="N716" t="s">
        <v>20</v>
      </c>
    </row>
    <row r="717" spans="1:14" x14ac:dyDescent="0.25">
      <c r="A717" s="3" t="s">
        <v>264</v>
      </c>
      <c r="B717" s="4" t="s">
        <v>265</v>
      </c>
      <c r="C717" t="s">
        <v>16</v>
      </c>
      <c r="D717" t="s">
        <v>17</v>
      </c>
      <c r="E717" s="5">
        <v>60000</v>
      </c>
      <c r="F717">
        <v>1</v>
      </c>
      <c r="G717" t="s">
        <v>55</v>
      </c>
      <c r="H717" t="s">
        <v>28</v>
      </c>
      <c r="I717" t="s">
        <v>20</v>
      </c>
      <c r="J717">
        <v>0</v>
      </c>
      <c r="K717" t="s">
        <v>29</v>
      </c>
      <c r="L717" t="s">
        <v>426</v>
      </c>
      <c r="M717">
        <v>37</v>
      </c>
      <c r="N717" t="s">
        <v>20</v>
      </c>
    </row>
    <row r="718" spans="1:14" x14ac:dyDescent="0.25">
      <c r="A718" s="3" t="s">
        <v>591</v>
      </c>
      <c r="B718" s="4" t="s">
        <v>592</v>
      </c>
      <c r="C718" t="s">
        <v>32</v>
      </c>
      <c r="D718" t="s">
        <v>17</v>
      </c>
      <c r="E718" s="5">
        <v>80000</v>
      </c>
      <c r="F718">
        <v>0</v>
      </c>
      <c r="G718" t="s">
        <v>55</v>
      </c>
      <c r="H718" t="s">
        <v>19</v>
      </c>
      <c r="I718" t="s">
        <v>23</v>
      </c>
      <c r="J718">
        <v>0</v>
      </c>
      <c r="K718" t="s">
        <v>21</v>
      </c>
      <c r="L718" t="s">
        <v>426</v>
      </c>
      <c r="M718">
        <v>40</v>
      </c>
      <c r="N718" t="s">
        <v>23</v>
      </c>
    </row>
    <row r="719" spans="1:14" x14ac:dyDescent="0.25">
      <c r="A719" s="3" t="s">
        <v>256</v>
      </c>
      <c r="B719" s="4" t="s">
        <v>257</v>
      </c>
      <c r="C719" t="s">
        <v>32</v>
      </c>
      <c r="D719" t="s">
        <v>16</v>
      </c>
      <c r="E719" s="5">
        <v>90000</v>
      </c>
      <c r="F719">
        <v>4</v>
      </c>
      <c r="G719" t="s">
        <v>18</v>
      </c>
      <c r="H719" t="s">
        <v>40</v>
      </c>
      <c r="I719" t="s">
        <v>20</v>
      </c>
      <c r="J719">
        <v>1</v>
      </c>
      <c r="K719" t="s">
        <v>38</v>
      </c>
      <c r="L719" t="s">
        <v>426</v>
      </c>
      <c r="M719">
        <v>38</v>
      </c>
      <c r="N719" t="s">
        <v>20</v>
      </c>
    </row>
    <row r="720" spans="1:14" x14ac:dyDescent="0.25">
      <c r="A720" s="3" t="s">
        <v>593</v>
      </c>
      <c r="B720" s="4" t="s">
        <v>594</v>
      </c>
      <c r="C720" t="s">
        <v>16</v>
      </c>
      <c r="D720" t="s">
        <v>16</v>
      </c>
      <c r="E720" s="5">
        <v>70000</v>
      </c>
      <c r="F720">
        <v>4</v>
      </c>
      <c r="G720" t="s">
        <v>55</v>
      </c>
      <c r="H720" t="s">
        <v>28</v>
      </c>
      <c r="I720" t="s">
        <v>20</v>
      </c>
      <c r="J720">
        <v>0</v>
      </c>
      <c r="K720" t="s">
        <v>29</v>
      </c>
      <c r="L720" t="s">
        <v>426</v>
      </c>
      <c r="M720">
        <v>36</v>
      </c>
      <c r="N720" t="s">
        <v>20</v>
      </c>
    </row>
    <row r="721" spans="1:14" x14ac:dyDescent="0.25">
      <c r="A721" s="3" t="s">
        <v>593</v>
      </c>
      <c r="B721" s="4" t="s">
        <v>594</v>
      </c>
      <c r="C721" t="s">
        <v>16</v>
      </c>
      <c r="D721" t="s">
        <v>17</v>
      </c>
      <c r="E721" s="5">
        <v>70000</v>
      </c>
      <c r="F721">
        <v>5</v>
      </c>
      <c r="G721" t="s">
        <v>55</v>
      </c>
      <c r="H721" t="s">
        <v>28</v>
      </c>
      <c r="I721" t="s">
        <v>20</v>
      </c>
      <c r="J721">
        <v>2</v>
      </c>
      <c r="K721" t="s">
        <v>21</v>
      </c>
      <c r="L721" t="s">
        <v>426</v>
      </c>
      <c r="M721">
        <v>37</v>
      </c>
      <c r="N721" t="s">
        <v>23</v>
      </c>
    </row>
    <row r="722" spans="1:14" x14ac:dyDescent="0.25">
      <c r="A722" s="3" t="s">
        <v>595</v>
      </c>
      <c r="B722" s="4" t="s">
        <v>596</v>
      </c>
      <c r="C722" t="s">
        <v>32</v>
      </c>
      <c r="D722" t="s">
        <v>17</v>
      </c>
      <c r="E722" s="5">
        <v>40000</v>
      </c>
      <c r="F722">
        <v>5</v>
      </c>
      <c r="G722" t="s">
        <v>39</v>
      </c>
      <c r="H722" t="s">
        <v>28</v>
      </c>
      <c r="I722" t="s">
        <v>23</v>
      </c>
      <c r="J722">
        <v>3</v>
      </c>
      <c r="K722" t="s">
        <v>29</v>
      </c>
      <c r="L722" t="s">
        <v>426</v>
      </c>
      <c r="M722">
        <v>60</v>
      </c>
      <c r="N722" t="s">
        <v>20</v>
      </c>
    </row>
    <row r="723" spans="1:14" x14ac:dyDescent="0.25">
      <c r="A723" s="3" t="s">
        <v>380</v>
      </c>
      <c r="B723" s="4" t="s">
        <v>381</v>
      </c>
      <c r="C723" t="s">
        <v>32</v>
      </c>
      <c r="D723" t="s">
        <v>16</v>
      </c>
      <c r="E723" s="5">
        <v>110000</v>
      </c>
      <c r="F723">
        <v>4</v>
      </c>
      <c r="G723" t="s">
        <v>18</v>
      </c>
      <c r="H723" t="s">
        <v>40</v>
      </c>
      <c r="I723" t="s">
        <v>20</v>
      </c>
      <c r="J723">
        <v>4</v>
      </c>
      <c r="K723" t="s">
        <v>33</v>
      </c>
      <c r="L723" t="s">
        <v>426</v>
      </c>
      <c r="M723">
        <v>42</v>
      </c>
      <c r="N723" t="s">
        <v>20</v>
      </c>
    </row>
    <row r="724" spans="1:14" x14ac:dyDescent="0.25">
      <c r="A724" s="3" t="s">
        <v>380</v>
      </c>
      <c r="B724" s="4" t="s">
        <v>381</v>
      </c>
      <c r="C724" t="s">
        <v>32</v>
      </c>
      <c r="D724" t="s">
        <v>17</v>
      </c>
      <c r="E724" s="5">
        <v>70000</v>
      </c>
      <c r="F724">
        <v>3</v>
      </c>
      <c r="G724" t="s">
        <v>55</v>
      </c>
      <c r="H724" t="s">
        <v>40</v>
      </c>
      <c r="I724" t="s">
        <v>23</v>
      </c>
      <c r="J724">
        <v>2</v>
      </c>
      <c r="K724" t="s">
        <v>38</v>
      </c>
      <c r="L724" t="s">
        <v>426</v>
      </c>
      <c r="M724">
        <v>53</v>
      </c>
      <c r="N724" t="s">
        <v>23</v>
      </c>
    </row>
    <row r="725" spans="1:14" x14ac:dyDescent="0.25">
      <c r="A725" s="3" t="s">
        <v>597</v>
      </c>
      <c r="B725" s="4" t="s">
        <v>598</v>
      </c>
      <c r="C725" t="s">
        <v>32</v>
      </c>
      <c r="D725" t="s">
        <v>17</v>
      </c>
      <c r="E725" s="5">
        <v>80000</v>
      </c>
      <c r="F725">
        <v>2</v>
      </c>
      <c r="G725" t="s">
        <v>41</v>
      </c>
      <c r="H725" t="s">
        <v>19</v>
      </c>
      <c r="I725" t="s">
        <v>20</v>
      </c>
      <c r="J725">
        <v>2</v>
      </c>
      <c r="K725" t="s">
        <v>33</v>
      </c>
      <c r="L725" t="s">
        <v>426</v>
      </c>
      <c r="M725">
        <v>49</v>
      </c>
      <c r="N725" t="s">
        <v>23</v>
      </c>
    </row>
    <row r="726" spans="1:14" x14ac:dyDescent="0.25">
      <c r="A726" s="3" t="s">
        <v>599</v>
      </c>
      <c r="B726" s="4" t="s">
        <v>600</v>
      </c>
      <c r="C726" t="s">
        <v>16</v>
      </c>
      <c r="D726" t="s">
        <v>16</v>
      </c>
      <c r="E726" s="5">
        <v>30000</v>
      </c>
      <c r="F726">
        <v>2</v>
      </c>
      <c r="G726" t="s">
        <v>39</v>
      </c>
      <c r="H726" t="s">
        <v>19</v>
      </c>
      <c r="I726" t="s">
        <v>20</v>
      </c>
      <c r="J726">
        <v>2</v>
      </c>
      <c r="K726" t="s">
        <v>38</v>
      </c>
      <c r="L726" t="s">
        <v>426</v>
      </c>
      <c r="M726">
        <v>49</v>
      </c>
      <c r="N726" t="s">
        <v>23</v>
      </c>
    </row>
    <row r="727" spans="1:14" x14ac:dyDescent="0.25">
      <c r="A727" s="3" t="s">
        <v>601</v>
      </c>
      <c r="B727" s="4" t="s">
        <v>602</v>
      </c>
      <c r="C727" t="s">
        <v>16</v>
      </c>
      <c r="D727" t="s">
        <v>16</v>
      </c>
      <c r="E727" s="5">
        <v>130000</v>
      </c>
      <c r="F727">
        <v>2</v>
      </c>
      <c r="G727" t="s">
        <v>55</v>
      </c>
      <c r="H727" t="s">
        <v>40</v>
      </c>
      <c r="I727" t="s">
        <v>20</v>
      </c>
      <c r="J727">
        <v>3</v>
      </c>
      <c r="K727" t="s">
        <v>21</v>
      </c>
      <c r="L727" t="s">
        <v>426</v>
      </c>
      <c r="M727">
        <v>42</v>
      </c>
      <c r="N727" t="s">
        <v>20</v>
      </c>
    </row>
    <row r="728" spans="1:14" x14ac:dyDescent="0.25">
      <c r="A728" s="3" t="s">
        <v>601</v>
      </c>
      <c r="B728" s="4" t="s">
        <v>602</v>
      </c>
      <c r="C728" t="s">
        <v>16</v>
      </c>
      <c r="D728" t="s">
        <v>16</v>
      </c>
      <c r="E728" s="5">
        <v>20000</v>
      </c>
      <c r="F728">
        <v>2</v>
      </c>
      <c r="G728" t="s">
        <v>39</v>
      </c>
      <c r="H728" t="s">
        <v>37</v>
      </c>
      <c r="I728" t="s">
        <v>23</v>
      </c>
      <c r="J728">
        <v>2</v>
      </c>
      <c r="K728" t="s">
        <v>21</v>
      </c>
      <c r="L728" t="s">
        <v>426</v>
      </c>
      <c r="M728">
        <v>53</v>
      </c>
      <c r="N728" t="s">
        <v>23</v>
      </c>
    </row>
    <row r="729" spans="1:14" x14ac:dyDescent="0.25">
      <c r="A729" s="3" t="s">
        <v>603</v>
      </c>
      <c r="B729" s="4" t="s">
        <v>604</v>
      </c>
      <c r="C729" t="s">
        <v>16</v>
      </c>
      <c r="D729" t="s">
        <v>16</v>
      </c>
      <c r="E729" s="5">
        <v>70000</v>
      </c>
      <c r="F729">
        <v>1</v>
      </c>
      <c r="G729" t="s">
        <v>55</v>
      </c>
      <c r="H729" t="s">
        <v>28</v>
      </c>
      <c r="I729" t="s">
        <v>20</v>
      </c>
      <c r="J729">
        <v>1</v>
      </c>
      <c r="K729" t="s">
        <v>21</v>
      </c>
      <c r="L729" t="s">
        <v>426</v>
      </c>
      <c r="M729">
        <v>46</v>
      </c>
      <c r="N729" t="s">
        <v>20</v>
      </c>
    </row>
    <row r="730" spans="1:14" x14ac:dyDescent="0.25">
      <c r="A730" s="3" t="s">
        <v>603</v>
      </c>
      <c r="B730" s="4" t="s">
        <v>604</v>
      </c>
      <c r="C730" t="s">
        <v>16</v>
      </c>
      <c r="D730" t="s">
        <v>16</v>
      </c>
      <c r="E730" s="5">
        <v>40000</v>
      </c>
      <c r="F730">
        <v>0</v>
      </c>
      <c r="G730" t="s">
        <v>39</v>
      </c>
      <c r="H730" t="s">
        <v>19</v>
      </c>
      <c r="I730" t="s">
        <v>20</v>
      </c>
      <c r="J730">
        <v>2</v>
      </c>
      <c r="K730" t="s">
        <v>33</v>
      </c>
      <c r="L730" t="s">
        <v>426</v>
      </c>
      <c r="M730">
        <v>27</v>
      </c>
      <c r="N730" t="s">
        <v>23</v>
      </c>
    </row>
    <row r="731" spans="1:14" x14ac:dyDescent="0.25">
      <c r="A731" s="3" t="s">
        <v>603</v>
      </c>
      <c r="B731" s="4" t="s">
        <v>604</v>
      </c>
      <c r="C731" t="s">
        <v>16</v>
      </c>
      <c r="D731" t="s">
        <v>17</v>
      </c>
      <c r="E731" s="5">
        <v>60000</v>
      </c>
      <c r="F731">
        <v>3</v>
      </c>
      <c r="G731" t="s">
        <v>18</v>
      </c>
      <c r="H731" t="s">
        <v>28</v>
      </c>
      <c r="I731" t="s">
        <v>20</v>
      </c>
      <c r="J731">
        <v>1</v>
      </c>
      <c r="K731" t="s">
        <v>21</v>
      </c>
      <c r="L731" t="s">
        <v>426</v>
      </c>
      <c r="M731">
        <v>48</v>
      </c>
      <c r="N731" t="s">
        <v>20</v>
      </c>
    </row>
    <row r="732" spans="1:14" x14ac:dyDescent="0.25">
      <c r="A732" s="3" t="s">
        <v>603</v>
      </c>
      <c r="B732" s="4" t="s">
        <v>604</v>
      </c>
      <c r="C732" t="s">
        <v>32</v>
      </c>
      <c r="D732" t="s">
        <v>17</v>
      </c>
      <c r="E732" s="5">
        <v>60000</v>
      </c>
      <c r="F732">
        <v>4</v>
      </c>
      <c r="G732" t="s">
        <v>18</v>
      </c>
      <c r="H732" t="s">
        <v>19</v>
      </c>
      <c r="I732" t="s">
        <v>20</v>
      </c>
      <c r="J732">
        <v>2</v>
      </c>
      <c r="K732" t="s">
        <v>29</v>
      </c>
      <c r="L732" t="s">
        <v>426</v>
      </c>
      <c r="M732">
        <v>41</v>
      </c>
      <c r="N732" t="s">
        <v>20</v>
      </c>
    </row>
    <row r="733" spans="1:14" x14ac:dyDescent="0.25">
      <c r="A733" s="3" t="s">
        <v>603</v>
      </c>
      <c r="B733" s="4" t="s">
        <v>604</v>
      </c>
      <c r="C733" t="s">
        <v>16</v>
      </c>
      <c r="D733" t="s">
        <v>16</v>
      </c>
      <c r="E733" s="5">
        <v>60000</v>
      </c>
      <c r="F733">
        <v>2</v>
      </c>
      <c r="G733" t="s">
        <v>39</v>
      </c>
      <c r="H733" t="s">
        <v>28</v>
      </c>
      <c r="I733" t="s">
        <v>23</v>
      </c>
      <c r="J733">
        <v>2</v>
      </c>
      <c r="K733" t="s">
        <v>38</v>
      </c>
      <c r="L733" t="s">
        <v>426</v>
      </c>
      <c r="M733">
        <v>49</v>
      </c>
      <c r="N733" t="s">
        <v>20</v>
      </c>
    </row>
    <row r="734" spans="1:14" x14ac:dyDescent="0.25">
      <c r="A734" s="3" t="s">
        <v>605</v>
      </c>
      <c r="B734" s="4" t="s">
        <v>606</v>
      </c>
      <c r="C734" t="s">
        <v>32</v>
      </c>
      <c r="D734" t="s">
        <v>17</v>
      </c>
      <c r="E734" s="5">
        <v>60000</v>
      </c>
      <c r="F734">
        <v>0</v>
      </c>
      <c r="G734" t="s">
        <v>55</v>
      </c>
      <c r="H734" t="s">
        <v>28</v>
      </c>
      <c r="I734" t="s">
        <v>20</v>
      </c>
      <c r="J734">
        <v>1</v>
      </c>
      <c r="K734" t="s">
        <v>29</v>
      </c>
      <c r="L734" t="s">
        <v>426</v>
      </c>
      <c r="M734">
        <v>38</v>
      </c>
      <c r="N734" t="s">
        <v>20</v>
      </c>
    </row>
    <row r="735" spans="1:14" x14ac:dyDescent="0.25">
      <c r="A735" s="3" t="s">
        <v>605</v>
      </c>
      <c r="B735" s="4" t="s">
        <v>606</v>
      </c>
      <c r="C735" t="s">
        <v>32</v>
      </c>
      <c r="D735" t="s">
        <v>16</v>
      </c>
      <c r="E735" s="5">
        <v>130000</v>
      </c>
      <c r="F735">
        <v>1</v>
      </c>
      <c r="G735" t="s">
        <v>18</v>
      </c>
      <c r="H735" t="s">
        <v>40</v>
      </c>
      <c r="I735" t="s">
        <v>23</v>
      </c>
      <c r="J735">
        <v>4</v>
      </c>
      <c r="K735" t="s">
        <v>21</v>
      </c>
      <c r="L735" t="s">
        <v>426</v>
      </c>
      <c r="M735">
        <v>44</v>
      </c>
      <c r="N735" t="s">
        <v>23</v>
      </c>
    </row>
    <row r="736" spans="1:14" x14ac:dyDescent="0.25">
      <c r="A736" s="3" t="s">
        <v>605</v>
      </c>
      <c r="B736" s="4" t="s">
        <v>606</v>
      </c>
      <c r="C736" t="s">
        <v>32</v>
      </c>
      <c r="D736" t="s">
        <v>17</v>
      </c>
      <c r="E736" s="5">
        <v>130000</v>
      </c>
      <c r="F736">
        <v>1</v>
      </c>
      <c r="G736" t="s">
        <v>18</v>
      </c>
      <c r="H736" t="s">
        <v>40</v>
      </c>
      <c r="I736" t="s">
        <v>23</v>
      </c>
      <c r="J736">
        <v>3</v>
      </c>
      <c r="K736" t="s">
        <v>21</v>
      </c>
      <c r="L736" t="s">
        <v>426</v>
      </c>
      <c r="M736">
        <v>45</v>
      </c>
      <c r="N736" t="s">
        <v>20</v>
      </c>
    </row>
    <row r="737" spans="1:14" x14ac:dyDescent="0.25">
      <c r="A737" s="3" t="s">
        <v>605</v>
      </c>
      <c r="B737" s="4" t="s">
        <v>606</v>
      </c>
      <c r="C737" t="s">
        <v>32</v>
      </c>
      <c r="D737" t="s">
        <v>17</v>
      </c>
      <c r="E737" s="5">
        <v>30000</v>
      </c>
      <c r="F737">
        <v>0</v>
      </c>
      <c r="G737" t="s">
        <v>24</v>
      </c>
      <c r="H737" t="s">
        <v>19</v>
      </c>
      <c r="I737" t="s">
        <v>20</v>
      </c>
      <c r="J737">
        <v>1</v>
      </c>
      <c r="K737" t="s">
        <v>33</v>
      </c>
      <c r="L737" t="s">
        <v>426</v>
      </c>
      <c r="M737">
        <v>26</v>
      </c>
      <c r="N737" t="s">
        <v>23</v>
      </c>
    </row>
    <row r="738" spans="1:14" x14ac:dyDescent="0.25">
      <c r="A738" s="3" t="s">
        <v>605</v>
      </c>
      <c r="B738" s="4" t="s">
        <v>606</v>
      </c>
      <c r="C738" t="s">
        <v>16</v>
      </c>
      <c r="D738" t="s">
        <v>16</v>
      </c>
      <c r="E738" s="5">
        <v>40000</v>
      </c>
      <c r="F738">
        <v>0</v>
      </c>
      <c r="G738" t="s">
        <v>39</v>
      </c>
      <c r="H738" t="s">
        <v>19</v>
      </c>
      <c r="I738" t="s">
        <v>20</v>
      </c>
      <c r="J738">
        <v>1</v>
      </c>
      <c r="K738" t="s">
        <v>33</v>
      </c>
      <c r="L738" t="s">
        <v>426</v>
      </c>
      <c r="M738">
        <v>31</v>
      </c>
      <c r="N738" t="s">
        <v>23</v>
      </c>
    </row>
    <row r="739" spans="1:14" x14ac:dyDescent="0.25">
      <c r="A739" s="3" t="s">
        <v>605</v>
      </c>
      <c r="B739" s="4" t="s">
        <v>606</v>
      </c>
      <c r="C739" t="s">
        <v>16</v>
      </c>
      <c r="D739" t="s">
        <v>16</v>
      </c>
      <c r="E739" s="5">
        <v>70000</v>
      </c>
      <c r="F739">
        <v>2</v>
      </c>
      <c r="G739" t="s">
        <v>41</v>
      </c>
      <c r="H739" t="s">
        <v>19</v>
      </c>
      <c r="I739" t="s">
        <v>23</v>
      </c>
      <c r="J739">
        <v>2</v>
      </c>
      <c r="K739" t="s">
        <v>38</v>
      </c>
      <c r="L739" t="s">
        <v>426</v>
      </c>
      <c r="M739">
        <v>49</v>
      </c>
      <c r="N739" t="s">
        <v>23</v>
      </c>
    </row>
    <row r="740" spans="1:14" x14ac:dyDescent="0.25">
      <c r="A740" s="3" t="s">
        <v>130</v>
      </c>
      <c r="B740" s="4" t="s">
        <v>131</v>
      </c>
      <c r="C740" t="s">
        <v>32</v>
      </c>
      <c r="D740" t="s">
        <v>17</v>
      </c>
      <c r="E740" s="5">
        <v>40000</v>
      </c>
      <c r="F740">
        <v>2</v>
      </c>
      <c r="G740" t="s">
        <v>24</v>
      </c>
      <c r="H740" t="s">
        <v>25</v>
      </c>
      <c r="I740" t="s">
        <v>23</v>
      </c>
      <c r="J740">
        <v>1</v>
      </c>
      <c r="K740" t="s">
        <v>38</v>
      </c>
      <c r="L740" t="s">
        <v>426</v>
      </c>
      <c r="M740">
        <v>47</v>
      </c>
      <c r="N740" t="s">
        <v>20</v>
      </c>
    </row>
    <row r="741" spans="1:14" x14ac:dyDescent="0.25">
      <c r="A741" s="3" t="s">
        <v>607</v>
      </c>
      <c r="B741" s="4" t="s">
        <v>608</v>
      </c>
      <c r="C741" t="s">
        <v>16</v>
      </c>
      <c r="D741" t="s">
        <v>17</v>
      </c>
      <c r="E741" s="5">
        <v>60000</v>
      </c>
      <c r="F741">
        <v>2</v>
      </c>
      <c r="G741" t="s">
        <v>24</v>
      </c>
      <c r="H741" t="s">
        <v>28</v>
      </c>
      <c r="I741" t="s">
        <v>20</v>
      </c>
      <c r="J741">
        <v>1</v>
      </c>
      <c r="K741" t="s">
        <v>42</v>
      </c>
      <c r="L741" t="s">
        <v>426</v>
      </c>
      <c r="M741">
        <v>55</v>
      </c>
      <c r="N741" t="s">
        <v>23</v>
      </c>
    </row>
    <row r="742" spans="1:14" x14ac:dyDescent="0.25">
      <c r="A742" s="3" t="s">
        <v>607</v>
      </c>
      <c r="B742" s="4" t="s">
        <v>608</v>
      </c>
      <c r="C742" t="s">
        <v>16</v>
      </c>
      <c r="D742" t="s">
        <v>16</v>
      </c>
      <c r="E742" s="5">
        <v>40000</v>
      </c>
      <c r="F742">
        <v>4</v>
      </c>
      <c r="G742" t="s">
        <v>24</v>
      </c>
      <c r="H742" t="s">
        <v>25</v>
      </c>
      <c r="I742" t="s">
        <v>23</v>
      </c>
      <c r="J742">
        <v>0</v>
      </c>
      <c r="K742" t="s">
        <v>21</v>
      </c>
      <c r="L742" t="s">
        <v>426</v>
      </c>
      <c r="M742">
        <v>30</v>
      </c>
      <c r="N742" t="s">
        <v>23</v>
      </c>
    </row>
    <row r="743" spans="1:14" x14ac:dyDescent="0.25">
      <c r="A743" s="3" t="s">
        <v>607</v>
      </c>
      <c r="B743" s="4" t="s">
        <v>608</v>
      </c>
      <c r="C743" t="s">
        <v>16</v>
      </c>
      <c r="D743" t="s">
        <v>17</v>
      </c>
      <c r="E743" s="5">
        <v>40000</v>
      </c>
      <c r="F743">
        <v>1</v>
      </c>
      <c r="G743" t="s">
        <v>24</v>
      </c>
      <c r="H743" t="s">
        <v>25</v>
      </c>
      <c r="I743" t="s">
        <v>20</v>
      </c>
      <c r="J743">
        <v>1</v>
      </c>
      <c r="K743" t="s">
        <v>38</v>
      </c>
      <c r="L743" t="s">
        <v>426</v>
      </c>
      <c r="M743">
        <v>48</v>
      </c>
      <c r="N743" t="s">
        <v>20</v>
      </c>
    </row>
    <row r="744" spans="1:14" x14ac:dyDescent="0.25">
      <c r="A744" s="3" t="s">
        <v>609</v>
      </c>
      <c r="B744" s="4" t="s">
        <v>610</v>
      </c>
      <c r="C744" t="s">
        <v>32</v>
      </c>
      <c r="D744" t="s">
        <v>16</v>
      </c>
      <c r="E744" s="5">
        <v>30000</v>
      </c>
      <c r="F744">
        <v>0</v>
      </c>
      <c r="G744" t="s">
        <v>39</v>
      </c>
      <c r="H744" t="s">
        <v>19</v>
      </c>
      <c r="I744" t="s">
        <v>20</v>
      </c>
      <c r="J744">
        <v>2</v>
      </c>
      <c r="K744" t="s">
        <v>33</v>
      </c>
      <c r="L744" t="s">
        <v>426</v>
      </c>
      <c r="M744">
        <v>30</v>
      </c>
      <c r="N744" t="s">
        <v>23</v>
      </c>
    </row>
    <row r="745" spans="1:14" x14ac:dyDescent="0.25">
      <c r="A745" s="3" t="s">
        <v>609</v>
      </c>
      <c r="B745" s="4" t="s">
        <v>610</v>
      </c>
      <c r="C745" t="s">
        <v>16</v>
      </c>
      <c r="D745" t="s">
        <v>16</v>
      </c>
      <c r="E745" s="5">
        <v>110000</v>
      </c>
      <c r="F745">
        <v>1</v>
      </c>
      <c r="G745" t="s">
        <v>18</v>
      </c>
      <c r="H745" t="s">
        <v>40</v>
      </c>
      <c r="I745" t="s">
        <v>20</v>
      </c>
      <c r="J745">
        <v>3</v>
      </c>
      <c r="K745" t="s">
        <v>33</v>
      </c>
      <c r="L745" t="s">
        <v>426</v>
      </c>
      <c r="M745">
        <v>45</v>
      </c>
      <c r="N745" t="s">
        <v>23</v>
      </c>
    </row>
    <row r="746" spans="1:14" x14ac:dyDescent="0.25">
      <c r="A746" s="3" t="s">
        <v>609</v>
      </c>
      <c r="B746" s="4" t="s">
        <v>610</v>
      </c>
      <c r="C746" t="s">
        <v>16</v>
      </c>
      <c r="D746" t="s">
        <v>17</v>
      </c>
      <c r="E746" s="5">
        <v>70000</v>
      </c>
      <c r="F746">
        <v>4</v>
      </c>
      <c r="G746" t="s">
        <v>24</v>
      </c>
      <c r="H746" t="s">
        <v>28</v>
      </c>
      <c r="I746" t="s">
        <v>20</v>
      </c>
      <c r="J746">
        <v>1</v>
      </c>
      <c r="K746" t="s">
        <v>42</v>
      </c>
      <c r="L746" t="s">
        <v>426</v>
      </c>
      <c r="M746">
        <v>56</v>
      </c>
      <c r="N746" t="s">
        <v>23</v>
      </c>
    </row>
    <row r="747" spans="1:14" x14ac:dyDescent="0.25">
      <c r="A747" s="3" t="s">
        <v>609</v>
      </c>
      <c r="B747" s="4" t="s">
        <v>610</v>
      </c>
      <c r="C747" t="s">
        <v>16</v>
      </c>
      <c r="D747" t="s">
        <v>16</v>
      </c>
      <c r="E747" s="5">
        <v>60000</v>
      </c>
      <c r="F747">
        <v>4</v>
      </c>
      <c r="G747" t="s">
        <v>55</v>
      </c>
      <c r="H747" t="s">
        <v>19</v>
      </c>
      <c r="I747" t="s">
        <v>20</v>
      </c>
      <c r="J747">
        <v>0</v>
      </c>
      <c r="K747" t="s">
        <v>38</v>
      </c>
      <c r="L747" t="s">
        <v>426</v>
      </c>
      <c r="M747">
        <v>47</v>
      </c>
      <c r="N747" t="s">
        <v>20</v>
      </c>
    </row>
    <row r="748" spans="1:14" x14ac:dyDescent="0.25">
      <c r="A748" s="3" t="s">
        <v>408</v>
      </c>
      <c r="B748" s="4" t="s">
        <v>409</v>
      </c>
      <c r="C748" t="s">
        <v>16</v>
      </c>
      <c r="D748" t="s">
        <v>17</v>
      </c>
      <c r="E748" s="5">
        <v>60000</v>
      </c>
      <c r="F748">
        <v>2</v>
      </c>
      <c r="G748" t="s">
        <v>18</v>
      </c>
      <c r="H748" t="s">
        <v>40</v>
      </c>
      <c r="I748" t="s">
        <v>20</v>
      </c>
      <c r="J748">
        <v>0</v>
      </c>
      <c r="K748" t="s">
        <v>42</v>
      </c>
      <c r="L748" t="s">
        <v>426</v>
      </c>
      <c r="M748">
        <v>56</v>
      </c>
      <c r="N748" t="s">
        <v>23</v>
      </c>
    </row>
    <row r="749" spans="1:14" x14ac:dyDescent="0.25">
      <c r="A749" s="3" t="s">
        <v>408</v>
      </c>
      <c r="B749" s="4" t="s">
        <v>409</v>
      </c>
      <c r="C749" t="s">
        <v>32</v>
      </c>
      <c r="D749" t="s">
        <v>17</v>
      </c>
      <c r="E749" s="5">
        <v>70000</v>
      </c>
      <c r="F749">
        <v>1</v>
      </c>
      <c r="G749" t="s">
        <v>18</v>
      </c>
      <c r="H749" t="s">
        <v>28</v>
      </c>
      <c r="I749" t="s">
        <v>23</v>
      </c>
      <c r="J749">
        <v>1</v>
      </c>
      <c r="K749" t="s">
        <v>21</v>
      </c>
      <c r="L749" t="s">
        <v>426</v>
      </c>
      <c r="M749">
        <v>44</v>
      </c>
      <c r="N749" t="s">
        <v>23</v>
      </c>
    </row>
    <row r="750" spans="1:14" x14ac:dyDescent="0.25">
      <c r="A750" s="3" t="s">
        <v>611</v>
      </c>
      <c r="B750" s="4" t="s">
        <v>612</v>
      </c>
      <c r="C750" t="s">
        <v>16</v>
      </c>
      <c r="D750" t="s">
        <v>16</v>
      </c>
      <c r="E750" s="5">
        <v>130000</v>
      </c>
      <c r="F750">
        <v>2</v>
      </c>
      <c r="G750" t="s">
        <v>55</v>
      </c>
      <c r="H750" t="s">
        <v>40</v>
      </c>
      <c r="I750" t="s">
        <v>20</v>
      </c>
      <c r="J750">
        <v>3</v>
      </c>
      <c r="K750" t="s">
        <v>29</v>
      </c>
      <c r="L750" t="s">
        <v>426</v>
      </c>
      <c r="M750">
        <v>69</v>
      </c>
      <c r="N750" t="s">
        <v>23</v>
      </c>
    </row>
    <row r="751" spans="1:14" x14ac:dyDescent="0.25">
      <c r="A751" s="3" t="s">
        <v>613</v>
      </c>
      <c r="B751" s="4" t="s">
        <v>614</v>
      </c>
      <c r="C751" t="s">
        <v>16</v>
      </c>
      <c r="D751" t="s">
        <v>17</v>
      </c>
      <c r="E751" s="5">
        <v>70000</v>
      </c>
      <c r="F751">
        <v>2</v>
      </c>
      <c r="G751" t="s">
        <v>24</v>
      </c>
      <c r="H751" t="s">
        <v>28</v>
      </c>
      <c r="I751" t="s">
        <v>20</v>
      </c>
      <c r="J751">
        <v>1</v>
      </c>
      <c r="K751" t="s">
        <v>29</v>
      </c>
      <c r="L751" t="s">
        <v>426</v>
      </c>
      <c r="M751">
        <v>59</v>
      </c>
      <c r="N751" t="s">
        <v>23</v>
      </c>
    </row>
    <row r="752" spans="1:14" x14ac:dyDescent="0.25">
      <c r="A752" s="3" t="s">
        <v>613</v>
      </c>
      <c r="B752" s="4" t="s">
        <v>614</v>
      </c>
      <c r="C752" t="s">
        <v>16</v>
      </c>
      <c r="D752" t="s">
        <v>16</v>
      </c>
      <c r="E752" s="5">
        <v>30000</v>
      </c>
      <c r="F752">
        <v>2</v>
      </c>
      <c r="G752" t="s">
        <v>39</v>
      </c>
      <c r="H752" t="s">
        <v>19</v>
      </c>
      <c r="I752" t="s">
        <v>20</v>
      </c>
      <c r="J752">
        <v>2</v>
      </c>
      <c r="K752" t="s">
        <v>38</v>
      </c>
      <c r="L752" t="s">
        <v>426</v>
      </c>
      <c r="M752">
        <v>50</v>
      </c>
      <c r="N752" t="s">
        <v>23</v>
      </c>
    </row>
    <row r="753" spans="1:14" x14ac:dyDescent="0.25">
      <c r="A753" s="3" t="s">
        <v>613</v>
      </c>
      <c r="B753" s="4" t="s">
        <v>614</v>
      </c>
      <c r="C753" t="s">
        <v>16</v>
      </c>
      <c r="D753" t="s">
        <v>16</v>
      </c>
      <c r="E753" s="5">
        <v>60000</v>
      </c>
      <c r="F753">
        <v>1</v>
      </c>
      <c r="G753" t="s">
        <v>55</v>
      </c>
      <c r="H753" t="s">
        <v>28</v>
      </c>
      <c r="I753" t="s">
        <v>20</v>
      </c>
      <c r="J753">
        <v>0</v>
      </c>
      <c r="K753" t="s">
        <v>29</v>
      </c>
      <c r="L753" t="s">
        <v>426</v>
      </c>
      <c r="M753">
        <v>36</v>
      </c>
      <c r="N753" t="s">
        <v>23</v>
      </c>
    </row>
    <row r="754" spans="1:14" x14ac:dyDescent="0.25">
      <c r="A754" s="3" t="s">
        <v>613</v>
      </c>
      <c r="B754" s="4" t="s">
        <v>614</v>
      </c>
      <c r="C754" t="s">
        <v>16</v>
      </c>
      <c r="D754" t="s">
        <v>16</v>
      </c>
      <c r="E754" s="5">
        <v>60000</v>
      </c>
      <c r="F754">
        <v>0</v>
      </c>
      <c r="G754" t="s">
        <v>24</v>
      </c>
      <c r="H754" t="s">
        <v>28</v>
      </c>
      <c r="I754" t="s">
        <v>20</v>
      </c>
      <c r="J754">
        <v>2</v>
      </c>
      <c r="K754" t="s">
        <v>33</v>
      </c>
      <c r="L754" t="s">
        <v>426</v>
      </c>
      <c r="M754">
        <v>32</v>
      </c>
      <c r="N754" t="s">
        <v>23</v>
      </c>
    </row>
    <row r="755" spans="1:14" x14ac:dyDescent="0.25">
      <c r="A755" s="3" t="s">
        <v>615</v>
      </c>
      <c r="B755" s="4" t="s">
        <v>616</v>
      </c>
      <c r="C755" t="s">
        <v>32</v>
      </c>
      <c r="D755" t="s">
        <v>17</v>
      </c>
      <c r="E755" s="5">
        <v>40000</v>
      </c>
      <c r="F755">
        <v>0</v>
      </c>
      <c r="G755" t="s">
        <v>24</v>
      </c>
      <c r="H755" t="s">
        <v>19</v>
      </c>
      <c r="I755" t="s">
        <v>23</v>
      </c>
      <c r="J755">
        <v>1</v>
      </c>
      <c r="K755" t="s">
        <v>38</v>
      </c>
      <c r="L755" t="s">
        <v>426</v>
      </c>
      <c r="M755">
        <v>27</v>
      </c>
      <c r="N755" t="s">
        <v>23</v>
      </c>
    </row>
    <row r="756" spans="1:14" x14ac:dyDescent="0.25">
      <c r="A756" s="3" t="s">
        <v>505</v>
      </c>
      <c r="B756" s="4" t="s">
        <v>506</v>
      </c>
      <c r="C756" t="s">
        <v>16</v>
      </c>
      <c r="D756" t="s">
        <v>17</v>
      </c>
      <c r="E756" s="5">
        <v>40000</v>
      </c>
      <c r="F756">
        <v>4</v>
      </c>
      <c r="G756" t="s">
        <v>39</v>
      </c>
      <c r="H756" t="s">
        <v>28</v>
      </c>
      <c r="I756" t="s">
        <v>20</v>
      </c>
      <c r="J756">
        <v>2</v>
      </c>
      <c r="K756" t="s">
        <v>33</v>
      </c>
      <c r="L756" t="s">
        <v>426</v>
      </c>
      <c r="M756">
        <v>59</v>
      </c>
      <c r="N756" t="s">
        <v>20</v>
      </c>
    </row>
    <row r="757" spans="1:14" x14ac:dyDescent="0.25">
      <c r="A757" s="3" t="s">
        <v>517</v>
      </c>
      <c r="B757" s="4" t="s">
        <v>518</v>
      </c>
      <c r="C757" t="s">
        <v>16</v>
      </c>
      <c r="D757" t="s">
        <v>16</v>
      </c>
      <c r="E757" s="5">
        <v>60000</v>
      </c>
      <c r="F757">
        <v>3</v>
      </c>
      <c r="G757" t="s">
        <v>39</v>
      </c>
      <c r="H757" t="s">
        <v>28</v>
      </c>
      <c r="I757" t="s">
        <v>23</v>
      </c>
      <c r="J757">
        <v>2</v>
      </c>
      <c r="K757" t="s">
        <v>29</v>
      </c>
      <c r="L757" t="s">
        <v>426</v>
      </c>
      <c r="M757">
        <v>53</v>
      </c>
      <c r="N757" t="s">
        <v>23</v>
      </c>
    </row>
    <row r="758" spans="1:14" x14ac:dyDescent="0.25">
      <c r="A758" s="3" t="s">
        <v>617</v>
      </c>
      <c r="B758" s="4" t="s">
        <v>618</v>
      </c>
      <c r="C758" t="s">
        <v>16</v>
      </c>
      <c r="D758" t="s">
        <v>16</v>
      </c>
      <c r="E758" s="5">
        <v>40000</v>
      </c>
      <c r="F758">
        <v>1</v>
      </c>
      <c r="G758" t="s">
        <v>18</v>
      </c>
      <c r="H758" t="s">
        <v>19</v>
      </c>
      <c r="I758" t="s">
        <v>23</v>
      </c>
      <c r="J758">
        <v>1</v>
      </c>
      <c r="K758" t="s">
        <v>21</v>
      </c>
      <c r="L758" t="s">
        <v>426</v>
      </c>
      <c r="M758">
        <v>36</v>
      </c>
      <c r="N758" t="s">
        <v>20</v>
      </c>
    </row>
    <row r="759" spans="1:14" x14ac:dyDescent="0.25">
      <c r="A759" s="3" t="s">
        <v>617</v>
      </c>
      <c r="B759" s="4" t="s">
        <v>618</v>
      </c>
      <c r="C759" t="s">
        <v>32</v>
      </c>
      <c r="D759" t="s">
        <v>16</v>
      </c>
      <c r="E759" s="5">
        <v>30000</v>
      </c>
      <c r="F759">
        <v>1</v>
      </c>
      <c r="G759" t="s">
        <v>39</v>
      </c>
      <c r="H759" t="s">
        <v>25</v>
      </c>
      <c r="I759" t="s">
        <v>20</v>
      </c>
      <c r="J759">
        <v>2</v>
      </c>
      <c r="K759" t="s">
        <v>38</v>
      </c>
      <c r="L759" t="s">
        <v>426</v>
      </c>
      <c r="M759">
        <v>51</v>
      </c>
      <c r="N759" t="s">
        <v>20</v>
      </c>
    </row>
    <row r="760" spans="1:14" x14ac:dyDescent="0.25">
      <c r="A760" s="3" t="s">
        <v>619</v>
      </c>
      <c r="B760" s="4" t="s">
        <v>620</v>
      </c>
      <c r="C760" t="s">
        <v>32</v>
      </c>
      <c r="D760" t="s">
        <v>17</v>
      </c>
      <c r="E760" s="5">
        <v>80000</v>
      </c>
      <c r="F760">
        <v>5</v>
      </c>
      <c r="G760" t="s">
        <v>55</v>
      </c>
      <c r="H760" t="s">
        <v>19</v>
      </c>
      <c r="I760" t="s">
        <v>23</v>
      </c>
      <c r="J760">
        <v>0</v>
      </c>
      <c r="K760" t="s">
        <v>21</v>
      </c>
      <c r="L760" t="s">
        <v>426</v>
      </c>
      <c r="M760">
        <v>47</v>
      </c>
      <c r="N760" t="s">
        <v>23</v>
      </c>
    </row>
    <row r="761" spans="1:14" x14ac:dyDescent="0.25">
      <c r="A761" s="3" t="s">
        <v>621</v>
      </c>
      <c r="B761" s="4" t="s">
        <v>622</v>
      </c>
      <c r="C761" t="s">
        <v>32</v>
      </c>
      <c r="D761" t="s">
        <v>17</v>
      </c>
      <c r="E761" s="5">
        <v>60000</v>
      </c>
      <c r="F761">
        <v>3</v>
      </c>
      <c r="G761" t="s">
        <v>55</v>
      </c>
      <c r="H761" t="s">
        <v>28</v>
      </c>
      <c r="I761" t="s">
        <v>20</v>
      </c>
      <c r="J761">
        <v>0</v>
      </c>
      <c r="K761" t="s">
        <v>29</v>
      </c>
      <c r="L761" t="s">
        <v>426</v>
      </c>
      <c r="M761">
        <v>43</v>
      </c>
      <c r="N761" t="s">
        <v>20</v>
      </c>
    </row>
    <row r="762" spans="1:14" x14ac:dyDescent="0.25">
      <c r="A762" s="3" t="s">
        <v>515</v>
      </c>
      <c r="B762" s="4" t="s">
        <v>516</v>
      </c>
      <c r="C762" t="s">
        <v>32</v>
      </c>
      <c r="D762" t="s">
        <v>16</v>
      </c>
      <c r="E762" s="5">
        <v>20000</v>
      </c>
      <c r="F762">
        <v>3</v>
      </c>
      <c r="G762" t="s">
        <v>41</v>
      </c>
      <c r="H762" t="s">
        <v>25</v>
      </c>
      <c r="I762" t="s">
        <v>23</v>
      </c>
      <c r="J762">
        <v>2</v>
      </c>
      <c r="K762" t="s">
        <v>21</v>
      </c>
      <c r="L762" t="s">
        <v>426</v>
      </c>
      <c r="M762">
        <v>50</v>
      </c>
      <c r="N762" t="s">
        <v>23</v>
      </c>
    </row>
    <row r="763" spans="1:14" x14ac:dyDescent="0.25">
      <c r="A763" s="3" t="s">
        <v>108</v>
      </c>
      <c r="B763" s="4" t="s">
        <v>109</v>
      </c>
      <c r="C763" t="s">
        <v>16</v>
      </c>
      <c r="D763" t="s">
        <v>17</v>
      </c>
      <c r="E763" s="5">
        <v>60000</v>
      </c>
      <c r="F763">
        <v>5</v>
      </c>
      <c r="G763" t="s">
        <v>18</v>
      </c>
      <c r="H763" t="s">
        <v>40</v>
      </c>
      <c r="I763" t="s">
        <v>20</v>
      </c>
      <c r="J763">
        <v>3</v>
      </c>
      <c r="K763" t="s">
        <v>42</v>
      </c>
      <c r="L763" t="s">
        <v>426</v>
      </c>
      <c r="M763">
        <v>59</v>
      </c>
      <c r="N763" t="s">
        <v>23</v>
      </c>
    </row>
    <row r="764" spans="1:14" x14ac:dyDescent="0.25">
      <c r="A764" s="3" t="s">
        <v>623</v>
      </c>
      <c r="B764" s="4" t="s">
        <v>624</v>
      </c>
      <c r="C764" t="s">
        <v>32</v>
      </c>
      <c r="D764" t="s">
        <v>16</v>
      </c>
      <c r="E764" s="5">
        <v>50000</v>
      </c>
      <c r="F764">
        <v>2</v>
      </c>
      <c r="G764" t="s">
        <v>18</v>
      </c>
      <c r="H764" t="s">
        <v>19</v>
      </c>
      <c r="I764" t="s">
        <v>20</v>
      </c>
      <c r="J764">
        <v>0</v>
      </c>
      <c r="K764" t="s">
        <v>29</v>
      </c>
      <c r="L764" t="s">
        <v>426</v>
      </c>
      <c r="M764">
        <v>37</v>
      </c>
      <c r="N764" t="s">
        <v>20</v>
      </c>
    </row>
    <row r="765" spans="1:14" x14ac:dyDescent="0.25">
      <c r="A765" s="3" t="s">
        <v>625</v>
      </c>
      <c r="B765" s="4" t="s">
        <v>626</v>
      </c>
      <c r="C765" t="s">
        <v>16</v>
      </c>
      <c r="D765" t="s">
        <v>16</v>
      </c>
      <c r="E765" s="5">
        <v>50000</v>
      </c>
      <c r="F765">
        <v>1</v>
      </c>
      <c r="G765" t="s">
        <v>55</v>
      </c>
      <c r="H765" t="s">
        <v>19</v>
      </c>
      <c r="I765" t="s">
        <v>20</v>
      </c>
      <c r="J765">
        <v>0</v>
      </c>
      <c r="K765" t="s">
        <v>21</v>
      </c>
      <c r="L765" t="s">
        <v>426</v>
      </c>
      <c r="M765">
        <v>33</v>
      </c>
      <c r="N765" t="s">
        <v>20</v>
      </c>
    </row>
    <row r="766" spans="1:14" x14ac:dyDescent="0.25">
      <c r="A766" s="3" t="s">
        <v>625</v>
      </c>
      <c r="B766" s="4" t="s">
        <v>626</v>
      </c>
      <c r="C766" t="s">
        <v>16</v>
      </c>
      <c r="D766" t="s">
        <v>17</v>
      </c>
      <c r="E766" s="5">
        <v>60000</v>
      </c>
      <c r="F766">
        <v>0</v>
      </c>
      <c r="G766" t="s">
        <v>24</v>
      </c>
      <c r="H766" t="s">
        <v>19</v>
      </c>
      <c r="I766" t="s">
        <v>23</v>
      </c>
      <c r="J766">
        <v>1</v>
      </c>
      <c r="K766" t="s">
        <v>38</v>
      </c>
      <c r="L766" t="s">
        <v>426</v>
      </c>
      <c r="M766">
        <v>27</v>
      </c>
      <c r="N766" t="s">
        <v>23</v>
      </c>
    </row>
    <row r="767" spans="1:14" x14ac:dyDescent="0.25">
      <c r="A767" s="3" t="s">
        <v>625</v>
      </c>
      <c r="B767" s="4" t="s">
        <v>626</v>
      </c>
      <c r="C767" t="s">
        <v>32</v>
      </c>
      <c r="D767" t="s">
        <v>17</v>
      </c>
      <c r="E767" s="5">
        <v>70000</v>
      </c>
      <c r="F767">
        <v>0</v>
      </c>
      <c r="G767" t="s">
        <v>24</v>
      </c>
      <c r="H767" t="s">
        <v>19</v>
      </c>
      <c r="I767" t="s">
        <v>20</v>
      </c>
      <c r="J767">
        <v>2</v>
      </c>
      <c r="K767" t="s">
        <v>33</v>
      </c>
      <c r="L767" t="s">
        <v>426</v>
      </c>
      <c r="M767">
        <v>34</v>
      </c>
      <c r="N767" t="s">
        <v>20</v>
      </c>
    </row>
    <row r="768" spans="1:14" x14ac:dyDescent="0.25">
      <c r="A768" s="3" t="s">
        <v>625</v>
      </c>
      <c r="B768" s="4" t="s">
        <v>626</v>
      </c>
      <c r="C768" t="s">
        <v>16</v>
      </c>
      <c r="D768" t="s">
        <v>16</v>
      </c>
      <c r="E768" s="5">
        <v>50000</v>
      </c>
      <c r="F768">
        <v>4</v>
      </c>
      <c r="G768" t="s">
        <v>18</v>
      </c>
      <c r="H768" t="s">
        <v>19</v>
      </c>
      <c r="I768" t="s">
        <v>20</v>
      </c>
      <c r="J768">
        <v>3</v>
      </c>
      <c r="K768" t="s">
        <v>42</v>
      </c>
      <c r="L768" t="s">
        <v>426</v>
      </c>
      <c r="M768">
        <v>42</v>
      </c>
      <c r="N768" t="s">
        <v>23</v>
      </c>
    </row>
    <row r="769" spans="1:14" x14ac:dyDescent="0.25">
      <c r="A769" s="3" t="s">
        <v>625</v>
      </c>
      <c r="B769" s="4" t="s">
        <v>626</v>
      </c>
      <c r="C769" t="s">
        <v>16</v>
      </c>
      <c r="D769" t="s">
        <v>17</v>
      </c>
      <c r="E769" s="5">
        <v>60000</v>
      </c>
      <c r="F769">
        <v>2</v>
      </c>
      <c r="G769" t="s">
        <v>24</v>
      </c>
      <c r="H769" t="s">
        <v>28</v>
      </c>
      <c r="I769" t="s">
        <v>20</v>
      </c>
      <c r="J769">
        <v>2</v>
      </c>
      <c r="K769" t="s">
        <v>29</v>
      </c>
      <c r="L769" t="s">
        <v>426</v>
      </c>
      <c r="M769">
        <v>57</v>
      </c>
      <c r="N769" t="s">
        <v>20</v>
      </c>
    </row>
    <row r="770" spans="1:14" x14ac:dyDescent="0.25">
      <c r="A770" s="3" t="s">
        <v>627</v>
      </c>
      <c r="B770" s="4" t="s">
        <v>628</v>
      </c>
      <c r="C770" t="s">
        <v>16</v>
      </c>
      <c r="D770" t="s">
        <v>17</v>
      </c>
      <c r="E770" s="5">
        <v>120000</v>
      </c>
      <c r="F770">
        <v>1</v>
      </c>
      <c r="G770" t="s">
        <v>39</v>
      </c>
      <c r="H770" t="s">
        <v>28</v>
      </c>
      <c r="I770" t="s">
        <v>23</v>
      </c>
      <c r="J770">
        <v>4</v>
      </c>
      <c r="K770" t="s">
        <v>29</v>
      </c>
      <c r="L770" t="s">
        <v>426</v>
      </c>
      <c r="M770">
        <v>45</v>
      </c>
      <c r="N770" t="s">
        <v>23</v>
      </c>
    </row>
    <row r="771" spans="1:14" x14ac:dyDescent="0.25">
      <c r="A771" s="3" t="s">
        <v>230</v>
      </c>
      <c r="B771" s="4" t="s">
        <v>231</v>
      </c>
      <c r="C771" t="s">
        <v>16</v>
      </c>
      <c r="D771" t="s">
        <v>17</v>
      </c>
      <c r="E771" s="5">
        <v>100000</v>
      </c>
      <c r="F771">
        <v>4</v>
      </c>
      <c r="G771" t="s">
        <v>18</v>
      </c>
      <c r="H771" t="s">
        <v>40</v>
      </c>
      <c r="I771" t="s">
        <v>20</v>
      </c>
      <c r="J771">
        <v>4</v>
      </c>
      <c r="K771" t="s">
        <v>21</v>
      </c>
      <c r="L771" t="s">
        <v>426</v>
      </c>
      <c r="M771">
        <v>40</v>
      </c>
      <c r="N771" t="s">
        <v>23</v>
      </c>
    </row>
    <row r="772" spans="1:14" x14ac:dyDescent="0.25">
      <c r="A772" s="3" t="s">
        <v>629</v>
      </c>
      <c r="B772" s="4" t="s">
        <v>630</v>
      </c>
      <c r="C772" t="s">
        <v>16</v>
      </c>
      <c r="D772" t="s">
        <v>16</v>
      </c>
      <c r="E772" s="5">
        <v>60000</v>
      </c>
      <c r="F772">
        <v>1</v>
      </c>
      <c r="G772" t="s">
        <v>55</v>
      </c>
      <c r="H772" t="s">
        <v>19</v>
      </c>
      <c r="I772" t="s">
        <v>23</v>
      </c>
      <c r="J772">
        <v>0</v>
      </c>
      <c r="K772" t="s">
        <v>21</v>
      </c>
      <c r="L772" t="s">
        <v>426</v>
      </c>
      <c r="M772">
        <v>55</v>
      </c>
      <c r="N772" t="s">
        <v>23</v>
      </c>
    </row>
    <row r="773" spans="1:14" x14ac:dyDescent="0.25">
      <c r="A773" s="3" t="s">
        <v>629</v>
      </c>
      <c r="B773" s="4" t="s">
        <v>630</v>
      </c>
      <c r="C773" t="s">
        <v>16</v>
      </c>
      <c r="D773" t="s">
        <v>16</v>
      </c>
      <c r="E773" s="5">
        <v>80000</v>
      </c>
      <c r="F773">
        <v>1</v>
      </c>
      <c r="G773" t="s">
        <v>24</v>
      </c>
      <c r="H773" t="s">
        <v>19</v>
      </c>
      <c r="I773" t="s">
        <v>23</v>
      </c>
      <c r="J773">
        <v>1</v>
      </c>
      <c r="K773" t="s">
        <v>21</v>
      </c>
      <c r="L773" t="s">
        <v>426</v>
      </c>
      <c r="M773">
        <v>47</v>
      </c>
      <c r="N773" t="s">
        <v>20</v>
      </c>
    </row>
    <row r="774" spans="1:14" x14ac:dyDescent="0.25">
      <c r="A774" s="3" t="s">
        <v>629</v>
      </c>
      <c r="B774" s="4" t="s">
        <v>630</v>
      </c>
      <c r="C774" t="s">
        <v>32</v>
      </c>
      <c r="D774" t="s">
        <v>16</v>
      </c>
      <c r="E774" s="5">
        <v>60000</v>
      </c>
      <c r="F774">
        <v>4</v>
      </c>
      <c r="G774" t="s">
        <v>55</v>
      </c>
      <c r="H774" t="s">
        <v>19</v>
      </c>
      <c r="I774" t="s">
        <v>20</v>
      </c>
      <c r="J774">
        <v>0</v>
      </c>
      <c r="K774" t="s">
        <v>38</v>
      </c>
      <c r="L774" t="s">
        <v>426</v>
      </c>
      <c r="M774">
        <v>47</v>
      </c>
      <c r="N774" t="s">
        <v>20</v>
      </c>
    </row>
    <row r="775" spans="1:14" x14ac:dyDescent="0.25">
      <c r="A775" s="3" t="s">
        <v>629</v>
      </c>
      <c r="B775" s="4" t="s">
        <v>630</v>
      </c>
      <c r="C775" t="s">
        <v>16</v>
      </c>
      <c r="D775" t="s">
        <v>17</v>
      </c>
      <c r="E775" s="5">
        <v>60000</v>
      </c>
      <c r="F775">
        <v>1</v>
      </c>
      <c r="G775" t="s">
        <v>55</v>
      </c>
      <c r="H775" t="s">
        <v>19</v>
      </c>
      <c r="I775" t="s">
        <v>20</v>
      </c>
      <c r="J775">
        <v>0</v>
      </c>
      <c r="K775" t="s">
        <v>21</v>
      </c>
      <c r="L775" t="s">
        <v>426</v>
      </c>
      <c r="M775">
        <v>34</v>
      </c>
      <c r="N775" t="s">
        <v>23</v>
      </c>
    </row>
    <row r="776" spans="1:14" x14ac:dyDescent="0.25">
      <c r="A776" s="3" t="s">
        <v>629</v>
      </c>
      <c r="B776" s="4" t="s">
        <v>630</v>
      </c>
      <c r="C776" t="s">
        <v>16</v>
      </c>
      <c r="D776" t="s">
        <v>17</v>
      </c>
      <c r="E776" s="5">
        <v>80000</v>
      </c>
      <c r="F776">
        <v>3</v>
      </c>
      <c r="G776" t="s">
        <v>55</v>
      </c>
      <c r="H776" t="s">
        <v>28</v>
      </c>
      <c r="I776" t="s">
        <v>20</v>
      </c>
      <c r="J776">
        <v>0</v>
      </c>
      <c r="K776" t="s">
        <v>21</v>
      </c>
      <c r="L776" t="s">
        <v>426</v>
      </c>
      <c r="M776">
        <v>36</v>
      </c>
      <c r="N776" t="s">
        <v>20</v>
      </c>
    </row>
    <row r="777" spans="1:14" x14ac:dyDescent="0.25">
      <c r="A777" s="3" t="s">
        <v>629</v>
      </c>
      <c r="B777" s="4" t="s">
        <v>630</v>
      </c>
      <c r="C777" t="s">
        <v>16</v>
      </c>
      <c r="D777" t="s">
        <v>16</v>
      </c>
      <c r="E777" s="5">
        <v>70000</v>
      </c>
      <c r="F777">
        <v>2</v>
      </c>
      <c r="G777" t="s">
        <v>41</v>
      </c>
      <c r="H777" t="s">
        <v>19</v>
      </c>
      <c r="I777" t="s">
        <v>20</v>
      </c>
      <c r="J777">
        <v>2</v>
      </c>
      <c r="K777" t="s">
        <v>42</v>
      </c>
      <c r="L777" t="s">
        <v>426</v>
      </c>
      <c r="M777">
        <v>54</v>
      </c>
      <c r="N777" t="s">
        <v>23</v>
      </c>
    </row>
    <row r="778" spans="1:14" x14ac:dyDescent="0.25">
      <c r="A778" s="3" t="s">
        <v>631</v>
      </c>
      <c r="B778" s="4" t="s">
        <v>632</v>
      </c>
      <c r="C778" t="s">
        <v>32</v>
      </c>
      <c r="D778" t="s">
        <v>16</v>
      </c>
      <c r="E778" s="5">
        <v>70000</v>
      </c>
      <c r="F778">
        <v>2</v>
      </c>
      <c r="G778" t="s">
        <v>18</v>
      </c>
      <c r="H778" t="s">
        <v>40</v>
      </c>
      <c r="I778" t="s">
        <v>23</v>
      </c>
      <c r="J778">
        <v>1</v>
      </c>
      <c r="K778" t="s">
        <v>29</v>
      </c>
      <c r="L778" t="s">
        <v>426</v>
      </c>
      <c r="M778">
        <v>59</v>
      </c>
      <c r="N778" t="s">
        <v>20</v>
      </c>
    </row>
    <row r="779" spans="1:14" x14ac:dyDescent="0.25">
      <c r="A779" s="3" t="s">
        <v>286</v>
      </c>
      <c r="B779" s="4" t="s">
        <v>287</v>
      </c>
      <c r="C779" t="s">
        <v>32</v>
      </c>
      <c r="D779" t="s">
        <v>16</v>
      </c>
      <c r="E779" s="5">
        <v>40000</v>
      </c>
      <c r="F779">
        <v>0</v>
      </c>
      <c r="G779" t="s">
        <v>39</v>
      </c>
      <c r="H779" t="s">
        <v>19</v>
      </c>
      <c r="I779" t="s">
        <v>20</v>
      </c>
      <c r="J779">
        <v>2</v>
      </c>
      <c r="K779" t="s">
        <v>33</v>
      </c>
      <c r="L779" t="s">
        <v>426</v>
      </c>
      <c r="M779">
        <v>27</v>
      </c>
      <c r="N779" t="s">
        <v>23</v>
      </c>
    </row>
    <row r="780" spans="1:14" x14ac:dyDescent="0.25">
      <c r="A780" s="3" t="s">
        <v>286</v>
      </c>
      <c r="B780" s="4" t="s">
        <v>287</v>
      </c>
      <c r="C780" t="s">
        <v>16</v>
      </c>
      <c r="D780" t="s">
        <v>16</v>
      </c>
      <c r="E780" s="5">
        <v>90000</v>
      </c>
      <c r="F780">
        <v>5</v>
      </c>
      <c r="G780" t="s">
        <v>24</v>
      </c>
      <c r="H780" t="s">
        <v>28</v>
      </c>
      <c r="I780" t="s">
        <v>20</v>
      </c>
      <c r="J780">
        <v>3</v>
      </c>
      <c r="K780" t="s">
        <v>21</v>
      </c>
      <c r="L780" t="s">
        <v>426</v>
      </c>
      <c r="M780">
        <v>41</v>
      </c>
      <c r="N780" t="s">
        <v>23</v>
      </c>
    </row>
    <row r="781" spans="1:14" x14ac:dyDescent="0.25">
      <c r="A781" s="3" t="s">
        <v>286</v>
      </c>
      <c r="B781" s="4" t="s">
        <v>287</v>
      </c>
      <c r="C781" t="s">
        <v>16</v>
      </c>
      <c r="D781" t="s">
        <v>16</v>
      </c>
      <c r="E781" s="5">
        <v>80000</v>
      </c>
      <c r="F781">
        <v>3</v>
      </c>
      <c r="G781" t="s">
        <v>24</v>
      </c>
      <c r="H781" t="s">
        <v>28</v>
      </c>
      <c r="I781" t="s">
        <v>23</v>
      </c>
      <c r="J781">
        <v>2</v>
      </c>
      <c r="K781" t="s">
        <v>29</v>
      </c>
      <c r="L781" t="s">
        <v>426</v>
      </c>
      <c r="M781">
        <v>50</v>
      </c>
      <c r="N781" t="s">
        <v>20</v>
      </c>
    </row>
    <row r="782" spans="1:14" x14ac:dyDescent="0.25">
      <c r="A782" s="3" t="s">
        <v>286</v>
      </c>
      <c r="B782" s="4" t="s">
        <v>287</v>
      </c>
      <c r="C782" t="s">
        <v>16</v>
      </c>
      <c r="D782" t="s">
        <v>17</v>
      </c>
      <c r="E782" s="5">
        <v>60000</v>
      </c>
      <c r="F782">
        <v>2</v>
      </c>
      <c r="G782" t="s">
        <v>24</v>
      </c>
      <c r="H782" t="s">
        <v>28</v>
      </c>
      <c r="I782" t="s">
        <v>20</v>
      </c>
      <c r="J782">
        <v>1</v>
      </c>
      <c r="K782" t="s">
        <v>42</v>
      </c>
      <c r="L782" t="s">
        <v>426</v>
      </c>
      <c r="M782">
        <v>55</v>
      </c>
      <c r="N782" t="s">
        <v>23</v>
      </c>
    </row>
    <row r="783" spans="1:14" x14ac:dyDescent="0.25">
      <c r="A783" s="3" t="s">
        <v>633</v>
      </c>
      <c r="B783" s="4" t="s">
        <v>634</v>
      </c>
      <c r="C783" t="s">
        <v>16</v>
      </c>
      <c r="D783" t="s">
        <v>16</v>
      </c>
      <c r="E783" s="5">
        <v>80000</v>
      </c>
      <c r="F783">
        <v>4</v>
      </c>
      <c r="G783" t="s">
        <v>18</v>
      </c>
      <c r="H783" t="s">
        <v>40</v>
      </c>
      <c r="I783" t="s">
        <v>20</v>
      </c>
      <c r="J783">
        <v>0</v>
      </c>
      <c r="K783" t="s">
        <v>21</v>
      </c>
      <c r="L783" t="s">
        <v>426</v>
      </c>
      <c r="M783">
        <v>43</v>
      </c>
      <c r="N783" t="s">
        <v>23</v>
      </c>
    </row>
    <row r="784" spans="1:14" x14ac:dyDescent="0.25">
      <c r="A784" s="3" t="s">
        <v>633</v>
      </c>
      <c r="B784" s="4" t="s">
        <v>634</v>
      </c>
      <c r="C784" t="s">
        <v>32</v>
      </c>
      <c r="D784" t="s">
        <v>16</v>
      </c>
      <c r="E784" s="5">
        <v>70000</v>
      </c>
      <c r="F784">
        <v>4</v>
      </c>
      <c r="G784" t="s">
        <v>18</v>
      </c>
      <c r="H784" t="s">
        <v>28</v>
      </c>
      <c r="I784" t="s">
        <v>20</v>
      </c>
      <c r="J784">
        <v>2</v>
      </c>
      <c r="K784" t="s">
        <v>29</v>
      </c>
      <c r="L784" t="s">
        <v>426</v>
      </c>
      <c r="M784">
        <v>43</v>
      </c>
      <c r="N784" t="s">
        <v>20</v>
      </c>
    </row>
    <row r="785" spans="1:14" x14ac:dyDescent="0.25">
      <c r="A785" s="3" t="s">
        <v>633</v>
      </c>
      <c r="B785" s="4" t="s">
        <v>634</v>
      </c>
      <c r="C785" t="s">
        <v>16</v>
      </c>
      <c r="D785" t="s">
        <v>16</v>
      </c>
      <c r="E785" s="5">
        <v>60000</v>
      </c>
      <c r="F785">
        <v>4</v>
      </c>
      <c r="G785" t="s">
        <v>18</v>
      </c>
      <c r="H785" t="s">
        <v>19</v>
      </c>
      <c r="I785" t="s">
        <v>20</v>
      </c>
      <c r="J785">
        <v>3</v>
      </c>
      <c r="K785" t="s">
        <v>33</v>
      </c>
      <c r="L785" t="s">
        <v>426</v>
      </c>
      <c r="M785">
        <v>42</v>
      </c>
      <c r="N785" t="s">
        <v>23</v>
      </c>
    </row>
    <row r="786" spans="1:14" x14ac:dyDescent="0.25">
      <c r="A786" s="3" t="s">
        <v>633</v>
      </c>
      <c r="B786" s="4" t="s">
        <v>634</v>
      </c>
      <c r="C786" t="s">
        <v>32</v>
      </c>
      <c r="D786" t="s">
        <v>17</v>
      </c>
      <c r="E786" s="5">
        <v>10000</v>
      </c>
      <c r="F786">
        <v>2</v>
      </c>
      <c r="G786" t="s">
        <v>39</v>
      </c>
      <c r="H786" t="s">
        <v>37</v>
      </c>
      <c r="I786" t="s">
        <v>20</v>
      </c>
      <c r="J786">
        <v>2</v>
      </c>
      <c r="K786" t="s">
        <v>38</v>
      </c>
      <c r="L786" t="s">
        <v>426</v>
      </c>
      <c r="M786">
        <v>53</v>
      </c>
      <c r="N786" t="s">
        <v>20</v>
      </c>
    </row>
    <row r="787" spans="1:14" x14ac:dyDescent="0.25">
      <c r="A787" s="3" t="s">
        <v>246</v>
      </c>
      <c r="B787" s="4" t="s">
        <v>247</v>
      </c>
      <c r="C787" t="s">
        <v>32</v>
      </c>
      <c r="D787" t="s">
        <v>17</v>
      </c>
      <c r="E787" s="5">
        <v>40000</v>
      </c>
      <c r="F787">
        <v>0</v>
      </c>
      <c r="G787" t="s">
        <v>39</v>
      </c>
      <c r="H787" t="s">
        <v>19</v>
      </c>
      <c r="I787" t="s">
        <v>23</v>
      </c>
      <c r="J787">
        <v>2</v>
      </c>
      <c r="K787" t="s">
        <v>21</v>
      </c>
      <c r="L787" t="s">
        <v>426</v>
      </c>
      <c r="M787">
        <v>28</v>
      </c>
      <c r="N787" t="s">
        <v>20</v>
      </c>
    </row>
    <row r="788" spans="1:14" x14ac:dyDescent="0.25">
      <c r="A788" s="3" t="s">
        <v>140</v>
      </c>
      <c r="B788" s="4" t="s">
        <v>141</v>
      </c>
      <c r="C788" t="s">
        <v>16</v>
      </c>
      <c r="D788" t="s">
        <v>17</v>
      </c>
      <c r="E788" s="5">
        <v>50000</v>
      </c>
      <c r="F788">
        <v>1</v>
      </c>
      <c r="G788" t="s">
        <v>18</v>
      </c>
      <c r="H788" t="s">
        <v>19</v>
      </c>
      <c r="I788" t="s">
        <v>20</v>
      </c>
      <c r="J788">
        <v>1</v>
      </c>
      <c r="K788" t="s">
        <v>21</v>
      </c>
      <c r="L788" t="s">
        <v>426</v>
      </c>
      <c r="M788">
        <v>35</v>
      </c>
      <c r="N788" t="s">
        <v>23</v>
      </c>
    </row>
    <row r="789" spans="1:14" x14ac:dyDescent="0.25">
      <c r="A789" s="3" t="s">
        <v>635</v>
      </c>
      <c r="B789" s="4" t="s">
        <v>636</v>
      </c>
      <c r="C789" t="s">
        <v>32</v>
      </c>
      <c r="D789" t="s">
        <v>17</v>
      </c>
      <c r="E789" s="5">
        <v>70000</v>
      </c>
      <c r="F789">
        <v>2</v>
      </c>
      <c r="G789" t="s">
        <v>18</v>
      </c>
      <c r="H789" t="s">
        <v>40</v>
      </c>
      <c r="I789" t="s">
        <v>23</v>
      </c>
      <c r="J789">
        <v>1</v>
      </c>
      <c r="K789" t="s">
        <v>29</v>
      </c>
      <c r="L789" t="s">
        <v>426</v>
      </c>
      <c r="M789">
        <v>59</v>
      </c>
      <c r="N789" t="s">
        <v>20</v>
      </c>
    </row>
    <row r="790" spans="1:14" x14ac:dyDescent="0.25">
      <c r="A790" s="3" t="s">
        <v>422</v>
      </c>
      <c r="B790" s="4" t="s">
        <v>423</v>
      </c>
      <c r="C790" t="s">
        <v>32</v>
      </c>
      <c r="D790" t="s">
        <v>17</v>
      </c>
      <c r="E790" s="5">
        <v>20000</v>
      </c>
      <c r="F790">
        <v>2</v>
      </c>
      <c r="G790" t="s">
        <v>41</v>
      </c>
      <c r="H790" t="s">
        <v>25</v>
      </c>
      <c r="I790" t="s">
        <v>20</v>
      </c>
      <c r="J790">
        <v>2</v>
      </c>
      <c r="K790" t="s">
        <v>38</v>
      </c>
      <c r="L790" t="s">
        <v>426</v>
      </c>
      <c r="M790">
        <v>49</v>
      </c>
      <c r="N790" t="s">
        <v>23</v>
      </c>
    </row>
    <row r="791" spans="1:14" x14ac:dyDescent="0.25">
      <c r="A791" s="3" t="s">
        <v>422</v>
      </c>
      <c r="B791" s="4" t="s">
        <v>423</v>
      </c>
      <c r="C791" t="s">
        <v>16</v>
      </c>
      <c r="D791" t="s">
        <v>16</v>
      </c>
      <c r="E791" s="5">
        <v>60000</v>
      </c>
      <c r="F791">
        <v>2</v>
      </c>
      <c r="G791" t="s">
        <v>39</v>
      </c>
      <c r="H791" t="s">
        <v>28</v>
      </c>
      <c r="I791" t="s">
        <v>23</v>
      </c>
      <c r="J791">
        <v>2</v>
      </c>
      <c r="K791" t="s">
        <v>38</v>
      </c>
      <c r="L791" t="s">
        <v>426</v>
      </c>
      <c r="M791">
        <v>48</v>
      </c>
      <c r="N791" t="s">
        <v>20</v>
      </c>
    </row>
    <row r="792" spans="1:14" x14ac:dyDescent="0.25">
      <c r="A792" s="3" t="s">
        <v>422</v>
      </c>
      <c r="B792" s="4" t="s">
        <v>423</v>
      </c>
      <c r="C792" t="s">
        <v>32</v>
      </c>
      <c r="D792" t="s">
        <v>17</v>
      </c>
      <c r="E792" s="5">
        <v>80000</v>
      </c>
      <c r="F792">
        <v>2</v>
      </c>
      <c r="G792" t="s">
        <v>41</v>
      </c>
      <c r="H792" t="s">
        <v>19</v>
      </c>
      <c r="I792" t="s">
        <v>23</v>
      </c>
      <c r="J792">
        <v>2</v>
      </c>
      <c r="K792" t="s">
        <v>38</v>
      </c>
      <c r="L792" t="s">
        <v>426</v>
      </c>
      <c r="M792">
        <v>50</v>
      </c>
      <c r="N792" t="s">
        <v>23</v>
      </c>
    </row>
    <row r="793" spans="1:14" x14ac:dyDescent="0.25">
      <c r="A793" s="3" t="s">
        <v>422</v>
      </c>
      <c r="B793" s="4" t="s">
        <v>423</v>
      </c>
      <c r="C793" t="s">
        <v>16</v>
      </c>
      <c r="D793" t="s">
        <v>16</v>
      </c>
      <c r="E793" s="5">
        <v>40000</v>
      </c>
      <c r="F793">
        <v>0</v>
      </c>
      <c r="G793" t="s">
        <v>39</v>
      </c>
      <c r="H793" t="s">
        <v>19</v>
      </c>
      <c r="I793" t="s">
        <v>20</v>
      </c>
      <c r="J793">
        <v>2</v>
      </c>
      <c r="K793" t="s">
        <v>33</v>
      </c>
      <c r="L793" t="s">
        <v>426</v>
      </c>
      <c r="M793">
        <v>28</v>
      </c>
      <c r="N793" t="s">
        <v>20</v>
      </c>
    </row>
    <row r="794" spans="1:14" x14ac:dyDescent="0.25">
      <c r="A794" s="3" t="s">
        <v>637</v>
      </c>
      <c r="B794" s="4" t="s">
        <v>638</v>
      </c>
      <c r="C794" t="s">
        <v>32</v>
      </c>
      <c r="D794" t="s">
        <v>16</v>
      </c>
      <c r="E794" s="5">
        <v>30000</v>
      </c>
      <c r="F794">
        <v>1</v>
      </c>
      <c r="G794" t="s">
        <v>39</v>
      </c>
      <c r="H794" t="s">
        <v>25</v>
      </c>
      <c r="I794" t="s">
        <v>23</v>
      </c>
      <c r="J794">
        <v>1</v>
      </c>
      <c r="K794" t="s">
        <v>33</v>
      </c>
      <c r="L794" t="s">
        <v>426</v>
      </c>
      <c r="M794">
        <v>52</v>
      </c>
      <c r="N794" t="s">
        <v>23</v>
      </c>
    </row>
    <row r="795" spans="1:14" x14ac:dyDescent="0.25">
      <c r="A795" s="3" t="s">
        <v>639</v>
      </c>
      <c r="B795" s="4" t="s">
        <v>640</v>
      </c>
      <c r="C795" t="s">
        <v>16</v>
      </c>
      <c r="D795" t="s">
        <v>16</v>
      </c>
      <c r="E795" s="5">
        <v>30000</v>
      </c>
      <c r="F795">
        <v>1</v>
      </c>
      <c r="G795" t="s">
        <v>39</v>
      </c>
      <c r="H795" t="s">
        <v>25</v>
      </c>
      <c r="I795" t="s">
        <v>20</v>
      </c>
      <c r="J795">
        <v>1</v>
      </c>
      <c r="K795" t="s">
        <v>29</v>
      </c>
      <c r="L795" t="s">
        <v>426</v>
      </c>
      <c r="M795">
        <v>52</v>
      </c>
      <c r="N795" t="s">
        <v>20</v>
      </c>
    </row>
    <row r="796" spans="1:14" x14ac:dyDescent="0.25">
      <c r="A796" s="3" t="s">
        <v>639</v>
      </c>
      <c r="B796" s="4" t="s">
        <v>640</v>
      </c>
      <c r="C796" t="s">
        <v>16</v>
      </c>
      <c r="D796" t="s">
        <v>16</v>
      </c>
      <c r="E796" s="5">
        <v>50000</v>
      </c>
      <c r="F796">
        <v>2</v>
      </c>
      <c r="G796" t="s">
        <v>55</v>
      </c>
      <c r="H796" t="s">
        <v>40</v>
      </c>
      <c r="I796" t="s">
        <v>20</v>
      </c>
      <c r="J796">
        <v>2</v>
      </c>
      <c r="K796" t="s">
        <v>33</v>
      </c>
      <c r="L796" t="s">
        <v>426</v>
      </c>
      <c r="M796">
        <v>69</v>
      </c>
      <c r="N796" t="s">
        <v>23</v>
      </c>
    </row>
    <row r="797" spans="1:14" x14ac:dyDescent="0.25">
      <c r="A797" s="3" t="s">
        <v>641</v>
      </c>
      <c r="B797" s="4" t="s">
        <v>642</v>
      </c>
      <c r="C797" t="s">
        <v>32</v>
      </c>
      <c r="D797" t="s">
        <v>16</v>
      </c>
      <c r="E797" s="5">
        <v>60000</v>
      </c>
      <c r="F797">
        <v>2</v>
      </c>
      <c r="G797" t="s">
        <v>39</v>
      </c>
      <c r="H797" t="s">
        <v>28</v>
      </c>
      <c r="I797" t="s">
        <v>20</v>
      </c>
      <c r="J797">
        <v>2</v>
      </c>
      <c r="K797" t="s">
        <v>33</v>
      </c>
      <c r="L797" t="s">
        <v>426</v>
      </c>
      <c r="M797">
        <v>51</v>
      </c>
      <c r="N797" t="s">
        <v>23</v>
      </c>
    </row>
    <row r="798" spans="1:14" x14ac:dyDescent="0.25">
      <c r="A798" s="3" t="s">
        <v>248</v>
      </c>
      <c r="B798" s="4" t="s">
        <v>249</v>
      </c>
      <c r="C798" t="s">
        <v>16</v>
      </c>
      <c r="D798" t="s">
        <v>16</v>
      </c>
      <c r="E798" s="5">
        <v>70000</v>
      </c>
      <c r="F798">
        <v>5</v>
      </c>
      <c r="G798" t="s">
        <v>24</v>
      </c>
      <c r="H798" t="s">
        <v>28</v>
      </c>
      <c r="I798" t="s">
        <v>20</v>
      </c>
      <c r="J798">
        <v>2</v>
      </c>
      <c r="K798" t="s">
        <v>38</v>
      </c>
      <c r="L798" t="s">
        <v>426</v>
      </c>
      <c r="M798">
        <v>57</v>
      </c>
      <c r="N798" t="s">
        <v>20</v>
      </c>
    </row>
    <row r="799" spans="1:14" x14ac:dyDescent="0.25">
      <c r="A799" s="3" t="s">
        <v>248</v>
      </c>
      <c r="B799" s="4" t="s">
        <v>249</v>
      </c>
      <c r="C799" t="s">
        <v>32</v>
      </c>
      <c r="D799" t="s">
        <v>16</v>
      </c>
      <c r="E799" s="5">
        <v>60000</v>
      </c>
      <c r="F799">
        <v>0</v>
      </c>
      <c r="G799" t="s">
        <v>24</v>
      </c>
      <c r="H799" t="s">
        <v>19</v>
      </c>
      <c r="I799" t="s">
        <v>20</v>
      </c>
      <c r="J799">
        <v>1</v>
      </c>
      <c r="K799" t="s">
        <v>33</v>
      </c>
      <c r="L799" t="s">
        <v>426</v>
      </c>
      <c r="M799">
        <v>27</v>
      </c>
      <c r="N799" t="s">
        <v>20</v>
      </c>
    </row>
    <row r="800" spans="1:14" x14ac:dyDescent="0.25">
      <c r="A800" s="3" t="s">
        <v>248</v>
      </c>
      <c r="B800" s="4" t="s">
        <v>249</v>
      </c>
      <c r="C800" t="s">
        <v>32</v>
      </c>
      <c r="D800" t="s">
        <v>17</v>
      </c>
      <c r="E800" s="5">
        <v>30000</v>
      </c>
      <c r="F800">
        <v>0</v>
      </c>
      <c r="G800" t="s">
        <v>39</v>
      </c>
      <c r="H800" t="s">
        <v>19</v>
      </c>
      <c r="I800" t="s">
        <v>23</v>
      </c>
      <c r="J800">
        <v>2</v>
      </c>
      <c r="K800" t="s">
        <v>21</v>
      </c>
      <c r="L800" t="s">
        <v>426</v>
      </c>
      <c r="M800">
        <v>25</v>
      </c>
      <c r="N800" t="s">
        <v>20</v>
      </c>
    </row>
    <row r="801" spans="1:14" x14ac:dyDescent="0.25">
      <c r="A801" s="3" t="s">
        <v>643</v>
      </c>
      <c r="B801" s="4" t="s">
        <v>644</v>
      </c>
      <c r="C801" t="s">
        <v>32</v>
      </c>
      <c r="D801" t="s">
        <v>17</v>
      </c>
      <c r="E801" s="5">
        <v>50000</v>
      </c>
      <c r="F801">
        <v>1</v>
      </c>
      <c r="G801" t="s">
        <v>55</v>
      </c>
      <c r="H801" t="s">
        <v>19</v>
      </c>
      <c r="I801" t="s">
        <v>20</v>
      </c>
      <c r="J801">
        <v>0</v>
      </c>
      <c r="K801" t="s">
        <v>38</v>
      </c>
      <c r="L801" t="s">
        <v>426</v>
      </c>
      <c r="M801">
        <v>33</v>
      </c>
      <c r="N801" t="s">
        <v>20</v>
      </c>
    </row>
    <row r="802" spans="1:14" x14ac:dyDescent="0.25">
      <c r="A802" s="3" t="s">
        <v>645</v>
      </c>
      <c r="B802" s="4" t="s">
        <v>646</v>
      </c>
      <c r="C802" t="s">
        <v>32</v>
      </c>
      <c r="D802" t="s">
        <v>16</v>
      </c>
      <c r="E802" s="5">
        <v>60000</v>
      </c>
      <c r="F802">
        <v>4</v>
      </c>
      <c r="G802" t="s">
        <v>18</v>
      </c>
      <c r="H802" t="s">
        <v>28</v>
      </c>
      <c r="I802" t="s">
        <v>20</v>
      </c>
      <c r="J802">
        <v>2</v>
      </c>
      <c r="K802" t="s">
        <v>29</v>
      </c>
      <c r="L802" t="s">
        <v>426</v>
      </c>
      <c r="M802">
        <v>43</v>
      </c>
      <c r="N802" t="s">
        <v>20</v>
      </c>
    </row>
    <row r="803" spans="1:14" x14ac:dyDescent="0.25">
      <c r="A803" s="3" t="s">
        <v>645</v>
      </c>
      <c r="B803" s="4" t="s">
        <v>646</v>
      </c>
      <c r="C803" t="s">
        <v>16</v>
      </c>
      <c r="D803" t="s">
        <v>16</v>
      </c>
      <c r="E803" s="5">
        <v>70000</v>
      </c>
      <c r="F803">
        <v>4</v>
      </c>
      <c r="G803" t="s">
        <v>55</v>
      </c>
      <c r="H803" t="s">
        <v>40</v>
      </c>
      <c r="I803" t="s">
        <v>20</v>
      </c>
      <c r="J803">
        <v>2</v>
      </c>
      <c r="K803" t="s">
        <v>33</v>
      </c>
      <c r="L803" t="s">
        <v>426</v>
      </c>
      <c r="M803">
        <v>73</v>
      </c>
      <c r="N803" t="s">
        <v>23</v>
      </c>
    </row>
    <row r="804" spans="1:14" x14ac:dyDescent="0.25">
      <c r="A804" s="3" t="s">
        <v>645</v>
      </c>
      <c r="B804" s="4" t="s">
        <v>646</v>
      </c>
      <c r="C804" t="s">
        <v>16</v>
      </c>
      <c r="D804" t="s">
        <v>16</v>
      </c>
      <c r="E804" s="5">
        <v>40000</v>
      </c>
      <c r="F804">
        <v>0</v>
      </c>
      <c r="G804" t="s">
        <v>24</v>
      </c>
      <c r="H804" t="s">
        <v>19</v>
      </c>
      <c r="I804" t="s">
        <v>20</v>
      </c>
      <c r="J804">
        <v>1</v>
      </c>
      <c r="K804" t="s">
        <v>33</v>
      </c>
      <c r="L804" t="s">
        <v>426</v>
      </c>
      <c r="M804">
        <v>27</v>
      </c>
      <c r="N804" t="s">
        <v>23</v>
      </c>
    </row>
    <row r="805" spans="1:14" x14ac:dyDescent="0.25">
      <c r="A805" s="3" t="s">
        <v>647</v>
      </c>
      <c r="B805" s="4" t="s">
        <v>648</v>
      </c>
      <c r="C805" t="s">
        <v>16</v>
      </c>
      <c r="D805" t="s">
        <v>16</v>
      </c>
      <c r="E805" s="5">
        <v>40000</v>
      </c>
      <c r="F805">
        <v>0</v>
      </c>
      <c r="G805" t="s">
        <v>39</v>
      </c>
      <c r="H805" t="s">
        <v>19</v>
      </c>
      <c r="I805" t="s">
        <v>20</v>
      </c>
      <c r="J805">
        <v>2</v>
      </c>
      <c r="K805" t="s">
        <v>33</v>
      </c>
      <c r="L805" t="s">
        <v>426</v>
      </c>
      <c r="M805">
        <v>28</v>
      </c>
      <c r="N805" t="s">
        <v>20</v>
      </c>
    </row>
    <row r="806" spans="1:14" x14ac:dyDescent="0.25">
      <c r="A806" s="3" t="s">
        <v>649</v>
      </c>
      <c r="B806" s="4" t="s">
        <v>650</v>
      </c>
      <c r="C806" t="s">
        <v>16</v>
      </c>
      <c r="D806" t="s">
        <v>16</v>
      </c>
      <c r="E806" s="5">
        <v>40000</v>
      </c>
      <c r="F806">
        <v>0</v>
      </c>
      <c r="G806" t="s">
        <v>39</v>
      </c>
      <c r="H806" t="s">
        <v>19</v>
      </c>
      <c r="I806" t="s">
        <v>23</v>
      </c>
      <c r="J806">
        <v>2</v>
      </c>
      <c r="K806" t="s">
        <v>21</v>
      </c>
      <c r="L806" t="s">
        <v>426</v>
      </c>
      <c r="M806">
        <v>27</v>
      </c>
      <c r="N806" t="s">
        <v>20</v>
      </c>
    </row>
    <row r="807" spans="1:14" x14ac:dyDescent="0.25">
      <c r="A807" s="3" t="s">
        <v>344</v>
      </c>
      <c r="B807" s="4" t="s">
        <v>345</v>
      </c>
      <c r="C807" t="s">
        <v>32</v>
      </c>
      <c r="D807" t="s">
        <v>17</v>
      </c>
      <c r="E807" s="5">
        <v>40000</v>
      </c>
      <c r="F807">
        <v>0</v>
      </c>
      <c r="G807" t="s">
        <v>39</v>
      </c>
      <c r="H807" t="s">
        <v>19</v>
      </c>
      <c r="I807" t="s">
        <v>20</v>
      </c>
      <c r="J807">
        <v>2</v>
      </c>
      <c r="K807" t="s">
        <v>33</v>
      </c>
      <c r="L807" t="s">
        <v>426</v>
      </c>
      <c r="M807">
        <v>31</v>
      </c>
      <c r="N807" t="s">
        <v>23</v>
      </c>
    </row>
    <row r="808" spans="1:14" x14ac:dyDescent="0.25">
      <c r="A808" s="3" t="s">
        <v>344</v>
      </c>
      <c r="B808" s="4" t="s">
        <v>345</v>
      </c>
      <c r="C808" t="s">
        <v>16</v>
      </c>
      <c r="D808" t="s">
        <v>17</v>
      </c>
      <c r="E808" s="5">
        <v>10000</v>
      </c>
      <c r="F808">
        <v>2</v>
      </c>
      <c r="G808" t="s">
        <v>39</v>
      </c>
      <c r="H808" t="s">
        <v>37</v>
      </c>
      <c r="I808" t="s">
        <v>20</v>
      </c>
      <c r="J808">
        <v>2</v>
      </c>
      <c r="K808" t="s">
        <v>38</v>
      </c>
      <c r="L808" t="s">
        <v>426</v>
      </c>
      <c r="M808">
        <v>53</v>
      </c>
      <c r="N808" t="s">
        <v>23</v>
      </c>
    </row>
    <row r="809" spans="1:14" x14ac:dyDescent="0.25">
      <c r="A809" s="3" t="s">
        <v>459</v>
      </c>
      <c r="B809" s="4" t="s">
        <v>460</v>
      </c>
      <c r="C809" t="s">
        <v>32</v>
      </c>
      <c r="D809" t="s">
        <v>17</v>
      </c>
      <c r="E809" s="5">
        <v>60000</v>
      </c>
      <c r="F809">
        <v>0</v>
      </c>
      <c r="G809" t="s">
        <v>24</v>
      </c>
      <c r="H809" t="s">
        <v>28</v>
      </c>
      <c r="I809" t="s">
        <v>23</v>
      </c>
      <c r="J809">
        <v>2</v>
      </c>
      <c r="K809" t="s">
        <v>38</v>
      </c>
      <c r="L809" t="s">
        <v>426</v>
      </c>
      <c r="M809">
        <v>32</v>
      </c>
      <c r="N809" t="s">
        <v>20</v>
      </c>
    </row>
    <row r="810" spans="1:14" x14ac:dyDescent="0.25">
      <c r="A810" s="3" t="s">
        <v>459</v>
      </c>
      <c r="B810" s="4" t="s">
        <v>460</v>
      </c>
      <c r="C810" t="s">
        <v>32</v>
      </c>
      <c r="D810" t="s">
        <v>16</v>
      </c>
      <c r="E810" s="5">
        <v>30000</v>
      </c>
      <c r="F810">
        <v>2</v>
      </c>
      <c r="G810" t="s">
        <v>39</v>
      </c>
      <c r="H810" t="s">
        <v>19</v>
      </c>
      <c r="I810" t="s">
        <v>20</v>
      </c>
      <c r="J810">
        <v>2</v>
      </c>
      <c r="K810" t="s">
        <v>38</v>
      </c>
      <c r="L810" t="s">
        <v>426</v>
      </c>
      <c r="M810">
        <v>50</v>
      </c>
      <c r="N810" t="s">
        <v>20</v>
      </c>
    </row>
    <row r="811" spans="1:14" x14ac:dyDescent="0.25">
      <c r="A811" s="3" t="s">
        <v>503</v>
      </c>
      <c r="B811" s="4" t="s">
        <v>504</v>
      </c>
      <c r="C811" t="s">
        <v>16</v>
      </c>
      <c r="D811" t="s">
        <v>17</v>
      </c>
      <c r="E811" s="5">
        <v>40000</v>
      </c>
      <c r="F811">
        <v>4</v>
      </c>
      <c r="G811" t="s">
        <v>39</v>
      </c>
      <c r="H811" t="s">
        <v>28</v>
      </c>
      <c r="I811" t="s">
        <v>20</v>
      </c>
      <c r="J811">
        <v>2</v>
      </c>
      <c r="K811" t="s">
        <v>33</v>
      </c>
      <c r="L811" t="s">
        <v>426</v>
      </c>
      <c r="M811">
        <v>69</v>
      </c>
      <c r="N811" t="s">
        <v>23</v>
      </c>
    </row>
    <row r="812" spans="1:14" x14ac:dyDescent="0.25">
      <c r="A812" s="3" t="s">
        <v>503</v>
      </c>
      <c r="B812" s="4" t="s">
        <v>504</v>
      </c>
      <c r="C812" t="s">
        <v>32</v>
      </c>
      <c r="D812" t="s">
        <v>17</v>
      </c>
      <c r="E812" s="5">
        <v>70000</v>
      </c>
      <c r="F812">
        <v>3</v>
      </c>
      <c r="G812" t="s">
        <v>55</v>
      </c>
      <c r="H812" t="s">
        <v>40</v>
      </c>
      <c r="I812" t="s">
        <v>20</v>
      </c>
      <c r="J812">
        <v>2</v>
      </c>
      <c r="K812" t="s">
        <v>33</v>
      </c>
      <c r="L812" t="s">
        <v>426</v>
      </c>
      <c r="M812">
        <v>52</v>
      </c>
      <c r="N812" t="s">
        <v>20</v>
      </c>
    </row>
    <row r="813" spans="1:14" x14ac:dyDescent="0.25">
      <c r="A813" s="3" t="s">
        <v>503</v>
      </c>
      <c r="B813" s="4" t="s">
        <v>504</v>
      </c>
      <c r="C813" t="s">
        <v>16</v>
      </c>
      <c r="D813" t="s">
        <v>16</v>
      </c>
      <c r="E813" s="5">
        <v>60000</v>
      </c>
      <c r="F813">
        <v>0</v>
      </c>
      <c r="G813" t="s">
        <v>24</v>
      </c>
      <c r="H813" t="s">
        <v>19</v>
      </c>
      <c r="I813" t="s">
        <v>23</v>
      </c>
      <c r="J813">
        <v>2</v>
      </c>
      <c r="K813" t="s">
        <v>38</v>
      </c>
      <c r="L813" t="s">
        <v>426</v>
      </c>
      <c r="M813">
        <v>31</v>
      </c>
      <c r="N813" t="s">
        <v>23</v>
      </c>
    </row>
    <row r="814" spans="1:14" x14ac:dyDescent="0.25">
      <c r="A814" s="3" t="s">
        <v>503</v>
      </c>
      <c r="B814" s="4" t="s">
        <v>504</v>
      </c>
      <c r="C814" t="s">
        <v>32</v>
      </c>
      <c r="D814" t="s">
        <v>17</v>
      </c>
      <c r="E814" s="5">
        <v>70000</v>
      </c>
      <c r="F814">
        <v>4</v>
      </c>
      <c r="G814" t="s">
        <v>18</v>
      </c>
      <c r="H814" t="s">
        <v>40</v>
      </c>
      <c r="I814" t="s">
        <v>20</v>
      </c>
      <c r="J814">
        <v>2</v>
      </c>
      <c r="K814" t="s">
        <v>42</v>
      </c>
      <c r="L814" t="s">
        <v>426</v>
      </c>
      <c r="M814">
        <v>61</v>
      </c>
      <c r="N814" t="s">
        <v>23</v>
      </c>
    </row>
    <row r="815" spans="1:14" x14ac:dyDescent="0.25">
      <c r="A815" s="3" t="s">
        <v>651</v>
      </c>
      <c r="B815" s="4" t="s">
        <v>652</v>
      </c>
      <c r="C815" t="s">
        <v>16</v>
      </c>
      <c r="D815" t="s">
        <v>17</v>
      </c>
      <c r="E815" s="5">
        <v>70000</v>
      </c>
      <c r="F815">
        <v>2</v>
      </c>
      <c r="G815" t="s">
        <v>39</v>
      </c>
      <c r="H815" t="s">
        <v>28</v>
      </c>
      <c r="I815" t="s">
        <v>20</v>
      </c>
      <c r="J815">
        <v>2</v>
      </c>
      <c r="K815" t="s">
        <v>42</v>
      </c>
      <c r="L815" t="s">
        <v>426</v>
      </c>
      <c r="M815">
        <v>53</v>
      </c>
      <c r="N815" t="s">
        <v>23</v>
      </c>
    </row>
    <row r="816" spans="1:14" x14ac:dyDescent="0.25">
      <c r="A816" s="3" t="s">
        <v>651</v>
      </c>
      <c r="B816" s="4" t="s">
        <v>652</v>
      </c>
      <c r="C816" t="s">
        <v>32</v>
      </c>
      <c r="D816" t="s">
        <v>17</v>
      </c>
      <c r="E816" s="5">
        <v>70000</v>
      </c>
      <c r="F816">
        <v>4</v>
      </c>
      <c r="G816" t="s">
        <v>18</v>
      </c>
      <c r="H816" t="s">
        <v>40</v>
      </c>
      <c r="I816" t="s">
        <v>20</v>
      </c>
      <c r="J816">
        <v>2</v>
      </c>
      <c r="K816" t="s">
        <v>38</v>
      </c>
      <c r="L816" t="s">
        <v>426</v>
      </c>
      <c r="M816">
        <v>62</v>
      </c>
      <c r="N816" t="s">
        <v>20</v>
      </c>
    </row>
    <row r="817" spans="1:14" x14ac:dyDescent="0.25">
      <c r="A817" s="3" t="s">
        <v>653</v>
      </c>
      <c r="B817" s="4" t="s">
        <v>654</v>
      </c>
      <c r="C817" t="s">
        <v>16</v>
      </c>
      <c r="D817" t="s">
        <v>16</v>
      </c>
      <c r="E817" s="5">
        <v>40000</v>
      </c>
      <c r="F817">
        <v>0</v>
      </c>
      <c r="G817" t="s">
        <v>24</v>
      </c>
      <c r="H817" t="s">
        <v>19</v>
      </c>
      <c r="I817" t="s">
        <v>23</v>
      </c>
      <c r="J817">
        <v>2</v>
      </c>
      <c r="K817" t="s">
        <v>38</v>
      </c>
      <c r="L817" t="s">
        <v>426</v>
      </c>
      <c r="M817">
        <v>30</v>
      </c>
      <c r="N817" t="s">
        <v>23</v>
      </c>
    </row>
    <row r="818" spans="1:14" x14ac:dyDescent="0.25">
      <c r="A818" s="3" t="s">
        <v>443</v>
      </c>
      <c r="B818" s="4" t="s">
        <v>444</v>
      </c>
      <c r="C818" t="s">
        <v>16</v>
      </c>
      <c r="D818" t="s">
        <v>17</v>
      </c>
      <c r="E818" s="5">
        <v>60000</v>
      </c>
      <c r="F818">
        <v>3</v>
      </c>
      <c r="G818" t="s">
        <v>55</v>
      </c>
      <c r="H818" t="s">
        <v>28</v>
      </c>
      <c r="I818" t="s">
        <v>20</v>
      </c>
      <c r="J818">
        <v>0</v>
      </c>
      <c r="K818" t="s">
        <v>29</v>
      </c>
      <c r="L818" t="s">
        <v>426</v>
      </c>
      <c r="M818">
        <v>43</v>
      </c>
      <c r="N818" t="s">
        <v>20</v>
      </c>
    </row>
    <row r="819" spans="1:14" x14ac:dyDescent="0.25">
      <c r="A819" s="3" t="s">
        <v>481</v>
      </c>
      <c r="B819" s="4" t="s">
        <v>482</v>
      </c>
      <c r="C819" t="s">
        <v>16</v>
      </c>
      <c r="D819" t="s">
        <v>17</v>
      </c>
      <c r="E819" s="5">
        <v>60000</v>
      </c>
      <c r="F819">
        <v>3</v>
      </c>
      <c r="G819" t="s">
        <v>55</v>
      </c>
      <c r="H819" t="s">
        <v>28</v>
      </c>
      <c r="I819" t="s">
        <v>20</v>
      </c>
      <c r="J819">
        <v>0</v>
      </c>
      <c r="K819" t="s">
        <v>29</v>
      </c>
      <c r="L819" t="s">
        <v>426</v>
      </c>
      <c r="M819">
        <v>42</v>
      </c>
      <c r="N819" t="s">
        <v>20</v>
      </c>
    </row>
    <row r="820" spans="1:14" x14ac:dyDescent="0.25">
      <c r="A820" s="3" t="s">
        <v>481</v>
      </c>
      <c r="B820" s="4" t="s">
        <v>482</v>
      </c>
      <c r="C820" t="s">
        <v>16</v>
      </c>
      <c r="D820" t="s">
        <v>16</v>
      </c>
      <c r="E820" s="5">
        <v>40000</v>
      </c>
      <c r="F820">
        <v>0</v>
      </c>
      <c r="G820" t="s">
        <v>24</v>
      </c>
      <c r="H820" t="s">
        <v>19</v>
      </c>
      <c r="I820" t="s">
        <v>20</v>
      </c>
      <c r="J820">
        <v>1</v>
      </c>
      <c r="K820" t="s">
        <v>33</v>
      </c>
      <c r="L820" t="s">
        <v>426</v>
      </c>
      <c r="M820">
        <v>30</v>
      </c>
      <c r="N820" t="s">
        <v>23</v>
      </c>
    </row>
    <row r="821" spans="1:14" x14ac:dyDescent="0.25">
      <c r="A821" s="3" t="s">
        <v>481</v>
      </c>
      <c r="B821" s="4" t="s">
        <v>482</v>
      </c>
      <c r="C821" t="s">
        <v>32</v>
      </c>
      <c r="D821" t="s">
        <v>17</v>
      </c>
      <c r="E821" s="5">
        <v>40000</v>
      </c>
      <c r="F821">
        <v>0</v>
      </c>
      <c r="G821" t="s">
        <v>39</v>
      </c>
      <c r="H821" t="s">
        <v>19</v>
      </c>
      <c r="I821" t="s">
        <v>20</v>
      </c>
      <c r="J821">
        <v>2</v>
      </c>
      <c r="K821" t="s">
        <v>33</v>
      </c>
      <c r="L821" t="s">
        <v>426</v>
      </c>
      <c r="M821">
        <v>30</v>
      </c>
      <c r="N821" t="s">
        <v>23</v>
      </c>
    </row>
    <row r="822" spans="1:14" x14ac:dyDescent="0.25">
      <c r="A822" s="3" t="s">
        <v>481</v>
      </c>
      <c r="B822" s="4" t="s">
        <v>482</v>
      </c>
      <c r="C822" t="s">
        <v>32</v>
      </c>
      <c r="D822" t="s">
        <v>16</v>
      </c>
      <c r="E822" s="5">
        <v>110000</v>
      </c>
      <c r="F822">
        <v>1</v>
      </c>
      <c r="G822" t="s">
        <v>18</v>
      </c>
      <c r="H822" t="s">
        <v>40</v>
      </c>
      <c r="I822" t="s">
        <v>20</v>
      </c>
      <c r="J822">
        <v>1</v>
      </c>
      <c r="K822" t="s">
        <v>33</v>
      </c>
      <c r="L822" t="s">
        <v>426</v>
      </c>
      <c r="M822">
        <v>43</v>
      </c>
      <c r="N822" t="s">
        <v>23</v>
      </c>
    </row>
    <row r="823" spans="1:14" x14ac:dyDescent="0.25">
      <c r="A823" s="3" t="s">
        <v>481</v>
      </c>
      <c r="B823" s="4" t="s">
        <v>482</v>
      </c>
      <c r="C823" t="s">
        <v>16</v>
      </c>
      <c r="D823" t="s">
        <v>16</v>
      </c>
      <c r="E823" s="5">
        <v>60000</v>
      </c>
      <c r="F823">
        <v>0</v>
      </c>
      <c r="G823" t="s">
        <v>24</v>
      </c>
      <c r="H823" t="s">
        <v>19</v>
      </c>
      <c r="I823" t="s">
        <v>20</v>
      </c>
      <c r="J823">
        <v>2</v>
      </c>
      <c r="K823" t="s">
        <v>33</v>
      </c>
      <c r="L823" t="s">
        <v>426</v>
      </c>
      <c r="M823">
        <v>33</v>
      </c>
      <c r="N823" t="s">
        <v>20</v>
      </c>
    </row>
    <row r="824" spans="1:14" x14ac:dyDescent="0.25">
      <c r="A824" s="3" t="s">
        <v>655</v>
      </c>
      <c r="B824" s="4" t="s">
        <v>656</v>
      </c>
      <c r="C824" t="s">
        <v>16</v>
      </c>
      <c r="D824" t="s">
        <v>16</v>
      </c>
      <c r="E824" s="5">
        <v>30000</v>
      </c>
      <c r="F824">
        <v>0</v>
      </c>
      <c r="G824" t="s">
        <v>39</v>
      </c>
      <c r="H824" t="s">
        <v>19</v>
      </c>
      <c r="I824" t="s">
        <v>20</v>
      </c>
      <c r="J824">
        <v>2</v>
      </c>
      <c r="K824" t="s">
        <v>33</v>
      </c>
      <c r="L824" t="s">
        <v>426</v>
      </c>
      <c r="M824">
        <v>32</v>
      </c>
      <c r="N824" t="s">
        <v>23</v>
      </c>
    </row>
    <row r="825" spans="1:14" x14ac:dyDescent="0.25">
      <c r="A825" s="3" t="s">
        <v>655</v>
      </c>
      <c r="B825" s="4" t="s">
        <v>656</v>
      </c>
      <c r="C825" t="s">
        <v>32</v>
      </c>
      <c r="D825" t="s">
        <v>17</v>
      </c>
      <c r="E825" s="5">
        <v>70000</v>
      </c>
      <c r="F825">
        <v>4</v>
      </c>
      <c r="G825" t="s">
        <v>39</v>
      </c>
      <c r="H825" t="s">
        <v>28</v>
      </c>
      <c r="I825" t="s">
        <v>20</v>
      </c>
      <c r="J825">
        <v>0</v>
      </c>
      <c r="K825" t="s">
        <v>33</v>
      </c>
      <c r="L825" t="s">
        <v>426</v>
      </c>
      <c r="M825">
        <v>50</v>
      </c>
      <c r="N825" t="s">
        <v>20</v>
      </c>
    </row>
    <row r="826" spans="1:14" x14ac:dyDescent="0.25">
      <c r="A826" s="3" t="s">
        <v>657</v>
      </c>
      <c r="B826" s="4" t="s">
        <v>658</v>
      </c>
      <c r="C826" t="s">
        <v>32</v>
      </c>
      <c r="D826" t="s">
        <v>16</v>
      </c>
      <c r="E826" s="5">
        <v>110000</v>
      </c>
      <c r="F826">
        <v>2</v>
      </c>
      <c r="G826" t="s">
        <v>18</v>
      </c>
      <c r="H826" t="s">
        <v>40</v>
      </c>
      <c r="I826" t="s">
        <v>23</v>
      </c>
      <c r="J826">
        <v>3</v>
      </c>
      <c r="K826" t="s">
        <v>21</v>
      </c>
      <c r="L826" t="s">
        <v>426</v>
      </c>
      <c r="M826">
        <v>37</v>
      </c>
      <c r="N826" t="s">
        <v>20</v>
      </c>
    </row>
    <row r="827" spans="1:14" x14ac:dyDescent="0.25">
      <c r="A827" s="3" t="s">
        <v>657</v>
      </c>
      <c r="B827" s="4" t="s">
        <v>658</v>
      </c>
      <c r="C827" t="s">
        <v>16</v>
      </c>
      <c r="D827" t="s">
        <v>16</v>
      </c>
      <c r="E827" s="5">
        <v>70000</v>
      </c>
      <c r="F827">
        <v>3</v>
      </c>
      <c r="G827" t="s">
        <v>39</v>
      </c>
      <c r="H827" t="s">
        <v>28</v>
      </c>
      <c r="I827" t="s">
        <v>23</v>
      </c>
      <c r="J827">
        <v>1</v>
      </c>
      <c r="K827" t="s">
        <v>38</v>
      </c>
      <c r="L827" t="s">
        <v>426</v>
      </c>
      <c r="M827">
        <v>52</v>
      </c>
      <c r="N827" t="s">
        <v>20</v>
      </c>
    </row>
    <row r="828" spans="1:14" x14ac:dyDescent="0.25">
      <c r="A828" s="3" t="s">
        <v>473</v>
      </c>
      <c r="B828" s="4" t="s">
        <v>474</v>
      </c>
      <c r="C828" t="s">
        <v>16</v>
      </c>
      <c r="D828" t="s">
        <v>16</v>
      </c>
      <c r="E828" s="5">
        <v>70000</v>
      </c>
      <c r="F828">
        <v>4</v>
      </c>
      <c r="G828" t="s">
        <v>55</v>
      </c>
      <c r="H828" t="s">
        <v>28</v>
      </c>
      <c r="I828" t="s">
        <v>20</v>
      </c>
      <c r="J828">
        <v>0</v>
      </c>
      <c r="K828" t="s">
        <v>29</v>
      </c>
      <c r="L828" t="s">
        <v>426</v>
      </c>
      <c r="M828">
        <v>36</v>
      </c>
      <c r="N828" t="s">
        <v>20</v>
      </c>
    </row>
    <row r="829" spans="1:14" x14ac:dyDescent="0.25">
      <c r="A829" s="3" t="s">
        <v>473</v>
      </c>
      <c r="B829" s="4" t="s">
        <v>474</v>
      </c>
      <c r="C829" t="s">
        <v>32</v>
      </c>
      <c r="D829" t="s">
        <v>17</v>
      </c>
      <c r="E829" s="5">
        <v>80000</v>
      </c>
      <c r="F829">
        <v>3</v>
      </c>
      <c r="G829" t="s">
        <v>18</v>
      </c>
      <c r="H829" t="s">
        <v>19</v>
      </c>
      <c r="I829" t="s">
        <v>20</v>
      </c>
      <c r="J829">
        <v>2</v>
      </c>
      <c r="K829" t="s">
        <v>29</v>
      </c>
      <c r="L829" t="s">
        <v>426</v>
      </c>
      <c r="M829">
        <v>41</v>
      </c>
      <c r="N829" t="s">
        <v>20</v>
      </c>
    </row>
    <row r="830" spans="1:14" x14ac:dyDescent="0.25">
      <c r="A830" s="3" t="s">
        <v>473</v>
      </c>
      <c r="B830" s="4" t="s">
        <v>474</v>
      </c>
      <c r="C830" t="s">
        <v>32</v>
      </c>
      <c r="D830" t="s">
        <v>17</v>
      </c>
      <c r="E830" s="5">
        <v>40000</v>
      </c>
      <c r="F830">
        <v>0</v>
      </c>
      <c r="G830" t="s">
        <v>41</v>
      </c>
      <c r="H830" t="s">
        <v>25</v>
      </c>
      <c r="I830" t="s">
        <v>20</v>
      </c>
      <c r="J830">
        <v>2</v>
      </c>
      <c r="K830" t="s">
        <v>33</v>
      </c>
      <c r="L830" t="s">
        <v>426</v>
      </c>
      <c r="M830">
        <v>26</v>
      </c>
      <c r="N830" t="s">
        <v>23</v>
      </c>
    </row>
    <row r="831" spans="1:14" x14ac:dyDescent="0.25">
      <c r="A831" s="3" t="s">
        <v>100</v>
      </c>
      <c r="B831" s="4" t="s">
        <v>101</v>
      </c>
      <c r="C831" t="s">
        <v>32</v>
      </c>
      <c r="D831" t="s">
        <v>16</v>
      </c>
      <c r="E831" s="5">
        <v>170000</v>
      </c>
      <c r="F831">
        <v>1</v>
      </c>
      <c r="G831" t="s">
        <v>55</v>
      </c>
      <c r="H831" t="s">
        <v>40</v>
      </c>
      <c r="I831" t="s">
        <v>23</v>
      </c>
      <c r="J831">
        <v>4</v>
      </c>
      <c r="K831" t="s">
        <v>21</v>
      </c>
      <c r="L831" t="s">
        <v>426</v>
      </c>
      <c r="M831">
        <v>66</v>
      </c>
      <c r="N831" t="s">
        <v>23</v>
      </c>
    </row>
    <row r="832" spans="1:14" x14ac:dyDescent="0.25">
      <c r="A832" s="3" t="s">
        <v>100</v>
      </c>
      <c r="B832" s="4" t="s">
        <v>101</v>
      </c>
      <c r="C832" t="s">
        <v>16</v>
      </c>
      <c r="D832" t="s">
        <v>16</v>
      </c>
      <c r="E832" s="5">
        <v>60000</v>
      </c>
      <c r="F832">
        <v>2</v>
      </c>
      <c r="G832" t="s">
        <v>39</v>
      </c>
      <c r="H832" t="s">
        <v>28</v>
      </c>
      <c r="I832" t="s">
        <v>23</v>
      </c>
      <c r="J832">
        <v>2</v>
      </c>
      <c r="K832" t="s">
        <v>33</v>
      </c>
      <c r="L832" t="s">
        <v>426</v>
      </c>
      <c r="M832">
        <v>51</v>
      </c>
      <c r="N832" t="s">
        <v>23</v>
      </c>
    </row>
    <row r="833" spans="1:14" x14ac:dyDescent="0.25">
      <c r="A833" s="3" t="s">
        <v>100</v>
      </c>
      <c r="B833" s="4" t="s">
        <v>101</v>
      </c>
      <c r="C833" t="s">
        <v>16</v>
      </c>
      <c r="D833" t="s">
        <v>17</v>
      </c>
      <c r="E833" s="5">
        <v>70000</v>
      </c>
      <c r="F833">
        <v>4</v>
      </c>
      <c r="G833" t="s">
        <v>18</v>
      </c>
      <c r="H833" t="s">
        <v>28</v>
      </c>
      <c r="I833" t="s">
        <v>20</v>
      </c>
      <c r="J833">
        <v>2</v>
      </c>
      <c r="K833" t="s">
        <v>21</v>
      </c>
      <c r="L833" t="s">
        <v>426</v>
      </c>
      <c r="M833">
        <v>43</v>
      </c>
      <c r="N833" t="s">
        <v>20</v>
      </c>
    </row>
    <row r="834" spans="1:14" x14ac:dyDescent="0.25">
      <c r="A834" s="3" t="s">
        <v>100</v>
      </c>
      <c r="B834" s="4" t="s">
        <v>101</v>
      </c>
      <c r="C834" t="s">
        <v>16</v>
      </c>
      <c r="D834" t="s">
        <v>17</v>
      </c>
      <c r="E834" s="5">
        <v>60000</v>
      </c>
      <c r="F834">
        <v>0</v>
      </c>
      <c r="G834" t="s">
        <v>55</v>
      </c>
      <c r="H834" t="s">
        <v>28</v>
      </c>
      <c r="I834" t="s">
        <v>20</v>
      </c>
      <c r="J834">
        <v>0</v>
      </c>
      <c r="K834" t="s">
        <v>21</v>
      </c>
      <c r="L834" t="s">
        <v>426</v>
      </c>
      <c r="M834">
        <v>39</v>
      </c>
      <c r="N834" t="s">
        <v>23</v>
      </c>
    </row>
    <row r="835" spans="1:14" x14ac:dyDescent="0.25">
      <c r="A835" s="3" t="s">
        <v>196</v>
      </c>
      <c r="B835" s="4" t="s">
        <v>197</v>
      </c>
      <c r="C835" t="s">
        <v>32</v>
      </c>
      <c r="D835" t="s">
        <v>17</v>
      </c>
      <c r="E835" s="5">
        <v>70000</v>
      </c>
      <c r="F835">
        <v>0</v>
      </c>
      <c r="G835" t="s">
        <v>18</v>
      </c>
      <c r="H835" t="s">
        <v>28</v>
      </c>
      <c r="I835" t="s">
        <v>23</v>
      </c>
      <c r="J835">
        <v>1</v>
      </c>
      <c r="K835" t="s">
        <v>21</v>
      </c>
      <c r="L835" t="s">
        <v>426</v>
      </c>
      <c r="M835">
        <v>37</v>
      </c>
      <c r="N835" t="s">
        <v>20</v>
      </c>
    </row>
    <row r="836" spans="1:14" x14ac:dyDescent="0.25">
      <c r="A836" s="3" t="s">
        <v>196</v>
      </c>
      <c r="B836" s="4" t="s">
        <v>197</v>
      </c>
      <c r="C836" t="s">
        <v>32</v>
      </c>
      <c r="D836" t="s">
        <v>17</v>
      </c>
      <c r="E836" s="5">
        <v>70000</v>
      </c>
      <c r="F836">
        <v>2</v>
      </c>
      <c r="G836" t="s">
        <v>41</v>
      </c>
      <c r="H836" t="s">
        <v>19</v>
      </c>
      <c r="I836" t="s">
        <v>23</v>
      </c>
      <c r="J836">
        <v>2</v>
      </c>
      <c r="K836" t="s">
        <v>29</v>
      </c>
      <c r="L836" t="s">
        <v>426</v>
      </c>
      <c r="M836">
        <v>54</v>
      </c>
      <c r="N836" t="s">
        <v>20</v>
      </c>
    </row>
    <row r="837" spans="1:14" x14ac:dyDescent="0.25">
      <c r="A837" s="3" t="s">
        <v>196</v>
      </c>
      <c r="B837" s="4" t="s">
        <v>197</v>
      </c>
      <c r="C837" t="s">
        <v>32</v>
      </c>
      <c r="D837" t="s">
        <v>17</v>
      </c>
      <c r="E837" s="5">
        <v>60000</v>
      </c>
      <c r="F837">
        <v>3</v>
      </c>
      <c r="G837" t="s">
        <v>18</v>
      </c>
      <c r="H837" t="s">
        <v>19</v>
      </c>
      <c r="I837" t="s">
        <v>20</v>
      </c>
      <c r="J837">
        <v>0</v>
      </c>
      <c r="K837" t="s">
        <v>29</v>
      </c>
      <c r="L837" t="s">
        <v>426</v>
      </c>
      <c r="M837">
        <v>40</v>
      </c>
      <c r="N837" t="s">
        <v>20</v>
      </c>
    </row>
    <row r="838" spans="1:14" x14ac:dyDescent="0.25">
      <c r="A838" s="3" t="s">
        <v>623</v>
      </c>
      <c r="B838" s="4" t="s">
        <v>624</v>
      </c>
      <c r="C838" t="s">
        <v>16</v>
      </c>
      <c r="D838" t="s">
        <v>17</v>
      </c>
      <c r="E838" s="5">
        <v>40000</v>
      </c>
      <c r="F838">
        <v>0</v>
      </c>
      <c r="G838" t="s">
        <v>24</v>
      </c>
      <c r="H838" t="s">
        <v>19</v>
      </c>
      <c r="I838" t="s">
        <v>20</v>
      </c>
      <c r="J838">
        <v>2</v>
      </c>
      <c r="K838" t="s">
        <v>33</v>
      </c>
      <c r="L838" t="s">
        <v>426</v>
      </c>
      <c r="M838">
        <v>28</v>
      </c>
      <c r="N838" t="s">
        <v>23</v>
      </c>
    </row>
    <row r="839" spans="1:14" x14ac:dyDescent="0.25">
      <c r="A839" s="3" t="s">
        <v>659</v>
      </c>
      <c r="B839" s="4" t="s">
        <v>660</v>
      </c>
      <c r="C839" t="s">
        <v>16</v>
      </c>
      <c r="D839" t="s">
        <v>16</v>
      </c>
      <c r="E839" s="5">
        <v>60000</v>
      </c>
      <c r="F839">
        <v>1</v>
      </c>
      <c r="G839" t="s">
        <v>55</v>
      </c>
      <c r="H839" t="s">
        <v>19</v>
      </c>
      <c r="I839" t="s">
        <v>20</v>
      </c>
      <c r="J839">
        <v>0</v>
      </c>
      <c r="K839" t="s">
        <v>21</v>
      </c>
      <c r="L839" t="s">
        <v>426</v>
      </c>
      <c r="M839">
        <v>33</v>
      </c>
      <c r="N839" t="s">
        <v>23</v>
      </c>
    </row>
    <row r="840" spans="1:14" x14ac:dyDescent="0.25">
      <c r="A840" s="3" t="s">
        <v>400</v>
      </c>
      <c r="B840" s="4" t="s">
        <v>401</v>
      </c>
      <c r="C840" t="s">
        <v>32</v>
      </c>
      <c r="D840" t="s">
        <v>17</v>
      </c>
      <c r="E840" s="5">
        <v>80000</v>
      </c>
      <c r="F840">
        <v>3</v>
      </c>
      <c r="G840" t="s">
        <v>18</v>
      </c>
      <c r="H840" t="s">
        <v>19</v>
      </c>
      <c r="I840" t="s">
        <v>20</v>
      </c>
      <c r="J840">
        <v>2</v>
      </c>
      <c r="K840" t="s">
        <v>29</v>
      </c>
      <c r="L840" t="s">
        <v>426</v>
      </c>
      <c r="M840">
        <v>41</v>
      </c>
      <c r="N840" t="s">
        <v>20</v>
      </c>
    </row>
    <row r="841" spans="1:14" x14ac:dyDescent="0.25">
      <c r="A841" s="3" t="s">
        <v>661</v>
      </c>
      <c r="B841" s="4" t="s">
        <v>662</v>
      </c>
      <c r="C841" t="s">
        <v>32</v>
      </c>
      <c r="D841" t="s">
        <v>17</v>
      </c>
      <c r="E841" s="5">
        <v>80000</v>
      </c>
      <c r="F841">
        <v>3</v>
      </c>
      <c r="G841" t="s">
        <v>55</v>
      </c>
      <c r="H841" t="s">
        <v>28</v>
      </c>
      <c r="I841" t="s">
        <v>20</v>
      </c>
      <c r="J841">
        <v>0</v>
      </c>
      <c r="K841" t="s">
        <v>21</v>
      </c>
      <c r="L841" t="s">
        <v>426</v>
      </c>
      <c r="M841">
        <v>37</v>
      </c>
      <c r="N841" t="s">
        <v>20</v>
      </c>
    </row>
    <row r="842" spans="1:14" x14ac:dyDescent="0.25">
      <c r="A842" s="3" t="s">
        <v>661</v>
      </c>
      <c r="B842" s="4" t="s">
        <v>662</v>
      </c>
      <c r="C842" t="s">
        <v>16</v>
      </c>
      <c r="D842" t="s">
        <v>16</v>
      </c>
      <c r="E842" s="5">
        <v>70000</v>
      </c>
      <c r="F842">
        <v>4</v>
      </c>
      <c r="G842" t="s">
        <v>24</v>
      </c>
      <c r="H842" t="s">
        <v>28</v>
      </c>
      <c r="I842" t="s">
        <v>20</v>
      </c>
      <c r="J842">
        <v>2</v>
      </c>
      <c r="K842" t="s">
        <v>42</v>
      </c>
      <c r="L842" t="s">
        <v>426</v>
      </c>
      <c r="M842">
        <v>53</v>
      </c>
      <c r="N842" t="s">
        <v>23</v>
      </c>
    </row>
    <row r="843" spans="1:14" x14ac:dyDescent="0.25">
      <c r="A843" s="3" t="s">
        <v>661</v>
      </c>
      <c r="B843" s="4" t="s">
        <v>662</v>
      </c>
      <c r="C843" t="s">
        <v>16</v>
      </c>
      <c r="D843" t="s">
        <v>16</v>
      </c>
      <c r="E843" s="5">
        <v>120000</v>
      </c>
      <c r="F843">
        <v>2</v>
      </c>
      <c r="G843" t="s">
        <v>55</v>
      </c>
      <c r="H843" t="s">
        <v>40</v>
      </c>
      <c r="I843" t="s">
        <v>20</v>
      </c>
      <c r="J843">
        <v>3</v>
      </c>
      <c r="K843" t="s">
        <v>33</v>
      </c>
      <c r="L843" t="s">
        <v>426</v>
      </c>
      <c r="M843">
        <v>64</v>
      </c>
      <c r="N843" t="s">
        <v>23</v>
      </c>
    </row>
    <row r="844" spans="1:14" x14ac:dyDescent="0.25">
      <c r="A844" s="3" t="s">
        <v>663</v>
      </c>
      <c r="B844" s="4" t="s">
        <v>664</v>
      </c>
      <c r="C844" t="s">
        <v>16</v>
      </c>
      <c r="D844" t="s">
        <v>17</v>
      </c>
      <c r="E844" s="5">
        <v>60000</v>
      </c>
      <c r="F844">
        <v>1</v>
      </c>
      <c r="G844" t="s">
        <v>24</v>
      </c>
      <c r="H844" t="s">
        <v>19</v>
      </c>
      <c r="I844" t="s">
        <v>20</v>
      </c>
      <c r="J844">
        <v>1</v>
      </c>
      <c r="K844" t="s">
        <v>29</v>
      </c>
      <c r="L844" t="s">
        <v>426</v>
      </c>
      <c r="M844">
        <v>45</v>
      </c>
      <c r="N844" t="s">
        <v>20</v>
      </c>
    </row>
    <row r="845" spans="1:14" x14ac:dyDescent="0.25">
      <c r="A845" s="3" t="s">
        <v>663</v>
      </c>
      <c r="B845" s="4" t="s">
        <v>664</v>
      </c>
      <c r="C845" t="s">
        <v>32</v>
      </c>
      <c r="D845" t="s">
        <v>16</v>
      </c>
      <c r="E845" s="5">
        <v>80000</v>
      </c>
      <c r="F845">
        <v>2</v>
      </c>
      <c r="G845" t="s">
        <v>41</v>
      </c>
      <c r="H845" t="s">
        <v>19</v>
      </c>
      <c r="I845" t="s">
        <v>23</v>
      </c>
      <c r="J845">
        <v>2</v>
      </c>
      <c r="K845" t="s">
        <v>38</v>
      </c>
      <c r="L845" t="s">
        <v>426</v>
      </c>
      <c r="M845">
        <v>52</v>
      </c>
      <c r="N845" t="s">
        <v>23</v>
      </c>
    </row>
    <row r="846" spans="1:14" x14ac:dyDescent="0.25">
      <c r="A846" s="3" t="s">
        <v>663</v>
      </c>
      <c r="B846" s="4" t="s">
        <v>664</v>
      </c>
      <c r="C846" t="s">
        <v>16</v>
      </c>
      <c r="D846" t="s">
        <v>17</v>
      </c>
      <c r="E846" s="5">
        <v>40000</v>
      </c>
      <c r="F846">
        <v>5</v>
      </c>
      <c r="G846" t="s">
        <v>39</v>
      </c>
      <c r="H846" t="s">
        <v>28</v>
      </c>
      <c r="I846" t="s">
        <v>20</v>
      </c>
      <c r="J846">
        <v>2</v>
      </c>
      <c r="K846" t="s">
        <v>42</v>
      </c>
      <c r="L846" t="s">
        <v>426</v>
      </c>
      <c r="M846">
        <v>60</v>
      </c>
      <c r="N846" t="s">
        <v>23</v>
      </c>
    </row>
    <row r="847" spans="1:14" x14ac:dyDescent="0.25">
      <c r="A847" s="3" t="s">
        <v>663</v>
      </c>
      <c r="B847" s="4" t="s">
        <v>664</v>
      </c>
      <c r="C847" t="s">
        <v>32</v>
      </c>
      <c r="D847" t="s">
        <v>17</v>
      </c>
      <c r="E847" s="5">
        <v>20000</v>
      </c>
      <c r="F847">
        <v>3</v>
      </c>
      <c r="G847" t="s">
        <v>41</v>
      </c>
      <c r="H847" t="s">
        <v>25</v>
      </c>
      <c r="I847" t="s">
        <v>20</v>
      </c>
      <c r="J847">
        <v>2</v>
      </c>
      <c r="K847" t="s">
        <v>38</v>
      </c>
      <c r="L847" t="s">
        <v>426</v>
      </c>
      <c r="M847">
        <v>50</v>
      </c>
      <c r="N847" t="s">
        <v>23</v>
      </c>
    </row>
    <row r="848" spans="1:14" x14ac:dyDescent="0.25">
      <c r="A848" s="3" t="s">
        <v>665</v>
      </c>
      <c r="B848" s="4" t="s">
        <v>666</v>
      </c>
      <c r="C848" t="s">
        <v>16</v>
      </c>
      <c r="D848" t="s">
        <v>17</v>
      </c>
      <c r="E848" s="5">
        <v>70000</v>
      </c>
      <c r="F848">
        <v>4</v>
      </c>
      <c r="G848" t="s">
        <v>24</v>
      </c>
      <c r="H848" t="s">
        <v>28</v>
      </c>
      <c r="I848" t="s">
        <v>23</v>
      </c>
      <c r="J848">
        <v>1</v>
      </c>
      <c r="K848" t="s">
        <v>38</v>
      </c>
      <c r="L848" t="s">
        <v>426</v>
      </c>
      <c r="M848">
        <v>56</v>
      </c>
      <c r="N848" t="s">
        <v>23</v>
      </c>
    </row>
    <row r="849" spans="1:14" x14ac:dyDescent="0.25">
      <c r="A849" s="3" t="s">
        <v>665</v>
      </c>
      <c r="B849" s="4" t="s">
        <v>666</v>
      </c>
      <c r="C849" t="s">
        <v>32</v>
      </c>
      <c r="D849" t="s">
        <v>17</v>
      </c>
      <c r="E849" s="5">
        <v>40000</v>
      </c>
      <c r="F849">
        <v>0</v>
      </c>
      <c r="G849" t="s">
        <v>41</v>
      </c>
      <c r="H849" t="s">
        <v>25</v>
      </c>
      <c r="I849" t="s">
        <v>20</v>
      </c>
      <c r="J849">
        <v>2</v>
      </c>
      <c r="K849" t="s">
        <v>33</v>
      </c>
      <c r="L849" t="s">
        <v>426</v>
      </c>
      <c r="M849">
        <v>29</v>
      </c>
      <c r="N849" t="s">
        <v>23</v>
      </c>
    </row>
    <row r="850" spans="1:14" x14ac:dyDescent="0.25">
      <c r="A850" s="3" t="s">
        <v>667</v>
      </c>
      <c r="B850" s="4" t="s">
        <v>668</v>
      </c>
      <c r="C850" t="s">
        <v>32</v>
      </c>
      <c r="D850" t="s">
        <v>16</v>
      </c>
      <c r="E850" s="5">
        <v>130000</v>
      </c>
      <c r="F850">
        <v>0</v>
      </c>
      <c r="G850" t="s">
        <v>55</v>
      </c>
      <c r="H850" t="s">
        <v>40</v>
      </c>
      <c r="I850" t="s">
        <v>23</v>
      </c>
      <c r="J850">
        <v>2</v>
      </c>
      <c r="K850" t="s">
        <v>21</v>
      </c>
      <c r="L850" t="s">
        <v>426</v>
      </c>
      <c r="M850">
        <v>38</v>
      </c>
      <c r="N850" t="s">
        <v>20</v>
      </c>
    </row>
    <row r="851" spans="1:14" x14ac:dyDescent="0.25">
      <c r="A851" s="3" t="s">
        <v>669</v>
      </c>
      <c r="B851" s="4" t="s">
        <v>670</v>
      </c>
      <c r="C851" t="s">
        <v>16</v>
      </c>
      <c r="D851" t="s">
        <v>17</v>
      </c>
      <c r="E851" s="5">
        <v>40000</v>
      </c>
      <c r="F851">
        <v>5</v>
      </c>
      <c r="G851" t="s">
        <v>39</v>
      </c>
      <c r="H851" t="s">
        <v>28</v>
      </c>
      <c r="I851" t="s">
        <v>23</v>
      </c>
      <c r="J851">
        <v>2</v>
      </c>
      <c r="K851" t="s">
        <v>29</v>
      </c>
      <c r="L851" t="s">
        <v>426</v>
      </c>
      <c r="M851">
        <v>60</v>
      </c>
      <c r="N851" t="s">
        <v>23</v>
      </c>
    </row>
    <row r="852" spans="1:14" x14ac:dyDescent="0.25">
      <c r="A852" s="3" t="s">
        <v>671</v>
      </c>
      <c r="B852" s="4" t="s">
        <v>672</v>
      </c>
      <c r="C852" t="s">
        <v>32</v>
      </c>
      <c r="D852" t="s">
        <v>17</v>
      </c>
      <c r="E852" s="5">
        <v>130000</v>
      </c>
      <c r="F852">
        <v>2</v>
      </c>
      <c r="G852" t="s">
        <v>18</v>
      </c>
      <c r="H852" t="s">
        <v>40</v>
      </c>
      <c r="I852" t="s">
        <v>23</v>
      </c>
      <c r="J852">
        <v>4</v>
      </c>
      <c r="K852" t="s">
        <v>21</v>
      </c>
      <c r="L852" t="s">
        <v>426</v>
      </c>
      <c r="M852">
        <v>67</v>
      </c>
      <c r="N852" t="s">
        <v>23</v>
      </c>
    </row>
    <row r="853" spans="1:14" x14ac:dyDescent="0.25">
      <c r="A853" s="3" t="s">
        <v>671</v>
      </c>
      <c r="B853" s="4" t="s">
        <v>672</v>
      </c>
      <c r="C853" t="s">
        <v>16</v>
      </c>
      <c r="D853" t="s">
        <v>16</v>
      </c>
      <c r="E853" s="5">
        <v>60000</v>
      </c>
      <c r="F853">
        <v>0</v>
      </c>
      <c r="G853" t="s">
        <v>24</v>
      </c>
      <c r="H853" t="s">
        <v>19</v>
      </c>
      <c r="I853" t="s">
        <v>20</v>
      </c>
      <c r="J853">
        <v>1</v>
      </c>
      <c r="K853" t="s">
        <v>33</v>
      </c>
      <c r="L853" t="s">
        <v>426</v>
      </c>
      <c r="M853">
        <v>32</v>
      </c>
      <c r="N853" t="s">
        <v>20</v>
      </c>
    </row>
    <row r="854" spans="1:14" x14ac:dyDescent="0.25">
      <c r="A854" s="3" t="s">
        <v>244</v>
      </c>
      <c r="B854" s="4" t="s">
        <v>245</v>
      </c>
      <c r="C854" t="s">
        <v>32</v>
      </c>
      <c r="D854" t="s">
        <v>16</v>
      </c>
      <c r="E854" s="5">
        <v>50000</v>
      </c>
      <c r="F854">
        <v>2</v>
      </c>
      <c r="G854" t="s">
        <v>18</v>
      </c>
      <c r="H854" t="s">
        <v>19</v>
      </c>
      <c r="I854" t="s">
        <v>23</v>
      </c>
      <c r="J854">
        <v>1</v>
      </c>
      <c r="K854" t="s">
        <v>21</v>
      </c>
      <c r="L854" t="s">
        <v>426</v>
      </c>
      <c r="M854">
        <v>39</v>
      </c>
      <c r="N854" t="s">
        <v>20</v>
      </c>
    </row>
    <row r="855" spans="1:14" x14ac:dyDescent="0.25">
      <c r="A855" s="3" t="s">
        <v>473</v>
      </c>
      <c r="B855" s="4" t="s">
        <v>474</v>
      </c>
      <c r="C855" t="s">
        <v>32</v>
      </c>
      <c r="D855" t="s">
        <v>16</v>
      </c>
      <c r="E855" s="5">
        <v>60000</v>
      </c>
      <c r="F855">
        <v>1</v>
      </c>
      <c r="G855" t="s">
        <v>55</v>
      </c>
      <c r="H855" t="s">
        <v>28</v>
      </c>
      <c r="I855" t="s">
        <v>20</v>
      </c>
      <c r="J855">
        <v>0</v>
      </c>
      <c r="K855" t="s">
        <v>29</v>
      </c>
      <c r="L855" t="s">
        <v>426</v>
      </c>
      <c r="M855">
        <v>35</v>
      </c>
      <c r="N855" t="s">
        <v>20</v>
      </c>
    </row>
    <row r="856" spans="1:14" x14ac:dyDescent="0.25">
      <c r="A856" s="3" t="s">
        <v>473</v>
      </c>
      <c r="B856" s="4" t="s">
        <v>474</v>
      </c>
      <c r="C856" t="s">
        <v>16</v>
      </c>
      <c r="D856" t="s">
        <v>17</v>
      </c>
      <c r="E856" s="5">
        <v>60000</v>
      </c>
      <c r="F856">
        <v>0</v>
      </c>
      <c r="G856" t="s">
        <v>24</v>
      </c>
      <c r="H856" t="s">
        <v>28</v>
      </c>
      <c r="I856" t="s">
        <v>20</v>
      </c>
      <c r="J856">
        <v>2</v>
      </c>
      <c r="K856" t="s">
        <v>33</v>
      </c>
      <c r="L856" t="s">
        <v>426</v>
      </c>
      <c r="M856">
        <v>32</v>
      </c>
      <c r="N856" t="s">
        <v>23</v>
      </c>
    </row>
    <row r="857" spans="1:14" x14ac:dyDescent="0.25">
      <c r="A857" s="3" t="s">
        <v>673</v>
      </c>
      <c r="B857" s="4" t="s">
        <v>674</v>
      </c>
      <c r="C857" t="s">
        <v>32</v>
      </c>
      <c r="D857" t="s">
        <v>17</v>
      </c>
      <c r="E857" s="5">
        <v>30000</v>
      </c>
      <c r="F857">
        <v>0</v>
      </c>
      <c r="G857" t="s">
        <v>24</v>
      </c>
      <c r="H857" t="s">
        <v>19</v>
      </c>
      <c r="I857" t="s">
        <v>23</v>
      </c>
      <c r="J857">
        <v>1</v>
      </c>
      <c r="K857" t="s">
        <v>38</v>
      </c>
      <c r="L857" t="s">
        <v>426</v>
      </c>
      <c r="M857">
        <v>31</v>
      </c>
      <c r="N857" t="s">
        <v>23</v>
      </c>
    </row>
    <row r="858" spans="1:14" x14ac:dyDescent="0.25">
      <c r="A858" s="3" t="s">
        <v>673</v>
      </c>
      <c r="B858" s="4" t="s">
        <v>674</v>
      </c>
      <c r="C858" t="s">
        <v>32</v>
      </c>
      <c r="D858" t="s">
        <v>16</v>
      </c>
      <c r="E858" s="5">
        <v>40000</v>
      </c>
      <c r="F858">
        <v>0</v>
      </c>
      <c r="G858" t="s">
        <v>24</v>
      </c>
      <c r="H858" t="s">
        <v>19</v>
      </c>
      <c r="I858" t="s">
        <v>20</v>
      </c>
      <c r="J858">
        <v>1</v>
      </c>
      <c r="K858" t="s">
        <v>33</v>
      </c>
      <c r="L858" t="s">
        <v>426</v>
      </c>
      <c r="M858">
        <v>27</v>
      </c>
      <c r="N858" t="s">
        <v>23</v>
      </c>
    </row>
    <row r="859" spans="1:14" x14ac:dyDescent="0.25">
      <c r="A859" s="3" t="s">
        <v>673</v>
      </c>
      <c r="B859" s="4" t="s">
        <v>674</v>
      </c>
      <c r="C859" t="s">
        <v>16</v>
      </c>
      <c r="D859" t="s">
        <v>17</v>
      </c>
      <c r="E859" s="5">
        <v>60000</v>
      </c>
      <c r="F859">
        <v>1</v>
      </c>
      <c r="G859" t="s">
        <v>18</v>
      </c>
      <c r="H859" t="s">
        <v>28</v>
      </c>
      <c r="I859" t="s">
        <v>20</v>
      </c>
      <c r="J859">
        <v>1</v>
      </c>
      <c r="K859" t="s">
        <v>21</v>
      </c>
      <c r="L859" t="s">
        <v>426</v>
      </c>
      <c r="M859">
        <v>47</v>
      </c>
      <c r="N859" t="s">
        <v>20</v>
      </c>
    </row>
    <row r="860" spans="1:14" x14ac:dyDescent="0.25">
      <c r="A860" s="3" t="s">
        <v>675</v>
      </c>
      <c r="B860" s="4" t="s">
        <v>676</v>
      </c>
      <c r="C860" t="s">
        <v>16</v>
      </c>
      <c r="D860" t="s">
        <v>16</v>
      </c>
      <c r="E860" s="5">
        <v>40000</v>
      </c>
      <c r="F860">
        <v>0</v>
      </c>
      <c r="G860" t="s">
        <v>18</v>
      </c>
      <c r="H860" t="s">
        <v>28</v>
      </c>
      <c r="I860" t="s">
        <v>23</v>
      </c>
      <c r="J860">
        <v>1</v>
      </c>
      <c r="K860" t="s">
        <v>21</v>
      </c>
      <c r="L860" t="s">
        <v>426</v>
      </c>
      <c r="M860">
        <v>42</v>
      </c>
      <c r="N860" t="s">
        <v>23</v>
      </c>
    </row>
    <row r="861" spans="1:14" x14ac:dyDescent="0.25">
      <c r="A861" s="3" t="s">
        <v>675</v>
      </c>
      <c r="B861" s="4" t="s">
        <v>676</v>
      </c>
      <c r="C861" t="s">
        <v>16</v>
      </c>
      <c r="D861" t="s">
        <v>16</v>
      </c>
      <c r="E861" s="5">
        <v>30000</v>
      </c>
      <c r="F861">
        <v>2</v>
      </c>
      <c r="G861" t="s">
        <v>39</v>
      </c>
      <c r="H861" t="s">
        <v>19</v>
      </c>
      <c r="I861" t="s">
        <v>20</v>
      </c>
      <c r="J861">
        <v>2</v>
      </c>
      <c r="K861" t="s">
        <v>38</v>
      </c>
      <c r="L861" t="s">
        <v>426</v>
      </c>
      <c r="M861">
        <v>49</v>
      </c>
      <c r="N861" t="s">
        <v>23</v>
      </c>
    </row>
    <row r="862" spans="1:14" x14ac:dyDescent="0.25">
      <c r="A862" s="3" t="s">
        <v>677</v>
      </c>
      <c r="B862" s="4" t="s">
        <v>678</v>
      </c>
      <c r="C862" t="s">
        <v>32</v>
      </c>
      <c r="D862" t="s">
        <v>16</v>
      </c>
      <c r="E862" s="5">
        <v>30000</v>
      </c>
      <c r="F862">
        <v>0</v>
      </c>
      <c r="G862" t="s">
        <v>24</v>
      </c>
      <c r="H862" t="s">
        <v>19</v>
      </c>
      <c r="I862" t="s">
        <v>20</v>
      </c>
      <c r="J862">
        <v>1</v>
      </c>
      <c r="K862" t="s">
        <v>33</v>
      </c>
      <c r="L862" t="s">
        <v>426</v>
      </c>
      <c r="M862">
        <v>32</v>
      </c>
      <c r="N862" t="s">
        <v>23</v>
      </c>
    </row>
    <row r="863" spans="1:14" x14ac:dyDescent="0.25">
      <c r="A863" s="3" t="s">
        <v>677</v>
      </c>
      <c r="B863" s="4" t="s">
        <v>678</v>
      </c>
      <c r="C863" t="s">
        <v>16</v>
      </c>
      <c r="D863" t="s">
        <v>17</v>
      </c>
      <c r="E863" s="5">
        <v>20000</v>
      </c>
      <c r="F863">
        <v>2</v>
      </c>
      <c r="G863" t="s">
        <v>39</v>
      </c>
      <c r="H863" t="s">
        <v>37</v>
      </c>
      <c r="I863" t="s">
        <v>23</v>
      </c>
      <c r="J863">
        <v>2</v>
      </c>
      <c r="K863" t="s">
        <v>38</v>
      </c>
      <c r="L863" t="s">
        <v>426</v>
      </c>
      <c r="M863">
        <v>53</v>
      </c>
      <c r="N863" t="s">
        <v>20</v>
      </c>
    </row>
    <row r="864" spans="1:14" x14ac:dyDescent="0.25">
      <c r="A864" s="3" t="s">
        <v>627</v>
      </c>
      <c r="B864" s="4" t="s">
        <v>628</v>
      </c>
      <c r="C864" t="s">
        <v>16</v>
      </c>
      <c r="D864" t="s">
        <v>16</v>
      </c>
      <c r="E864" s="5">
        <v>50000</v>
      </c>
      <c r="F864">
        <v>0</v>
      </c>
      <c r="G864" t="s">
        <v>55</v>
      </c>
      <c r="H864" t="s">
        <v>19</v>
      </c>
      <c r="I864" t="s">
        <v>20</v>
      </c>
      <c r="J864">
        <v>0</v>
      </c>
      <c r="K864" t="s">
        <v>38</v>
      </c>
      <c r="L864" t="s">
        <v>426</v>
      </c>
      <c r="M864">
        <v>32</v>
      </c>
      <c r="N864" t="s">
        <v>20</v>
      </c>
    </row>
    <row r="865" spans="1:14" x14ac:dyDescent="0.25">
      <c r="A865" s="3" t="s">
        <v>627</v>
      </c>
      <c r="B865" s="4" t="s">
        <v>628</v>
      </c>
      <c r="C865" t="s">
        <v>32</v>
      </c>
      <c r="D865" t="s">
        <v>16</v>
      </c>
      <c r="E865" s="5">
        <v>80000</v>
      </c>
      <c r="F865">
        <v>0</v>
      </c>
      <c r="G865" t="s">
        <v>18</v>
      </c>
      <c r="H865" t="s">
        <v>40</v>
      </c>
      <c r="I865" t="s">
        <v>23</v>
      </c>
      <c r="J865">
        <v>1</v>
      </c>
      <c r="K865" t="s">
        <v>21</v>
      </c>
      <c r="L865" t="s">
        <v>426</v>
      </c>
      <c r="M865">
        <v>38</v>
      </c>
      <c r="N865" t="s">
        <v>20</v>
      </c>
    </row>
    <row r="866" spans="1:14" x14ac:dyDescent="0.25">
      <c r="A866" s="3" t="s">
        <v>627</v>
      </c>
      <c r="B866" s="4" t="s">
        <v>628</v>
      </c>
      <c r="C866" t="s">
        <v>32</v>
      </c>
      <c r="D866" t="s">
        <v>16</v>
      </c>
      <c r="E866" s="5">
        <v>40000</v>
      </c>
      <c r="F866">
        <v>0</v>
      </c>
      <c r="G866" t="s">
        <v>39</v>
      </c>
      <c r="H866" t="s">
        <v>19</v>
      </c>
      <c r="I866" t="s">
        <v>20</v>
      </c>
      <c r="J866">
        <v>2</v>
      </c>
      <c r="K866" t="s">
        <v>33</v>
      </c>
      <c r="L866" t="s">
        <v>426</v>
      </c>
      <c r="M866">
        <v>31</v>
      </c>
      <c r="N866" t="s">
        <v>23</v>
      </c>
    </row>
    <row r="867" spans="1:14" x14ac:dyDescent="0.25">
      <c r="A867" s="3" t="s">
        <v>679</v>
      </c>
      <c r="B867" s="4" t="s">
        <v>680</v>
      </c>
      <c r="C867" t="s">
        <v>32</v>
      </c>
      <c r="D867" t="s">
        <v>17</v>
      </c>
      <c r="E867" s="5">
        <v>80000</v>
      </c>
      <c r="F867">
        <v>0</v>
      </c>
      <c r="G867" t="s">
        <v>18</v>
      </c>
      <c r="H867" t="s">
        <v>40</v>
      </c>
      <c r="I867" t="s">
        <v>23</v>
      </c>
      <c r="J867">
        <v>1</v>
      </c>
      <c r="K867" t="s">
        <v>21</v>
      </c>
      <c r="L867" t="s">
        <v>426</v>
      </c>
      <c r="M867">
        <v>38</v>
      </c>
      <c r="N867" t="s">
        <v>20</v>
      </c>
    </row>
    <row r="868" spans="1:14" x14ac:dyDescent="0.25">
      <c r="A868" s="3" t="s">
        <v>679</v>
      </c>
      <c r="B868" s="4" t="s">
        <v>680</v>
      </c>
      <c r="C868" t="s">
        <v>16</v>
      </c>
      <c r="D868" t="s">
        <v>16</v>
      </c>
      <c r="E868" s="5">
        <v>60000</v>
      </c>
      <c r="F868">
        <v>2</v>
      </c>
      <c r="G868" t="s">
        <v>39</v>
      </c>
      <c r="H868" t="s">
        <v>28</v>
      </c>
      <c r="I868" t="s">
        <v>20</v>
      </c>
      <c r="J868">
        <v>2</v>
      </c>
      <c r="K868" t="s">
        <v>42</v>
      </c>
      <c r="L868" t="s">
        <v>426</v>
      </c>
      <c r="M868">
        <v>55</v>
      </c>
      <c r="N868" t="s">
        <v>23</v>
      </c>
    </row>
    <row r="869" spans="1:14" x14ac:dyDescent="0.25">
      <c r="A869" s="3" t="s">
        <v>681</v>
      </c>
      <c r="B869" s="4" t="s">
        <v>682</v>
      </c>
      <c r="C869" t="s">
        <v>16</v>
      </c>
      <c r="D869" t="s">
        <v>16</v>
      </c>
      <c r="E869" s="5">
        <v>70000</v>
      </c>
      <c r="F869">
        <v>3</v>
      </c>
      <c r="G869" t="s">
        <v>24</v>
      </c>
      <c r="H869" t="s">
        <v>28</v>
      </c>
      <c r="I869" t="s">
        <v>20</v>
      </c>
      <c r="J869">
        <v>1</v>
      </c>
      <c r="K869" t="s">
        <v>33</v>
      </c>
      <c r="L869" t="s">
        <v>426</v>
      </c>
      <c r="M869">
        <v>49</v>
      </c>
      <c r="N869" t="s">
        <v>23</v>
      </c>
    </row>
    <row r="870" spans="1:14" x14ac:dyDescent="0.25">
      <c r="A870" s="3" t="s">
        <v>683</v>
      </c>
      <c r="B870" s="4" t="s">
        <v>684</v>
      </c>
      <c r="C870" t="s">
        <v>32</v>
      </c>
      <c r="D870" t="s">
        <v>16</v>
      </c>
      <c r="E870" s="5">
        <v>30000</v>
      </c>
      <c r="F870">
        <v>5</v>
      </c>
      <c r="G870" t="s">
        <v>41</v>
      </c>
      <c r="H870" t="s">
        <v>19</v>
      </c>
      <c r="I870" t="s">
        <v>20</v>
      </c>
      <c r="J870">
        <v>3</v>
      </c>
      <c r="K870" t="s">
        <v>42</v>
      </c>
      <c r="L870" t="s">
        <v>426</v>
      </c>
      <c r="M870">
        <v>60</v>
      </c>
      <c r="N870" t="s">
        <v>20</v>
      </c>
    </row>
    <row r="871" spans="1:14" x14ac:dyDescent="0.25">
      <c r="A871" s="3" t="s">
        <v>685</v>
      </c>
      <c r="B871" s="4" t="s">
        <v>686</v>
      </c>
      <c r="C871" t="s">
        <v>32</v>
      </c>
      <c r="D871" t="s">
        <v>17</v>
      </c>
      <c r="E871" s="5">
        <v>110000</v>
      </c>
      <c r="F871">
        <v>3</v>
      </c>
      <c r="G871" t="s">
        <v>18</v>
      </c>
      <c r="H871" t="s">
        <v>40</v>
      </c>
      <c r="I871" t="s">
        <v>23</v>
      </c>
      <c r="J871">
        <v>4</v>
      </c>
      <c r="K871" t="s">
        <v>38</v>
      </c>
      <c r="L871" t="s">
        <v>426</v>
      </c>
      <c r="M871">
        <v>42</v>
      </c>
      <c r="N871" t="s">
        <v>23</v>
      </c>
    </row>
    <row r="872" spans="1:14" x14ac:dyDescent="0.25">
      <c r="A872" s="3" t="s">
        <v>685</v>
      </c>
      <c r="B872" s="4" t="s">
        <v>686</v>
      </c>
      <c r="C872" t="s">
        <v>16</v>
      </c>
      <c r="D872" t="s">
        <v>16</v>
      </c>
      <c r="E872" s="5">
        <v>60000</v>
      </c>
      <c r="F872">
        <v>1</v>
      </c>
      <c r="G872" t="s">
        <v>24</v>
      </c>
      <c r="H872" t="s">
        <v>19</v>
      </c>
      <c r="I872" t="s">
        <v>20</v>
      </c>
      <c r="J872">
        <v>1</v>
      </c>
      <c r="K872" t="s">
        <v>21</v>
      </c>
      <c r="L872" t="s">
        <v>426</v>
      </c>
      <c r="M872">
        <v>46</v>
      </c>
      <c r="N872" t="s">
        <v>23</v>
      </c>
    </row>
    <row r="873" spans="1:14" x14ac:dyDescent="0.25">
      <c r="A873" s="3" t="s">
        <v>64</v>
      </c>
      <c r="B873" s="4" t="s">
        <v>65</v>
      </c>
      <c r="C873" t="s">
        <v>16</v>
      </c>
      <c r="D873" t="s">
        <v>16</v>
      </c>
      <c r="E873" s="5">
        <v>60000</v>
      </c>
      <c r="F873">
        <v>2</v>
      </c>
      <c r="G873" t="s">
        <v>39</v>
      </c>
      <c r="H873" t="s">
        <v>28</v>
      </c>
      <c r="I873" t="s">
        <v>20</v>
      </c>
      <c r="J873">
        <v>2</v>
      </c>
      <c r="K873" t="s">
        <v>42</v>
      </c>
      <c r="L873" t="s">
        <v>426</v>
      </c>
      <c r="M873">
        <v>55</v>
      </c>
      <c r="N873" t="s">
        <v>23</v>
      </c>
    </row>
    <row r="874" spans="1:14" x14ac:dyDescent="0.25">
      <c r="A874" s="3" t="s">
        <v>687</v>
      </c>
      <c r="B874" s="4" t="s">
        <v>688</v>
      </c>
      <c r="C874" t="s">
        <v>32</v>
      </c>
      <c r="D874" t="s">
        <v>17</v>
      </c>
      <c r="E874" s="5">
        <v>70000</v>
      </c>
      <c r="F874">
        <v>3</v>
      </c>
      <c r="G874" t="s">
        <v>55</v>
      </c>
      <c r="H874" t="s">
        <v>40</v>
      </c>
      <c r="I874" t="s">
        <v>20</v>
      </c>
      <c r="J874">
        <v>2</v>
      </c>
      <c r="K874" t="s">
        <v>33</v>
      </c>
      <c r="L874" t="s">
        <v>426</v>
      </c>
      <c r="M874">
        <v>53</v>
      </c>
      <c r="N874" t="s">
        <v>20</v>
      </c>
    </row>
    <row r="875" spans="1:14" x14ac:dyDescent="0.25">
      <c r="A875" s="3" t="s">
        <v>687</v>
      </c>
      <c r="B875" s="4" t="s">
        <v>688</v>
      </c>
      <c r="C875" t="s">
        <v>16</v>
      </c>
      <c r="D875" t="s">
        <v>16</v>
      </c>
      <c r="E875" s="5">
        <v>50000</v>
      </c>
      <c r="F875">
        <v>3</v>
      </c>
      <c r="G875" t="s">
        <v>18</v>
      </c>
      <c r="H875" t="s">
        <v>19</v>
      </c>
      <c r="I875" t="s">
        <v>20</v>
      </c>
      <c r="J875">
        <v>2</v>
      </c>
      <c r="K875" t="s">
        <v>29</v>
      </c>
      <c r="L875" t="s">
        <v>426</v>
      </c>
      <c r="M875">
        <v>40</v>
      </c>
      <c r="N875" t="s">
        <v>23</v>
      </c>
    </row>
    <row r="876" spans="1:14" x14ac:dyDescent="0.25">
      <c r="A876" s="3" t="s">
        <v>667</v>
      </c>
      <c r="B876" s="4" t="s">
        <v>668</v>
      </c>
      <c r="C876" t="s">
        <v>16</v>
      </c>
      <c r="D876" t="s">
        <v>17</v>
      </c>
      <c r="E876" s="5">
        <v>30000</v>
      </c>
      <c r="F876">
        <v>1</v>
      </c>
      <c r="G876" t="s">
        <v>18</v>
      </c>
      <c r="H876" t="s">
        <v>19</v>
      </c>
      <c r="I876" t="s">
        <v>20</v>
      </c>
      <c r="J876">
        <v>1</v>
      </c>
      <c r="K876" t="s">
        <v>33</v>
      </c>
      <c r="L876" t="s">
        <v>426</v>
      </c>
      <c r="M876">
        <v>53</v>
      </c>
      <c r="N876" t="s">
        <v>20</v>
      </c>
    </row>
    <row r="877" spans="1:14" x14ac:dyDescent="0.25">
      <c r="A877" s="3" t="s">
        <v>545</v>
      </c>
      <c r="B877" s="4" t="s">
        <v>546</v>
      </c>
      <c r="C877" t="s">
        <v>32</v>
      </c>
      <c r="D877" t="s">
        <v>17</v>
      </c>
      <c r="E877" s="5">
        <v>70000</v>
      </c>
      <c r="F877">
        <v>2</v>
      </c>
      <c r="G877" t="s">
        <v>18</v>
      </c>
      <c r="H877" t="s">
        <v>19</v>
      </c>
      <c r="I877" t="s">
        <v>20</v>
      </c>
      <c r="J877">
        <v>0</v>
      </c>
      <c r="K877" t="s">
        <v>29</v>
      </c>
      <c r="L877" t="s">
        <v>426</v>
      </c>
      <c r="M877">
        <v>38</v>
      </c>
      <c r="N877" t="s">
        <v>20</v>
      </c>
    </row>
    <row r="878" spans="1:14" x14ac:dyDescent="0.25">
      <c r="A878" s="3" t="s">
        <v>545</v>
      </c>
      <c r="B878" s="4" t="s">
        <v>546</v>
      </c>
      <c r="C878" t="s">
        <v>32</v>
      </c>
      <c r="D878" t="s">
        <v>16</v>
      </c>
      <c r="E878" s="5">
        <v>30000</v>
      </c>
      <c r="F878">
        <v>0</v>
      </c>
      <c r="G878" t="s">
        <v>41</v>
      </c>
      <c r="H878" t="s">
        <v>25</v>
      </c>
      <c r="I878" t="s">
        <v>23</v>
      </c>
      <c r="J878">
        <v>2</v>
      </c>
      <c r="K878" t="s">
        <v>21</v>
      </c>
      <c r="L878" t="s">
        <v>426</v>
      </c>
      <c r="M878">
        <v>26</v>
      </c>
      <c r="N878" t="s">
        <v>23</v>
      </c>
    </row>
    <row r="879" spans="1:14" x14ac:dyDescent="0.25">
      <c r="A879" s="3" t="s">
        <v>545</v>
      </c>
      <c r="B879" s="4" t="s">
        <v>546</v>
      </c>
      <c r="C879" t="s">
        <v>16</v>
      </c>
      <c r="D879" t="s">
        <v>16</v>
      </c>
      <c r="E879" s="5">
        <v>70000</v>
      </c>
      <c r="F879">
        <v>5</v>
      </c>
      <c r="G879" t="s">
        <v>18</v>
      </c>
      <c r="H879" t="s">
        <v>40</v>
      </c>
      <c r="I879" t="s">
        <v>20</v>
      </c>
      <c r="J879">
        <v>2</v>
      </c>
      <c r="K879" t="s">
        <v>29</v>
      </c>
      <c r="L879" t="s">
        <v>426</v>
      </c>
      <c r="M879">
        <v>61</v>
      </c>
      <c r="N879" t="s">
        <v>23</v>
      </c>
    </row>
    <row r="880" spans="1:14" x14ac:dyDescent="0.25">
      <c r="A880" s="3" t="s">
        <v>689</v>
      </c>
      <c r="B880" s="4" t="s">
        <v>690</v>
      </c>
      <c r="C880" t="s">
        <v>16</v>
      </c>
      <c r="D880" t="s">
        <v>16</v>
      </c>
      <c r="E880" s="5">
        <v>50000</v>
      </c>
      <c r="F880">
        <v>2</v>
      </c>
      <c r="G880" t="s">
        <v>55</v>
      </c>
      <c r="H880" t="s">
        <v>40</v>
      </c>
      <c r="I880" t="s">
        <v>20</v>
      </c>
      <c r="J880">
        <v>2</v>
      </c>
      <c r="K880" t="s">
        <v>33</v>
      </c>
      <c r="L880" t="s">
        <v>426</v>
      </c>
      <c r="M880">
        <v>71</v>
      </c>
      <c r="N880" t="s">
        <v>23</v>
      </c>
    </row>
    <row r="881" spans="1:14" x14ac:dyDescent="0.25">
      <c r="A881" s="3" t="s">
        <v>47</v>
      </c>
      <c r="B881" s="4" t="s">
        <v>48</v>
      </c>
      <c r="C881" t="s">
        <v>16</v>
      </c>
      <c r="D881" t="s">
        <v>16</v>
      </c>
      <c r="E881" s="5">
        <v>90000</v>
      </c>
      <c r="F881">
        <v>4</v>
      </c>
      <c r="G881" t="s">
        <v>39</v>
      </c>
      <c r="H881" t="s">
        <v>28</v>
      </c>
      <c r="I881" t="s">
        <v>20</v>
      </c>
      <c r="J881">
        <v>2</v>
      </c>
      <c r="K881" t="s">
        <v>38</v>
      </c>
      <c r="L881" t="s">
        <v>426</v>
      </c>
      <c r="M881">
        <v>45</v>
      </c>
      <c r="N881" t="s">
        <v>23</v>
      </c>
    </row>
    <row r="882" spans="1:14" x14ac:dyDescent="0.25">
      <c r="A882" s="3" t="s">
        <v>47</v>
      </c>
      <c r="B882" s="4" t="s">
        <v>48</v>
      </c>
      <c r="C882" t="s">
        <v>16</v>
      </c>
      <c r="D882" t="s">
        <v>16</v>
      </c>
      <c r="E882" s="5">
        <v>80000</v>
      </c>
      <c r="F882">
        <v>2</v>
      </c>
      <c r="G882" t="s">
        <v>55</v>
      </c>
      <c r="H882" t="s">
        <v>28</v>
      </c>
      <c r="I882" t="s">
        <v>20</v>
      </c>
      <c r="J882">
        <v>0</v>
      </c>
      <c r="K882" t="s">
        <v>21</v>
      </c>
      <c r="L882" t="s">
        <v>426</v>
      </c>
      <c r="M882">
        <v>37</v>
      </c>
      <c r="N882" t="s">
        <v>20</v>
      </c>
    </row>
    <row r="883" spans="1:14" x14ac:dyDescent="0.25">
      <c r="A883" s="3" t="s">
        <v>144</v>
      </c>
      <c r="B883" s="4" t="s">
        <v>145</v>
      </c>
      <c r="C883" t="s">
        <v>16</v>
      </c>
      <c r="D883" t="s">
        <v>17</v>
      </c>
      <c r="E883" s="5">
        <v>80000</v>
      </c>
      <c r="F883">
        <v>4</v>
      </c>
      <c r="G883" t="s">
        <v>55</v>
      </c>
      <c r="H883" t="s">
        <v>40</v>
      </c>
      <c r="I883" t="s">
        <v>20</v>
      </c>
      <c r="J883">
        <v>2</v>
      </c>
      <c r="K883" t="s">
        <v>21</v>
      </c>
      <c r="L883" t="s">
        <v>426</v>
      </c>
      <c r="M883">
        <v>72</v>
      </c>
      <c r="N883" t="s">
        <v>20</v>
      </c>
    </row>
    <row r="884" spans="1:14" x14ac:dyDescent="0.25">
      <c r="A884" s="3" t="s">
        <v>130</v>
      </c>
      <c r="B884" s="4" t="s">
        <v>131</v>
      </c>
      <c r="C884" t="s">
        <v>16</v>
      </c>
      <c r="D884" t="s">
        <v>16</v>
      </c>
      <c r="E884" s="5">
        <v>30000</v>
      </c>
      <c r="F884">
        <v>0</v>
      </c>
      <c r="G884" t="s">
        <v>55</v>
      </c>
      <c r="H884" t="s">
        <v>19</v>
      </c>
      <c r="I884" t="s">
        <v>20</v>
      </c>
      <c r="J884">
        <v>0</v>
      </c>
      <c r="K884" t="s">
        <v>21</v>
      </c>
      <c r="L884" t="s">
        <v>426</v>
      </c>
      <c r="M884">
        <v>32</v>
      </c>
      <c r="N884" t="s">
        <v>23</v>
      </c>
    </row>
    <row r="885" spans="1:14" x14ac:dyDescent="0.25">
      <c r="A885" s="3" t="s">
        <v>691</v>
      </c>
      <c r="B885" s="4" t="s">
        <v>692</v>
      </c>
      <c r="C885" t="s">
        <v>16</v>
      </c>
      <c r="D885" t="s">
        <v>17</v>
      </c>
      <c r="E885" s="5">
        <v>60000</v>
      </c>
      <c r="F885">
        <v>1</v>
      </c>
      <c r="G885" t="s">
        <v>18</v>
      </c>
      <c r="H885" t="s">
        <v>28</v>
      </c>
      <c r="I885" t="s">
        <v>20</v>
      </c>
      <c r="J885">
        <v>1</v>
      </c>
      <c r="K885" t="s">
        <v>29</v>
      </c>
      <c r="L885" t="s">
        <v>426</v>
      </c>
      <c r="M885">
        <v>48</v>
      </c>
      <c r="N885" t="s">
        <v>20</v>
      </c>
    </row>
    <row r="886" spans="1:14" x14ac:dyDescent="0.25">
      <c r="A886" s="3" t="s">
        <v>693</v>
      </c>
      <c r="B886" s="4" t="s">
        <v>694</v>
      </c>
      <c r="C886" t="s">
        <v>16</v>
      </c>
      <c r="D886" t="s">
        <v>16</v>
      </c>
      <c r="E886" s="5">
        <v>80000</v>
      </c>
      <c r="F886">
        <v>4</v>
      </c>
      <c r="G886" t="s">
        <v>55</v>
      </c>
      <c r="H886" t="s">
        <v>40</v>
      </c>
      <c r="I886" t="s">
        <v>20</v>
      </c>
      <c r="J886">
        <v>2</v>
      </c>
      <c r="K886" t="s">
        <v>33</v>
      </c>
      <c r="L886" t="s">
        <v>426</v>
      </c>
      <c r="M886">
        <v>68</v>
      </c>
      <c r="N886" t="s">
        <v>23</v>
      </c>
    </row>
    <row r="887" spans="1:14" x14ac:dyDescent="0.25">
      <c r="A887" s="3" t="s">
        <v>695</v>
      </c>
      <c r="B887" s="4" t="s">
        <v>696</v>
      </c>
      <c r="C887" t="s">
        <v>16</v>
      </c>
      <c r="D887" t="s">
        <v>17</v>
      </c>
      <c r="E887" s="5">
        <v>20000</v>
      </c>
      <c r="F887">
        <v>2</v>
      </c>
      <c r="G887" t="s">
        <v>41</v>
      </c>
      <c r="H887" t="s">
        <v>25</v>
      </c>
      <c r="I887" t="s">
        <v>20</v>
      </c>
      <c r="J887">
        <v>2</v>
      </c>
      <c r="K887" t="s">
        <v>21</v>
      </c>
      <c r="L887" t="s">
        <v>426</v>
      </c>
      <c r="M887">
        <v>49</v>
      </c>
      <c r="N887" t="s">
        <v>23</v>
      </c>
    </row>
    <row r="888" spans="1:14" x14ac:dyDescent="0.25">
      <c r="A888" s="3" t="s">
        <v>477</v>
      </c>
      <c r="B888" s="4" t="s">
        <v>478</v>
      </c>
      <c r="C888" t="s">
        <v>16</v>
      </c>
      <c r="D888" t="s">
        <v>16</v>
      </c>
      <c r="E888" s="5">
        <v>70000</v>
      </c>
      <c r="F888">
        <v>3</v>
      </c>
      <c r="G888" t="s">
        <v>55</v>
      </c>
      <c r="H888" t="s">
        <v>28</v>
      </c>
      <c r="I888" t="s">
        <v>20</v>
      </c>
      <c r="J888">
        <v>0</v>
      </c>
      <c r="K888" t="s">
        <v>29</v>
      </c>
      <c r="L888" t="s">
        <v>426</v>
      </c>
      <c r="M888">
        <v>34</v>
      </c>
      <c r="N888" t="s">
        <v>23</v>
      </c>
    </row>
    <row r="889" spans="1:14" x14ac:dyDescent="0.25">
      <c r="A889" s="3" t="s">
        <v>697</v>
      </c>
      <c r="B889" s="4" t="s">
        <v>698</v>
      </c>
      <c r="C889" t="s">
        <v>16</v>
      </c>
      <c r="D889" t="s">
        <v>16</v>
      </c>
      <c r="E889" s="5">
        <v>50000</v>
      </c>
      <c r="F889">
        <v>0</v>
      </c>
      <c r="G889" t="s">
        <v>55</v>
      </c>
      <c r="H889" t="s">
        <v>19</v>
      </c>
      <c r="I889" t="s">
        <v>20</v>
      </c>
      <c r="J889">
        <v>0</v>
      </c>
      <c r="K889" t="s">
        <v>21</v>
      </c>
      <c r="L889" t="s">
        <v>426</v>
      </c>
      <c r="M889">
        <v>32</v>
      </c>
      <c r="N889" t="s">
        <v>23</v>
      </c>
    </row>
    <row r="890" spans="1:14" x14ac:dyDescent="0.25">
      <c r="A890" s="3" t="s">
        <v>669</v>
      </c>
      <c r="B890" s="4" t="s">
        <v>670</v>
      </c>
      <c r="C890" t="s">
        <v>32</v>
      </c>
      <c r="D890" t="s">
        <v>17</v>
      </c>
      <c r="E890" s="5">
        <v>60000</v>
      </c>
      <c r="F890">
        <v>4</v>
      </c>
      <c r="G890" t="s">
        <v>18</v>
      </c>
      <c r="H890" t="s">
        <v>19</v>
      </c>
      <c r="I890" t="s">
        <v>23</v>
      </c>
      <c r="J890">
        <v>2</v>
      </c>
      <c r="K890" t="s">
        <v>21</v>
      </c>
      <c r="L890" t="s">
        <v>426</v>
      </c>
      <c r="M890">
        <v>42</v>
      </c>
      <c r="N890" t="s">
        <v>23</v>
      </c>
    </row>
    <row r="891" spans="1:14" x14ac:dyDescent="0.25">
      <c r="A891" s="3" t="s">
        <v>412</v>
      </c>
      <c r="B891" s="4" t="s">
        <v>413</v>
      </c>
      <c r="C891" t="s">
        <v>16</v>
      </c>
      <c r="D891" t="s">
        <v>17</v>
      </c>
      <c r="E891" s="5">
        <v>70000</v>
      </c>
      <c r="F891">
        <v>1</v>
      </c>
      <c r="G891" t="s">
        <v>55</v>
      </c>
      <c r="H891" t="s">
        <v>19</v>
      </c>
      <c r="I891" t="s">
        <v>20</v>
      </c>
      <c r="J891">
        <v>0</v>
      </c>
      <c r="K891" t="s">
        <v>21</v>
      </c>
      <c r="L891" t="s">
        <v>426</v>
      </c>
      <c r="M891">
        <v>35</v>
      </c>
      <c r="N891" t="s">
        <v>20</v>
      </c>
    </row>
    <row r="892" spans="1:14" x14ac:dyDescent="0.25">
      <c r="A892" s="3" t="s">
        <v>412</v>
      </c>
      <c r="B892" s="4" t="s">
        <v>413</v>
      </c>
      <c r="C892" t="s">
        <v>16</v>
      </c>
      <c r="D892" t="s">
        <v>17</v>
      </c>
      <c r="E892" s="5">
        <v>40000</v>
      </c>
      <c r="F892">
        <v>2</v>
      </c>
      <c r="G892" t="s">
        <v>24</v>
      </c>
      <c r="H892" t="s">
        <v>25</v>
      </c>
      <c r="I892" t="s">
        <v>20</v>
      </c>
      <c r="J892">
        <v>1</v>
      </c>
      <c r="K892" t="s">
        <v>21</v>
      </c>
      <c r="L892" t="s">
        <v>426</v>
      </c>
      <c r="M892">
        <v>48</v>
      </c>
      <c r="N892" t="s">
        <v>23</v>
      </c>
    </row>
    <row r="893" spans="1:14" x14ac:dyDescent="0.25">
      <c r="A893" s="3" t="s">
        <v>585</v>
      </c>
      <c r="B893" s="4" t="s">
        <v>586</v>
      </c>
      <c r="C893" t="s">
        <v>32</v>
      </c>
      <c r="D893" t="s">
        <v>16</v>
      </c>
      <c r="E893" s="5">
        <v>100000</v>
      </c>
      <c r="F893">
        <v>1</v>
      </c>
      <c r="G893" t="s">
        <v>55</v>
      </c>
      <c r="H893" t="s">
        <v>40</v>
      </c>
      <c r="I893" t="s">
        <v>20</v>
      </c>
      <c r="J893">
        <v>3</v>
      </c>
      <c r="K893" t="s">
        <v>29</v>
      </c>
      <c r="L893" t="s">
        <v>426</v>
      </c>
      <c r="M893">
        <v>73</v>
      </c>
      <c r="N893" t="s">
        <v>20</v>
      </c>
    </row>
    <row r="894" spans="1:14" x14ac:dyDescent="0.25">
      <c r="A894" s="3" t="s">
        <v>585</v>
      </c>
      <c r="B894" s="4" t="s">
        <v>586</v>
      </c>
      <c r="C894" t="s">
        <v>32</v>
      </c>
      <c r="D894" t="s">
        <v>17</v>
      </c>
      <c r="E894" s="5">
        <v>70000</v>
      </c>
      <c r="F894">
        <v>4</v>
      </c>
      <c r="G894" t="s">
        <v>18</v>
      </c>
      <c r="H894" t="s">
        <v>19</v>
      </c>
      <c r="I894" t="s">
        <v>20</v>
      </c>
      <c r="J894">
        <v>2</v>
      </c>
      <c r="K894" t="s">
        <v>29</v>
      </c>
      <c r="L894" t="s">
        <v>426</v>
      </c>
      <c r="M894">
        <v>43</v>
      </c>
      <c r="N894" t="s">
        <v>20</v>
      </c>
    </row>
    <row r="895" spans="1:14" x14ac:dyDescent="0.25">
      <c r="A895" s="3" t="s">
        <v>585</v>
      </c>
      <c r="B895" s="4" t="s">
        <v>586</v>
      </c>
      <c r="C895" t="s">
        <v>16</v>
      </c>
      <c r="D895" t="s">
        <v>16</v>
      </c>
      <c r="E895" s="5">
        <v>60000</v>
      </c>
      <c r="F895">
        <v>1</v>
      </c>
      <c r="G895" t="s">
        <v>55</v>
      </c>
      <c r="H895" t="s">
        <v>28</v>
      </c>
      <c r="I895" t="s">
        <v>20</v>
      </c>
      <c r="J895">
        <v>0</v>
      </c>
      <c r="K895" t="s">
        <v>21</v>
      </c>
      <c r="L895" t="s">
        <v>426</v>
      </c>
      <c r="M895">
        <v>35</v>
      </c>
      <c r="N895" t="s">
        <v>23</v>
      </c>
    </row>
    <row r="896" spans="1:14" x14ac:dyDescent="0.25">
      <c r="A896" s="3" t="s">
        <v>699</v>
      </c>
      <c r="B896" s="4" t="s">
        <v>700</v>
      </c>
      <c r="C896" t="s">
        <v>16</v>
      </c>
      <c r="D896" t="s">
        <v>16</v>
      </c>
      <c r="E896" s="5">
        <v>70000</v>
      </c>
      <c r="F896">
        <v>3</v>
      </c>
      <c r="G896" t="s">
        <v>55</v>
      </c>
      <c r="H896" t="s">
        <v>28</v>
      </c>
      <c r="I896" t="s">
        <v>20</v>
      </c>
      <c r="J896">
        <v>0</v>
      </c>
      <c r="K896" t="s">
        <v>21</v>
      </c>
      <c r="L896" t="s">
        <v>426</v>
      </c>
      <c r="M896">
        <v>35</v>
      </c>
      <c r="N896" t="s">
        <v>20</v>
      </c>
    </row>
    <row r="897" spans="1:14" x14ac:dyDescent="0.25">
      <c r="A897" s="3" t="s">
        <v>699</v>
      </c>
      <c r="B897" s="4" t="s">
        <v>700</v>
      </c>
      <c r="C897" t="s">
        <v>16</v>
      </c>
      <c r="D897" t="s">
        <v>17</v>
      </c>
      <c r="E897" s="5">
        <v>50000</v>
      </c>
      <c r="F897">
        <v>4</v>
      </c>
      <c r="G897" t="s">
        <v>18</v>
      </c>
      <c r="H897" t="s">
        <v>40</v>
      </c>
      <c r="I897" t="s">
        <v>20</v>
      </c>
      <c r="J897">
        <v>2</v>
      </c>
      <c r="K897" t="s">
        <v>38</v>
      </c>
      <c r="L897" t="s">
        <v>426</v>
      </c>
      <c r="M897">
        <v>64</v>
      </c>
      <c r="N897" t="s">
        <v>20</v>
      </c>
    </row>
    <row r="898" spans="1:14" x14ac:dyDescent="0.25">
      <c r="A898" s="3" t="s">
        <v>701</v>
      </c>
      <c r="B898" s="4" t="s">
        <v>702</v>
      </c>
      <c r="C898" t="s">
        <v>16</v>
      </c>
      <c r="D898" t="s">
        <v>17</v>
      </c>
      <c r="E898" s="5">
        <v>50000</v>
      </c>
      <c r="F898">
        <v>1</v>
      </c>
      <c r="G898" t="s">
        <v>18</v>
      </c>
      <c r="H898" t="s">
        <v>19</v>
      </c>
      <c r="I898" t="s">
        <v>20</v>
      </c>
      <c r="J898">
        <v>0</v>
      </c>
      <c r="K898" t="s">
        <v>21</v>
      </c>
      <c r="L898" t="s">
        <v>426</v>
      </c>
      <c r="M898">
        <v>34</v>
      </c>
      <c r="N898" t="s">
        <v>20</v>
      </c>
    </row>
    <row r="899" spans="1:14" x14ac:dyDescent="0.25">
      <c r="A899" s="3" t="s">
        <v>703</v>
      </c>
      <c r="B899" s="4" t="s">
        <v>704</v>
      </c>
      <c r="C899" t="s">
        <v>16</v>
      </c>
      <c r="D899" t="s">
        <v>16</v>
      </c>
      <c r="E899" s="5">
        <v>30000</v>
      </c>
      <c r="F899">
        <v>0</v>
      </c>
      <c r="G899" t="s">
        <v>41</v>
      </c>
      <c r="H899" t="s">
        <v>25</v>
      </c>
      <c r="I899" t="s">
        <v>23</v>
      </c>
      <c r="J899">
        <v>2</v>
      </c>
      <c r="K899" t="s">
        <v>21</v>
      </c>
      <c r="L899" t="s">
        <v>426</v>
      </c>
      <c r="M899">
        <v>28</v>
      </c>
      <c r="N899" t="s">
        <v>23</v>
      </c>
    </row>
    <row r="900" spans="1:14" x14ac:dyDescent="0.25">
      <c r="A900" s="3" t="s">
        <v>705</v>
      </c>
      <c r="B900" s="4" t="s">
        <v>706</v>
      </c>
      <c r="C900" t="s">
        <v>32</v>
      </c>
      <c r="D900" t="s">
        <v>16</v>
      </c>
      <c r="E900" s="5">
        <v>70000</v>
      </c>
      <c r="F900">
        <v>5</v>
      </c>
      <c r="G900" t="s">
        <v>18</v>
      </c>
      <c r="H900" t="s">
        <v>40</v>
      </c>
      <c r="I900" t="s">
        <v>20</v>
      </c>
      <c r="J900">
        <v>3</v>
      </c>
      <c r="K900" t="s">
        <v>42</v>
      </c>
      <c r="L900" t="s">
        <v>426</v>
      </c>
      <c r="M900">
        <v>60</v>
      </c>
      <c r="N900" t="s">
        <v>20</v>
      </c>
    </row>
    <row r="901" spans="1:14" x14ac:dyDescent="0.25">
      <c r="A901" s="3" t="s">
        <v>707</v>
      </c>
      <c r="B901" s="4" t="s">
        <v>708</v>
      </c>
      <c r="C901" t="s">
        <v>16</v>
      </c>
      <c r="D901" t="s">
        <v>17</v>
      </c>
      <c r="E901" s="5">
        <v>70000</v>
      </c>
      <c r="F901">
        <v>5</v>
      </c>
      <c r="G901" t="s">
        <v>55</v>
      </c>
      <c r="H901" t="s">
        <v>28</v>
      </c>
      <c r="I901" t="s">
        <v>20</v>
      </c>
      <c r="J901">
        <v>3</v>
      </c>
      <c r="K901" t="s">
        <v>42</v>
      </c>
      <c r="L901" t="s">
        <v>426</v>
      </c>
      <c r="M901">
        <v>46</v>
      </c>
      <c r="N901" t="s">
        <v>23</v>
      </c>
    </row>
    <row r="902" spans="1:14" x14ac:dyDescent="0.25">
      <c r="A902" s="3" t="s">
        <v>322</v>
      </c>
      <c r="B902" s="4" t="s">
        <v>323</v>
      </c>
      <c r="C902" t="s">
        <v>16</v>
      </c>
      <c r="D902" t="s">
        <v>16</v>
      </c>
      <c r="E902" s="5">
        <v>40000</v>
      </c>
      <c r="F902">
        <v>4</v>
      </c>
      <c r="G902" t="s">
        <v>39</v>
      </c>
      <c r="H902" t="s">
        <v>19</v>
      </c>
      <c r="I902" t="s">
        <v>20</v>
      </c>
      <c r="J902">
        <v>2</v>
      </c>
      <c r="K902" t="s">
        <v>21</v>
      </c>
      <c r="L902" t="s">
        <v>426</v>
      </c>
      <c r="M902">
        <v>44</v>
      </c>
      <c r="N902" t="s">
        <v>20</v>
      </c>
    </row>
    <row r="903" spans="1:14" x14ac:dyDescent="0.25">
      <c r="A903" s="3" t="s">
        <v>322</v>
      </c>
      <c r="B903" s="4" t="s">
        <v>323</v>
      </c>
      <c r="C903" t="s">
        <v>32</v>
      </c>
      <c r="D903" t="s">
        <v>17</v>
      </c>
      <c r="E903" s="5">
        <v>60000</v>
      </c>
      <c r="F903">
        <v>4</v>
      </c>
      <c r="G903" t="s">
        <v>18</v>
      </c>
      <c r="H903" t="s">
        <v>19</v>
      </c>
      <c r="I903" t="s">
        <v>20</v>
      </c>
      <c r="J903">
        <v>2</v>
      </c>
      <c r="K903" t="s">
        <v>29</v>
      </c>
      <c r="L903" t="s">
        <v>426</v>
      </c>
      <c r="M903">
        <v>42</v>
      </c>
      <c r="N903" t="s">
        <v>20</v>
      </c>
    </row>
    <row r="904" spans="1:14" x14ac:dyDescent="0.25">
      <c r="A904" s="3" t="s">
        <v>180</v>
      </c>
      <c r="B904" s="4" t="s">
        <v>181</v>
      </c>
      <c r="C904" t="s">
        <v>32</v>
      </c>
      <c r="D904" t="s">
        <v>16</v>
      </c>
      <c r="E904" s="5">
        <v>80000</v>
      </c>
      <c r="F904">
        <v>3</v>
      </c>
      <c r="G904" t="s">
        <v>18</v>
      </c>
      <c r="H904" t="s">
        <v>19</v>
      </c>
      <c r="I904" t="s">
        <v>20</v>
      </c>
      <c r="J904">
        <v>0</v>
      </c>
      <c r="K904" t="s">
        <v>29</v>
      </c>
      <c r="L904" t="s">
        <v>426</v>
      </c>
      <c r="M904">
        <v>40</v>
      </c>
      <c r="N904" t="s">
        <v>23</v>
      </c>
    </row>
    <row r="905" spans="1:14" x14ac:dyDescent="0.25">
      <c r="A905" s="3" t="s">
        <v>226</v>
      </c>
      <c r="B905" s="4" t="s">
        <v>227</v>
      </c>
      <c r="C905" t="s">
        <v>32</v>
      </c>
      <c r="D905" t="s">
        <v>16</v>
      </c>
      <c r="E905" s="5">
        <v>90000</v>
      </c>
      <c r="F905">
        <v>4</v>
      </c>
      <c r="G905" t="s">
        <v>55</v>
      </c>
      <c r="H905" t="s">
        <v>40</v>
      </c>
      <c r="I905" t="s">
        <v>20</v>
      </c>
      <c r="J905">
        <v>1</v>
      </c>
      <c r="K905" t="s">
        <v>33</v>
      </c>
      <c r="L905" t="s">
        <v>426</v>
      </c>
      <c r="M905">
        <v>73</v>
      </c>
      <c r="N905" t="s">
        <v>23</v>
      </c>
    </row>
    <row r="906" spans="1:14" x14ac:dyDescent="0.25">
      <c r="A906" s="3" t="s">
        <v>226</v>
      </c>
      <c r="B906" s="4" t="s">
        <v>227</v>
      </c>
      <c r="C906" t="s">
        <v>32</v>
      </c>
      <c r="D906" t="s">
        <v>17</v>
      </c>
      <c r="E906" s="5">
        <v>60000</v>
      </c>
      <c r="F906">
        <v>2</v>
      </c>
      <c r="G906" t="s">
        <v>18</v>
      </c>
      <c r="H906" t="s">
        <v>19</v>
      </c>
      <c r="I906" t="s">
        <v>23</v>
      </c>
      <c r="J906">
        <v>0</v>
      </c>
      <c r="K906" t="s">
        <v>21</v>
      </c>
      <c r="L906" t="s">
        <v>426</v>
      </c>
      <c r="M906">
        <v>36</v>
      </c>
      <c r="N906" t="s">
        <v>20</v>
      </c>
    </row>
    <row r="907" spans="1:14" x14ac:dyDescent="0.25">
      <c r="A907" s="3" t="s">
        <v>226</v>
      </c>
      <c r="B907" s="4" t="s">
        <v>227</v>
      </c>
      <c r="C907" t="s">
        <v>32</v>
      </c>
      <c r="D907" t="s">
        <v>16</v>
      </c>
      <c r="E907" s="5">
        <v>90000</v>
      </c>
      <c r="F907">
        <v>4</v>
      </c>
      <c r="G907" t="s">
        <v>18</v>
      </c>
      <c r="H907" t="s">
        <v>40</v>
      </c>
      <c r="I907" t="s">
        <v>20</v>
      </c>
      <c r="J907">
        <v>1</v>
      </c>
      <c r="K907" t="s">
        <v>38</v>
      </c>
      <c r="L907" t="s">
        <v>426</v>
      </c>
      <c r="M907">
        <v>38</v>
      </c>
      <c r="N907" t="s">
        <v>20</v>
      </c>
    </row>
    <row r="908" spans="1:14" x14ac:dyDescent="0.25">
      <c r="A908" s="3" t="s">
        <v>80</v>
      </c>
      <c r="B908" s="4" t="s">
        <v>81</v>
      </c>
      <c r="C908" t="s">
        <v>16</v>
      </c>
      <c r="D908" t="s">
        <v>16</v>
      </c>
      <c r="E908" s="5">
        <v>60000</v>
      </c>
      <c r="F908">
        <v>1</v>
      </c>
      <c r="G908" t="s">
        <v>55</v>
      </c>
      <c r="H908" t="s">
        <v>28</v>
      </c>
      <c r="I908" t="s">
        <v>20</v>
      </c>
      <c r="J908">
        <v>0</v>
      </c>
      <c r="K908" t="s">
        <v>29</v>
      </c>
      <c r="L908" t="s">
        <v>426</v>
      </c>
      <c r="M908">
        <v>34</v>
      </c>
      <c r="N908" t="s">
        <v>20</v>
      </c>
    </row>
    <row r="909" spans="1:14" x14ac:dyDescent="0.25">
      <c r="A909" s="3" t="s">
        <v>80</v>
      </c>
      <c r="B909" s="4" t="s">
        <v>81</v>
      </c>
      <c r="C909" t="s">
        <v>16</v>
      </c>
      <c r="D909" t="s">
        <v>16</v>
      </c>
      <c r="E909" s="5">
        <v>50000</v>
      </c>
      <c r="F909">
        <v>4</v>
      </c>
      <c r="G909" t="s">
        <v>18</v>
      </c>
      <c r="H909" t="s">
        <v>40</v>
      </c>
      <c r="I909" t="s">
        <v>20</v>
      </c>
      <c r="J909">
        <v>2</v>
      </c>
      <c r="K909" t="s">
        <v>42</v>
      </c>
      <c r="L909" t="s">
        <v>426</v>
      </c>
      <c r="M909">
        <v>63</v>
      </c>
      <c r="N909" t="s">
        <v>23</v>
      </c>
    </row>
    <row r="910" spans="1:14" x14ac:dyDescent="0.25">
      <c r="A910" s="3" t="s">
        <v>80</v>
      </c>
      <c r="B910" s="4" t="s">
        <v>81</v>
      </c>
      <c r="C910" t="s">
        <v>32</v>
      </c>
      <c r="D910" t="s">
        <v>16</v>
      </c>
      <c r="E910" s="5">
        <v>50000</v>
      </c>
      <c r="F910">
        <v>3</v>
      </c>
      <c r="G910" t="s">
        <v>18</v>
      </c>
      <c r="H910" t="s">
        <v>19</v>
      </c>
      <c r="I910" t="s">
        <v>20</v>
      </c>
      <c r="J910">
        <v>2</v>
      </c>
      <c r="K910" t="s">
        <v>29</v>
      </c>
      <c r="L910" t="s">
        <v>426</v>
      </c>
      <c r="M910">
        <v>41</v>
      </c>
      <c r="N910" t="s">
        <v>20</v>
      </c>
    </row>
    <row r="911" spans="1:14" x14ac:dyDescent="0.25">
      <c r="A911" s="3" t="s">
        <v>709</v>
      </c>
      <c r="B911" s="4" t="s">
        <v>710</v>
      </c>
      <c r="C911" t="s">
        <v>16</v>
      </c>
      <c r="D911" t="s">
        <v>16</v>
      </c>
      <c r="E911" s="5">
        <v>60000</v>
      </c>
      <c r="F911">
        <v>0</v>
      </c>
      <c r="G911" t="s">
        <v>55</v>
      </c>
      <c r="H911" t="s">
        <v>19</v>
      </c>
      <c r="I911" t="s">
        <v>20</v>
      </c>
      <c r="J911">
        <v>0</v>
      </c>
      <c r="K911" t="s">
        <v>38</v>
      </c>
      <c r="L911" t="s">
        <v>426</v>
      </c>
      <c r="M911">
        <v>39</v>
      </c>
      <c r="N911" t="s">
        <v>20</v>
      </c>
    </row>
    <row r="912" spans="1:14" x14ac:dyDescent="0.25">
      <c r="A912" s="3" t="s">
        <v>709</v>
      </c>
      <c r="B912" s="4" t="s">
        <v>710</v>
      </c>
      <c r="C912" t="s">
        <v>16</v>
      </c>
      <c r="D912" t="s">
        <v>16</v>
      </c>
      <c r="E912" s="5">
        <v>40000</v>
      </c>
      <c r="F912">
        <v>4</v>
      </c>
      <c r="G912" t="s">
        <v>39</v>
      </c>
      <c r="H912" t="s">
        <v>19</v>
      </c>
      <c r="I912" t="s">
        <v>20</v>
      </c>
      <c r="J912">
        <v>2</v>
      </c>
      <c r="K912" t="s">
        <v>29</v>
      </c>
      <c r="L912" t="s">
        <v>426</v>
      </c>
      <c r="M912">
        <v>46</v>
      </c>
      <c r="N912" t="s">
        <v>23</v>
      </c>
    </row>
    <row r="913" spans="1:14" x14ac:dyDescent="0.25">
      <c r="A913" s="3" t="s">
        <v>709</v>
      </c>
      <c r="B913" s="4" t="s">
        <v>710</v>
      </c>
      <c r="C913" t="s">
        <v>16</v>
      </c>
      <c r="D913" t="s">
        <v>17</v>
      </c>
      <c r="E913" s="5">
        <v>80000</v>
      </c>
      <c r="F913">
        <v>5</v>
      </c>
      <c r="G913" t="s">
        <v>18</v>
      </c>
      <c r="H913" t="s">
        <v>40</v>
      </c>
      <c r="I913" t="s">
        <v>20</v>
      </c>
      <c r="J913">
        <v>2</v>
      </c>
      <c r="K913" t="s">
        <v>33</v>
      </c>
      <c r="L913" t="s">
        <v>426</v>
      </c>
      <c r="M913">
        <v>64</v>
      </c>
      <c r="N913" t="s">
        <v>23</v>
      </c>
    </row>
    <row r="914" spans="1:14" x14ac:dyDescent="0.25">
      <c r="A914" s="3" t="s">
        <v>711</v>
      </c>
      <c r="B914" s="4" t="s">
        <v>712</v>
      </c>
      <c r="C914" t="s">
        <v>16</v>
      </c>
      <c r="D914" t="s">
        <v>17</v>
      </c>
      <c r="E914" s="5">
        <v>40000</v>
      </c>
      <c r="F914">
        <v>3</v>
      </c>
      <c r="G914" t="s">
        <v>24</v>
      </c>
      <c r="H914" t="s">
        <v>25</v>
      </c>
      <c r="I914" t="s">
        <v>20</v>
      </c>
      <c r="J914">
        <v>1</v>
      </c>
      <c r="K914" t="s">
        <v>38</v>
      </c>
      <c r="L914" t="s">
        <v>426</v>
      </c>
      <c r="M914">
        <v>32</v>
      </c>
      <c r="N914" t="s">
        <v>23</v>
      </c>
    </row>
    <row r="915" spans="1:14" x14ac:dyDescent="0.25">
      <c r="A915" s="3" t="s">
        <v>661</v>
      </c>
      <c r="B915" s="4" t="s">
        <v>662</v>
      </c>
      <c r="C915" t="s">
        <v>32</v>
      </c>
      <c r="D915" t="s">
        <v>16</v>
      </c>
      <c r="E915" s="5">
        <v>60000</v>
      </c>
      <c r="F915">
        <v>2</v>
      </c>
      <c r="G915" t="s">
        <v>18</v>
      </c>
      <c r="H915" t="s">
        <v>19</v>
      </c>
      <c r="I915" t="s">
        <v>20</v>
      </c>
      <c r="J915">
        <v>0</v>
      </c>
      <c r="K915" t="s">
        <v>29</v>
      </c>
      <c r="L915" t="s">
        <v>426</v>
      </c>
      <c r="M915">
        <v>36</v>
      </c>
      <c r="N915" t="s">
        <v>20</v>
      </c>
    </row>
    <row r="916" spans="1:14" x14ac:dyDescent="0.25">
      <c r="A916" s="3" t="s">
        <v>661</v>
      </c>
      <c r="B916" s="4" t="s">
        <v>662</v>
      </c>
      <c r="C916" t="s">
        <v>32</v>
      </c>
      <c r="D916" t="s">
        <v>16</v>
      </c>
      <c r="E916" s="5">
        <v>80000</v>
      </c>
      <c r="F916">
        <v>5</v>
      </c>
      <c r="G916" t="s">
        <v>55</v>
      </c>
      <c r="H916" t="s">
        <v>19</v>
      </c>
      <c r="I916" t="s">
        <v>23</v>
      </c>
      <c r="J916">
        <v>0</v>
      </c>
      <c r="K916" t="s">
        <v>21</v>
      </c>
      <c r="L916" t="s">
        <v>426</v>
      </c>
      <c r="M916">
        <v>47</v>
      </c>
      <c r="N916" t="s">
        <v>23</v>
      </c>
    </row>
    <row r="917" spans="1:14" x14ac:dyDescent="0.25">
      <c r="A917" s="3" t="s">
        <v>288</v>
      </c>
      <c r="B917" s="4" t="s">
        <v>289</v>
      </c>
      <c r="C917" t="s">
        <v>16</v>
      </c>
      <c r="D917" t="s">
        <v>16</v>
      </c>
      <c r="E917" s="5">
        <v>60000</v>
      </c>
      <c r="F917">
        <v>3</v>
      </c>
      <c r="G917" t="s">
        <v>55</v>
      </c>
      <c r="H917" t="s">
        <v>40</v>
      </c>
      <c r="I917" t="s">
        <v>20</v>
      </c>
      <c r="J917">
        <v>2</v>
      </c>
      <c r="K917" t="s">
        <v>42</v>
      </c>
      <c r="L917" t="s">
        <v>426</v>
      </c>
      <c r="M917">
        <v>64</v>
      </c>
      <c r="N917" t="s">
        <v>23</v>
      </c>
    </row>
    <row r="918" spans="1:14" x14ac:dyDescent="0.25">
      <c r="A918" s="3" t="s">
        <v>288</v>
      </c>
      <c r="B918" s="4" t="s">
        <v>289</v>
      </c>
      <c r="C918" t="s">
        <v>32</v>
      </c>
      <c r="D918" t="s">
        <v>16</v>
      </c>
      <c r="E918" s="5">
        <v>70000</v>
      </c>
      <c r="F918">
        <v>3</v>
      </c>
      <c r="G918" t="s">
        <v>55</v>
      </c>
      <c r="H918" t="s">
        <v>28</v>
      </c>
      <c r="I918" t="s">
        <v>23</v>
      </c>
      <c r="J918">
        <v>0</v>
      </c>
      <c r="K918" t="s">
        <v>21</v>
      </c>
      <c r="L918" t="s">
        <v>426</v>
      </c>
      <c r="M918">
        <v>35</v>
      </c>
      <c r="N918" t="s">
        <v>20</v>
      </c>
    </row>
    <row r="919" spans="1:14" x14ac:dyDescent="0.25">
      <c r="A919" s="3" t="s">
        <v>288</v>
      </c>
      <c r="B919" s="4" t="s">
        <v>289</v>
      </c>
      <c r="C919" t="s">
        <v>32</v>
      </c>
      <c r="D919" t="s">
        <v>16</v>
      </c>
      <c r="E919" s="5">
        <v>110000</v>
      </c>
      <c r="F919">
        <v>3</v>
      </c>
      <c r="G919" t="s">
        <v>18</v>
      </c>
      <c r="H919" t="s">
        <v>40</v>
      </c>
      <c r="I919" t="s">
        <v>20</v>
      </c>
      <c r="J919">
        <v>4</v>
      </c>
      <c r="K919" t="s">
        <v>29</v>
      </c>
      <c r="L919" t="s">
        <v>426</v>
      </c>
      <c r="M919">
        <v>40</v>
      </c>
      <c r="N919" t="s">
        <v>20</v>
      </c>
    </row>
    <row r="920" spans="1:14" x14ac:dyDescent="0.25">
      <c r="A920" s="3" t="s">
        <v>713</v>
      </c>
      <c r="B920" s="4" t="s">
        <v>714</v>
      </c>
      <c r="C920" t="s">
        <v>16</v>
      </c>
      <c r="D920" t="s">
        <v>17</v>
      </c>
      <c r="E920" s="5">
        <v>70000</v>
      </c>
      <c r="F920">
        <v>0</v>
      </c>
      <c r="G920" t="s">
        <v>24</v>
      </c>
      <c r="H920" t="s">
        <v>19</v>
      </c>
      <c r="I920" t="s">
        <v>20</v>
      </c>
      <c r="J920">
        <v>2</v>
      </c>
      <c r="K920" t="s">
        <v>33</v>
      </c>
      <c r="L920" t="s">
        <v>426</v>
      </c>
      <c r="M920">
        <v>34</v>
      </c>
      <c r="N920" t="s">
        <v>20</v>
      </c>
    </row>
    <row r="921" spans="1:14" x14ac:dyDescent="0.25">
      <c r="A921" s="3" t="s">
        <v>713</v>
      </c>
      <c r="B921" s="4" t="s">
        <v>714</v>
      </c>
      <c r="C921" t="s">
        <v>16</v>
      </c>
      <c r="D921" t="s">
        <v>17</v>
      </c>
      <c r="E921" s="5">
        <v>40000</v>
      </c>
      <c r="F921">
        <v>4</v>
      </c>
      <c r="G921" t="s">
        <v>39</v>
      </c>
      <c r="H921" t="s">
        <v>28</v>
      </c>
      <c r="I921" t="s">
        <v>20</v>
      </c>
      <c r="J921">
        <v>2</v>
      </c>
      <c r="K921" t="s">
        <v>42</v>
      </c>
      <c r="L921" t="s">
        <v>426</v>
      </c>
      <c r="M921">
        <v>61</v>
      </c>
      <c r="N921" t="s">
        <v>23</v>
      </c>
    </row>
    <row r="922" spans="1:14" x14ac:dyDescent="0.25">
      <c r="A922" s="3" t="s">
        <v>268</v>
      </c>
      <c r="B922" s="4" t="s">
        <v>269</v>
      </c>
      <c r="C922" t="s">
        <v>16</v>
      </c>
      <c r="D922" t="s">
        <v>16</v>
      </c>
      <c r="E922" s="5">
        <v>30000</v>
      </c>
      <c r="F922">
        <v>2</v>
      </c>
      <c r="G922" t="s">
        <v>39</v>
      </c>
      <c r="H922" t="s">
        <v>19</v>
      </c>
      <c r="I922" t="s">
        <v>20</v>
      </c>
      <c r="J922">
        <v>2</v>
      </c>
      <c r="K922" t="s">
        <v>38</v>
      </c>
      <c r="L922" t="s">
        <v>426</v>
      </c>
      <c r="M922">
        <v>51</v>
      </c>
      <c r="N922" t="s">
        <v>23</v>
      </c>
    </row>
    <row r="923" spans="1:14" x14ac:dyDescent="0.25">
      <c r="A923" s="3" t="s">
        <v>715</v>
      </c>
      <c r="B923" s="4" t="s">
        <v>716</v>
      </c>
      <c r="C923" t="s">
        <v>32</v>
      </c>
      <c r="D923" t="s">
        <v>17</v>
      </c>
      <c r="E923" s="5">
        <v>70000</v>
      </c>
      <c r="F923">
        <v>3</v>
      </c>
      <c r="G923" t="s">
        <v>24</v>
      </c>
      <c r="H923" t="s">
        <v>28</v>
      </c>
      <c r="I923" t="s">
        <v>20</v>
      </c>
      <c r="J923">
        <v>1</v>
      </c>
      <c r="K923" t="s">
        <v>33</v>
      </c>
      <c r="L923" t="s">
        <v>426</v>
      </c>
      <c r="M923">
        <v>49</v>
      </c>
      <c r="N923" t="s">
        <v>20</v>
      </c>
    </row>
    <row r="924" spans="1:14" x14ac:dyDescent="0.25">
      <c r="A924" s="3" t="s">
        <v>715</v>
      </c>
      <c r="B924" s="4" t="s">
        <v>716</v>
      </c>
      <c r="C924" t="s">
        <v>16</v>
      </c>
      <c r="D924" t="s">
        <v>17</v>
      </c>
      <c r="E924" s="5">
        <v>40000</v>
      </c>
      <c r="F924">
        <v>3</v>
      </c>
      <c r="G924" t="s">
        <v>24</v>
      </c>
      <c r="H924" t="s">
        <v>28</v>
      </c>
      <c r="I924" t="s">
        <v>23</v>
      </c>
      <c r="J924">
        <v>2</v>
      </c>
      <c r="K924" t="s">
        <v>38</v>
      </c>
      <c r="L924" t="s">
        <v>426</v>
      </c>
      <c r="M924">
        <v>54</v>
      </c>
      <c r="N924" t="s">
        <v>20</v>
      </c>
    </row>
    <row r="925" spans="1:14" x14ac:dyDescent="0.25">
      <c r="A925" s="3" t="s">
        <v>715</v>
      </c>
      <c r="B925" s="4" t="s">
        <v>716</v>
      </c>
      <c r="C925" t="s">
        <v>32</v>
      </c>
      <c r="D925" t="s">
        <v>16</v>
      </c>
      <c r="E925" s="5">
        <v>70000</v>
      </c>
      <c r="F925">
        <v>3</v>
      </c>
      <c r="G925" t="s">
        <v>55</v>
      </c>
      <c r="H925" t="s">
        <v>40</v>
      </c>
      <c r="I925" t="s">
        <v>23</v>
      </c>
      <c r="J925">
        <v>2</v>
      </c>
      <c r="K925" t="s">
        <v>38</v>
      </c>
      <c r="L925" t="s">
        <v>426</v>
      </c>
      <c r="M925">
        <v>53</v>
      </c>
      <c r="N925" t="s">
        <v>20</v>
      </c>
    </row>
    <row r="926" spans="1:14" x14ac:dyDescent="0.25">
      <c r="A926" s="3" t="s">
        <v>717</v>
      </c>
      <c r="B926" s="4" t="s">
        <v>718</v>
      </c>
      <c r="C926" t="s">
        <v>32</v>
      </c>
      <c r="D926" t="s">
        <v>16</v>
      </c>
      <c r="E926" s="5">
        <v>90000</v>
      </c>
      <c r="F926">
        <v>2</v>
      </c>
      <c r="G926" t="s">
        <v>24</v>
      </c>
      <c r="H926" t="s">
        <v>28</v>
      </c>
      <c r="I926" t="s">
        <v>20</v>
      </c>
      <c r="J926">
        <v>1</v>
      </c>
      <c r="K926" t="s">
        <v>29</v>
      </c>
      <c r="L926" t="s">
        <v>426</v>
      </c>
      <c r="M926">
        <v>48</v>
      </c>
      <c r="N926" t="s">
        <v>20</v>
      </c>
    </row>
    <row r="927" spans="1:14" x14ac:dyDescent="0.25">
      <c r="A927" s="3" t="s">
        <v>719</v>
      </c>
      <c r="B927" s="4" t="s">
        <v>720</v>
      </c>
      <c r="C927" t="s">
        <v>32</v>
      </c>
      <c r="D927" t="s">
        <v>17</v>
      </c>
      <c r="E927" s="5">
        <v>50000</v>
      </c>
      <c r="F927">
        <v>0</v>
      </c>
      <c r="G927" t="s">
        <v>55</v>
      </c>
      <c r="H927" t="s">
        <v>19</v>
      </c>
      <c r="I927" t="s">
        <v>20</v>
      </c>
      <c r="J927">
        <v>0</v>
      </c>
      <c r="K927" t="s">
        <v>38</v>
      </c>
      <c r="L927" t="s">
        <v>426</v>
      </c>
      <c r="M927">
        <v>33</v>
      </c>
      <c r="N927" t="s">
        <v>20</v>
      </c>
    </row>
    <row r="928" spans="1:14" x14ac:dyDescent="0.25">
      <c r="A928" s="3" t="s">
        <v>719</v>
      </c>
      <c r="B928" s="4" t="s">
        <v>720</v>
      </c>
      <c r="C928" t="s">
        <v>32</v>
      </c>
      <c r="D928" t="s">
        <v>17</v>
      </c>
      <c r="E928" s="5">
        <v>40000</v>
      </c>
      <c r="F928">
        <v>2</v>
      </c>
      <c r="G928" t="s">
        <v>39</v>
      </c>
      <c r="H928" t="s">
        <v>28</v>
      </c>
      <c r="I928" t="s">
        <v>20</v>
      </c>
      <c r="J928">
        <v>2</v>
      </c>
      <c r="K928" t="s">
        <v>42</v>
      </c>
      <c r="L928" t="s">
        <v>426</v>
      </c>
      <c r="M928">
        <v>57</v>
      </c>
      <c r="N928" t="s">
        <v>23</v>
      </c>
    </row>
    <row r="929" spans="1:14" x14ac:dyDescent="0.25">
      <c r="A929" s="3" t="s">
        <v>721</v>
      </c>
      <c r="B929" s="4" t="s">
        <v>722</v>
      </c>
      <c r="C929" t="s">
        <v>16</v>
      </c>
      <c r="D929" t="s">
        <v>17</v>
      </c>
      <c r="E929" s="5">
        <v>70000</v>
      </c>
      <c r="F929">
        <v>0</v>
      </c>
      <c r="G929" t="s">
        <v>55</v>
      </c>
      <c r="H929" t="s">
        <v>28</v>
      </c>
      <c r="I929" t="s">
        <v>20</v>
      </c>
      <c r="J929">
        <v>0</v>
      </c>
      <c r="K929" t="s">
        <v>29</v>
      </c>
      <c r="L929" t="s">
        <v>426</v>
      </c>
      <c r="M929">
        <v>39</v>
      </c>
      <c r="N929" t="s">
        <v>23</v>
      </c>
    </row>
    <row r="930" spans="1:14" x14ac:dyDescent="0.25">
      <c r="A930" s="3" t="s">
        <v>721</v>
      </c>
      <c r="B930" s="4" t="s">
        <v>722</v>
      </c>
      <c r="C930" t="s">
        <v>16</v>
      </c>
      <c r="D930" t="s">
        <v>16</v>
      </c>
      <c r="E930" s="5">
        <v>60000</v>
      </c>
      <c r="F930">
        <v>2</v>
      </c>
      <c r="G930" t="s">
        <v>39</v>
      </c>
      <c r="H930" t="s">
        <v>28</v>
      </c>
      <c r="I930" t="s">
        <v>20</v>
      </c>
      <c r="J930">
        <v>2</v>
      </c>
      <c r="K930" t="s">
        <v>33</v>
      </c>
      <c r="L930" t="s">
        <v>426</v>
      </c>
      <c r="M930">
        <v>48</v>
      </c>
      <c r="N930" t="s">
        <v>23</v>
      </c>
    </row>
    <row r="931" spans="1:14" x14ac:dyDescent="0.25">
      <c r="A931" s="3" t="s">
        <v>575</v>
      </c>
      <c r="B931" s="4" t="s">
        <v>576</v>
      </c>
      <c r="C931" t="s">
        <v>16</v>
      </c>
      <c r="D931" t="s">
        <v>16</v>
      </c>
      <c r="E931" s="5">
        <v>60000</v>
      </c>
      <c r="F931">
        <v>2</v>
      </c>
      <c r="G931" t="s">
        <v>39</v>
      </c>
      <c r="H931" t="s">
        <v>28</v>
      </c>
      <c r="I931" t="s">
        <v>20</v>
      </c>
      <c r="J931">
        <v>2</v>
      </c>
      <c r="K931" t="s">
        <v>33</v>
      </c>
      <c r="L931" t="s">
        <v>426</v>
      </c>
      <c r="M931">
        <v>50</v>
      </c>
      <c r="N931" t="s">
        <v>23</v>
      </c>
    </row>
    <row r="932" spans="1:14" x14ac:dyDescent="0.25">
      <c r="A932" s="3" t="s">
        <v>575</v>
      </c>
      <c r="B932" s="4" t="s">
        <v>576</v>
      </c>
      <c r="C932" t="s">
        <v>16</v>
      </c>
      <c r="D932" t="s">
        <v>16</v>
      </c>
      <c r="E932" s="5">
        <v>70000</v>
      </c>
      <c r="F932">
        <v>5</v>
      </c>
      <c r="G932" t="s">
        <v>55</v>
      </c>
      <c r="H932" t="s">
        <v>28</v>
      </c>
      <c r="I932" t="s">
        <v>23</v>
      </c>
      <c r="J932">
        <v>3</v>
      </c>
      <c r="K932" t="s">
        <v>42</v>
      </c>
      <c r="L932" t="s">
        <v>426</v>
      </c>
      <c r="M932">
        <v>47</v>
      </c>
      <c r="N932" t="s">
        <v>23</v>
      </c>
    </row>
    <row r="933" spans="1:14" x14ac:dyDescent="0.25">
      <c r="A933" s="3" t="s">
        <v>575</v>
      </c>
      <c r="B933" s="4" t="s">
        <v>576</v>
      </c>
      <c r="C933" t="s">
        <v>16</v>
      </c>
      <c r="D933" t="s">
        <v>17</v>
      </c>
      <c r="E933" s="5">
        <v>40000</v>
      </c>
      <c r="F933">
        <v>1</v>
      </c>
      <c r="G933" t="s">
        <v>24</v>
      </c>
      <c r="H933" t="s">
        <v>25</v>
      </c>
      <c r="I933" t="s">
        <v>20</v>
      </c>
      <c r="J933">
        <v>1</v>
      </c>
      <c r="K933" t="s">
        <v>38</v>
      </c>
      <c r="L933" t="s">
        <v>426</v>
      </c>
      <c r="M933">
        <v>49</v>
      </c>
      <c r="N933" t="s">
        <v>20</v>
      </c>
    </row>
    <row r="934" spans="1:14" x14ac:dyDescent="0.25">
      <c r="A934" s="3" t="s">
        <v>723</v>
      </c>
      <c r="B934" s="4" t="s">
        <v>724</v>
      </c>
      <c r="C934" t="s">
        <v>32</v>
      </c>
      <c r="D934" t="s">
        <v>17</v>
      </c>
      <c r="E934" s="5">
        <v>40000</v>
      </c>
      <c r="F934">
        <v>0</v>
      </c>
      <c r="G934" t="s">
        <v>39</v>
      </c>
      <c r="H934" t="s">
        <v>19</v>
      </c>
      <c r="I934" t="s">
        <v>23</v>
      </c>
      <c r="J934">
        <v>2</v>
      </c>
      <c r="K934" t="s">
        <v>21</v>
      </c>
      <c r="L934" t="s">
        <v>426</v>
      </c>
      <c r="M934">
        <v>27</v>
      </c>
      <c r="N934" t="s">
        <v>20</v>
      </c>
    </row>
    <row r="935" spans="1:14" x14ac:dyDescent="0.25">
      <c r="A935" s="3" t="s">
        <v>725</v>
      </c>
      <c r="B935" s="4" t="s">
        <v>726</v>
      </c>
      <c r="C935" t="s">
        <v>32</v>
      </c>
      <c r="D935" t="s">
        <v>16</v>
      </c>
      <c r="E935" s="5">
        <v>60000</v>
      </c>
      <c r="F935">
        <v>0</v>
      </c>
      <c r="G935" t="s">
        <v>24</v>
      </c>
      <c r="H935" t="s">
        <v>19</v>
      </c>
      <c r="I935" t="s">
        <v>20</v>
      </c>
      <c r="J935">
        <v>0</v>
      </c>
      <c r="K935" t="s">
        <v>33</v>
      </c>
      <c r="L935" t="s">
        <v>426</v>
      </c>
      <c r="M935">
        <v>29</v>
      </c>
      <c r="N935" t="s">
        <v>23</v>
      </c>
    </row>
    <row r="936" spans="1:14" x14ac:dyDescent="0.25">
      <c r="A936" s="3" t="s">
        <v>725</v>
      </c>
      <c r="B936" s="4" t="s">
        <v>726</v>
      </c>
      <c r="C936" t="s">
        <v>16</v>
      </c>
      <c r="D936" t="s">
        <v>16</v>
      </c>
      <c r="E936" s="5">
        <v>60000</v>
      </c>
      <c r="F936">
        <v>2</v>
      </c>
      <c r="G936" t="s">
        <v>18</v>
      </c>
      <c r="H936" t="s">
        <v>40</v>
      </c>
      <c r="I936" t="s">
        <v>20</v>
      </c>
      <c r="J936">
        <v>0</v>
      </c>
      <c r="K936" t="s">
        <v>29</v>
      </c>
      <c r="L936" t="s">
        <v>426</v>
      </c>
      <c r="M936">
        <v>59</v>
      </c>
      <c r="N936" t="s">
        <v>23</v>
      </c>
    </row>
    <row r="937" spans="1:14" x14ac:dyDescent="0.25">
      <c r="A937" s="3" t="s">
        <v>725</v>
      </c>
      <c r="B937" s="4" t="s">
        <v>726</v>
      </c>
      <c r="C937" t="s">
        <v>16</v>
      </c>
      <c r="D937" t="s">
        <v>17</v>
      </c>
      <c r="E937" s="5">
        <v>60000</v>
      </c>
      <c r="F937">
        <v>1</v>
      </c>
      <c r="G937" t="s">
        <v>24</v>
      </c>
      <c r="H937" t="s">
        <v>19</v>
      </c>
      <c r="I937" t="s">
        <v>20</v>
      </c>
      <c r="J937">
        <v>1</v>
      </c>
      <c r="K937" t="s">
        <v>21</v>
      </c>
      <c r="L937" t="s">
        <v>426</v>
      </c>
      <c r="M937">
        <v>45</v>
      </c>
      <c r="N937" t="s">
        <v>20</v>
      </c>
    </row>
    <row r="938" spans="1:14" x14ac:dyDescent="0.25">
      <c r="A938" s="3" t="s">
        <v>725</v>
      </c>
      <c r="B938" s="4" t="s">
        <v>726</v>
      </c>
      <c r="C938" t="s">
        <v>16</v>
      </c>
      <c r="D938" t="s">
        <v>17</v>
      </c>
      <c r="E938" s="5">
        <v>60000</v>
      </c>
      <c r="F938">
        <v>4</v>
      </c>
      <c r="G938" t="s">
        <v>18</v>
      </c>
      <c r="H938" t="s">
        <v>40</v>
      </c>
      <c r="I938" t="s">
        <v>20</v>
      </c>
      <c r="J938">
        <v>2</v>
      </c>
      <c r="K938" t="s">
        <v>29</v>
      </c>
      <c r="L938" t="s">
        <v>426</v>
      </c>
      <c r="M938">
        <v>60</v>
      </c>
      <c r="N938" t="s">
        <v>23</v>
      </c>
    </row>
    <row r="939" spans="1:14" x14ac:dyDescent="0.25">
      <c r="A939" s="3" t="s">
        <v>74</v>
      </c>
      <c r="B939" s="4" t="s">
        <v>75</v>
      </c>
      <c r="C939" t="s">
        <v>16</v>
      </c>
      <c r="D939" t="s">
        <v>16</v>
      </c>
      <c r="E939" s="5">
        <v>70000</v>
      </c>
      <c r="F939">
        <v>4</v>
      </c>
      <c r="G939" t="s">
        <v>55</v>
      </c>
      <c r="H939" t="s">
        <v>28</v>
      </c>
      <c r="I939" t="s">
        <v>20</v>
      </c>
      <c r="J939">
        <v>0</v>
      </c>
      <c r="K939" t="s">
        <v>21</v>
      </c>
      <c r="L939" t="s">
        <v>426</v>
      </c>
      <c r="M939">
        <v>36</v>
      </c>
      <c r="N939" t="s">
        <v>20</v>
      </c>
    </row>
    <row r="940" spans="1:14" x14ac:dyDescent="0.25">
      <c r="A940" s="3" t="s">
        <v>727</v>
      </c>
      <c r="B940" s="4" t="s">
        <v>728</v>
      </c>
      <c r="C940" t="s">
        <v>16</v>
      </c>
      <c r="D940" t="s">
        <v>17</v>
      </c>
      <c r="E940" s="5">
        <v>40000</v>
      </c>
      <c r="F940">
        <v>0</v>
      </c>
      <c r="G940" t="s">
        <v>39</v>
      </c>
      <c r="H940" t="s">
        <v>19</v>
      </c>
      <c r="I940" t="s">
        <v>20</v>
      </c>
      <c r="J940">
        <v>2</v>
      </c>
      <c r="K940" t="s">
        <v>33</v>
      </c>
      <c r="L940" t="s">
        <v>426</v>
      </c>
      <c r="M940">
        <v>27</v>
      </c>
      <c r="N940" t="s">
        <v>23</v>
      </c>
    </row>
    <row r="941" spans="1:14" x14ac:dyDescent="0.25">
      <c r="A941" s="3" t="s">
        <v>727</v>
      </c>
      <c r="B941" s="4" t="s">
        <v>728</v>
      </c>
      <c r="C941" t="s">
        <v>32</v>
      </c>
      <c r="D941" t="s">
        <v>16</v>
      </c>
      <c r="E941" s="5">
        <v>80000</v>
      </c>
      <c r="F941">
        <v>2</v>
      </c>
      <c r="G941" t="s">
        <v>41</v>
      </c>
      <c r="H941" t="s">
        <v>19</v>
      </c>
      <c r="I941" t="s">
        <v>23</v>
      </c>
      <c r="J941">
        <v>2</v>
      </c>
      <c r="K941" t="s">
        <v>38</v>
      </c>
      <c r="L941" t="s">
        <v>426</v>
      </c>
      <c r="M941">
        <v>50</v>
      </c>
      <c r="N941" t="s">
        <v>23</v>
      </c>
    </row>
    <row r="942" spans="1:14" x14ac:dyDescent="0.25">
      <c r="A942" s="3" t="s">
        <v>729</v>
      </c>
      <c r="B942" s="4" t="s">
        <v>730</v>
      </c>
      <c r="C942" t="s">
        <v>32</v>
      </c>
      <c r="D942" t="s">
        <v>17</v>
      </c>
      <c r="E942" s="5">
        <v>60000</v>
      </c>
      <c r="F942">
        <v>1</v>
      </c>
      <c r="G942" t="s">
        <v>55</v>
      </c>
      <c r="H942" t="s">
        <v>19</v>
      </c>
      <c r="I942" t="s">
        <v>20</v>
      </c>
      <c r="J942">
        <v>0</v>
      </c>
      <c r="K942" t="s">
        <v>38</v>
      </c>
      <c r="L942" t="s">
        <v>426</v>
      </c>
      <c r="M942">
        <v>35</v>
      </c>
      <c r="N942" t="s">
        <v>23</v>
      </c>
    </row>
    <row r="943" spans="1:14" x14ac:dyDescent="0.25">
      <c r="A943" s="3" t="s">
        <v>713</v>
      </c>
      <c r="B943" s="4" t="s">
        <v>714</v>
      </c>
      <c r="C943" t="s">
        <v>16</v>
      </c>
      <c r="D943" t="s">
        <v>17</v>
      </c>
      <c r="E943" s="5">
        <v>60000</v>
      </c>
      <c r="F943">
        <v>1</v>
      </c>
      <c r="G943" t="s">
        <v>55</v>
      </c>
      <c r="H943" t="s">
        <v>19</v>
      </c>
      <c r="I943" t="s">
        <v>20</v>
      </c>
      <c r="J943">
        <v>0</v>
      </c>
      <c r="K943" t="s">
        <v>29</v>
      </c>
      <c r="L943" t="s">
        <v>426</v>
      </c>
      <c r="M943">
        <v>34</v>
      </c>
      <c r="N943" t="s">
        <v>20</v>
      </c>
    </row>
    <row r="944" spans="1:14" x14ac:dyDescent="0.25">
      <c r="A944" s="3" t="s">
        <v>713</v>
      </c>
      <c r="B944" s="4" t="s">
        <v>714</v>
      </c>
      <c r="C944" t="s">
        <v>16</v>
      </c>
      <c r="D944" t="s">
        <v>17</v>
      </c>
      <c r="E944" s="5">
        <v>40000</v>
      </c>
      <c r="F944">
        <v>3</v>
      </c>
      <c r="G944" t="s">
        <v>24</v>
      </c>
      <c r="H944" t="s">
        <v>28</v>
      </c>
      <c r="I944" t="s">
        <v>20</v>
      </c>
      <c r="J944">
        <v>2</v>
      </c>
      <c r="K944" t="s">
        <v>33</v>
      </c>
      <c r="L944" t="s">
        <v>426</v>
      </c>
      <c r="M944">
        <v>54</v>
      </c>
      <c r="N944" t="s">
        <v>23</v>
      </c>
    </row>
    <row r="945" spans="1:14" x14ac:dyDescent="0.25">
      <c r="A945" s="3" t="s">
        <v>314</v>
      </c>
      <c r="B945" s="4" t="s">
        <v>315</v>
      </c>
      <c r="C945" t="s">
        <v>16</v>
      </c>
      <c r="D945" t="s">
        <v>17</v>
      </c>
      <c r="E945" s="5">
        <v>60000</v>
      </c>
      <c r="F945">
        <v>4</v>
      </c>
      <c r="G945" t="s">
        <v>18</v>
      </c>
      <c r="H945" t="s">
        <v>19</v>
      </c>
      <c r="I945" t="s">
        <v>23</v>
      </c>
      <c r="J945">
        <v>2</v>
      </c>
      <c r="K945" t="s">
        <v>21</v>
      </c>
      <c r="L945" t="s">
        <v>426</v>
      </c>
      <c r="M945">
        <v>42</v>
      </c>
      <c r="N945" t="s">
        <v>23</v>
      </c>
    </row>
    <row r="946" spans="1:14" x14ac:dyDescent="0.25">
      <c r="A946" s="3" t="s">
        <v>314</v>
      </c>
      <c r="B946" s="4" t="s">
        <v>315</v>
      </c>
      <c r="C946" t="s">
        <v>16</v>
      </c>
      <c r="D946" t="s">
        <v>17</v>
      </c>
      <c r="E946" s="5">
        <v>50000</v>
      </c>
      <c r="F946">
        <v>1</v>
      </c>
      <c r="G946" t="s">
        <v>18</v>
      </c>
      <c r="H946" t="s">
        <v>19</v>
      </c>
      <c r="I946" t="s">
        <v>20</v>
      </c>
      <c r="J946">
        <v>0</v>
      </c>
      <c r="K946" t="s">
        <v>29</v>
      </c>
      <c r="L946" t="s">
        <v>426</v>
      </c>
      <c r="M946">
        <v>34</v>
      </c>
      <c r="N946" t="s">
        <v>20</v>
      </c>
    </row>
    <row r="947" spans="1:14" x14ac:dyDescent="0.25">
      <c r="A947" s="3" t="s">
        <v>314</v>
      </c>
      <c r="B947" s="4" t="s">
        <v>315</v>
      </c>
      <c r="C947" t="s">
        <v>32</v>
      </c>
      <c r="D947" t="s">
        <v>16</v>
      </c>
      <c r="E947" s="5">
        <v>50000</v>
      </c>
      <c r="F947">
        <v>2</v>
      </c>
      <c r="G947" t="s">
        <v>18</v>
      </c>
      <c r="H947" t="s">
        <v>19</v>
      </c>
      <c r="I947" t="s">
        <v>23</v>
      </c>
      <c r="J947">
        <v>1</v>
      </c>
      <c r="K947" t="s">
        <v>21</v>
      </c>
      <c r="L947" t="s">
        <v>426</v>
      </c>
      <c r="M947">
        <v>38</v>
      </c>
      <c r="N947" t="s">
        <v>20</v>
      </c>
    </row>
    <row r="948" spans="1:14" x14ac:dyDescent="0.25">
      <c r="A948" s="3" t="s">
        <v>481</v>
      </c>
      <c r="B948" s="4" t="s">
        <v>482</v>
      </c>
      <c r="C948" t="s">
        <v>16</v>
      </c>
      <c r="D948" t="s">
        <v>17</v>
      </c>
      <c r="E948" s="5">
        <v>90000</v>
      </c>
      <c r="F948">
        <v>5</v>
      </c>
      <c r="G948" t="s">
        <v>18</v>
      </c>
      <c r="H948" t="s">
        <v>40</v>
      </c>
      <c r="I948" t="s">
        <v>20</v>
      </c>
      <c r="J948">
        <v>2</v>
      </c>
      <c r="K948" t="s">
        <v>38</v>
      </c>
      <c r="L948" t="s">
        <v>426</v>
      </c>
      <c r="M948">
        <v>63</v>
      </c>
      <c r="N948" t="s">
        <v>20</v>
      </c>
    </row>
    <row r="949" spans="1:14" x14ac:dyDescent="0.25">
      <c r="A949" s="3" t="s">
        <v>388</v>
      </c>
      <c r="B949" s="4" t="s">
        <v>389</v>
      </c>
      <c r="C949" t="s">
        <v>32</v>
      </c>
      <c r="D949" t="s">
        <v>17</v>
      </c>
      <c r="E949" s="5">
        <v>90000</v>
      </c>
      <c r="F949">
        <v>4</v>
      </c>
      <c r="G949" t="s">
        <v>39</v>
      </c>
      <c r="H949" t="s">
        <v>28</v>
      </c>
      <c r="I949" t="s">
        <v>23</v>
      </c>
      <c r="J949">
        <v>3</v>
      </c>
      <c r="K949" t="s">
        <v>38</v>
      </c>
      <c r="L949" t="s">
        <v>426</v>
      </c>
      <c r="M949">
        <v>45</v>
      </c>
      <c r="N949" t="s">
        <v>20</v>
      </c>
    </row>
    <row r="950" spans="1:14" x14ac:dyDescent="0.25">
      <c r="A950" s="3" t="s">
        <v>388</v>
      </c>
      <c r="B950" s="4" t="s">
        <v>389</v>
      </c>
      <c r="C950" t="s">
        <v>32</v>
      </c>
      <c r="D950" t="s">
        <v>17</v>
      </c>
      <c r="E950" s="5">
        <v>60000</v>
      </c>
      <c r="F950">
        <v>0</v>
      </c>
      <c r="G950" t="s">
        <v>55</v>
      </c>
      <c r="H950" t="s">
        <v>19</v>
      </c>
      <c r="I950" t="s">
        <v>23</v>
      </c>
      <c r="J950">
        <v>0</v>
      </c>
      <c r="K950" t="s">
        <v>21</v>
      </c>
      <c r="L950" t="s">
        <v>426</v>
      </c>
      <c r="M950">
        <v>40</v>
      </c>
      <c r="N950" t="s">
        <v>23</v>
      </c>
    </row>
    <row r="951" spans="1:14" x14ac:dyDescent="0.25">
      <c r="A951" s="3" t="s">
        <v>388</v>
      </c>
      <c r="B951" s="4" t="s">
        <v>389</v>
      </c>
      <c r="C951" t="s">
        <v>16</v>
      </c>
      <c r="D951" t="s">
        <v>16</v>
      </c>
      <c r="E951" s="5">
        <v>70000</v>
      </c>
      <c r="F951">
        <v>2</v>
      </c>
      <c r="G951" t="s">
        <v>41</v>
      </c>
      <c r="H951" t="s">
        <v>19</v>
      </c>
      <c r="I951" t="s">
        <v>20</v>
      </c>
      <c r="J951">
        <v>2</v>
      </c>
      <c r="K951" t="s">
        <v>42</v>
      </c>
      <c r="L951" t="s">
        <v>426</v>
      </c>
      <c r="M951">
        <v>53</v>
      </c>
      <c r="N951" t="s">
        <v>23</v>
      </c>
    </row>
    <row r="952" spans="1:14" x14ac:dyDescent="0.25">
      <c r="A952" s="3" t="s">
        <v>388</v>
      </c>
      <c r="B952" s="4" t="s">
        <v>389</v>
      </c>
      <c r="C952" t="s">
        <v>32</v>
      </c>
      <c r="D952" t="s">
        <v>17</v>
      </c>
      <c r="E952" s="5">
        <v>70000</v>
      </c>
      <c r="F952">
        <v>1</v>
      </c>
      <c r="G952" t="s">
        <v>55</v>
      </c>
      <c r="H952" t="s">
        <v>28</v>
      </c>
      <c r="I952" t="s">
        <v>20</v>
      </c>
      <c r="J952">
        <v>0</v>
      </c>
      <c r="K952" t="s">
        <v>29</v>
      </c>
      <c r="L952" t="s">
        <v>426</v>
      </c>
      <c r="M952">
        <v>34</v>
      </c>
      <c r="N952" t="s">
        <v>23</v>
      </c>
    </row>
    <row r="953" spans="1:14" x14ac:dyDescent="0.25">
      <c r="A953" s="3" t="s">
        <v>388</v>
      </c>
      <c r="B953" s="4" t="s">
        <v>389</v>
      </c>
      <c r="C953" t="s">
        <v>16</v>
      </c>
      <c r="D953" t="s">
        <v>16</v>
      </c>
      <c r="E953" s="5">
        <v>70000</v>
      </c>
      <c r="F953">
        <v>0</v>
      </c>
      <c r="G953" t="s">
        <v>18</v>
      </c>
      <c r="H953" t="s">
        <v>28</v>
      </c>
      <c r="I953" t="s">
        <v>23</v>
      </c>
      <c r="J953">
        <v>1</v>
      </c>
      <c r="K953" t="s">
        <v>21</v>
      </c>
      <c r="L953" t="s">
        <v>426</v>
      </c>
      <c r="M953">
        <v>38</v>
      </c>
      <c r="N953" t="s">
        <v>23</v>
      </c>
    </row>
    <row r="954" spans="1:14" x14ac:dyDescent="0.25">
      <c r="A954" s="3" t="s">
        <v>731</v>
      </c>
      <c r="B954" s="4" t="s">
        <v>732</v>
      </c>
      <c r="C954" t="s">
        <v>16</v>
      </c>
      <c r="D954" t="s">
        <v>17</v>
      </c>
      <c r="E954" s="5">
        <v>70000</v>
      </c>
      <c r="F954">
        <v>4</v>
      </c>
      <c r="G954" t="s">
        <v>18</v>
      </c>
      <c r="H954" t="s">
        <v>40</v>
      </c>
      <c r="I954" t="s">
        <v>23</v>
      </c>
      <c r="J954">
        <v>1</v>
      </c>
      <c r="K954" t="s">
        <v>38</v>
      </c>
      <c r="L954" t="s">
        <v>426</v>
      </c>
      <c r="M954">
        <v>59</v>
      </c>
      <c r="N954" t="s">
        <v>23</v>
      </c>
    </row>
    <row r="955" spans="1:14" x14ac:dyDescent="0.25">
      <c r="A955" s="3" t="s">
        <v>733</v>
      </c>
      <c r="B955" s="4" t="s">
        <v>734</v>
      </c>
      <c r="C955" t="s">
        <v>32</v>
      </c>
      <c r="D955" t="s">
        <v>17</v>
      </c>
      <c r="E955" s="5">
        <v>40000</v>
      </c>
      <c r="F955">
        <v>3</v>
      </c>
      <c r="G955" t="s">
        <v>24</v>
      </c>
      <c r="H955" t="s">
        <v>25</v>
      </c>
      <c r="I955" t="s">
        <v>20</v>
      </c>
      <c r="J955">
        <v>1</v>
      </c>
      <c r="K955" t="s">
        <v>38</v>
      </c>
      <c r="L955" t="s">
        <v>426</v>
      </c>
      <c r="M955">
        <v>30</v>
      </c>
      <c r="N955" t="s">
        <v>20</v>
      </c>
    </row>
    <row r="956" spans="1:14" x14ac:dyDescent="0.25">
      <c r="A956" s="3" t="s">
        <v>733</v>
      </c>
      <c r="B956" s="4" t="s">
        <v>734</v>
      </c>
      <c r="C956" t="s">
        <v>16</v>
      </c>
      <c r="D956" t="s">
        <v>16</v>
      </c>
      <c r="E956" s="5">
        <v>60000</v>
      </c>
      <c r="F956">
        <v>1</v>
      </c>
      <c r="G956" t="s">
        <v>18</v>
      </c>
      <c r="H956" t="s">
        <v>28</v>
      </c>
      <c r="I956" t="s">
        <v>20</v>
      </c>
      <c r="J956">
        <v>1</v>
      </c>
      <c r="K956" t="s">
        <v>21</v>
      </c>
      <c r="L956" t="s">
        <v>426</v>
      </c>
      <c r="M956">
        <v>48</v>
      </c>
      <c r="N956" t="s">
        <v>20</v>
      </c>
    </row>
    <row r="957" spans="1:14" x14ac:dyDescent="0.25">
      <c r="A957" s="3" t="s">
        <v>735</v>
      </c>
      <c r="B957" s="4" t="s">
        <v>736</v>
      </c>
      <c r="C957" t="s">
        <v>16</v>
      </c>
      <c r="D957" t="s">
        <v>17</v>
      </c>
      <c r="E957" s="5">
        <v>40000</v>
      </c>
      <c r="F957">
        <v>4</v>
      </c>
      <c r="G957" t="s">
        <v>39</v>
      </c>
      <c r="H957" t="s">
        <v>19</v>
      </c>
      <c r="I957" t="s">
        <v>20</v>
      </c>
      <c r="J957">
        <v>2</v>
      </c>
      <c r="K957" t="s">
        <v>29</v>
      </c>
      <c r="L957" t="s">
        <v>426</v>
      </c>
      <c r="M957">
        <v>43</v>
      </c>
      <c r="N957" t="s">
        <v>23</v>
      </c>
    </row>
    <row r="958" spans="1:14" x14ac:dyDescent="0.25">
      <c r="A958" s="3" t="s">
        <v>737</v>
      </c>
      <c r="B958" s="4" t="s">
        <v>738</v>
      </c>
      <c r="C958" t="s">
        <v>16</v>
      </c>
      <c r="D958" t="s">
        <v>17</v>
      </c>
      <c r="E958" s="5">
        <v>70000</v>
      </c>
      <c r="F958">
        <v>4</v>
      </c>
      <c r="G958" t="s">
        <v>55</v>
      </c>
      <c r="H958" t="s">
        <v>28</v>
      </c>
      <c r="I958" t="s">
        <v>20</v>
      </c>
      <c r="J958">
        <v>0</v>
      </c>
      <c r="K958" t="s">
        <v>29</v>
      </c>
      <c r="L958" t="s">
        <v>426</v>
      </c>
      <c r="M958">
        <v>35</v>
      </c>
      <c r="N958" t="s">
        <v>20</v>
      </c>
    </row>
    <row r="959" spans="1:14" x14ac:dyDescent="0.25">
      <c r="A959" s="3" t="s">
        <v>737</v>
      </c>
      <c r="B959" s="4" t="s">
        <v>738</v>
      </c>
      <c r="C959" t="s">
        <v>16</v>
      </c>
      <c r="D959" t="s">
        <v>17</v>
      </c>
      <c r="E959" s="5">
        <v>60000</v>
      </c>
      <c r="F959">
        <v>0</v>
      </c>
      <c r="G959" t="s">
        <v>24</v>
      </c>
      <c r="H959" t="s">
        <v>28</v>
      </c>
      <c r="I959" t="s">
        <v>20</v>
      </c>
      <c r="J959">
        <v>2</v>
      </c>
      <c r="K959" t="s">
        <v>33</v>
      </c>
      <c r="L959" t="s">
        <v>426</v>
      </c>
      <c r="M959">
        <v>30</v>
      </c>
      <c r="N959" t="s">
        <v>23</v>
      </c>
    </row>
    <row r="960" spans="1:14" x14ac:dyDescent="0.25">
      <c r="A960" s="3" t="s">
        <v>737</v>
      </c>
      <c r="B960" s="4" t="s">
        <v>738</v>
      </c>
      <c r="C960" t="s">
        <v>16</v>
      </c>
      <c r="D960" t="s">
        <v>16</v>
      </c>
      <c r="E960" s="5">
        <v>90000</v>
      </c>
      <c r="F960">
        <v>5</v>
      </c>
      <c r="G960" t="s">
        <v>55</v>
      </c>
      <c r="H960" t="s">
        <v>28</v>
      </c>
      <c r="I960" t="s">
        <v>20</v>
      </c>
      <c r="J960">
        <v>0</v>
      </c>
      <c r="K960" t="s">
        <v>21</v>
      </c>
      <c r="L960" t="s">
        <v>426</v>
      </c>
      <c r="M960">
        <v>47</v>
      </c>
      <c r="N960" t="s">
        <v>20</v>
      </c>
    </row>
    <row r="961" spans="1:14" x14ac:dyDescent="0.25">
      <c r="A961" s="3" t="s">
        <v>739</v>
      </c>
      <c r="B961" s="4" t="s">
        <v>740</v>
      </c>
      <c r="C961" t="s">
        <v>16</v>
      </c>
      <c r="D961" t="s">
        <v>16</v>
      </c>
      <c r="E961" s="5">
        <v>60000</v>
      </c>
      <c r="F961">
        <v>1</v>
      </c>
      <c r="G961" t="s">
        <v>24</v>
      </c>
      <c r="H961" t="s">
        <v>19</v>
      </c>
      <c r="I961" t="s">
        <v>20</v>
      </c>
      <c r="J961">
        <v>1</v>
      </c>
      <c r="K961" t="s">
        <v>29</v>
      </c>
      <c r="L961" t="s">
        <v>426</v>
      </c>
      <c r="M961">
        <v>45</v>
      </c>
      <c r="N961" t="s">
        <v>20</v>
      </c>
    </row>
    <row r="962" spans="1:14" x14ac:dyDescent="0.25">
      <c r="A962" s="3" t="s">
        <v>741</v>
      </c>
      <c r="B962" s="4" t="s">
        <v>742</v>
      </c>
      <c r="C962" t="s">
        <v>32</v>
      </c>
      <c r="D962" t="s">
        <v>16</v>
      </c>
      <c r="E962" s="5">
        <v>100000</v>
      </c>
      <c r="F962">
        <v>0</v>
      </c>
      <c r="G962" t="s">
        <v>24</v>
      </c>
      <c r="H962" t="s">
        <v>28</v>
      </c>
      <c r="I962" t="s">
        <v>23</v>
      </c>
      <c r="J962">
        <v>4</v>
      </c>
      <c r="K962" t="s">
        <v>38</v>
      </c>
      <c r="L962" t="s">
        <v>426</v>
      </c>
      <c r="M962">
        <v>45</v>
      </c>
      <c r="N962" t="s">
        <v>23</v>
      </c>
    </row>
    <row r="963" spans="1:14" x14ac:dyDescent="0.25">
      <c r="A963" s="3" t="s">
        <v>743</v>
      </c>
      <c r="B963" s="4" t="s">
        <v>744</v>
      </c>
      <c r="C963" t="s">
        <v>16</v>
      </c>
      <c r="D963" t="s">
        <v>17</v>
      </c>
      <c r="E963" s="5">
        <v>120000</v>
      </c>
      <c r="F963">
        <v>2</v>
      </c>
      <c r="G963" t="s">
        <v>18</v>
      </c>
      <c r="H963" t="s">
        <v>40</v>
      </c>
      <c r="I963" t="s">
        <v>20</v>
      </c>
      <c r="J963">
        <v>3</v>
      </c>
      <c r="K963" t="s">
        <v>33</v>
      </c>
      <c r="L963" t="s">
        <v>426</v>
      </c>
      <c r="M963">
        <v>62</v>
      </c>
      <c r="N963" t="s">
        <v>23</v>
      </c>
    </row>
    <row r="964" spans="1:14" x14ac:dyDescent="0.25">
      <c r="A964" s="3" t="s">
        <v>138</v>
      </c>
      <c r="B964" s="4" t="s">
        <v>139</v>
      </c>
      <c r="C964" t="s">
        <v>16</v>
      </c>
      <c r="D964" t="s">
        <v>16</v>
      </c>
      <c r="E964" s="5">
        <v>60000</v>
      </c>
      <c r="F964">
        <v>2</v>
      </c>
      <c r="G964" t="s">
        <v>24</v>
      </c>
      <c r="H964" t="s">
        <v>28</v>
      </c>
      <c r="I964" t="s">
        <v>20</v>
      </c>
      <c r="J964">
        <v>2</v>
      </c>
      <c r="K964" t="s">
        <v>42</v>
      </c>
      <c r="L964" t="s">
        <v>426</v>
      </c>
      <c r="M964">
        <v>55</v>
      </c>
      <c r="N964" t="s">
        <v>23</v>
      </c>
    </row>
    <row r="965" spans="1:14" x14ac:dyDescent="0.25">
      <c r="A965" s="3" t="s">
        <v>703</v>
      </c>
      <c r="B965" s="4" t="s">
        <v>704</v>
      </c>
      <c r="C965" t="s">
        <v>16</v>
      </c>
      <c r="D965" t="s">
        <v>17</v>
      </c>
      <c r="E965" s="5">
        <v>90000</v>
      </c>
      <c r="F965">
        <v>5</v>
      </c>
      <c r="G965" t="s">
        <v>18</v>
      </c>
      <c r="H965" t="s">
        <v>40</v>
      </c>
      <c r="I965" t="s">
        <v>20</v>
      </c>
      <c r="J965">
        <v>2</v>
      </c>
      <c r="K965" t="s">
        <v>38</v>
      </c>
      <c r="L965" t="s">
        <v>426</v>
      </c>
      <c r="M965">
        <v>66</v>
      </c>
      <c r="N965" t="s">
        <v>20</v>
      </c>
    </row>
    <row r="966" spans="1:14" x14ac:dyDescent="0.25">
      <c r="A966" s="3" t="s">
        <v>745</v>
      </c>
      <c r="B966" s="4" t="s">
        <v>746</v>
      </c>
      <c r="C966" t="s">
        <v>32</v>
      </c>
      <c r="D966" t="s">
        <v>16</v>
      </c>
      <c r="E966" s="5">
        <v>70000</v>
      </c>
      <c r="F966">
        <v>4</v>
      </c>
      <c r="G966" t="s">
        <v>24</v>
      </c>
      <c r="H966" t="s">
        <v>28</v>
      </c>
      <c r="I966" t="s">
        <v>20</v>
      </c>
      <c r="J966">
        <v>1</v>
      </c>
      <c r="K966" t="s">
        <v>42</v>
      </c>
      <c r="L966" t="s">
        <v>426</v>
      </c>
      <c r="M966">
        <v>56</v>
      </c>
      <c r="N966" t="s">
        <v>23</v>
      </c>
    </row>
    <row r="967" spans="1:14" x14ac:dyDescent="0.25">
      <c r="A967" s="3" t="s">
        <v>745</v>
      </c>
      <c r="B967" s="4" t="s">
        <v>746</v>
      </c>
      <c r="C967" t="s">
        <v>32</v>
      </c>
      <c r="D967" t="s">
        <v>17</v>
      </c>
      <c r="E967" s="5">
        <v>50000</v>
      </c>
      <c r="F967">
        <v>3</v>
      </c>
      <c r="G967" t="s">
        <v>18</v>
      </c>
      <c r="H967" t="s">
        <v>19</v>
      </c>
      <c r="I967" t="s">
        <v>23</v>
      </c>
      <c r="J967">
        <v>1</v>
      </c>
      <c r="K967" t="s">
        <v>21</v>
      </c>
      <c r="L967" t="s">
        <v>426</v>
      </c>
      <c r="M967">
        <v>40</v>
      </c>
      <c r="N967" t="s">
        <v>23</v>
      </c>
    </row>
    <row r="968" spans="1:14" x14ac:dyDescent="0.25">
      <c r="A968" s="3" t="s">
        <v>745</v>
      </c>
      <c r="B968" s="4" t="s">
        <v>746</v>
      </c>
      <c r="C968" t="s">
        <v>16</v>
      </c>
      <c r="D968" t="s">
        <v>17</v>
      </c>
      <c r="E968" s="5">
        <v>50000</v>
      </c>
      <c r="F968">
        <v>0</v>
      </c>
      <c r="G968" t="s">
        <v>55</v>
      </c>
      <c r="H968" t="s">
        <v>19</v>
      </c>
      <c r="I968" t="s">
        <v>20</v>
      </c>
      <c r="J968">
        <v>0</v>
      </c>
      <c r="K968" t="s">
        <v>38</v>
      </c>
      <c r="L968" t="s">
        <v>426</v>
      </c>
      <c r="M968">
        <v>33</v>
      </c>
      <c r="N968" t="s">
        <v>20</v>
      </c>
    </row>
    <row r="969" spans="1:14" x14ac:dyDescent="0.25">
      <c r="A969" s="3" t="s">
        <v>745</v>
      </c>
      <c r="B969" s="4" t="s">
        <v>746</v>
      </c>
      <c r="C969" t="s">
        <v>16</v>
      </c>
      <c r="D969" t="s">
        <v>16</v>
      </c>
      <c r="E969" s="5">
        <v>80000</v>
      </c>
      <c r="F969">
        <v>3</v>
      </c>
      <c r="G969" t="s">
        <v>18</v>
      </c>
      <c r="H969" t="s">
        <v>40</v>
      </c>
      <c r="I969" t="s">
        <v>20</v>
      </c>
      <c r="J969">
        <v>1</v>
      </c>
      <c r="K969" t="s">
        <v>38</v>
      </c>
      <c r="L969" t="s">
        <v>426</v>
      </c>
      <c r="M969">
        <v>56</v>
      </c>
      <c r="N969" t="s">
        <v>23</v>
      </c>
    </row>
    <row r="970" spans="1:14" x14ac:dyDescent="0.25">
      <c r="A970" s="3" t="s">
        <v>745</v>
      </c>
      <c r="B970" s="4" t="s">
        <v>746</v>
      </c>
      <c r="C970" t="s">
        <v>32</v>
      </c>
      <c r="D970" t="s">
        <v>16</v>
      </c>
      <c r="E970" s="5">
        <v>30000</v>
      </c>
      <c r="F970">
        <v>0</v>
      </c>
      <c r="G970" t="s">
        <v>41</v>
      </c>
      <c r="H970" t="s">
        <v>25</v>
      </c>
      <c r="I970" t="s">
        <v>23</v>
      </c>
      <c r="J970">
        <v>2</v>
      </c>
      <c r="K970" t="s">
        <v>33</v>
      </c>
      <c r="L970" t="s">
        <v>426</v>
      </c>
      <c r="M970">
        <v>27</v>
      </c>
      <c r="N970" t="s">
        <v>23</v>
      </c>
    </row>
    <row r="971" spans="1:14" x14ac:dyDescent="0.25">
      <c r="A971" s="3" t="s">
        <v>745</v>
      </c>
      <c r="B971" s="4" t="s">
        <v>746</v>
      </c>
      <c r="C971" t="s">
        <v>16</v>
      </c>
      <c r="D971" t="s">
        <v>16</v>
      </c>
      <c r="E971" s="5">
        <v>60000</v>
      </c>
      <c r="F971">
        <v>0</v>
      </c>
      <c r="G971" t="s">
        <v>55</v>
      </c>
      <c r="H971" t="s">
        <v>28</v>
      </c>
      <c r="I971" t="s">
        <v>23</v>
      </c>
      <c r="J971">
        <v>0</v>
      </c>
      <c r="K971" t="s">
        <v>21</v>
      </c>
      <c r="L971" t="s">
        <v>426</v>
      </c>
      <c r="M971">
        <v>39</v>
      </c>
      <c r="N971" t="s">
        <v>23</v>
      </c>
    </row>
    <row r="972" spans="1:14" x14ac:dyDescent="0.25">
      <c r="A972" s="3" t="s">
        <v>258</v>
      </c>
      <c r="B972" s="4" t="s">
        <v>259</v>
      </c>
      <c r="C972" t="s">
        <v>16</v>
      </c>
      <c r="D972" t="s">
        <v>17</v>
      </c>
      <c r="E972" s="5">
        <v>60000</v>
      </c>
      <c r="F972">
        <v>0</v>
      </c>
      <c r="G972" t="s">
        <v>24</v>
      </c>
      <c r="H972" t="s">
        <v>19</v>
      </c>
      <c r="I972" t="s">
        <v>20</v>
      </c>
      <c r="J972">
        <v>2</v>
      </c>
      <c r="K972" t="s">
        <v>33</v>
      </c>
      <c r="L972" t="s">
        <v>426</v>
      </c>
      <c r="M972">
        <v>31</v>
      </c>
      <c r="N972" t="s">
        <v>23</v>
      </c>
    </row>
    <row r="973" spans="1:14" x14ac:dyDescent="0.25">
      <c r="A973" s="3" t="s">
        <v>258</v>
      </c>
      <c r="B973" s="4" t="s">
        <v>259</v>
      </c>
      <c r="C973" t="s">
        <v>32</v>
      </c>
      <c r="D973" t="s">
        <v>17</v>
      </c>
      <c r="E973" s="5">
        <v>60000</v>
      </c>
      <c r="F973">
        <v>2</v>
      </c>
      <c r="G973" t="s">
        <v>41</v>
      </c>
      <c r="H973" t="s">
        <v>19</v>
      </c>
      <c r="I973" t="s">
        <v>23</v>
      </c>
      <c r="J973">
        <v>2</v>
      </c>
      <c r="K973" t="s">
        <v>38</v>
      </c>
      <c r="L973" t="s">
        <v>426</v>
      </c>
      <c r="M973">
        <v>51</v>
      </c>
      <c r="N973" t="s">
        <v>23</v>
      </c>
    </row>
    <row r="974" spans="1:14" x14ac:dyDescent="0.25">
      <c r="A974" s="3" t="s">
        <v>258</v>
      </c>
      <c r="B974" s="4" t="s">
        <v>259</v>
      </c>
      <c r="C974" t="s">
        <v>16</v>
      </c>
      <c r="D974" t="s">
        <v>17</v>
      </c>
      <c r="E974" s="5">
        <v>30000</v>
      </c>
      <c r="F974">
        <v>1</v>
      </c>
      <c r="G974" t="s">
        <v>39</v>
      </c>
      <c r="H974" t="s">
        <v>25</v>
      </c>
      <c r="I974" t="s">
        <v>20</v>
      </c>
      <c r="J974">
        <v>1</v>
      </c>
      <c r="K974" t="s">
        <v>33</v>
      </c>
      <c r="L974" t="s">
        <v>426</v>
      </c>
      <c r="M974">
        <v>52</v>
      </c>
      <c r="N974" t="s">
        <v>23</v>
      </c>
    </row>
    <row r="975" spans="1:14" x14ac:dyDescent="0.25">
      <c r="A975" s="3" t="s">
        <v>258</v>
      </c>
      <c r="B975" s="4" t="s">
        <v>259</v>
      </c>
      <c r="C975" t="s">
        <v>16</v>
      </c>
      <c r="D975" t="s">
        <v>16</v>
      </c>
      <c r="E975" s="5">
        <v>60000</v>
      </c>
      <c r="F975">
        <v>1</v>
      </c>
      <c r="G975" t="s">
        <v>24</v>
      </c>
      <c r="H975" t="s">
        <v>19</v>
      </c>
      <c r="I975" t="s">
        <v>23</v>
      </c>
      <c r="J975">
        <v>1</v>
      </c>
      <c r="K975" t="s">
        <v>21</v>
      </c>
      <c r="L975" t="s">
        <v>426</v>
      </c>
      <c r="M975">
        <v>47</v>
      </c>
      <c r="N975" t="s">
        <v>23</v>
      </c>
    </row>
    <row r="976" spans="1:14" x14ac:dyDescent="0.25">
      <c r="A976" s="3" t="s">
        <v>607</v>
      </c>
      <c r="B976" s="4" t="s">
        <v>608</v>
      </c>
      <c r="C976" t="s">
        <v>16</v>
      </c>
      <c r="D976" t="s">
        <v>16</v>
      </c>
      <c r="E976" s="5">
        <v>70000</v>
      </c>
      <c r="F976">
        <v>3</v>
      </c>
      <c r="G976" t="s">
        <v>55</v>
      </c>
      <c r="H976" t="s">
        <v>40</v>
      </c>
      <c r="I976" t="s">
        <v>20</v>
      </c>
      <c r="J976">
        <v>2</v>
      </c>
      <c r="K976" t="s">
        <v>33</v>
      </c>
      <c r="L976" t="s">
        <v>426</v>
      </c>
      <c r="M976">
        <v>53</v>
      </c>
      <c r="N976" t="s">
        <v>20</v>
      </c>
    </row>
    <row r="977" spans="1:14" x14ac:dyDescent="0.25">
      <c r="A977" s="3" t="s">
        <v>607</v>
      </c>
      <c r="B977" s="4" t="s">
        <v>608</v>
      </c>
      <c r="C977" t="s">
        <v>16</v>
      </c>
      <c r="D977" t="s">
        <v>16</v>
      </c>
      <c r="E977" s="5">
        <v>70000</v>
      </c>
      <c r="F977">
        <v>3</v>
      </c>
      <c r="G977" t="s">
        <v>55</v>
      </c>
      <c r="H977" t="s">
        <v>28</v>
      </c>
      <c r="I977" t="s">
        <v>20</v>
      </c>
      <c r="J977">
        <v>0</v>
      </c>
      <c r="K977" t="s">
        <v>21</v>
      </c>
      <c r="L977" t="s">
        <v>426</v>
      </c>
      <c r="M977">
        <v>35</v>
      </c>
      <c r="N977" t="s">
        <v>20</v>
      </c>
    </row>
    <row r="978" spans="1:14" x14ac:dyDescent="0.25">
      <c r="A978" s="3" t="s">
        <v>322</v>
      </c>
      <c r="B978" s="4" t="s">
        <v>323</v>
      </c>
      <c r="C978" t="s">
        <v>16</v>
      </c>
      <c r="D978" t="s">
        <v>17</v>
      </c>
      <c r="E978" s="5">
        <v>60000</v>
      </c>
      <c r="F978">
        <v>3</v>
      </c>
      <c r="G978" t="s">
        <v>18</v>
      </c>
      <c r="H978" t="s">
        <v>40</v>
      </c>
      <c r="I978" t="s">
        <v>20</v>
      </c>
      <c r="J978">
        <v>2</v>
      </c>
      <c r="K978" t="s">
        <v>42</v>
      </c>
      <c r="L978" t="s">
        <v>426</v>
      </c>
      <c r="M978">
        <v>66</v>
      </c>
      <c r="N978" t="s">
        <v>23</v>
      </c>
    </row>
    <row r="979" spans="1:14" x14ac:dyDescent="0.25">
      <c r="A979" s="3" t="s">
        <v>653</v>
      </c>
      <c r="B979" s="4" t="s">
        <v>654</v>
      </c>
      <c r="C979" t="s">
        <v>32</v>
      </c>
      <c r="D979" t="s">
        <v>17</v>
      </c>
      <c r="E979" s="5">
        <v>80000</v>
      </c>
      <c r="F979">
        <v>4</v>
      </c>
      <c r="G979" t="s">
        <v>55</v>
      </c>
      <c r="H979" t="s">
        <v>40</v>
      </c>
      <c r="I979" t="s">
        <v>20</v>
      </c>
      <c r="J979">
        <v>2</v>
      </c>
      <c r="K979" t="s">
        <v>33</v>
      </c>
      <c r="L979" t="s">
        <v>426</v>
      </c>
      <c r="M979">
        <v>65</v>
      </c>
      <c r="N979" t="s">
        <v>23</v>
      </c>
    </row>
    <row r="980" spans="1:14" x14ac:dyDescent="0.25">
      <c r="A980" s="3" t="s">
        <v>747</v>
      </c>
      <c r="B980" s="4" t="s">
        <v>748</v>
      </c>
      <c r="C980" t="s">
        <v>16</v>
      </c>
      <c r="D980" t="s">
        <v>16</v>
      </c>
      <c r="E980" s="5">
        <v>80000</v>
      </c>
      <c r="F980">
        <v>5</v>
      </c>
      <c r="G980" t="s">
        <v>24</v>
      </c>
      <c r="H980" t="s">
        <v>28</v>
      </c>
      <c r="I980" t="s">
        <v>20</v>
      </c>
      <c r="J980">
        <v>3</v>
      </c>
      <c r="K980" t="s">
        <v>33</v>
      </c>
      <c r="L980" t="s">
        <v>426</v>
      </c>
      <c r="M980">
        <v>45</v>
      </c>
      <c r="N980" t="s">
        <v>23</v>
      </c>
    </row>
    <row r="981" spans="1:14" x14ac:dyDescent="0.25">
      <c r="A981" s="3" t="s">
        <v>102</v>
      </c>
      <c r="B981" s="4" t="s">
        <v>103</v>
      </c>
      <c r="C981" t="s">
        <v>32</v>
      </c>
      <c r="D981" t="s">
        <v>16</v>
      </c>
      <c r="E981" s="5">
        <v>40000</v>
      </c>
      <c r="F981">
        <v>0</v>
      </c>
      <c r="G981" t="s">
        <v>39</v>
      </c>
      <c r="H981" t="s">
        <v>19</v>
      </c>
      <c r="I981" t="s">
        <v>20</v>
      </c>
      <c r="J981">
        <v>1</v>
      </c>
      <c r="K981" t="s">
        <v>33</v>
      </c>
      <c r="L981" t="s">
        <v>426</v>
      </c>
      <c r="M981">
        <v>31</v>
      </c>
      <c r="N981" t="s">
        <v>23</v>
      </c>
    </row>
    <row r="982" spans="1:14" x14ac:dyDescent="0.25">
      <c r="A982" s="3" t="s">
        <v>60</v>
      </c>
      <c r="B982" s="4" t="s">
        <v>61</v>
      </c>
      <c r="C982" t="s">
        <v>32</v>
      </c>
      <c r="D982" t="s">
        <v>17</v>
      </c>
      <c r="E982" s="5">
        <v>80000</v>
      </c>
      <c r="F982">
        <v>3</v>
      </c>
      <c r="G982" t="s">
        <v>18</v>
      </c>
      <c r="H982" t="s">
        <v>19</v>
      </c>
      <c r="I982" t="s">
        <v>20</v>
      </c>
      <c r="J982">
        <v>3</v>
      </c>
      <c r="K982" t="s">
        <v>42</v>
      </c>
      <c r="L982" t="s">
        <v>426</v>
      </c>
      <c r="M982">
        <v>40</v>
      </c>
      <c r="N982" t="s">
        <v>20</v>
      </c>
    </row>
    <row r="983" spans="1:14" x14ac:dyDescent="0.25">
      <c r="A983" s="3" t="s">
        <v>749</v>
      </c>
      <c r="B983" s="4" t="s">
        <v>750</v>
      </c>
      <c r="C983" t="s">
        <v>16</v>
      </c>
      <c r="D983" t="s">
        <v>16</v>
      </c>
      <c r="E983" s="5">
        <v>110000</v>
      </c>
      <c r="F983">
        <v>5</v>
      </c>
      <c r="G983" t="s">
        <v>24</v>
      </c>
      <c r="H983" t="s">
        <v>28</v>
      </c>
      <c r="I983" t="s">
        <v>20</v>
      </c>
      <c r="J983">
        <v>4</v>
      </c>
      <c r="K983" t="s">
        <v>29</v>
      </c>
      <c r="L983" t="s">
        <v>426</v>
      </c>
      <c r="M983">
        <v>46</v>
      </c>
      <c r="N983" t="s">
        <v>23</v>
      </c>
    </row>
    <row r="984" spans="1:14" x14ac:dyDescent="0.25">
      <c r="A984" s="3" t="s">
        <v>749</v>
      </c>
      <c r="B984" s="4" t="s">
        <v>750</v>
      </c>
      <c r="C984" t="s">
        <v>32</v>
      </c>
      <c r="D984" t="s">
        <v>16</v>
      </c>
      <c r="E984" s="5">
        <v>40000</v>
      </c>
      <c r="F984">
        <v>2</v>
      </c>
      <c r="G984" t="s">
        <v>24</v>
      </c>
      <c r="H984" t="s">
        <v>25</v>
      </c>
      <c r="I984" t="s">
        <v>23</v>
      </c>
      <c r="J984">
        <v>1</v>
      </c>
      <c r="K984" t="s">
        <v>38</v>
      </c>
      <c r="L984" t="s">
        <v>426</v>
      </c>
      <c r="M984">
        <v>47</v>
      </c>
      <c r="N984" t="s">
        <v>20</v>
      </c>
    </row>
    <row r="985" spans="1:14" x14ac:dyDescent="0.25">
      <c r="A985" s="3" t="s">
        <v>749</v>
      </c>
      <c r="B985" s="4" t="s">
        <v>750</v>
      </c>
      <c r="C985" t="s">
        <v>16</v>
      </c>
      <c r="D985" t="s">
        <v>16</v>
      </c>
      <c r="E985" s="5">
        <v>130000</v>
      </c>
      <c r="F985">
        <v>2</v>
      </c>
      <c r="G985" t="s">
        <v>55</v>
      </c>
      <c r="H985" t="s">
        <v>40</v>
      </c>
      <c r="I985" t="s">
        <v>20</v>
      </c>
      <c r="J985">
        <v>2</v>
      </c>
      <c r="K985" t="s">
        <v>21</v>
      </c>
      <c r="L985" t="s">
        <v>426</v>
      </c>
      <c r="M985">
        <v>41</v>
      </c>
      <c r="N985" t="s">
        <v>23</v>
      </c>
    </row>
    <row r="986" spans="1:14" x14ac:dyDescent="0.25">
      <c r="A986" s="3" t="s">
        <v>751</v>
      </c>
      <c r="B986" s="4" t="s">
        <v>752</v>
      </c>
      <c r="C986" t="s">
        <v>16</v>
      </c>
      <c r="D986" t="s">
        <v>16</v>
      </c>
      <c r="E986" s="5">
        <v>60000</v>
      </c>
      <c r="F986">
        <v>2</v>
      </c>
      <c r="G986" t="s">
        <v>39</v>
      </c>
      <c r="H986" t="s">
        <v>28</v>
      </c>
      <c r="I986" t="s">
        <v>23</v>
      </c>
      <c r="J986">
        <v>2</v>
      </c>
      <c r="K986" t="s">
        <v>38</v>
      </c>
      <c r="L986" t="s">
        <v>426</v>
      </c>
      <c r="M986">
        <v>48</v>
      </c>
      <c r="N986" t="s">
        <v>20</v>
      </c>
    </row>
    <row r="987" spans="1:14" x14ac:dyDescent="0.25">
      <c r="A987" s="3" t="s">
        <v>751</v>
      </c>
      <c r="B987" s="4" t="s">
        <v>752</v>
      </c>
      <c r="C987" t="s">
        <v>32</v>
      </c>
      <c r="D987" t="s">
        <v>17</v>
      </c>
      <c r="E987" s="5">
        <v>50000</v>
      </c>
      <c r="F987">
        <v>4</v>
      </c>
      <c r="G987" t="s">
        <v>18</v>
      </c>
      <c r="H987" t="s">
        <v>19</v>
      </c>
      <c r="I987" t="s">
        <v>20</v>
      </c>
      <c r="J987">
        <v>2</v>
      </c>
      <c r="K987" t="s">
        <v>21</v>
      </c>
      <c r="L987" t="s">
        <v>426</v>
      </c>
      <c r="M987">
        <v>42</v>
      </c>
      <c r="N987" t="s">
        <v>23</v>
      </c>
    </row>
    <row r="988" spans="1:14" x14ac:dyDescent="0.25">
      <c r="A988" s="3" t="s">
        <v>751</v>
      </c>
      <c r="B988" s="4" t="s">
        <v>752</v>
      </c>
      <c r="C988" t="s">
        <v>32</v>
      </c>
      <c r="D988" t="s">
        <v>16</v>
      </c>
      <c r="E988" s="5">
        <v>40000</v>
      </c>
      <c r="F988">
        <v>5</v>
      </c>
      <c r="G988" t="s">
        <v>39</v>
      </c>
      <c r="H988" t="s">
        <v>28</v>
      </c>
      <c r="I988" t="s">
        <v>20</v>
      </c>
      <c r="J988">
        <v>4</v>
      </c>
      <c r="K988" t="s">
        <v>42</v>
      </c>
      <c r="L988" t="s">
        <v>426</v>
      </c>
      <c r="M988">
        <v>60</v>
      </c>
      <c r="N988" t="s">
        <v>20</v>
      </c>
    </row>
    <row r="989" spans="1:14" x14ac:dyDescent="0.25">
      <c r="A989" s="3" t="s">
        <v>753</v>
      </c>
      <c r="B989" s="4" t="s">
        <v>754</v>
      </c>
      <c r="C989" t="s">
        <v>32</v>
      </c>
      <c r="D989" t="s">
        <v>17</v>
      </c>
      <c r="E989" s="5">
        <v>60000</v>
      </c>
      <c r="F989">
        <v>3</v>
      </c>
      <c r="G989" t="s">
        <v>55</v>
      </c>
      <c r="H989" t="s">
        <v>40</v>
      </c>
      <c r="I989" t="s">
        <v>20</v>
      </c>
      <c r="J989">
        <v>2</v>
      </c>
      <c r="K989" t="s">
        <v>42</v>
      </c>
      <c r="L989" t="s">
        <v>426</v>
      </c>
      <c r="M989">
        <v>66</v>
      </c>
      <c r="N989" t="s">
        <v>23</v>
      </c>
    </row>
    <row r="990" spans="1:14" x14ac:dyDescent="0.25">
      <c r="A990" s="3" t="s">
        <v>414</v>
      </c>
      <c r="B990" s="4" t="s">
        <v>415</v>
      </c>
      <c r="C990" t="s">
        <v>16</v>
      </c>
      <c r="D990" t="s">
        <v>16</v>
      </c>
      <c r="E990" s="5">
        <v>70000</v>
      </c>
      <c r="F990">
        <v>5</v>
      </c>
      <c r="G990" t="s">
        <v>18</v>
      </c>
      <c r="H990" t="s">
        <v>40</v>
      </c>
      <c r="I990" t="s">
        <v>20</v>
      </c>
      <c r="J990">
        <v>2</v>
      </c>
      <c r="K990" t="s">
        <v>42</v>
      </c>
      <c r="L990" t="s">
        <v>426</v>
      </c>
      <c r="M990">
        <v>63</v>
      </c>
      <c r="N990" t="s">
        <v>23</v>
      </c>
    </row>
    <row r="991" spans="1:14" x14ac:dyDescent="0.25">
      <c r="A991" s="3" t="s">
        <v>414</v>
      </c>
      <c r="B991" s="4" t="s">
        <v>415</v>
      </c>
      <c r="C991" t="s">
        <v>16</v>
      </c>
      <c r="D991" t="s">
        <v>16</v>
      </c>
      <c r="E991" s="5">
        <v>60000</v>
      </c>
      <c r="F991">
        <v>4</v>
      </c>
      <c r="G991" t="s">
        <v>18</v>
      </c>
      <c r="H991" t="s">
        <v>19</v>
      </c>
      <c r="I991" t="s">
        <v>23</v>
      </c>
      <c r="J991">
        <v>3</v>
      </c>
      <c r="K991" t="s">
        <v>42</v>
      </c>
      <c r="L991" t="s">
        <v>426</v>
      </c>
      <c r="M991">
        <v>42</v>
      </c>
      <c r="N991" t="s">
        <v>23</v>
      </c>
    </row>
    <row r="992" spans="1:14" x14ac:dyDescent="0.25">
      <c r="A992" s="3" t="s">
        <v>755</v>
      </c>
      <c r="B992" s="4" t="s">
        <v>756</v>
      </c>
      <c r="C992" t="s">
        <v>32</v>
      </c>
      <c r="D992" t="s">
        <v>17</v>
      </c>
      <c r="E992" s="5">
        <v>30000</v>
      </c>
      <c r="F992">
        <v>0</v>
      </c>
      <c r="G992" t="s">
        <v>39</v>
      </c>
      <c r="H992" t="s">
        <v>19</v>
      </c>
      <c r="I992" t="s">
        <v>23</v>
      </c>
      <c r="J992">
        <v>2</v>
      </c>
      <c r="K992" t="s">
        <v>33</v>
      </c>
      <c r="L992" t="s">
        <v>426</v>
      </c>
      <c r="M992">
        <v>26</v>
      </c>
      <c r="N992" t="s">
        <v>23</v>
      </c>
    </row>
    <row r="993" spans="1:14" x14ac:dyDescent="0.25">
      <c r="A993" s="3" t="s">
        <v>154</v>
      </c>
      <c r="B993" s="4" t="s">
        <v>155</v>
      </c>
      <c r="C993" t="s">
        <v>32</v>
      </c>
      <c r="D993" t="s">
        <v>17</v>
      </c>
      <c r="E993" s="5">
        <v>60000</v>
      </c>
      <c r="F993">
        <v>1</v>
      </c>
      <c r="G993" t="s">
        <v>55</v>
      </c>
      <c r="H993" t="s">
        <v>28</v>
      </c>
      <c r="I993" t="s">
        <v>20</v>
      </c>
      <c r="J993">
        <v>0</v>
      </c>
      <c r="K993" t="s">
        <v>29</v>
      </c>
      <c r="L993" t="s">
        <v>426</v>
      </c>
      <c r="M993">
        <v>36</v>
      </c>
      <c r="N993" t="s">
        <v>20</v>
      </c>
    </row>
    <row r="994" spans="1:14" x14ac:dyDescent="0.25">
      <c r="A994" s="3" t="s">
        <v>613</v>
      </c>
      <c r="B994" s="4" t="s">
        <v>614</v>
      </c>
      <c r="C994" t="s">
        <v>16</v>
      </c>
      <c r="D994" t="s">
        <v>16</v>
      </c>
      <c r="E994" s="5">
        <v>90000</v>
      </c>
      <c r="F994">
        <v>2</v>
      </c>
      <c r="G994" t="s">
        <v>24</v>
      </c>
      <c r="H994" t="s">
        <v>28</v>
      </c>
      <c r="I994" t="s">
        <v>23</v>
      </c>
      <c r="J994">
        <v>0</v>
      </c>
      <c r="K994" t="s">
        <v>33</v>
      </c>
      <c r="L994" t="s">
        <v>426</v>
      </c>
      <c r="M994">
        <v>49</v>
      </c>
      <c r="N994" t="s">
        <v>20</v>
      </c>
    </row>
    <row r="995" spans="1:14" x14ac:dyDescent="0.25">
      <c r="A995" s="3" t="s">
        <v>613</v>
      </c>
      <c r="B995" s="4" t="s">
        <v>614</v>
      </c>
      <c r="C995" t="s">
        <v>32</v>
      </c>
      <c r="D995" t="s">
        <v>16</v>
      </c>
      <c r="E995" s="5">
        <v>150000</v>
      </c>
      <c r="F995">
        <v>1</v>
      </c>
      <c r="G995" t="s">
        <v>24</v>
      </c>
      <c r="H995" t="s">
        <v>28</v>
      </c>
      <c r="I995" t="s">
        <v>23</v>
      </c>
      <c r="J995">
        <v>3</v>
      </c>
      <c r="K995" t="s">
        <v>21</v>
      </c>
      <c r="L995" t="s">
        <v>426</v>
      </c>
      <c r="M995">
        <v>44</v>
      </c>
      <c r="N995" t="s">
        <v>20</v>
      </c>
    </row>
    <row r="996" spans="1:14" x14ac:dyDescent="0.25">
      <c r="A996" s="3" t="s">
        <v>757</v>
      </c>
      <c r="B996" s="4" t="s">
        <v>758</v>
      </c>
      <c r="C996" t="s">
        <v>16</v>
      </c>
      <c r="D996" t="s">
        <v>16</v>
      </c>
      <c r="E996" s="5">
        <v>80000</v>
      </c>
      <c r="F996">
        <v>5</v>
      </c>
      <c r="G996" t="s">
        <v>24</v>
      </c>
      <c r="H996" t="s">
        <v>28</v>
      </c>
      <c r="I996" t="s">
        <v>20</v>
      </c>
      <c r="J996">
        <v>3</v>
      </c>
      <c r="K996" t="s">
        <v>38</v>
      </c>
      <c r="L996" t="s">
        <v>426</v>
      </c>
      <c r="M996">
        <v>46</v>
      </c>
      <c r="N996" t="s">
        <v>23</v>
      </c>
    </row>
    <row r="997" spans="1:14" x14ac:dyDescent="0.25">
      <c r="A997" s="3" t="s">
        <v>757</v>
      </c>
      <c r="B997" s="4" t="s">
        <v>758</v>
      </c>
      <c r="C997" t="s">
        <v>16</v>
      </c>
      <c r="D997" t="s">
        <v>16</v>
      </c>
      <c r="E997" s="5">
        <v>60000</v>
      </c>
      <c r="F997" s="6">
        <v>2</v>
      </c>
      <c r="G997" t="s">
        <v>39</v>
      </c>
      <c r="H997" t="s">
        <v>28</v>
      </c>
      <c r="I997" t="s">
        <v>20</v>
      </c>
      <c r="J997">
        <v>2</v>
      </c>
      <c r="K997" t="s">
        <v>29</v>
      </c>
      <c r="L997" t="s">
        <v>426</v>
      </c>
      <c r="M997">
        <v>54</v>
      </c>
      <c r="N997" t="s">
        <v>20</v>
      </c>
    </row>
    <row r="998" spans="1:14" x14ac:dyDescent="0.25">
      <c r="A998" s="3" t="s">
        <v>759</v>
      </c>
      <c r="B998" s="4" t="s">
        <v>760</v>
      </c>
      <c r="C998" t="s">
        <v>32</v>
      </c>
      <c r="D998" t="s">
        <v>16</v>
      </c>
      <c r="E998" s="5">
        <v>70000</v>
      </c>
      <c r="F998">
        <v>4</v>
      </c>
      <c r="G998" t="s">
        <v>55</v>
      </c>
      <c r="H998" t="s">
        <v>28</v>
      </c>
      <c r="I998" t="s">
        <v>20</v>
      </c>
      <c r="J998">
        <v>0</v>
      </c>
      <c r="K998" t="s">
        <v>29</v>
      </c>
      <c r="L998" t="s">
        <v>426</v>
      </c>
      <c r="M998">
        <v>35</v>
      </c>
      <c r="N998" t="s">
        <v>20</v>
      </c>
    </row>
    <row r="999" spans="1:14" x14ac:dyDescent="0.25">
      <c r="A999" s="3" t="s">
        <v>759</v>
      </c>
      <c r="B999" s="4" t="s">
        <v>760</v>
      </c>
      <c r="C999" t="s">
        <v>16</v>
      </c>
      <c r="D999" t="s">
        <v>16</v>
      </c>
      <c r="E999" s="5">
        <v>60000</v>
      </c>
      <c r="F999">
        <v>2</v>
      </c>
      <c r="G999" t="s">
        <v>18</v>
      </c>
      <c r="H999" t="s">
        <v>19</v>
      </c>
      <c r="I999" t="s">
        <v>20</v>
      </c>
      <c r="J999">
        <v>0</v>
      </c>
      <c r="K999" t="s">
        <v>21</v>
      </c>
      <c r="L999" t="s">
        <v>426</v>
      </c>
      <c r="M999">
        <v>38</v>
      </c>
      <c r="N999" t="s">
        <v>20</v>
      </c>
    </row>
    <row r="1000" spans="1:14" x14ac:dyDescent="0.25">
      <c r="A1000" s="3" t="s">
        <v>759</v>
      </c>
      <c r="B1000" s="4" t="s">
        <v>760</v>
      </c>
      <c r="C1000" t="s">
        <v>32</v>
      </c>
      <c r="D1000" t="s">
        <v>16</v>
      </c>
      <c r="E1000" s="5">
        <v>100000</v>
      </c>
      <c r="F1000">
        <v>3</v>
      </c>
      <c r="G1000" t="s">
        <v>18</v>
      </c>
      <c r="H1000" t="s">
        <v>40</v>
      </c>
      <c r="I1000" t="s">
        <v>23</v>
      </c>
      <c r="J1000">
        <v>3</v>
      </c>
      <c r="K1000" t="s">
        <v>38</v>
      </c>
      <c r="L1000" t="s">
        <v>426</v>
      </c>
      <c r="M1000">
        <v>38</v>
      </c>
      <c r="N1000" t="s">
        <v>23</v>
      </c>
    </row>
    <row r="1001" spans="1:14" x14ac:dyDescent="0.25">
      <c r="A1001" s="3" t="s">
        <v>759</v>
      </c>
      <c r="B1001" s="4" t="s">
        <v>760</v>
      </c>
      <c r="C1001" t="s">
        <v>32</v>
      </c>
      <c r="D1001" t="s">
        <v>16</v>
      </c>
      <c r="E1001" s="5">
        <v>60000</v>
      </c>
      <c r="F1001">
        <v>3</v>
      </c>
      <c r="G1001" t="s">
        <v>39</v>
      </c>
      <c r="H1001" t="s">
        <v>28</v>
      </c>
      <c r="I1001" t="s">
        <v>20</v>
      </c>
      <c r="J1001">
        <v>2</v>
      </c>
      <c r="K1001" t="s">
        <v>42</v>
      </c>
      <c r="L1001" t="s">
        <v>426</v>
      </c>
      <c r="M1001">
        <v>53</v>
      </c>
      <c r="N1001" t="s">
        <v>20</v>
      </c>
    </row>
    <row r="1002" spans="1:14" x14ac:dyDescent="0.25">
      <c r="A1002" s="3" t="s">
        <v>208</v>
      </c>
      <c r="B1002" s="4" t="s">
        <v>209</v>
      </c>
      <c r="C1002" t="s">
        <v>16</v>
      </c>
      <c r="D1002" t="s">
        <v>17</v>
      </c>
      <c r="E1002" s="5">
        <v>10000</v>
      </c>
      <c r="F1002">
        <v>2</v>
      </c>
      <c r="G1002" t="s">
        <v>24</v>
      </c>
      <c r="H1002" t="s">
        <v>37</v>
      </c>
      <c r="I1002" t="s">
        <v>20</v>
      </c>
      <c r="J1002">
        <v>0</v>
      </c>
      <c r="K1002" t="s">
        <v>38</v>
      </c>
      <c r="L1002" t="s">
        <v>22</v>
      </c>
      <c r="M1002">
        <v>50</v>
      </c>
      <c r="N1002" t="s">
        <v>23</v>
      </c>
    </row>
    <row r="1003" spans="1:14" x14ac:dyDescent="0.25">
      <c r="A1003" s="3" t="s">
        <v>641</v>
      </c>
      <c r="B1003" s="4" t="s">
        <v>642</v>
      </c>
      <c r="C1003" t="s">
        <v>16</v>
      </c>
      <c r="D1003" t="s">
        <v>16</v>
      </c>
      <c r="E1003" s="5">
        <v>120000</v>
      </c>
      <c r="F1003">
        <v>2</v>
      </c>
      <c r="G1003" t="s">
        <v>24</v>
      </c>
      <c r="H1003" t="s">
        <v>37</v>
      </c>
      <c r="I1003" t="s">
        <v>20</v>
      </c>
      <c r="J1003">
        <v>1</v>
      </c>
      <c r="K1003" t="s">
        <v>21</v>
      </c>
      <c r="L1003" t="s">
        <v>22</v>
      </c>
      <c r="M1003">
        <v>40</v>
      </c>
      <c r="N1003" t="s">
        <v>20</v>
      </c>
    </row>
    <row r="1004" spans="1:14" x14ac:dyDescent="0.25">
      <c r="A1004" s="3" t="s">
        <v>641</v>
      </c>
      <c r="B1004" s="4" t="s">
        <v>642</v>
      </c>
      <c r="C1004" t="s">
        <v>16</v>
      </c>
      <c r="D1004" t="s">
        <v>17</v>
      </c>
      <c r="E1004" s="5">
        <v>30000</v>
      </c>
      <c r="F1004">
        <v>3</v>
      </c>
      <c r="G1004" t="s">
        <v>39</v>
      </c>
      <c r="H1004" t="s">
        <v>19</v>
      </c>
      <c r="I1004" t="s">
        <v>23</v>
      </c>
      <c r="J1004">
        <v>2</v>
      </c>
      <c r="K1004" t="s">
        <v>38</v>
      </c>
      <c r="L1004" t="s">
        <v>34</v>
      </c>
      <c r="M1004">
        <v>54</v>
      </c>
      <c r="N1004" t="s">
        <v>20</v>
      </c>
    </row>
    <row r="1005" spans="1:14" x14ac:dyDescent="0.25">
      <c r="A1005" s="3" t="s">
        <v>641</v>
      </c>
      <c r="B1005" s="4" t="s">
        <v>642</v>
      </c>
      <c r="C1005" t="s">
        <v>32</v>
      </c>
      <c r="D1005" t="s">
        <v>17</v>
      </c>
      <c r="E1005" s="5">
        <v>90000</v>
      </c>
      <c r="F1005">
        <v>0</v>
      </c>
      <c r="G1005" t="s">
        <v>18</v>
      </c>
      <c r="H1005" t="s">
        <v>28</v>
      </c>
      <c r="I1005" t="s">
        <v>23</v>
      </c>
      <c r="J1005">
        <v>4</v>
      </c>
      <c r="K1005" t="s">
        <v>42</v>
      </c>
      <c r="L1005" t="s">
        <v>34</v>
      </c>
      <c r="M1005">
        <v>36</v>
      </c>
      <c r="N1005" t="s">
        <v>23</v>
      </c>
    </row>
    <row r="1006" spans="1:14" x14ac:dyDescent="0.25">
      <c r="A1006" s="3" t="s">
        <v>761</v>
      </c>
      <c r="B1006" s="4" t="s">
        <v>762</v>
      </c>
      <c r="C1006" t="s">
        <v>16</v>
      </c>
      <c r="D1006" t="s">
        <v>16</v>
      </c>
      <c r="E1006" s="5">
        <v>170000</v>
      </c>
      <c r="F1006">
        <v>5</v>
      </c>
      <c r="G1006" t="s">
        <v>24</v>
      </c>
      <c r="H1006" t="s">
        <v>28</v>
      </c>
      <c r="I1006" t="s">
        <v>20</v>
      </c>
      <c r="J1006">
        <v>0</v>
      </c>
      <c r="K1006" t="s">
        <v>21</v>
      </c>
      <c r="L1006" t="s">
        <v>22</v>
      </c>
      <c r="M1006">
        <v>55</v>
      </c>
      <c r="N1006" t="s">
        <v>23</v>
      </c>
    </row>
    <row r="1007" spans="1:14" x14ac:dyDescent="0.25">
      <c r="A1007" s="3" t="s">
        <v>637</v>
      </c>
      <c r="B1007" s="4" t="s">
        <v>638</v>
      </c>
      <c r="C1007" t="s">
        <v>16</v>
      </c>
      <c r="D1007" t="s">
        <v>16</v>
      </c>
      <c r="E1007" s="5">
        <v>40000</v>
      </c>
      <c r="F1007">
        <v>2</v>
      </c>
      <c r="G1007" t="s">
        <v>24</v>
      </c>
      <c r="H1007" t="s">
        <v>25</v>
      </c>
      <c r="I1007" t="s">
        <v>20</v>
      </c>
      <c r="J1007">
        <v>1</v>
      </c>
      <c r="K1007" t="s">
        <v>38</v>
      </c>
      <c r="L1007" t="s">
        <v>22</v>
      </c>
      <c r="M1007">
        <v>35</v>
      </c>
      <c r="N1007" t="s">
        <v>20</v>
      </c>
    </row>
    <row r="1008" spans="1:14" x14ac:dyDescent="0.25">
      <c r="A1008" s="3" t="s">
        <v>763</v>
      </c>
      <c r="B1008" s="4" t="s">
        <v>764</v>
      </c>
      <c r="C1008" t="s">
        <v>32</v>
      </c>
      <c r="D1008" t="s">
        <v>16</v>
      </c>
      <c r="E1008" s="5">
        <v>60000</v>
      </c>
      <c r="F1008">
        <v>1</v>
      </c>
      <c r="G1008" t="s">
        <v>24</v>
      </c>
      <c r="H1008" t="s">
        <v>19</v>
      </c>
      <c r="I1008" t="s">
        <v>23</v>
      </c>
      <c r="J1008">
        <v>1</v>
      </c>
      <c r="K1008" t="s">
        <v>21</v>
      </c>
      <c r="L1008" t="s">
        <v>34</v>
      </c>
      <c r="M1008">
        <v>45</v>
      </c>
      <c r="N1008" t="s">
        <v>20</v>
      </c>
    </row>
    <row r="1009" spans="1:14" x14ac:dyDescent="0.25">
      <c r="A1009" s="3" t="s">
        <v>763</v>
      </c>
      <c r="B1009" s="4" t="s">
        <v>764</v>
      </c>
      <c r="C1009" t="s">
        <v>32</v>
      </c>
      <c r="D1009" t="s">
        <v>17</v>
      </c>
      <c r="E1009" s="5">
        <v>10000</v>
      </c>
      <c r="F1009">
        <v>2</v>
      </c>
      <c r="G1009" t="s">
        <v>39</v>
      </c>
      <c r="H1009" t="s">
        <v>37</v>
      </c>
      <c r="I1009" t="s">
        <v>20</v>
      </c>
      <c r="J1009">
        <v>1</v>
      </c>
      <c r="K1009" t="s">
        <v>21</v>
      </c>
      <c r="L1009" t="s">
        <v>22</v>
      </c>
      <c r="M1009">
        <v>38</v>
      </c>
      <c r="N1009" t="s">
        <v>20</v>
      </c>
    </row>
    <row r="1010" spans="1:14" x14ac:dyDescent="0.25">
      <c r="A1010" s="3" t="s">
        <v>312</v>
      </c>
      <c r="B1010" s="4" t="s">
        <v>313</v>
      </c>
      <c r="C1010" t="s">
        <v>32</v>
      </c>
      <c r="D1010" t="s">
        <v>16</v>
      </c>
      <c r="E1010" s="5">
        <v>30000</v>
      </c>
      <c r="F1010">
        <v>3</v>
      </c>
      <c r="G1010" t="s">
        <v>24</v>
      </c>
      <c r="H1010" t="s">
        <v>25</v>
      </c>
      <c r="I1010" t="s">
        <v>23</v>
      </c>
      <c r="J1010">
        <v>2</v>
      </c>
      <c r="K1010" t="s">
        <v>38</v>
      </c>
      <c r="L1010" t="s">
        <v>34</v>
      </c>
      <c r="M1010">
        <v>59</v>
      </c>
      <c r="N1010" t="s">
        <v>20</v>
      </c>
    </row>
    <row r="1011" spans="1:14" x14ac:dyDescent="0.25">
      <c r="A1011" s="3" t="s">
        <v>531</v>
      </c>
      <c r="B1011" s="4" t="s">
        <v>532</v>
      </c>
      <c r="C1011" t="s">
        <v>16</v>
      </c>
      <c r="D1011" t="s">
        <v>17</v>
      </c>
      <c r="E1011" s="5">
        <v>30000</v>
      </c>
      <c r="F1011">
        <v>1</v>
      </c>
      <c r="G1011" t="s">
        <v>18</v>
      </c>
      <c r="H1011" t="s">
        <v>25</v>
      </c>
      <c r="I1011" t="s">
        <v>20</v>
      </c>
      <c r="J1011">
        <v>0</v>
      </c>
      <c r="K1011" t="s">
        <v>21</v>
      </c>
      <c r="L1011" t="s">
        <v>22</v>
      </c>
      <c r="M1011">
        <v>47</v>
      </c>
      <c r="N1011" t="s">
        <v>23</v>
      </c>
    </row>
    <row r="1012" spans="1:14" x14ac:dyDescent="0.25">
      <c r="A1012" s="3" t="s">
        <v>765</v>
      </c>
      <c r="B1012" s="4" t="s">
        <v>766</v>
      </c>
      <c r="C1012" t="s">
        <v>32</v>
      </c>
      <c r="D1012" t="s">
        <v>16</v>
      </c>
      <c r="E1012" s="5">
        <v>40000</v>
      </c>
      <c r="F1012">
        <v>2</v>
      </c>
      <c r="G1012" t="s">
        <v>24</v>
      </c>
      <c r="H1012" t="s">
        <v>25</v>
      </c>
      <c r="I1012" t="s">
        <v>20</v>
      </c>
      <c r="J1012">
        <v>1</v>
      </c>
      <c r="K1012" t="s">
        <v>38</v>
      </c>
      <c r="L1012" t="s">
        <v>22</v>
      </c>
      <c r="M1012">
        <v>35</v>
      </c>
      <c r="N1012" t="s">
        <v>20</v>
      </c>
    </row>
    <row r="1013" spans="1:14" x14ac:dyDescent="0.25">
      <c r="A1013" s="3" t="s">
        <v>152</v>
      </c>
      <c r="B1013" s="4" t="s">
        <v>153</v>
      </c>
      <c r="C1013" t="s">
        <v>32</v>
      </c>
      <c r="D1013" t="s">
        <v>16</v>
      </c>
      <c r="E1013" s="5">
        <v>20000</v>
      </c>
      <c r="F1013">
        <v>2</v>
      </c>
      <c r="G1013" t="s">
        <v>41</v>
      </c>
      <c r="H1013" t="s">
        <v>25</v>
      </c>
      <c r="I1013" t="s">
        <v>20</v>
      </c>
      <c r="J1013">
        <v>2</v>
      </c>
      <c r="K1013" t="s">
        <v>33</v>
      </c>
      <c r="L1013" t="s">
        <v>34</v>
      </c>
      <c r="M1013">
        <v>55</v>
      </c>
      <c r="N1013" t="s">
        <v>20</v>
      </c>
    </row>
    <row r="1014" spans="1:14" x14ac:dyDescent="0.25">
      <c r="A1014" s="3" t="s">
        <v>152</v>
      </c>
      <c r="B1014" s="4" t="s">
        <v>153</v>
      </c>
      <c r="C1014" t="s">
        <v>16</v>
      </c>
      <c r="D1014" t="s">
        <v>17</v>
      </c>
      <c r="E1014" s="5">
        <v>40000</v>
      </c>
      <c r="F1014">
        <v>0</v>
      </c>
      <c r="G1014" t="s">
        <v>55</v>
      </c>
      <c r="H1014" t="s">
        <v>25</v>
      </c>
      <c r="I1014" t="s">
        <v>20</v>
      </c>
      <c r="J1014">
        <v>0</v>
      </c>
      <c r="K1014" t="s">
        <v>21</v>
      </c>
      <c r="L1014" t="s">
        <v>22</v>
      </c>
      <c r="M1014">
        <v>36</v>
      </c>
      <c r="N1014" t="s">
        <v>20</v>
      </c>
    </row>
    <row r="1015" spans="1:14" x14ac:dyDescent="0.25">
      <c r="A1015" s="3" t="s">
        <v>767</v>
      </c>
      <c r="B1015" s="4" t="s">
        <v>768</v>
      </c>
      <c r="C1015" t="s">
        <v>32</v>
      </c>
      <c r="D1015" t="s">
        <v>17</v>
      </c>
      <c r="E1015" s="5">
        <v>80000</v>
      </c>
      <c r="F1015">
        <v>0</v>
      </c>
      <c r="G1015" t="s">
        <v>18</v>
      </c>
      <c r="H1015" t="s">
        <v>28</v>
      </c>
      <c r="I1015" t="s">
        <v>20</v>
      </c>
      <c r="J1015">
        <v>4</v>
      </c>
      <c r="K1015" t="s">
        <v>42</v>
      </c>
      <c r="L1015" t="s">
        <v>34</v>
      </c>
      <c r="M1015">
        <v>35</v>
      </c>
      <c r="N1015" t="s">
        <v>23</v>
      </c>
    </row>
    <row r="1016" spans="1:14" x14ac:dyDescent="0.25">
      <c r="A1016" s="3" t="s">
        <v>767</v>
      </c>
      <c r="B1016" s="4" t="s">
        <v>768</v>
      </c>
      <c r="C1016" t="s">
        <v>32</v>
      </c>
      <c r="D1016" t="s">
        <v>16</v>
      </c>
      <c r="E1016" s="5">
        <v>40000</v>
      </c>
      <c r="F1016">
        <v>2</v>
      </c>
      <c r="G1016" t="s">
        <v>24</v>
      </c>
      <c r="H1016" t="s">
        <v>25</v>
      </c>
      <c r="I1016" t="s">
        <v>20</v>
      </c>
      <c r="J1016">
        <v>0</v>
      </c>
      <c r="K1016" t="s">
        <v>38</v>
      </c>
      <c r="L1016" t="s">
        <v>22</v>
      </c>
      <c r="M1016">
        <v>35</v>
      </c>
      <c r="N1016" t="s">
        <v>20</v>
      </c>
    </row>
    <row r="1017" spans="1:14" x14ac:dyDescent="0.25">
      <c r="A1017" s="3" t="s">
        <v>529</v>
      </c>
      <c r="B1017" s="4" t="s">
        <v>530</v>
      </c>
      <c r="C1017" t="s">
        <v>16</v>
      </c>
      <c r="D1017" t="s">
        <v>17</v>
      </c>
      <c r="E1017" s="5">
        <v>80000</v>
      </c>
      <c r="F1017">
        <v>5</v>
      </c>
      <c r="G1017" t="s">
        <v>39</v>
      </c>
      <c r="H1017" t="s">
        <v>40</v>
      </c>
      <c r="I1017" t="s">
        <v>23</v>
      </c>
      <c r="J1017">
        <v>3</v>
      </c>
      <c r="K1017" t="s">
        <v>33</v>
      </c>
      <c r="L1017" t="s">
        <v>22</v>
      </c>
      <c r="M1017">
        <v>56</v>
      </c>
      <c r="N1017" t="s">
        <v>23</v>
      </c>
    </row>
    <row r="1018" spans="1:14" x14ac:dyDescent="0.25">
      <c r="A1018" s="3" t="s">
        <v>769</v>
      </c>
      <c r="B1018" s="4" t="s">
        <v>770</v>
      </c>
      <c r="C1018" t="s">
        <v>32</v>
      </c>
      <c r="D1018" t="s">
        <v>16</v>
      </c>
      <c r="E1018" s="5">
        <v>40000</v>
      </c>
      <c r="F1018">
        <v>2</v>
      </c>
      <c r="G1018" t="s">
        <v>24</v>
      </c>
      <c r="H1018" t="s">
        <v>25</v>
      </c>
      <c r="I1018" t="s">
        <v>23</v>
      </c>
      <c r="J1018">
        <v>1</v>
      </c>
      <c r="K1018" t="s">
        <v>21</v>
      </c>
      <c r="L1018" t="s">
        <v>22</v>
      </c>
      <c r="M1018">
        <v>34</v>
      </c>
      <c r="N1018" t="s">
        <v>23</v>
      </c>
    </row>
    <row r="1019" spans="1:14" x14ac:dyDescent="0.25">
      <c r="A1019" s="3" t="s">
        <v>769</v>
      </c>
      <c r="B1019" s="4" t="s">
        <v>770</v>
      </c>
      <c r="C1019" t="s">
        <v>32</v>
      </c>
      <c r="D1019" t="s">
        <v>16</v>
      </c>
      <c r="E1019" s="5">
        <v>30000</v>
      </c>
      <c r="F1019">
        <v>1</v>
      </c>
      <c r="G1019" t="s">
        <v>18</v>
      </c>
      <c r="H1019" t="s">
        <v>25</v>
      </c>
      <c r="I1019" t="s">
        <v>20</v>
      </c>
      <c r="J1019">
        <v>0</v>
      </c>
      <c r="K1019" t="s">
        <v>21</v>
      </c>
      <c r="L1019" t="s">
        <v>22</v>
      </c>
      <c r="M1019">
        <v>63</v>
      </c>
      <c r="N1019" t="s">
        <v>23</v>
      </c>
    </row>
    <row r="1020" spans="1:14" x14ac:dyDescent="0.25">
      <c r="A1020" s="3" t="s">
        <v>769</v>
      </c>
      <c r="B1020" s="4" t="s">
        <v>770</v>
      </c>
      <c r="C1020" t="s">
        <v>32</v>
      </c>
      <c r="D1020" t="s">
        <v>16</v>
      </c>
      <c r="E1020" s="5">
        <v>30000</v>
      </c>
      <c r="F1020">
        <v>0</v>
      </c>
      <c r="G1020" t="s">
        <v>24</v>
      </c>
      <c r="H1020" t="s">
        <v>25</v>
      </c>
      <c r="I1020" t="s">
        <v>23</v>
      </c>
      <c r="J1020">
        <v>1</v>
      </c>
      <c r="K1020" t="s">
        <v>21</v>
      </c>
      <c r="L1020" t="s">
        <v>22</v>
      </c>
      <c r="M1020">
        <v>29</v>
      </c>
      <c r="N1020" t="s">
        <v>20</v>
      </c>
    </row>
    <row r="1021" spans="1:14" x14ac:dyDescent="0.25">
      <c r="A1021" s="3" t="s">
        <v>769</v>
      </c>
      <c r="B1021" s="4" t="s">
        <v>770</v>
      </c>
      <c r="C1021" t="s">
        <v>32</v>
      </c>
      <c r="D1021" t="s">
        <v>17</v>
      </c>
      <c r="E1021" s="5">
        <v>100000</v>
      </c>
      <c r="F1021">
        <v>0</v>
      </c>
      <c r="G1021" t="s">
        <v>18</v>
      </c>
      <c r="H1021" t="s">
        <v>28</v>
      </c>
      <c r="I1021" t="s">
        <v>23</v>
      </c>
      <c r="J1021">
        <v>1</v>
      </c>
      <c r="K1021" t="s">
        <v>33</v>
      </c>
      <c r="L1021" t="s">
        <v>34</v>
      </c>
      <c r="M1021">
        <v>40</v>
      </c>
      <c r="N1021" t="s">
        <v>23</v>
      </c>
    </row>
    <row r="1022" spans="1:14" x14ac:dyDescent="0.25">
      <c r="A1022" s="3" t="s">
        <v>473</v>
      </c>
      <c r="B1022" s="4" t="s">
        <v>474</v>
      </c>
      <c r="C1022" t="s">
        <v>16</v>
      </c>
      <c r="D1022" t="s">
        <v>16</v>
      </c>
      <c r="E1022" s="5">
        <v>70000</v>
      </c>
      <c r="F1022">
        <v>5</v>
      </c>
      <c r="G1022" t="s">
        <v>24</v>
      </c>
      <c r="H1022" t="s">
        <v>19</v>
      </c>
      <c r="I1022" t="s">
        <v>20</v>
      </c>
      <c r="J1022">
        <v>2</v>
      </c>
      <c r="K1022" t="s">
        <v>33</v>
      </c>
      <c r="L1022" t="s">
        <v>34</v>
      </c>
      <c r="M1022">
        <v>44</v>
      </c>
      <c r="N1022" t="s">
        <v>23</v>
      </c>
    </row>
    <row r="1023" spans="1:14" x14ac:dyDescent="0.25">
      <c r="A1023" s="3" t="s">
        <v>473</v>
      </c>
      <c r="B1023" s="4" t="s">
        <v>474</v>
      </c>
      <c r="C1023" t="s">
        <v>32</v>
      </c>
      <c r="D1023" t="s">
        <v>17</v>
      </c>
      <c r="E1023" s="5">
        <v>20000</v>
      </c>
      <c r="F1023">
        <v>0</v>
      </c>
      <c r="G1023" t="s">
        <v>41</v>
      </c>
      <c r="H1023" t="s">
        <v>37</v>
      </c>
      <c r="I1023" t="s">
        <v>23</v>
      </c>
      <c r="J1023">
        <v>2</v>
      </c>
      <c r="K1023" t="s">
        <v>21</v>
      </c>
      <c r="L1023" t="s">
        <v>22</v>
      </c>
      <c r="M1023">
        <v>32</v>
      </c>
      <c r="N1023" t="s">
        <v>20</v>
      </c>
    </row>
    <row r="1024" spans="1:14" x14ac:dyDescent="0.25">
      <c r="A1024" s="3" t="s">
        <v>473</v>
      </c>
      <c r="B1024" s="4" t="s">
        <v>474</v>
      </c>
      <c r="C1024" t="s">
        <v>16</v>
      </c>
      <c r="D1024" t="s">
        <v>17</v>
      </c>
      <c r="E1024" s="5">
        <v>20000</v>
      </c>
      <c r="F1024">
        <v>2</v>
      </c>
      <c r="G1024" t="s">
        <v>24</v>
      </c>
      <c r="H1024" t="s">
        <v>37</v>
      </c>
      <c r="I1024" t="s">
        <v>20</v>
      </c>
      <c r="J1024">
        <v>0</v>
      </c>
      <c r="K1024" t="s">
        <v>21</v>
      </c>
      <c r="L1024" t="s">
        <v>22</v>
      </c>
      <c r="M1024">
        <v>63</v>
      </c>
      <c r="N1024" t="s">
        <v>23</v>
      </c>
    </row>
    <row r="1025" spans="1:14" x14ac:dyDescent="0.25">
      <c r="A1025" s="3" t="s">
        <v>378</v>
      </c>
      <c r="B1025" s="4" t="s">
        <v>379</v>
      </c>
      <c r="C1025" t="s">
        <v>16</v>
      </c>
      <c r="D1025" t="s">
        <v>16</v>
      </c>
      <c r="E1025" s="5">
        <v>10000</v>
      </c>
      <c r="F1025">
        <v>0</v>
      </c>
      <c r="G1025" t="s">
        <v>24</v>
      </c>
      <c r="H1025" t="s">
        <v>37</v>
      </c>
      <c r="I1025" t="s">
        <v>23</v>
      </c>
      <c r="J1025">
        <v>1</v>
      </c>
      <c r="K1025" t="s">
        <v>21</v>
      </c>
      <c r="L1025" t="s">
        <v>34</v>
      </c>
      <c r="M1025">
        <v>26</v>
      </c>
      <c r="N1025" t="s">
        <v>20</v>
      </c>
    </row>
    <row r="1026" spans="1:14" x14ac:dyDescent="0.25">
      <c r="A1026" s="3" t="s">
        <v>771</v>
      </c>
      <c r="B1026" s="4" t="s">
        <v>772</v>
      </c>
      <c r="C1026" t="s">
        <v>32</v>
      </c>
      <c r="D1026" t="s">
        <v>17</v>
      </c>
      <c r="E1026" s="5">
        <v>20000</v>
      </c>
      <c r="F1026">
        <v>0</v>
      </c>
      <c r="G1026" t="s">
        <v>39</v>
      </c>
      <c r="H1026" t="s">
        <v>37</v>
      </c>
      <c r="I1026" t="s">
        <v>23</v>
      </c>
      <c r="J1026">
        <v>1</v>
      </c>
      <c r="K1026" t="s">
        <v>33</v>
      </c>
      <c r="L1026" t="s">
        <v>22</v>
      </c>
      <c r="M1026">
        <v>31</v>
      </c>
      <c r="N1026" t="s">
        <v>23</v>
      </c>
    </row>
    <row r="1027" spans="1:14" x14ac:dyDescent="0.25">
      <c r="A1027" s="3" t="s">
        <v>773</v>
      </c>
      <c r="B1027" s="3" t="s">
        <v>774</v>
      </c>
      <c r="C1027" t="s">
        <v>32</v>
      </c>
      <c r="D1027" t="s">
        <v>16</v>
      </c>
      <c r="E1027" s="5">
        <v>80000</v>
      </c>
      <c r="F1027">
        <v>2</v>
      </c>
      <c r="G1027" t="s">
        <v>39</v>
      </c>
      <c r="H1027" t="s">
        <v>19</v>
      </c>
      <c r="I1027" t="s">
        <v>23</v>
      </c>
      <c r="J1027">
        <v>2</v>
      </c>
      <c r="K1027" t="s">
        <v>38</v>
      </c>
      <c r="L1027" t="s">
        <v>34</v>
      </c>
      <c r="M1027">
        <v>50</v>
      </c>
      <c r="N1027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BBF28-EF50-49A6-92A6-2E2B304550CF}">
  <dimension ref="A1:B5"/>
  <sheetViews>
    <sheetView workbookViewId="0">
      <selection activeCell="B11" sqref="B11"/>
    </sheetView>
  </sheetViews>
  <sheetFormatPr defaultRowHeight="15" x14ac:dyDescent="0.25"/>
  <cols>
    <col min="2" max="2" width="15.28515625" style="7" bestFit="1" customWidth="1"/>
  </cols>
  <sheetData>
    <row r="1" spans="1:2" x14ac:dyDescent="0.25">
      <c r="A1" t="s">
        <v>775</v>
      </c>
      <c r="B1" s="7">
        <f>SUM(Dataset!E2:E1027)</f>
        <v>57670000</v>
      </c>
    </row>
    <row r="2" spans="1:2" x14ac:dyDescent="0.25">
      <c r="A2" t="s">
        <v>776</v>
      </c>
      <c r="B2" s="7">
        <f>AVERAGE(Dataset!E2:E1027)</f>
        <v>56208.576998050681</v>
      </c>
    </row>
    <row r="3" spans="1:2" x14ac:dyDescent="0.25">
      <c r="A3" t="s">
        <v>777</v>
      </c>
      <c r="B3" s="7">
        <f>MAX(Dataset!E2:E1027)</f>
        <v>170000</v>
      </c>
    </row>
    <row r="4" spans="1:2" x14ac:dyDescent="0.25">
      <c r="A4" t="s">
        <v>778</v>
      </c>
      <c r="B4" s="7">
        <f>MIN(Dataset!E2:E1027)</f>
        <v>10000</v>
      </c>
    </row>
    <row r="5" spans="1:2" x14ac:dyDescent="0.25">
      <c r="A5" t="s">
        <v>779</v>
      </c>
      <c r="B5" s="8">
        <f>COUNT(Dataset!E1:E1027)</f>
        <v>1026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ADAF4-2183-462B-B445-D06F4EC7979F}">
  <dimension ref="A1:T1027"/>
  <sheetViews>
    <sheetView topLeftCell="H1" workbookViewId="0">
      <selection activeCell="U2" sqref="U2"/>
    </sheetView>
  </sheetViews>
  <sheetFormatPr defaultColWidth="11.85546875" defaultRowHeight="15" x14ac:dyDescent="0.25"/>
  <cols>
    <col min="14" max="14" width="15.42578125" customWidth="1"/>
    <col min="19" max="19" width="25.42578125" customWidth="1"/>
  </cols>
  <sheetData>
    <row r="1" spans="1:20" x14ac:dyDescent="0.25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9" t="s">
        <v>781</v>
      </c>
      <c r="Q1" s="9" t="s">
        <v>780</v>
      </c>
      <c r="R1" s="9" t="s">
        <v>782</v>
      </c>
      <c r="S1" s="9" t="s">
        <v>783</v>
      </c>
      <c r="T1" s="9" t="s">
        <v>784</v>
      </c>
    </row>
    <row r="2" spans="1:20" x14ac:dyDescent="0.25">
      <c r="A2" s="3" t="s">
        <v>14</v>
      </c>
      <c r="B2" s="4" t="s">
        <v>15</v>
      </c>
      <c r="C2" t="s">
        <v>16</v>
      </c>
      <c r="D2" t="s">
        <v>17</v>
      </c>
      <c r="E2" s="5">
        <v>40000</v>
      </c>
      <c r="F2">
        <v>1</v>
      </c>
      <c r="G2" t="s">
        <v>18</v>
      </c>
      <c r="H2" t="s">
        <v>19</v>
      </c>
      <c r="I2" t="s">
        <v>20</v>
      </c>
      <c r="J2">
        <v>0</v>
      </c>
      <c r="K2" t="s">
        <v>21</v>
      </c>
      <c r="L2" t="s">
        <v>22</v>
      </c>
      <c r="M2">
        <v>42</v>
      </c>
      <c r="N2" t="s">
        <v>23</v>
      </c>
      <c r="P2" t="str">
        <f>LEFT(A2:A1027,2)</f>
        <v>CG</v>
      </c>
      <c r="Q2" t="str">
        <f>RIGHT(B2:B1027, 3)</f>
        <v>ute</v>
      </c>
      <c r="R2">
        <f>LEN(B2:B1027)</f>
        <v>11</v>
      </c>
      <c r="S2" t="str">
        <f>CONCATENATE(B2:B1027,A2:A1027)</f>
        <v>Claire GuteCG-12520</v>
      </c>
      <c r="T2" t="str">
        <f>TRIM(B2:B1027)</f>
        <v>Claire Gute</v>
      </c>
    </row>
    <row r="3" spans="1:20" x14ac:dyDescent="0.25">
      <c r="A3" s="3" t="s">
        <v>14</v>
      </c>
      <c r="B3" s="4" t="s">
        <v>15</v>
      </c>
      <c r="C3" t="s">
        <v>16</v>
      </c>
      <c r="D3" t="s">
        <v>16</v>
      </c>
      <c r="E3" s="5">
        <v>30000</v>
      </c>
      <c r="F3">
        <v>3</v>
      </c>
      <c r="G3" t="s">
        <v>24</v>
      </c>
      <c r="H3" t="s">
        <v>25</v>
      </c>
      <c r="I3" t="s">
        <v>20</v>
      </c>
      <c r="J3">
        <v>1</v>
      </c>
      <c r="K3" t="s">
        <v>21</v>
      </c>
      <c r="L3" t="s">
        <v>22</v>
      </c>
      <c r="M3">
        <v>43</v>
      </c>
      <c r="N3" t="s">
        <v>23</v>
      </c>
      <c r="P3" t="str">
        <f t="shared" ref="P3:P66" si="0">LEFT(A3:A1028,2)</f>
        <v>CG</v>
      </c>
      <c r="Q3" t="str">
        <f t="shared" ref="Q3:Q66" si="1">RIGHT(B3:B1028, 3)</f>
        <v>ute</v>
      </c>
      <c r="R3">
        <f t="shared" ref="R3:R66" si="2">LEN(B3:B1028)</f>
        <v>11</v>
      </c>
      <c r="S3" t="str">
        <f t="shared" ref="S3:S66" si="3">CONCATENATE(B3:B1028,A3:A1028)</f>
        <v>Claire GuteCG-12520</v>
      </c>
      <c r="T3" t="str">
        <f t="shared" ref="T3:T66" si="4">TRIM(B3:B1028)</f>
        <v>Claire Gute</v>
      </c>
    </row>
    <row r="4" spans="1:20" x14ac:dyDescent="0.25">
      <c r="A4" s="3" t="s">
        <v>26</v>
      </c>
      <c r="B4" s="4" t="s">
        <v>27</v>
      </c>
      <c r="C4" t="s">
        <v>16</v>
      </c>
      <c r="D4" t="s">
        <v>16</v>
      </c>
      <c r="E4" s="5">
        <v>80000</v>
      </c>
      <c r="F4">
        <v>5</v>
      </c>
      <c r="G4" t="s">
        <v>24</v>
      </c>
      <c r="H4" t="s">
        <v>28</v>
      </c>
      <c r="I4" t="s">
        <v>23</v>
      </c>
      <c r="J4">
        <v>2</v>
      </c>
      <c r="K4" t="s">
        <v>29</v>
      </c>
      <c r="L4" t="s">
        <v>22</v>
      </c>
      <c r="M4">
        <v>60</v>
      </c>
      <c r="N4" t="s">
        <v>23</v>
      </c>
      <c r="P4" t="str">
        <f t="shared" si="0"/>
        <v>DV</v>
      </c>
      <c r="Q4" t="str">
        <f t="shared" si="1"/>
        <v>uff</v>
      </c>
      <c r="R4">
        <f t="shared" si="2"/>
        <v>15</v>
      </c>
      <c r="S4" t="str">
        <f t="shared" si="3"/>
        <v>Darrin Van HuffDV-13045</v>
      </c>
      <c r="T4" t="str">
        <f t="shared" si="4"/>
        <v>Darrin Van Huff</v>
      </c>
    </row>
    <row r="5" spans="1:20" x14ac:dyDescent="0.25">
      <c r="A5" s="3" t="s">
        <v>30</v>
      </c>
      <c r="B5" s="4" t="s">
        <v>31</v>
      </c>
      <c r="C5" t="s">
        <v>32</v>
      </c>
      <c r="D5" t="s">
        <v>16</v>
      </c>
      <c r="E5" s="5">
        <v>70000</v>
      </c>
      <c r="F5">
        <v>0</v>
      </c>
      <c r="G5" t="s">
        <v>18</v>
      </c>
      <c r="H5" t="s">
        <v>28</v>
      </c>
      <c r="I5" t="s">
        <v>20</v>
      </c>
      <c r="J5">
        <v>1</v>
      </c>
      <c r="K5" t="s">
        <v>33</v>
      </c>
      <c r="L5" t="s">
        <v>34</v>
      </c>
      <c r="M5">
        <v>41</v>
      </c>
      <c r="N5" t="s">
        <v>20</v>
      </c>
      <c r="P5" t="str">
        <f t="shared" si="0"/>
        <v>SO</v>
      </c>
      <c r="Q5" t="str">
        <f t="shared" si="1"/>
        <v>ell</v>
      </c>
      <c r="R5">
        <f t="shared" si="2"/>
        <v>14</v>
      </c>
      <c r="S5" t="str">
        <f t="shared" si="3"/>
        <v>Sean O'DonnellSO-20335</v>
      </c>
      <c r="T5" t="str">
        <f t="shared" si="4"/>
        <v>Sean O'Donnell</v>
      </c>
    </row>
    <row r="6" spans="1:20" x14ac:dyDescent="0.25">
      <c r="A6" s="3" t="s">
        <v>30</v>
      </c>
      <c r="B6" s="4" t="s">
        <v>31</v>
      </c>
      <c r="C6" t="s">
        <v>32</v>
      </c>
      <c r="D6" t="s">
        <v>16</v>
      </c>
      <c r="E6" s="5">
        <v>30000</v>
      </c>
      <c r="F6">
        <v>0</v>
      </c>
      <c r="G6" t="s">
        <v>18</v>
      </c>
      <c r="H6" t="s">
        <v>25</v>
      </c>
      <c r="I6" t="s">
        <v>23</v>
      </c>
      <c r="J6">
        <v>0</v>
      </c>
      <c r="K6" t="s">
        <v>21</v>
      </c>
      <c r="L6" t="s">
        <v>22</v>
      </c>
      <c r="M6">
        <v>36</v>
      </c>
      <c r="N6" t="s">
        <v>20</v>
      </c>
      <c r="P6" t="str">
        <f t="shared" si="0"/>
        <v>SO</v>
      </c>
      <c r="Q6" t="str">
        <f t="shared" si="1"/>
        <v>ell</v>
      </c>
      <c r="R6">
        <f t="shared" si="2"/>
        <v>14</v>
      </c>
      <c r="S6" t="str">
        <f t="shared" si="3"/>
        <v>Sean O'DonnellSO-20335</v>
      </c>
      <c r="T6" t="str">
        <f t="shared" si="4"/>
        <v>Sean O'Donnell</v>
      </c>
    </row>
    <row r="7" spans="1:20" x14ac:dyDescent="0.25">
      <c r="A7" s="3" t="s">
        <v>35</v>
      </c>
      <c r="B7" s="4" t="s">
        <v>36</v>
      </c>
      <c r="C7" t="s">
        <v>16</v>
      </c>
      <c r="D7" t="s">
        <v>17</v>
      </c>
      <c r="E7" s="5">
        <v>10000</v>
      </c>
      <c r="F7">
        <v>2</v>
      </c>
      <c r="G7" t="s">
        <v>24</v>
      </c>
      <c r="H7" t="s">
        <v>37</v>
      </c>
      <c r="I7" t="s">
        <v>20</v>
      </c>
      <c r="J7">
        <v>0</v>
      </c>
      <c r="K7" t="s">
        <v>38</v>
      </c>
      <c r="L7" t="s">
        <v>22</v>
      </c>
      <c r="M7">
        <v>50</v>
      </c>
      <c r="N7" t="s">
        <v>23</v>
      </c>
      <c r="P7" t="str">
        <f t="shared" si="0"/>
        <v>BH</v>
      </c>
      <c r="Q7" t="str">
        <f t="shared" si="1"/>
        <v>man</v>
      </c>
      <c r="R7">
        <f t="shared" si="2"/>
        <v>15</v>
      </c>
      <c r="S7" t="str">
        <f t="shared" si="3"/>
        <v>Brosina HoffmanBH-11710</v>
      </c>
      <c r="T7" t="str">
        <f t="shared" si="4"/>
        <v>Brosina Hoffman</v>
      </c>
    </row>
    <row r="8" spans="1:20" x14ac:dyDescent="0.25">
      <c r="A8" s="3" t="s">
        <v>35</v>
      </c>
      <c r="B8" s="4" t="s">
        <v>36</v>
      </c>
      <c r="C8" t="s">
        <v>32</v>
      </c>
      <c r="D8" t="s">
        <v>16</v>
      </c>
      <c r="E8" s="5">
        <v>160000</v>
      </c>
      <c r="F8">
        <v>2</v>
      </c>
      <c r="G8" t="s">
        <v>39</v>
      </c>
      <c r="H8" t="s">
        <v>40</v>
      </c>
      <c r="I8" t="s">
        <v>20</v>
      </c>
      <c r="J8">
        <v>4</v>
      </c>
      <c r="K8" t="s">
        <v>21</v>
      </c>
      <c r="L8" t="s">
        <v>34</v>
      </c>
      <c r="M8">
        <v>33</v>
      </c>
      <c r="N8" t="s">
        <v>20</v>
      </c>
      <c r="P8" t="str">
        <f t="shared" si="0"/>
        <v>BH</v>
      </c>
      <c r="Q8" t="str">
        <f t="shared" si="1"/>
        <v>man</v>
      </c>
      <c r="R8">
        <f t="shared" si="2"/>
        <v>15</v>
      </c>
      <c r="S8" t="str">
        <f t="shared" si="3"/>
        <v>Brosina HoffmanBH-11710</v>
      </c>
      <c r="T8" t="str">
        <f t="shared" si="4"/>
        <v>Brosina Hoffman</v>
      </c>
    </row>
    <row r="9" spans="1:20" x14ac:dyDescent="0.25">
      <c r="A9" s="3" t="s">
        <v>35</v>
      </c>
      <c r="B9" s="4" t="s">
        <v>36</v>
      </c>
      <c r="C9" t="s">
        <v>16</v>
      </c>
      <c r="D9" t="s">
        <v>16</v>
      </c>
      <c r="E9" s="5">
        <v>40000</v>
      </c>
      <c r="F9">
        <v>1</v>
      </c>
      <c r="G9" t="s">
        <v>18</v>
      </c>
      <c r="H9" t="s">
        <v>19</v>
      </c>
      <c r="I9" t="s">
        <v>20</v>
      </c>
      <c r="J9">
        <v>0</v>
      </c>
      <c r="K9" t="s">
        <v>21</v>
      </c>
      <c r="L9" t="s">
        <v>22</v>
      </c>
      <c r="M9">
        <v>43</v>
      </c>
      <c r="N9" t="s">
        <v>20</v>
      </c>
      <c r="P9" t="str">
        <f t="shared" si="0"/>
        <v>BH</v>
      </c>
      <c r="Q9" t="str">
        <f t="shared" si="1"/>
        <v>man</v>
      </c>
      <c r="R9">
        <f t="shared" si="2"/>
        <v>15</v>
      </c>
      <c r="S9" t="str">
        <f t="shared" si="3"/>
        <v>Brosina HoffmanBH-11710</v>
      </c>
      <c r="T9" t="str">
        <f t="shared" si="4"/>
        <v>Brosina Hoffman</v>
      </c>
    </row>
    <row r="10" spans="1:20" x14ac:dyDescent="0.25">
      <c r="A10" s="3" t="s">
        <v>35</v>
      </c>
      <c r="B10" s="4" t="s">
        <v>36</v>
      </c>
      <c r="C10" t="s">
        <v>16</v>
      </c>
      <c r="D10" t="s">
        <v>16</v>
      </c>
      <c r="E10" s="5">
        <v>20000</v>
      </c>
      <c r="F10">
        <v>2</v>
      </c>
      <c r="G10" t="s">
        <v>41</v>
      </c>
      <c r="H10" t="s">
        <v>25</v>
      </c>
      <c r="I10" t="s">
        <v>20</v>
      </c>
      <c r="J10">
        <v>2</v>
      </c>
      <c r="K10" t="s">
        <v>33</v>
      </c>
      <c r="L10" t="s">
        <v>34</v>
      </c>
      <c r="M10">
        <v>58</v>
      </c>
      <c r="N10" t="s">
        <v>23</v>
      </c>
      <c r="P10" t="str">
        <f t="shared" si="0"/>
        <v>BH</v>
      </c>
      <c r="Q10" t="str">
        <f t="shared" si="1"/>
        <v>man</v>
      </c>
      <c r="R10">
        <f t="shared" si="2"/>
        <v>15</v>
      </c>
      <c r="S10" t="str">
        <f t="shared" si="3"/>
        <v>Brosina HoffmanBH-11710</v>
      </c>
      <c r="T10" t="str">
        <f t="shared" si="4"/>
        <v>Brosina Hoffman</v>
      </c>
    </row>
    <row r="11" spans="1:20" x14ac:dyDescent="0.25">
      <c r="A11" s="3" t="s">
        <v>35</v>
      </c>
      <c r="B11" s="4" t="s">
        <v>36</v>
      </c>
      <c r="C11" t="s">
        <v>16</v>
      </c>
      <c r="D11" t="s">
        <v>16</v>
      </c>
      <c r="E11" s="5">
        <v>120000</v>
      </c>
      <c r="F11">
        <v>2</v>
      </c>
      <c r="G11" t="s">
        <v>24</v>
      </c>
      <c r="H11" t="s">
        <v>37</v>
      </c>
      <c r="I11" t="s">
        <v>20</v>
      </c>
      <c r="J11">
        <v>1</v>
      </c>
      <c r="K11" t="s">
        <v>21</v>
      </c>
      <c r="L11" t="s">
        <v>22</v>
      </c>
      <c r="M11">
        <v>40</v>
      </c>
      <c r="N11" t="s">
        <v>20</v>
      </c>
      <c r="P11" t="str">
        <f t="shared" si="0"/>
        <v>BH</v>
      </c>
      <c r="Q11" t="str">
        <f t="shared" si="1"/>
        <v>man</v>
      </c>
      <c r="R11">
        <f t="shared" si="2"/>
        <v>15</v>
      </c>
      <c r="S11" t="str">
        <f t="shared" si="3"/>
        <v>Brosina HoffmanBH-11710</v>
      </c>
      <c r="T11" t="str">
        <f t="shared" si="4"/>
        <v>Brosina Hoffman</v>
      </c>
    </row>
    <row r="12" spans="1:20" x14ac:dyDescent="0.25">
      <c r="A12" s="3" t="s">
        <v>35</v>
      </c>
      <c r="B12" s="4" t="s">
        <v>36</v>
      </c>
      <c r="C12" t="s">
        <v>16</v>
      </c>
      <c r="D12" t="s">
        <v>17</v>
      </c>
      <c r="E12" s="5">
        <v>30000</v>
      </c>
      <c r="F12">
        <v>3</v>
      </c>
      <c r="G12" t="s">
        <v>39</v>
      </c>
      <c r="H12" t="s">
        <v>19</v>
      </c>
      <c r="I12" t="s">
        <v>23</v>
      </c>
      <c r="J12">
        <v>2</v>
      </c>
      <c r="K12" t="s">
        <v>38</v>
      </c>
      <c r="L12" t="s">
        <v>34</v>
      </c>
      <c r="M12">
        <v>54</v>
      </c>
      <c r="N12" t="s">
        <v>20</v>
      </c>
      <c r="P12" t="str">
        <f t="shared" si="0"/>
        <v>BH</v>
      </c>
      <c r="Q12" t="str">
        <f t="shared" si="1"/>
        <v>man</v>
      </c>
      <c r="R12">
        <f t="shared" si="2"/>
        <v>15</v>
      </c>
      <c r="S12" t="str">
        <f t="shared" si="3"/>
        <v>Brosina HoffmanBH-11710</v>
      </c>
      <c r="T12" t="str">
        <f t="shared" si="4"/>
        <v>Brosina Hoffman</v>
      </c>
    </row>
    <row r="13" spans="1:20" x14ac:dyDescent="0.25">
      <c r="A13" s="3" t="s">
        <v>35</v>
      </c>
      <c r="B13" s="4" t="s">
        <v>36</v>
      </c>
      <c r="C13" t="s">
        <v>32</v>
      </c>
      <c r="D13" t="s">
        <v>17</v>
      </c>
      <c r="E13" s="5">
        <v>90000</v>
      </c>
      <c r="F13">
        <v>0</v>
      </c>
      <c r="G13" t="s">
        <v>18</v>
      </c>
      <c r="H13" t="s">
        <v>28</v>
      </c>
      <c r="I13" t="s">
        <v>23</v>
      </c>
      <c r="J13">
        <v>4</v>
      </c>
      <c r="K13" t="s">
        <v>42</v>
      </c>
      <c r="L13" t="s">
        <v>34</v>
      </c>
      <c r="M13">
        <v>36</v>
      </c>
      <c r="N13" t="s">
        <v>23</v>
      </c>
      <c r="P13" t="str">
        <f t="shared" si="0"/>
        <v>BH</v>
      </c>
      <c r="Q13" t="str">
        <f t="shared" si="1"/>
        <v>man</v>
      </c>
      <c r="R13">
        <f t="shared" si="2"/>
        <v>15</v>
      </c>
      <c r="S13" t="str">
        <f t="shared" si="3"/>
        <v>Brosina HoffmanBH-11710</v>
      </c>
      <c r="T13" t="str">
        <f t="shared" si="4"/>
        <v>Brosina Hoffman</v>
      </c>
    </row>
    <row r="14" spans="1:20" x14ac:dyDescent="0.25">
      <c r="A14" s="3" t="s">
        <v>43</v>
      </c>
      <c r="B14" s="4" t="s">
        <v>44</v>
      </c>
      <c r="C14" t="s">
        <v>16</v>
      </c>
      <c r="D14" t="s">
        <v>16</v>
      </c>
      <c r="E14" s="5">
        <v>170000</v>
      </c>
      <c r="F14">
        <v>5</v>
      </c>
      <c r="G14" t="s">
        <v>24</v>
      </c>
      <c r="H14" t="s">
        <v>28</v>
      </c>
      <c r="I14" t="s">
        <v>20</v>
      </c>
      <c r="J14">
        <v>0</v>
      </c>
      <c r="K14" t="s">
        <v>21</v>
      </c>
      <c r="L14" t="s">
        <v>22</v>
      </c>
      <c r="M14">
        <v>55</v>
      </c>
      <c r="N14" t="s">
        <v>23</v>
      </c>
      <c r="P14" t="str">
        <f t="shared" si="0"/>
        <v>AA</v>
      </c>
      <c r="Q14" t="str">
        <f t="shared" si="1"/>
        <v>len</v>
      </c>
      <c r="R14">
        <f t="shared" si="2"/>
        <v>12</v>
      </c>
      <c r="S14" t="str">
        <f t="shared" si="3"/>
        <v>Andrew AllenAA-10480</v>
      </c>
      <c r="T14" t="str">
        <f t="shared" si="4"/>
        <v>Andrew Allen</v>
      </c>
    </row>
    <row r="15" spans="1:20" x14ac:dyDescent="0.25">
      <c r="A15" s="3" t="s">
        <v>45</v>
      </c>
      <c r="B15" s="4" t="s">
        <v>46</v>
      </c>
      <c r="C15" t="s">
        <v>16</v>
      </c>
      <c r="D15" t="s">
        <v>16</v>
      </c>
      <c r="E15" s="5">
        <v>40000</v>
      </c>
      <c r="F15">
        <v>2</v>
      </c>
      <c r="G15" t="s">
        <v>24</v>
      </c>
      <c r="H15" t="s">
        <v>25</v>
      </c>
      <c r="I15" t="s">
        <v>20</v>
      </c>
      <c r="J15">
        <v>1</v>
      </c>
      <c r="K15" t="s">
        <v>38</v>
      </c>
      <c r="L15" t="s">
        <v>22</v>
      </c>
      <c r="M15">
        <v>35</v>
      </c>
      <c r="N15" t="s">
        <v>20</v>
      </c>
      <c r="P15" t="str">
        <f t="shared" si="0"/>
        <v>IM</v>
      </c>
      <c r="Q15" t="str">
        <f t="shared" si="1"/>
        <v>dox</v>
      </c>
      <c r="R15">
        <f t="shared" si="2"/>
        <v>12</v>
      </c>
      <c r="S15" t="str">
        <f t="shared" si="3"/>
        <v>Irene MaddoxIM-15070</v>
      </c>
      <c r="T15" t="str">
        <f t="shared" si="4"/>
        <v>Irene Maddox</v>
      </c>
    </row>
    <row r="16" spans="1:20" x14ac:dyDescent="0.25">
      <c r="A16" s="3" t="s">
        <v>47</v>
      </c>
      <c r="B16" s="4" t="s">
        <v>48</v>
      </c>
      <c r="C16" t="s">
        <v>32</v>
      </c>
      <c r="D16" t="s">
        <v>16</v>
      </c>
      <c r="E16" s="5">
        <v>60000</v>
      </c>
      <c r="F16">
        <v>1</v>
      </c>
      <c r="G16" t="s">
        <v>24</v>
      </c>
      <c r="H16" t="s">
        <v>19</v>
      </c>
      <c r="I16" t="s">
        <v>23</v>
      </c>
      <c r="J16">
        <v>1</v>
      </c>
      <c r="K16" t="s">
        <v>21</v>
      </c>
      <c r="L16" t="s">
        <v>34</v>
      </c>
      <c r="M16">
        <v>45</v>
      </c>
      <c r="N16" t="s">
        <v>20</v>
      </c>
      <c r="P16" t="str">
        <f t="shared" si="0"/>
        <v>HP</v>
      </c>
      <c r="Q16" t="str">
        <f t="shared" si="1"/>
        <v>lan</v>
      </c>
      <c r="R16">
        <f t="shared" si="2"/>
        <v>13</v>
      </c>
      <c r="S16" t="str">
        <f t="shared" si="3"/>
        <v>Harold PawlanHP-14815</v>
      </c>
      <c r="T16" t="str">
        <f t="shared" si="4"/>
        <v>Harold Pawlan</v>
      </c>
    </row>
    <row r="17" spans="1:20" x14ac:dyDescent="0.25">
      <c r="A17" s="3" t="s">
        <v>47</v>
      </c>
      <c r="B17" s="4" t="s">
        <v>48</v>
      </c>
      <c r="C17" t="s">
        <v>32</v>
      </c>
      <c r="D17" t="s">
        <v>17</v>
      </c>
      <c r="E17" s="5">
        <v>10000</v>
      </c>
      <c r="F17">
        <v>2</v>
      </c>
      <c r="G17" t="s">
        <v>39</v>
      </c>
      <c r="H17" t="s">
        <v>37</v>
      </c>
      <c r="I17" t="s">
        <v>20</v>
      </c>
      <c r="J17">
        <v>1</v>
      </c>
      <c r="K17" t="s">
        <v>21</v>
      </c>
      <c r="L17" t="s">
        <v>22</v>
      </c>
      <c r="M17">
        <v>38</v>
      </c>
      <c r="N17" t="s">
        <v>20</v>
      </c>
      <c r="P17" t="str">
        <f t="shared" si="0"/>
        <v>HP</v>
      </c>
      <c r="Q17" t="str">
        <f t="shared" si="1"/>
        <v>lan</v>
      </c>
      <c r="R17">
        <f t="shared" si="2"/>
        <v>13</v>
      </c>
      <c r="S17" t="str">
        <f t="shared" si="3"/>
        <v>Harold PawlanHP-14815</v>
      </c>
      <c r="T17" t="str">
        <f t="shared" si="4"/>
        <v>Harold Pawlan</v>
      </c>
    </row>
    <row r="18" spans="1:20" x14ac:dyDescent="0.25">
      <c r="A18" s="3" t="s">
        <v>49</v>
      </c>
      <c r="B18" s="4" t="s">
        <v>50</v>
      </c>
      <c r="C18" t="s">
        <v>32</v>
      </c>
      <c r="D18" t="s">
        <v>16</v>
      </c>
      <c r="E18" s="5">
        <v>30000</v>
      </c>
      <c r="F18">
        <v>3</v>
      </c>
      <c r="G18" t="s">
        <v>24</v>
      </c>
      <c r="H18" t="s">
        <v>25</v>
      </c>
      <c r="I18" t="s">
        <v>23</v>
      </c>
      <c r="J18">
        <v>2</v>
      </c>
      <c r="K18" t="s">
        <v>38</v>
      </c>
      <c r="L18" t="s">
        <v>34</v>
      </c>
      <c r="M18">
        <v>59</v>
      </c>
      <c r="N18" t="s">
        <v>20</v>
      </c>
      <c r="P18" t="str">
        <f t="shared" si="0"/>
        <v>PK</v>
      </c>
      <c r="Q18" t="str">
        <f t="shared" si="1"/>
        <v>riz</v>
      </c>
      <c r="R18">
        <f t="shared" si="2"/>
        <v>9</v>
      </c>
      <c r="S18" t="str">
        <f t="shared" si="3"/>
        <v>Pete KrizPK-19075</v>
      </c>
      <c r="T18" t="str">
        <f t="shared" si="4"/>
        <v>Pete Kriz</v>
      </c>
    </row>
    <row r="19" spans="1:20" x14ac:dyDescent="0.25">
      <c r="A19" s="3" t="s">
        <v>51</v>
      </c>
      <c r="B19" s="4" t="s">
        <v>52</v>
      </c>
      <c r="C19" t="s">
        <v>16</v>
      </c>
      <c r="D19" t="s">
        <v>17</v>
      </c>
      <c r="E19" s="5">
        <v>30000</v>
      </c>
      <c r="F19">
        <v>1</v>
      </c>
      <c r="G19" t="s">
        <v>18</v>
      </c>
      <c r="H19" t="s">
        <v>25</v>
      </c>
      <c r="I19" t="s">
        <v>20</v>
      </c>
      <c r="J19">
        <v>0</v>
      </c>
      <c r="K19" t="s">
        <v>21</v>
      </c>
      <c r="L19" t="s">
        <v>22</v>
      </c>
      <c r="M19">
        <v>47</v>
      </c>
      <c r="N19" t="s">
        <v>23</v>
      </c>
      <c r="P19" t="str">
        <f t="shared" si="0"/>
        <v>AG</v>
      </c>
      <c r="Q19" t="str">
        <f t="shared" si="1"/>
        <v>ove</v>
      </c>
      <c r="R19">
        <f t="shared" si="2"/>
        <v>15</v>
      </c>
      <c r="S19" t="str">
        <f t="shared" si="3"/>
        <v>Alejandro GroveAG-10270</v>
      </c>
      <c r="T19" t="str">
        <f t="shared" si="4"/>
        <v>Alejandro Grove</v>
      </c>
    </row>
    <row r="20" spans="1:20" x14ac:dyDescent="0.25">
      <c r="A20" s="3" t="s">
        <v>53</v>
      </c>
      <c r="B20" s="4" t="s">
        <v>54</v>
      </c>
      <c r="C20" t="s">
        <v>32</v>
      </c>
      <c r="D20" t="s">
        <v>16</v>
      </c>
      <c r="E20" s="5">
        <v>40000</v>
      </c>
      <c r="F20">
        <v>2</v>
      </c>
      <c r="G20" t="s">
        <v>24</v>
      </c>
      <c r="H20" t="s">
        <v>25</v>
      </c>
      <c r="I20" t="s">
        <v>20</v>
      </c>
      <c r="J20">
        <v>1</v>
      </c>
      <c r="K20" t="s">
        <v>38</v>
      </c>
      <c r="L20" t="s">
        <v>22</v>
      </c>
      <c r="M20">
        <v>35</v>
      </c>
      <c r="N20" t="s">
        <v>20</v>
      </c>
      <c r="P20" t="str">
        <f t="shared" si="0"/>
        <v>ZD</v>
      </c>
      <c r="Q20" t="str">
        <f t="shared" si="1"/>
        <v>lli</v>
      </c>
      <c r="R20">
        <f t="shared" si="2"/>
        <v>18</v>
      </c>
      <c r="S20" t="str">
        <f t="shared" si="3"/>
        <v>Zuschuss DonatelliZD-21925</v>
      </c>
      <c r="T20" t="str">
        <f t="shared" si="4"/>
        <v>Zuschuss Donatelli</v>
      </c>
    </row>
    <row r="21" spans="1:20" x14ac:dyDescent="0.25">
      <c r="A21" s="3" t="s">
        <v>53</v>
      </c>
      <c r="B21" s="4" t="s">
        <v>54</v>
      </c>
      <c r="C21" t="s">
        <v>32</v>
      </c>
      <c r="D21" t="s">
        <v>16</v>
      </c>
      <c r="E21" s="5">
        <v>20000</v>
      </c>
      <c r="F21">
        <v>2</v>
      </c>
      <c r="G21" t="s">
        <v>41</v>
      </c>
      <c r="H21" t="s">
        <v>25</v>
      </c>
      <c r="I21" t="s">
        <v>20</v>
      </c>
      <c r="J21">
        <v>2</v>
      </c>
      <c r="K21" t="s">
        <v>33</v>
      </c>
      <c r="L21" t="s">
        <v>34</v>
      </c>
      <c r="M21">
        <v>55</v>
      </c>
      <c r="N21" t="s">
        <v>20</v>
      </c>
      <c r="P21" t="str">
        <f t="shared" si="0"/>
        <v>ZD</v>
      </c>
      <c r="Q21" t="str">
        <f t="shared" si="1"/>
        <v>lli</v>
      </c>
      <c r="R21">
        <f t="shared" si="2"/>
        <v>18</v>
      </c>
      <c r="S21" t="str">
        <f t="shared" si="3"/>
        <v>Zuschuss DonatelliZD-21925</v>
      </c>
      <c r="T21" t="str">
        <f t="shared" si="4"/>
        <v>Zuschuss Donatelli</v>
      </c>
    </row>
    <row r="22" spans="1:20" x14ac:dyDescent="0.25">
      <c r="A22" s="3" t="s">
        <v>53</v>
      </c>
      <c r="B22" s="4" t="s">
        <v>54</v>
      </c>
      <c r="C22" t="s">
        <v>16</v>
      </c>
      <c r="D22" t="s">
        <v>17</v>
      </c>
      <c r="E22" s="5">
        <v>40000</v>
      </c>
      <c r="F22">
        <v>0</v>
      </c>
      <c r="G22" t="s">
        <v>55</v>
      </c>
      <c r="H22" t="s">
        <v>25</v>
      </c>
      <c r="I22" t="s">
        <v>20</v>
      </c>
      <c r="J22">
        <v>0</v>
      </c>
      <c r="K22" t="s">
        <v>21</v>
      </c>
      <c r="L22" t="s">
        <v>22</v>
      </c>
      <c r="M22">
        <v>36</v>
      </c>
      <c r="N22" t="s">
        <v>20</v>
      </c>
      <c r="P22" t="str">
        <f t="shared" si="0"/>
        <v>ZD</v>
      </c>
      <c r="Q22" t="str">
        <f t="shared" si="1"/>
        <v>lli</v>
      </c>
      <c r="R22">
        <f t="shared" si="2"/>
        <v>18</v>
      </c>
      <c r="S22" t="str">
        <f t="shared" si="3"/>
        <v>Zuschuss DonatelliZD-21925</v>
      </c>
      <c r="T22" t="str">
        <f t="shared" si="4"/>
        <v>Zuschuss Donatelli</v>
      </c>
    </row>
    <row r="23" spans="1:20" x14ac:dyDescent="0.25">
      <c r="A23" s="3" t="s">
        <v>56</v>
      </c>
      <c r="B23" s="4" t="s">
        <v>57</v>
      </c>
      <c r="C23" t="s">
        <v>32</v>
      </c>
      <c r="D23" t="s">
        <v>17</v>
      </c>
      <c r="E23" s="5">
        <v>80000</v>
      </c>
      <c r="F23">
        <v>0</v>
      </c>
      <c r="G23" t="s">
        <v>18</v>
      </c>
      <c r="H23" t="s">
        <v>28</v>
      </c>
      <c r="I23" t="s">
        <v>20</v>
      </c>
      <c r="J23">
        <v>4</v>
      </c>
      <c r="K23" t="s">
        <v>42</v>
      </c>
      <c r="L23" t="s">
        <v>34</v>
      </c>
      <c r="M23">
        <v>35</v>
      </c>
      <c r="N23" t="s">
        <v>23</v>
      </c>
      <c r="P23" t="str">
        <f t="shared" si="0"/>
        <v>KB</v>
      </c>
      <c r="Q23" t="str">
        <f t="shared" si="1"/>
        <v>ack</v>
      </c>
      <c r="R23">
        <f t="shared" si="2"/>
        <v>9</v>
      </c>
      <c r="S23" t="str">
        <f t="shared" si="3"/>
        <v>Ken BlackKB-16585</v>
      </c>
      <c r="T23" t="str">
        <f t="shared" si="4"/>
        <v>Ken Black</v>
      </c>
    </row>
    <row r="24" spans="1:20" x14ac:dyDescent="0.25">
      <c r="A24" s="3" t="s">
        <v>56</v>
      </c>
      <c r="B24" s="4" t="s">
        <v>57</v>
      </c>
      <c r="C24" t="s">
        <v>32</v>
      </c>
      <c r="D24" t="s">
        <v>16</v>
      </c>
      <c r="E24" s="5">
        <v>40000</v>
      </c>
      <c r="F24">
        <v>2</v>
      </c>
      <c r="G24" t="s">
        <v>24</v>
      </c>
      <c r="H24" t="s">
        <v>25</v>
      </c>
      <c r="I24" t="s">
        <v>20</v>
      </c>
      <c r="J24">
        <v>0</v>
      </c>
      <c r="K24" t="s">
        <v>38</v>
      </c>
      <c r="L24" t="s">
        <v>22</v>
      </c>
      <c r="M24">
        <v>35</v>
      </c>
      <c r="N24" t="s">
        <v>20</v>
      </c>
      <c r="P24" t="str">
        <f t="shared" si="0"/>
        <v>KB</v>
      </c>
      <c r="Q24" t="str">
        <f t="shared" si="1"/>
        <v>ack</v>
      </c>
      <c r="R24">
        <f t="shared" si="2"/>
        <v>9</v>
      </c>
      <c r="S24" t="str">
        <f t="shared" si="3"/>
        <v>Ken BlackKB-16585</v>
      </c>
      <c r="T24" t="str">
        <f t="shared" si="4"/>
        <v>Ken Black</v>
      </c>
    </row>
    <row r="25" spans="1:20" x14ac:dyDescent="0.25">
      <c r="A25" s="3" t="s">
        <v>58</v>
      </c>
      <c r="B25" s="4" t="s">
        <v>59</v>
      </c>
      <c r="C25" t="s">
        <v>16</v>
      </c>
      <c r="D25" t="s">
        <v>17</v>
      </c>
      <c r="E25" s="5">
        <v>80000</v>
      </c>
      <c r="F25">
        <v>5</v>
      </c>
      <c r="G25" t="s">
        <v>39</v>
      </c>
      <c r="H25" t="s">
        <v>40</v>
      </c>
      <c r="I25" t="s">
        <v>23</v>
      </c>
      <c r="J25">
        <v>3</v>
      </c>
      <c r="K25" t="s">
        <v>33</v>
      </c>
      <c r="L25" t="s">
        <v>22</v>
      </c>
      <c r="M25">
        <v>56</v>
      </c>
      <c r="N25" t="s">
        <v>23</v>
      </c>
      <c r="P25" t="str">
        <f t="shared" si="0"/>
        <v>SF</v>
      </c>
      <c r="Q25" t="str">
        <f t="shared" si="1"/>
        <v>gan</v>
      </c>
      <c r="R25">
        <f t="shared" si="2"/>
        <v>15</v>
      </c>
      <c r="S25" t="str">
        <f t="shared" si="3"/>
        <v>Sandra FlanaganSF-20065</v>
      </c>
      <c r="T25" t="str">
        <f t="shared" si="4"/>
        <v>Sandra Flanagan</v>
      </c>
    </row>
    <row r="26" spans="1:20" x14ac:dyDescent="0.25">
      <c r="A26" s="3" t="s">
        <v>60</v>
      </c>
      <c r="B26" s="4" t="s">
        <v>61</v>
      </c>
      <c r="C26" t="s">
        <v>32</v>
      </c>
      <c r="D26" t="s">
        <v>16</v>
      </c>
      <c r="E26" s="5">
        <v>40000</v>
      </c>
      <c r="F26">
        <v>2</v>
      </c>
      <c r="G26" t="s">
        <v>24</v>
      </c>
      <c r="H26" t="s">
        <v>25</v>
      </c>
      <c r="I26" t="s">
        <v>23</v>
      </c>
      <c r="J26">
        <v>1</v>
      </c>
      <c r="K26" t="s">
        <v>21</v>
      </c>
      <c r="L26" t="s">
        <v>22</v>
      </c>
      <c r="M26">
        <v>34</v>
      </c>
      <c r="N26" t="s">
        <v>23</v>
      </c>
      <c r="P26" t="str">
        <f t="shared" si="0"/>
        <v>EB</v>
      </c>
      <c r="Q26" t="str">
        <f t="shared" si="1"/>
        <v>rns</v>
      </c>
      <c r="R26">
        <f t="shared" si="2"/>
        <v>11</v>
      </c>
      <c r="S26" t="str">
        <f t="shared" si="3"/>
        <v>Emily BurnsEB-13870</v>
      </c>
      <c r="T26" t="str">
        <f t="shared" si="4"/>
        <v>Emily Burns</v>
      </c>
    </row>
    <row r="27" spans="1:20" x14ac:dyDescent="0.25">
      <c r="A27" s="3" t="s">
        <v>62</v>
      </c>
      <c r="B27" s="4" t="s">
        <v>63</v>
      </c>
      <c r="C27" t="s">
        <v>32</v>
      </c>
      <c r="D27" t="s">
        <v>16</v>
      </c>
      <c r="E27" s="5">
        <v>30000</v>
      </c>
      <c r="F27">
        <v>1</v>
      </c>
      <c r="G27" t="s">
        <v>18</v>
      </c>
      <c r="H27" t="s">
        <v>25</v>
      </c>
      <c r="I27" t="s">
        <v>20</v>
      </c>
      <c r="J27">
        <v>0</v>
      </c>
      <c r="K27" t="s">
        <v>21</v>
      </c>
      <c r="L27" t="s">
        <v>22</v>
      </c>
      <c r="M27">
        <v>63</v>
      </c>
      <c r="N27" t="s">
        <v>23</v>
      </c>
      <c r="P27" t="str">
        <f t="shared" si="0"/>
        <v>EH</v>
      </c>
      <c r="Q27" t="str">
        <f t="shared" si="1"/>
        <v>ann</v>
      </c>
      <c r="R27">
        <f t="shared" si="2"/>
        <v>13</v>
      </c>
      <c r="S27" t="str">
        <f t="shared" si="3"/>
        <v>Eric HoffmannEH-13945</v>
      </c>
      <c r="T27" t="str">
        <f t="shared" si="4"/>
        <v>Eric Hoffmann</v>
      </c>
    </row>
    <row r="28" spans="1:20" x14ac:dyDescent="0.25">
      <c r="A28" s="3" t="s">
        <v>62</v>
      </c>
      <c r="B28" s="4" t="s">
        <v>63</v>
      </c>
      <c r="C28" t="s">
        <v>32</v>
      </c>
      <c r="D28" t="s">
        <v>16</v>
      </c>
      <c r="E28" s="5">
        <v>30000</v>
      </c>
      <c r="F28">
        <v>0</v>
      </c>
      <c r="G28" t="s">
        <v>24</v>
      </c>
      <c r="H28" t="s">
        <v>25</v>
      </c>
      <c r="I28" t="s">
        <v>23</v>
      </c>
      <c r="J28">
        <v>1</v>
      </c>
      <c r="K28" t="s">
        <v>21</v>
      </c>
      <c r="L28" t="s">
        <v>22</v>
      </c>
      <c r="M28">
        <v>29</v>
      </c>
      <c r="N28" t="s">
        <v>20</v>
      </c>
      <c r="P28" t="str">
        <f t="shared" si="0"/>
        <v>EH</v>
      </c>
      <c r="Q28" t="str">
        <f t="shared" si="1"/>
        <v>ann</v>
      </c>
      <c r="R28">
        <f t="shared" si="2"/>
        <v>13</v>
      </c>
      <c r="S28" t="str">
        <f t="shared" si="3"/>
        <v>Eric HoffmannEH-13945</v>
      </c>
      <c r="T28" t="str">
        <f t="shared" si="4"/>
        <v>Eric Hoffmann</v>
      </c>
    </row>
    <row r="29" spans="1:20" x14ac:dyDescent="0.25">
      <c r="A29" s="3" t="s">
        <v>64</v>
      </c>
      <c r="B29" s="4" t="s">
        <v>65</v>
      </c>
      <c r="C29" t="s">
        <v>32</v>
      </c>
      <c r="D29" t="s">
        <v>17</v>
      </c>
      <c r="E29" s="5">
        <v>100000</v>
      </c>
      <c r="F29">
        <v>0</v>
      </c>
      <c r="G29" t="s">
        <v>18</v>
      </c>
      <c r="H29" t="s">
        <v>28</v>
      </c>
      <c r="I29" t="s">
        <v>23</v>
      </c>
      <c r="J29">
        <v>1</v>
      </c>
      <c r="K29" t="s">
        <v>33</v>
      </c>
      <c r="L29" t="s">
        <v>34</v>
      </c>
      <c r="M29">
        <v>40</v>
      </c>
      <c r="N29" t="s">
        <v>23</v>
      </c>
      <c r="P29" t="str">
        <f t="shared" si="0"/>
        <v>TB</v>
      </c>
      <c r="Q29" t="str">
        <f t="shared" si="1"/>
        <v>ein</v>
      </c>
      <c r="R29">
        <f t="shared" si="2"/>
        <v>15</v>
      </c>
      <c r="S29" t="str">
        <f t="shared" si="3"/>
        <v>Tracy BlumsteinTB-21520</v>
      </c>
      <c r="T29" t="str">
        <f t="shared" si="4"/>
        <v>Tracy Blumstein</v>
      </c>
    </row>
    <row r="30" spans="1:20" x14ac:dyDescent="0.25">
      <c r="A30" s="3" t="s">
        <v>64</v>
      </c>
      <c r="B30" s="4" t="s">
        <v>65</v>
      </c>
      <c r="C30" t="s">
        <v>16</v>
      </c>
      <c r="D30" t="s">
        <v>16</v>
      </c>
      <c r="E30" s="5">
        <v>70000</v>
      </c>
      <c r="F30">
        <v>5</v>
      </c>
      <c r="G30" t="s">
        <v>24</v>
      </c>
      <c r="H30" t="s">
        <v>19</v>
      </c>
      <c r="I30" t="s">
        <v>20</v>
      </c>
      <c r="J30">
        <v>2</v>
      </c>
      <c r="K30" t="s">
        <v>33</v>
      </c>
      <c r="L30" t="s">
        <v>34</v>
      </c>
      <c r="M30">
        <v>44</v>
      </c>
      <c r="N30" t="s">
        <v>23</v>
      </c>
      <c r="P30" t="str">
        <f t="shared" si="0"/>
        <v>TB</v>
      </c>
      <c r="Q30" t="str">
        <f t="shared" si="1"/>
        <v>ein</v>
      </c>
      <c r="R30">
        <f t="shared" si="2"/>
        <v>15</v>
      </c>
      <c r="S30" t="str">
        <f t="shared" si="3"/>
        <v>Tracy BlumsteinTB-21520</v>
      </c>
      <c r="T30" t="str">
        <f t="shared" si="4"/>
        <v>Tracy Blumstein</v>
      </c>
    </row>
    <row r="31" spans="1:20" x14ac:dyDescent="0.25">
      <c r="A31" s="3" t="s">
        <v>64</v>
      </c>
      <c r="B31" s="4" t="s">
        <v>65</v>
      </c>
      <c r="C31" t="s">
        <v>32</v>
      </c>
      <c r="D31" t="s">
        <v>17</v>
      </c>
      <c r="E31" s="5">
        <v>20000</v>
      </c>
      <c r="F31">
        <v>0</v>
      </c>
      <c r="G31" t="s">
        <v>41</v>
      </c>
      <c r="H31" t="s">
        <v>37</v>
      </c>
      <c r="I31" t="s">
        <v>23</v>
      </c>
      <c r="J31">
        <v>2</v>
      </c>
      <c r="K31" t="s">
        <v>21</v>
      </c>
      <c r="L31" t="s">
        <v>22</v>
      </c>
      <c r="M31">
        <v>32</v>
      </c>
      <c r="N31" t="s">
        <v>20</v>
      </c>
      <c r="P31" t="str">
        <f t="shared" si="0"/>
        <v>TB</v>
      </c>
      <c r="Q31" t="str">
        <f t="shared" si="1"/>
        <v>ein</v>
      </c>
      <c r="R31">
        <f t="shared" si="2"/>
        <v>15</v>
      </c>
      <c r="S31" t="str">
        <f t="shared" si="3"/>
        <v>Tracy BlumsteinTB-21520</v>
      </c>
      <c r="T31" t="str">
        <f t="shared" si="4"/>
        <v>Tracy Blumstein</v>
      </c>
    </row>
    <row r="32" spans="1:20" x14ac:dyDescent="0.25">
      <c r="A32" s="3" t="s">
        <v>64</v>
      </c>
      <c r="B32" s="4" t="s">
        <v>65</v>
      </c>
      <c r="C32" t="s">
        <v>16</v>
      </c>
      <c r="D32" t="s">
        <v>17</v>
      </c>
      <c r="E32" s="5">
        <v>20000</v>
      </c>
      <c r="F32">
        <v>2</v>
      </c>
      <c r="G32" t="s">
        <v>24</v>
      </c>
      <c r="H32" t="s">
        <v>37</v>
      </c>
      <c r="I32" t="s">
        <v>20</v>
      </c>
      <c r="J32">
        <v>0</v>
      </c>
      <c r="K32" t="s">
        <v>21</v>
      </c>
      <c r="L32" t="s">
        <v>22</v>
      </c>
      <c r="M32">
        <v>63</v>
      </c>
      <c r="N32" t="s">
        <v>23</v>
      </c>
      <c r="P32" t="str">
        <f t="shared" si="0"/>
        <v>TB</v>
      </c>
      <c r="Q32" t="str">
        <f t="shared" si="1"/>
        <v>ein</v>
      </c>
      <c r="R32">
        <f t="shared" si="2"/>
        <v>15</v>
      </c>
      <c r="S32" t="str">
        <f t="shared" si="3"/>
        <v>Tracy BlumsteinTB-21520</v>
      </c>
      <c r="T32" t="str">
        <f t="shared" si="4"/>
        <v>Tracy Blumstein</v>
      </c>
    </row>
    <row r="33" spans="1:20" x14ac:dyDescent="0.25">
      <c r="A33" s="3" t="s">
        <v>64</v>
      </c>
      <c r="B33" s="4" t="s">
        <v>65</v>
      </c>
      <c r="C33" t="s">
        <v>16</v>
      </c>
      <c r="D33" t="s">
        <v>16</v>
      </c>
      <c r="E33" s="5">
        <v>10000</v>
      </c>
      <c r="F33">
        <v>0</v>
      </c>
      <c r="G33" t="s">
        <v>24</v>
      </c>
      <c r="H33" t="s">
        <v>37</v>
      </c>
      <c r="I33" t="s">
        <v>23</v>
      </c>
      <c r="J33">
        <v>1</v>
      </c>
      <c r="K33" t="s">
        <v>21</v>
      </c>
      <c r="L33" t="s">
        <v>34</v>
      </c>
      <c r="M33">
        <v>26</v>
      </c>
      <c r="N33" t="s">
        <v>20</v>
      </c>
      <c r="P33" t="str">
        <f t="shared" si="0"/>
        <v>TB</v>
      </c>
      <c r="Q33" t="str">
        <f t="shared" si="1"/>
        <v>ein</v>
      </c>
      <c r="R33">
        <f t="shared" si="2"/>
        <v>15</v>
      </c>
      <c r="S33" t="str">
        <f t="shared" si="3"/>
        <v>Tracy BlumsteinTB-21520</v>
      </c>
      <c r="T33" t="str">
        <f t="shared" si="4"/>
        <v>Tracy Blumstein</v>
      </c>
    </row>
    <row r="34" spans="1:20" x14ac:dyDescent="0.25">
      <c r="A34" s="3" t="s">
        <v>64</v>
      </c>
      <c r="B34" s="4" t="s">
        <v>65</v>
      </c>
      <c r="C34" t="s">
        <v>32</v>
      </c>
      <c r="D34" t="s">
        <v>17</v>
      </c>
      <c r="E34" s="5">
        <v>20000</v>
      </c>
      <c r="F34">
        <v>0</v>
      </c>
      <c r="G34" t="s">
        <v>39</v>
      </c>
      <c r="H34" t="s">
        <v>37</v>
      </c>
      <c r="I34" t="s">
        <v>23</v>
      </c>
      <c r="J34">
        <v>1</v>
      </c>
      <c r="K34" t="s">
        <v>33</v>
      </c>
      <c r="L34" t="s">
        <v>22</v>
      </c>
      <c r="M34">
        <v>31</v>
      </c>
      <c r="N34" t="s">
        <v>23</v>
      </c>
      <c r="P34" t="str">
        <f t="shared" si="0"/>
        <v>TB</v>
      </c>
      <c r="Q34" t="str">
        <f t="shared" si="1"/>
        <v>ein</v>
      </c>
      <c r="R34">
        <f t="shared" si="2"/>
        <v>15</v>
      </c>
      <c r="S34" t="str">
        <f t="shared" si="3"/>
        <v>Tracy BlumsteinTB-21520</v>
      </c>
      <c r="T34" t="str">
        <f t="shared" si="4"/>
        <v>Tracy Blumstein</v>
      </c>
    </row>
    <row r="35" spans="1:20" x14ac:dyDescent="0.25">
      <c r="A35" s="3" t="s">
        <v>64</v>
      </c>
      <c r="B35" s="4" t="s">
        <v>65</v>
      </c>
      <c r="C35" t="s">
        <v>32</v>
      </c>
      <c r="D35" t="s">
        <v>16</v>
      </c>
      <c r="E35" s="5">
        <v>80000</v>
      </c>
      <c r="F35">
        <v>2</v>
      </c>
      <c r="G35" t="s">
        <v>39</v>
      </c>
      <c r="H35" t="s">
        <v>19</v>
      </c>
      <c r="I35" t="s">
        <v>23</v>
      </c>
      <c r="J35">
        <v>2</v>
      </c>
      <c r="K35" t="s">
        <v>38</v>
      </c>
      <c r="L35" t="s">
        <v>34</v>
      </c>
      <c r="M35">
        <v>50</v>
      </c>
      <c r="N35" t="s">
        <v>20</v>
      </c>
      <c r="P35" t="str">
        <f t="shared" si="0"/>
        <v>TB</v>
      </c>
      <c r="Q35" t="str">
        <f t="shared" si="1"/>
        <v>ein</v>
      </c>
      <c r="R35">
        <f t="shared" si="2"/>
        <v>15</v>
      </c>
      <c r="S35" t="str">
        <f t="shared" si="3"/>
        <v>Tracy BlumsteinTB-21520</v>
      </c>
      <c r="T35" t="str">
        <f t="shared" si="4"/>
        <v>Tracy Blumstein</v>
      </c>
    </row>
    <row r="36" spans="1:20" x14ac:dyDescent="0.25">
      <c r="A36" s="3" t="s">
        <v>66</v>
      </c>
      <c r="B36" s="4" t="s">
        <v>67</v>
      </c>
      <c r="C36" t="s">
        <v>32</v>
      </c>
      <c r="D36" t="s">
        <v>16</v>
      </c>
      <c r="E36" s="5">
        <v>90000</v>
      </c>
      <c r="F36">
        <v>5</v>
      </c>
      <c r="G36" t="s">
        <v>24</v>
      </c>
      <c r="H36" t="s">
        <v>28</v>
      </c>
      <c r="I36" t="s">
        <v>23</v>
      </c>
      <c r="J36">
        <v>2</v>
      </c>
      <c r="K36" t="s">
        <v>29</v>
      </c>
      <c r="L36" t="s">
        <v>22</v>
      </c>
      <c r="M36">
        <v>62</v>
      </c>
      <c r="N36" t="s">
        <v>20</v>
      </c>
      <c r="P36" t="str">
        <f t="shared" si="0"/>
        <v>MA</v>
      </c>
      <c r="Q36" t="str">
        <f t="shared" si="1"/>
        <v>man</v>
      </c>
      <c r="R36">
        <f t="shared" si="2"/>
        <v>12</v>
      </c>
      <c r="S36" t="str">
        <f t="shared" si="3"/>
        <v>Matt AbelmanMA-17560</v>
      </c>
      <c r="T36" t="str">
        <f t="shared" si="4"/>
        <v>Matt Abelman</v>
      </c>
    </row>
    <row r="37" spans="1:20" x14ac:dyDescent="0.25">
      <c r="A37" s="3" t="s">
        <v>68</v>
      </c>
      <c r="B37" s="4" t="s">
        <v>69</v>
      </c>
      <c r="C37" t="s">
        <v>32</v>
      </c>
      <c r="D37" t="s">
        <v>17</v>
      </c>
      <c r="E37" s="5">
        <v>10000</v>
      </c>
      <c r="F37">
        <v>5</v>
      </c>
      <c r="G37" t="s">
        <v>41</v>
      </c>
      <c r="H37" t="s">
        <v>37</v>
      </c>
      <c r="I37" t="s">
        <v>23</v>
      </c>
      <c r="J37">
        <v>2</v>
      </c>
      <c r="K37" t="s">
        <v>21</v>
      </c>
      <c r="L37" t="s">
        <v>22</v>
      </c>
      <c r="M37">
        <v>41</v>
      </c>
      <c r="N37" t="s">
        <v>23</v>
      </c>
      <c r="P37" t="str">
        <f t="shared" si="0"/>
        <v>GH</v>
      </c>
      <c r="Q37" t="str">
        <f t="shared" si="1"/>
        <v>ale</v>
      </c>
      <c r="R37">
        <f t="shared" si="2"/>
        <v>9</v>
      </c>
      <c r="S37" t="str">
        <f t="shared" si="3"/>
        <v>Gene HaleGH-14485</v>
      </c>
      <c r="T37" t="str">
        <f t="shared" si="4"/>
        <v>Gene Hale</v>
      </c>
    </row>
    <row r="38" spans="1:20" x14ac:dyDescent="0.25">
      <c r="A38" s="3" t="s">
        <v>68</v>
      </c>
      <c r="B38" s="4" t="s">
        <v>69</v>
      </c>
      <c r="C38" t="s">
        <v>16</v>
      </c>
      <c r="D38" t="s">
        <v>17</v>
      </c>
      <c r="E38" s="5">
        <v>10000</v>
      </c>
      <c r="F38">
        <v>2</v>
      </c>
      <c r="G38" t="s">
        <v>24</v>
      </c>
      <c r="H38" t="s">
        <v>37</v>
      </c>
      <c r="I38" t="s">
        <v>20</v>
      </c>
      <c r="J38">
        <v>1</v>
      </c>
      <c r="K38" t="s">
        <v>21</v>
      </c>
      <c r="L38" t="s">
        <v>22</v>
      </c>
      <c r="M38">
        <v>50</v>
      </c>
      <c r="N38" t="s">
        <v>20</v>
      </c>
      <c r="P38" t="str">
        <f t="shared" si="0"/>
        <v>GH</v>
      </c>
      <c r="Q38" t="str">
        <f t="shared" si="1"/>
        <v>ale</v>
      </c>
      <c r="R38">
        <f t="shared" si="2"/>
        <v>9</v>
      </c>
      <c r="S38" t="str">
        <f t="shared" si="3"/>
        <v>Gene HaleGH-14485</v>
      </c>
      <c r="T38" t="str">
        <f t="shared" si="4"/>
        <v>Gene Hale</v>
      </c>
    </row>
    <row r="39" spans="1:20" x14ac:dyDescent="0.25">
      <c r="A39" s="3" t="s">
        <v>70</v>
      </c>
      <c r="B39" s="4" t="s">
        <v>71</v>
      </c>
      <c r="C39" t="s">
        <v>32</v>
      </c>
      <c r="D39" t="s">
        <v>17</v>
      </c>
      <c r="E39" s="5">
        <v>30000</v>
      </c>
      <c r="F39">
        <v>0</v>
      </c>
      <c r="G39" t="s">
        <v>24</v>
      </c>
      <c r="H39" t="s">
        <v>25</v>
      </c>
      <c r="I39" t="s">
        <v>23</v>
      </c>
      <c r="J39">
        <v>1</v>
      </c>
      <c r="K39" t="s">
        <v>29</v>
      </c>
      <c r="L39" t="s">
        <v>22</v>
      </c>
      <c r="M39">
        <v>30</v>
      </c>
      <c r="N39" t="s">
        <v>23</v>
      </c>
      <c r="P39" t="str">
        <f t="shared" si="0"/>
        <v>SN</v>
      </c>
      <c r="Q39" t="str">
        <f t="shared" si="1"/>
        <v>yen</v>
      </c>
      <c r="R39">
        <f t="shared" si="2"/>
        <v>12</v>
      </c>
      <c r="S39" t="str">
        <f t="shared" si="3"/>
        <v>Steve NguyenSN-20710</v>
      </c>
      <c r="T39" t="str">
        <f t="shared" si="4"/>
        <v>Steve Nguyen</v>
      </c>
    </row>
    <row r="40" spans="1:20" x14ac:dyDescent="0.25">
      <c r="A40" s="3" t="s">
        <v>70</v>
      </c>
      <c r="B40" s="4" t="s">
        <v>71</v>
      </c>
      <c r="C40" t="s">
        <v>32</v>
      </c>
      <c r="D40" t="s">
        <v>16</v>
      </c>
      <c r="E40" s="5">
        <v>20000</v>
      </c>
      <c r="F40">
        <v>0</v>
      </c>
      <c r="G40" t="s">
        <v>39</v>
      </c>
      <c r="H40" t="s">
        <v>37</v>
      </c>
      <c r="I40" t="s">
        <v>23</v>
      </c>
      <c r="J40">
        <v>1</v>
      </c>
      <c r="K40" t="s">
        <v>29</v>
      </c>
      <c r="L40" t="s">
        <v>22</v>
      </c>
      <c r="M40">
        <v>28</v>
      </c>
      <c r="N40" t="s">
        <v>23</v>
      </c>
      <c r="P40" t="str">
        <f t="shared" si="0"/>
        <v>SN</v>
      </c>
      <c r="Q40" t="str">
        <f t="shared" si="1"/>
        <v>yen</v>
      </c>
      <c r="R40">
        <f t="shared" si="2"/>
        <v>12</v>
      </c>
      <c r="S40" t="str">
        <f t="shared" si="3"/>
        <v>Steve NguyenSN-20710</v>
      </c>
      <c r="T40" t="str">
        <f t="shared" si="4"/>
        <v>Steve Nguyen</v>
      </c>
    </row>
    <row r="41" spans="1:20" x14ac:dyDescent="0.25">
      <c r="A41" s="3" t="s">
        <v>70</v>
      </c>
      <c r="B41" s="4" t="s">
        <v>71</v>
      </c>
      <c r="C41" t="s">
        <v>32</v>
      </c>
      <c r="D41" t="s">
        <v>17</v>
      </c>
      <c r="E41" s="5">
        <v>10000</v>
      </c>
      <c r="F41">
        <v>4</v>
      </c>
      <c r="G41" t="s">
        <v>41</v>
      </c>
      <c r="H41" t="s">
        <v>37</v>
      </c>
      <c r="I41" t="s">
        <v>20</v>
      </c>
      <c r="J41">
        <v>2</v>
      </c>
      <c r="K41" t="s">
        <v>21</v>
      </c>
      <c r="L41" t="s">
        <v>22</v>
      </c>
      <c r="M41">
        <v>40</v>
      </c>
      <c r="N41" t="s">
        <v>20</v>
      </c>
      <c r="P41" t="str">
        <f t="shared" si="0"/>
        <v>SN</v>
      </c>
      <c r="Q41" t="str">
        <f t="shared" si="1"/>
        <v>yen</v>
      </c>
      <c r="R41">
        <f t="shared" si="2"/>
        <v>12</v>
      </c>
      <c r="S41" t="str">
        <f t="shared" si="3"/>
        <v>Steve NguyenSN-20710</v>
      </c>
      <c r="T41" t="str">
        <f t="shared" si="4"/>
        <v>Steve Nguyen</v>
      </c>
    </row>
    <row r="42" spans="1:20" x14ac:dyDescent="0.25">
      <c r="A42" s="3" t="s">
        <v>70</v>
      </c>
      <c r="B42" s="4" t="s">
        <v>71</v>
      </c>
      <c r="C42" t="s">
        <v>32</v>
      </c>
      <c r="D42" t="s">
        <v>17</v>
      </c>
      <c r="E42" s="5">
        <v>30000</v>
      </c>
      <c r="F42">
        <v>2</v>
      </c>
      <c r="G42" t="s">
        <v>24</v>
      </c>
      <c r="H42" t="s">
        <v>25</v>
      </c>
      <c r="I42" t="s">
        <v>23</v>
      </c>
      <c r="J42">
        <v>0</v>
      </c>
      <c r="K42" t="s">
        <v>21</v>
      </c>
      <c r="L42" t="s">
        <v>22</v>
      </c>
      <c r="M42">
        <v>43</v>
      </c>
      <c r="N42" t="s">
        <v>23</v>
      </c>
      <c r="P42" t="str">
        <f t="shared" si="0"/>
        <v>SN</v>
      </c>
      <c r="Q42" t="str">
        <f t="shared" si="1"/>
        <v>yen</v>
      </c>
      <c r="R42">
        <f t="shared" si="2"/>
        <v>12</v>
      </c>
      <c r="S42" t="str">
        <f t="shared" si="3"/>
        <v>Steve NguyenSN-20710</v>
      </c>
      <c r="T42" t="str">
        <f t="shared" si="4"/>
        <v>Steve Nguyen</v>
      </c>
    </row>
    <row r="43" spans="1:20" x14ac:dyDescent="0.25">
      <c r="A43" s="3" t="s">
        <v>72</v>
      </c>
      <c r="B43" s="4" t="s">
        <v>73</v>
      </c>
      <c r="C43" t="s">
        <v>32</v>
      </c>
      <c r="D43" t="s">
        <v>17</v>
      </c>
      <c r="E43" s="5">
        <v>40000</v>
      </c>
      <c r="F43">
        <v>2</v>
      </c>
      <c r="G43" t="s">
        <v>18</v>
      </c>
      <c r="H43" t="s">
        <v>40</v>
      </c>
      <c r="I43" t="s">
        <v>20</v>
      </c>
      <c r="J43">
        <v>2</v>
      </c>
      <c r="K43" t="s">
        <v>33</v>
      </c>
      <c r="L43" t="s">
        <v>34</v>
      </c>
      <c r="M43">
        <v>65</v>
      </c>
      <c r="N43" t="s">
        <v>20</v>
      </c>
      <c r="P43" t="str">
        <f t="shared" si="0"/>
        <v>LC</v>
      </c>
      <c r="Q43" t="str">
        <f t="shared" si="1"/>
        <v>ias</v>
      </c>
      <c r="R43">
        <f t="shared" si="2"/>
        <v>14</v>
      </c>
      <c r="S43" t="str">
        <f t="shared" si="3"/>
        <v>Linda CazamiasLC-16930</v>
      </c>
      <c r="T43" t="str">
        <f t="shared" si="4"/>
        <v>Linda Cazamias</v>
      </c>
    </row>
    <row r="44" spans="1:20" x14ac:dyDescent="0.25">
      <c r="A44" s="3" t="s">
        <v>74</v>
      </c>
      <c r="B44" s="4" t="s">
        <v>75</v>
      </c>
      <c r="C44" t="s">
        <v>16</v>
      </c>
      <c r="D44" t="s">
        <v>17</v>
      </c>
      <c r="E44" s="5">
        <v>10000</v>
      </c>
      <c r="F44">
        <v>1</v>
      </c>
      <c r="G44" t="s">
        <v>55</v>
      </c>
      <c r="H44" t="s">
        <v>37</v>
      </c>
      <c r="I44" t="s">
        <v>20</v>
      </c>
      <c r="J44">
        <v>0</v>
      </c>
      <c r="K44" t="s">
        <v>21</v>
      </c>
      <c r="L44" t="s">
        <v>22</v>
      </c>
      <c r="M44">
        <v>40</v>
      </c>
      <c r="N44" t="s">
        <v>23</v>
      </c>
      <c r="P44" t="str">
        <f t="shared" si="0"/>
        <v>RA</v>
      </c>
      <c r="Q44" t="str">
        <f t="shared" si="1"/>
        <v>man</v>
      </c>
      <c r="R44">
        <f t="shared" si="2"/>
        <v>12</v>
      </c>
      <c r="S44" t="str">
        <f t="shared" si="3"/>
        <v>Ruben AusmanRA-19885</v>
      </c>
      <c r="T44" t="str">
        <f t="shared" si="4"/>
        <v>Ruben Ausman</v>
      </c>
    </row>
    <row r="45" spans="1:20" x14ac:dyDescent="0.25">
      <c r="A45" s="3" t="s">
        <v>76</v>
      </c>
      <c r="B45" s="4" t="s">
        <v>77</v>
      </c>
      <c r="C45" t="s">
        <v>16</v>
      </c>
      <c r="D45" t="s">
        <v>17</v>
      </c>
      <c r="E45" s="5">
        <v>170000</v>
      </c>
      <c r="F45">
        <v>4</v>
      </c>
      <c r="G45" t="s">
        <v>24</v>
      </c>
      <c r="H45" t="s">
        <v>28</v>
      </c>
      <c r="I45" t="s">
        <v>23</v>
      </c>
      <c r="J45">
        <v>3</v>
      </c>
      <c r="K45" t="s">
        <v>33</v>
      </c>
      <c r="L45" t="s">
        <v>22</v>
      </c>
      <c r="M45">
        <v>48</v>
      </c>
      <c r="N45" t="s">
        <v>20</v>
      </c>
      <c r="P45" t="str">
        <f t="shared" si="0"/>
        <v>ES</v>
      </c>
      <c r="Q45" t="str">
        <f t="shared" si="1"/>
        <v>ith</v>
      </c>
      <c r="R45">
        <f t="shared" si="2"/>
        <v>10</v>
      </c>
      <c r="S45" t="str">
        <f t="shared" si="3"/>
        <v>Erin SmithES-14080</v>
      </c>
      <c r="T45" t="str">
        <f t="shared" si="4"/>
        <v>Erin Smith</v>
      </c>
    </row>
    <row r="46" spans="1:20" x14ac:dyDescent="0.25">
      <c r="A46" s="3" t="s">
        <v>78</v>
      </c>
      <c r="B46" s="4" t="s">
        <v>79</v>
      </c>
      <c r="C46" t="s">
        <v>16</v>
      </c>
      <c r="D46" t="s">
        <v>17</v>
      </c>
      <c r="E46" s="5">
        <v>20000</v>
      </c>
      <c r="F46">
        <v>3</v>
      </c>
      <c r="G46" t="s">
        <v>39</v>
      </c>
      <c r="H46" t="s">
        <v>37</v>
      </c>
      <c r="I46" t="s">
        <v>20</v>
      </c>
      <c r="J46">
        <v>0</v>
      </c>
      <c r="K46" t="s">
        <v>21</v>
      </c>
      <c r="L46" t="s">
        <v>22</v>
      </c>
      <c r="M46">
        <v>41</v>
      </c>
      <c r="N46" t="s">
        <v>20</v>
      </c>
      <c r="P46" t="str">
        <f t="shared" si="0"/>
        <v>ON</v>
      </c>
      <c r="Q46" t="str">
        <f t="shared" si="1"/>
        <v>son</v>
      </c>
      <c r="R46">
        <f t="shared" si="2"/>
        <v>13</v>
      </c>
      <c r="S46" t="str">
        <f t="shared" si="3"/>
        <v>Odella NelsonON-18715</v>
      </c>
      <c r="T46" t="str">
        <f t="shared" si="4"/>
        <v>Odella Nelson</v>
      </c>
    </row>
    <row r="47" spans="1:20" x14ac:dyDescent="0.25">
      <c r="A47" s="3" t="s">
        <v>78</v>
      </c>
      <c r="B47" s="4" t="s">
        <v>79</v>
      </c>
      <c r="C47" t="s">
        <v>16</v>
      </c>
      <c r="D47" t="s">
        <v>17</v>
      </c>
      <c r="E47" s="5">
        <v>20000</v>
      </c>
      <c r="F47">
        <v>1</v>
      </c>
      <c r="G47" t="s">
        <v>18</v>
      </c>
      <c r="H47" t="s">
        <v>25</v>
      </c>
      <c r="I47" t="s">
        <v>20</v>
      </c>
      <c r="J47">
        <v>0</v>
      </c>
      <c r="K47" t="s">
        <v>21</v>
      </c>
      <c r="L47" t="s">
        <v>22</v>
      </c>
      <c r="M47">
        <v>66</v>
      </c>
      <c r="N47" t="s">
        <v>20</v>
      </c>
      <c r="P47" t="str">
        <f t="shared" si="0"/>
        <v>ON</v>
      </c>
      <c r="Q47" t="str">
        <f t="shared" si="1"/>
        <v>son</v>
      </c>
      <c r="R47">
        <f t="shared" si="2"/>
        <v>13</v>
      </c>
      <c r="S47" t="str">
        <f t="shared" si="3"/>
        <v>Odella NelsonON-18715</v>
      </c>
      <c r="T47" t="str">
        <f t="shared" si="4"/>
        <v>Odella Nelson</v>
      </c>
    </row>
    <row r="48" spans="1:20" x14ac:dyDescent="0.25">
      <c r="A48" s="3" t="s">
        <v>80</v>
      </c>
      <c r="B48" s="4" t="s">
        <v>81</v>
      </c>
      <c r="C48" t="s">
        <v>16</v>
      </c>
      <c r="D48" t="s">
        <v>17</v>
      </c>
      <c r="E48" s="5">
        <v>60000</v>
      </c>
      <c r="F48">
        <v>1</v>
      </c>
      <c r="G48" t="s">
        <v>24</v>
      </c>
      <c r="H48" t="s">
        <v>19</v>
      </c>
      <c r="I48" t="s">
        <v>20</v>
      </c>
      <c r="J48">
        <v>1</v>
      </c>
      <c r="K48" t="s">
        <v>33</v>
      </c>
      <c r="L48" t="s">
        <v>34</v>
      </c>
      <c r="M48">
        <v>46</v>
      </c>
      <c r="N48" t="s">
        <v>20</v>
      </c>
      <c r="P48" t="str">
        <f t="shared" si="0"/>
        <v>PO</v>
      </c>
      <c r="Q48" t="str">
        <f t="shared" si="1"/>
        <v>ell</v>
      </c>
      <c r="R48">
        <f t="shared" si="2"/>
        <v>17</v>
      </c>
      <c r="S48" t="str">
        <f t="shared" si="3"/>
        <v>Patrick O'DonnellPO-18865</v>
      </c>
      <c r="T48" t="str">
        <f t="shared" si="4"/>
        <v>Patrick O'Donnell</v>
      </c>
    </row>
    <row r="49" spans="1:20" x14ac:dyDescent="0.25">
      <c r="A49" s="3" t="s">
        <v>82</v>
      </c>
      <c r="B49" s="4" t="s">
        <v>83</v>
      </c>
      <c r="C49" t="s">
        <v>32</v>
      </c>
      <c r="D49" t="s">
        <v>17</v>
      </c>
      <c r="E49" s="5">
        <v>40000</v>
      </c>
      <c r="F49">
        <v>2</v>
      </c>
      <c r="G49" t="s">
        <v>24</v>
      </c>
      <c r="H49" t="s">
        <v>19</v>
      </c>
      <c r="I49" t="s">
        <v>20</v>
      </c>
      <c r="J49">
        <v>2</v>
      </c>
      <c r="K49" t="s">
        <v>33</v>
      </c>
      <c r="L49" t="s">
        <v>34</v>
      </c>
      <c r="M49">
        <v>52</v>
      </c>
      <c r="N49" t="s">
        <v>20</v>
      </c>
      <c r="P49" t="str">
        <f t="shared" si="0"/>
        <v>LH</v>
      </c>
      <c r="Q49" t="str">
        <f t="shared" si="1"/>
        <v>dez</v>
      </c>
      <c r="R49">
        <f t="shared" si="2"/>
        <v>14</v>
      </c>
      <c r="S49" t="str">
        <f t="shared" si="3"/>
        <v>Lena HernandezLH-16900</v>
      </c>
      <c r="T49" t="str">
        <f t="shared" si="4"/>
        <v>Lena Hernandez</v>
      </c>
    </row>
    <row r="50" spans="1:20" x14ac:dyDescent="0.25">
      <c r="A50" s="3" t="s">
        <v>82</v>
      </c>
      <c r="B50" s="4" t="s">
        <v>83</v>
      </c>
      <c r="C50" t="s">
        <v>16</v>
      </c>
      <c r="D50" t="s">
        <v>16</v>
      </c>
      <c r="E50" s="5">
        <v>30000</v>
      </c>
      <c r="F50">
        <v>2</v>
      </c>
      <c r="G50" t="s">
        <v>24</v>
      </c>
      <c r="H50" t="s">
        <v>25</v>
      </c>
      <c r="I50" t="s">
        <v>23</v>
      </c>
      <c r="J50">
        <v>2</v>
      </c>
      <c r="K50" t="s">
        <v>21</v>
      </c>
      <c r="L50" t="s">
        <v>22</v>
      </c>
      <c r="M50">
        <v>42</v>
      </c>
      <c r="N50" t="s">
        <v>23</v>
      </c>
      <c r="P50" t="str">
        <f t="shared" si="0"/>
        <v>LH</v>
      </c>
      <c r="Q50" t="str">
        <f t="shared" si="1"/>
        <v>dez</v>
      </c>
      <c r="R50">
        <f t="shared" si="2"/>
        <v>14</v>
      </c>
      <c r="S50" t="str">
        <f t="shared" si="3"/>
        <v>Lena HernandezLH-16900</v>
      </c>
      <c r="T50" t="str">
        <f t="shared" si="4"/>
        <v>Lena Hernandez</v>
      </c>
    </row>
    <row r="51" spans="1:20" x14ac:dyDescent="0.25">
      <c r="A51" s="3" t="s">
        <v>84</v>
      </c>
      <c r="B51" s="4" t="s">
        <v>85</v>
      </c>
      <c r="C51" t="s">
        <v>32</v>
      </c>
      <c r="D51" t="s">
        <v>16</v>
      </c>
      <c r="E51" s="5">
        <v>40000</v>
      </c>
      <c r="F51">
        <v>0</v>
      </c>
      <c r="G51" t="s">
        <v>18</v>
      </c>
      <c r="H51" t="s">
        <v>25</v>
      </c>
      <c r="I51" t="s">
        <v>20</v>
      </c>
      <c r="J51">
        <v>0</v>
      </c>
      <c r="K51" t="s">
        <v>21</v>
      </c>
      <c r="L51" t="s">
        <v>22</v>
      </c>
      <c r="M51">
        <v>39</v>
      </c>
      <c r="N51" t="s">
        <v>20</v>
      </c>
      <c r="P51" t="str">
        <f t="shared" si="0"/>
        <v>DP</v>
      </c>
      <c r="Q51" t="str">
        <f t="shared" si="1"/>
        <v>ers</v>
      </c>
      <c r="R51">
        <f t="shared" si="2"/>
        <v>13</v>
      </c>
      <c r="S51" t="str">
        <f t="shared" si="3"/>
        <v>Darren PowersDP-13000</v>
      </c>
      <c r="T51" t="str">
        <f t="shared" si="4"/>
        <v>Darren Powers</v>
      </c>
    </row>
    <row r="52" spans="1:20" x14ac:dyDescent="0.25">
      <c r="A52" s="3" t="s">
        <v>84</v>
      </c>
      <c r="B52" s="4" t="s">
        <v>85</v>
      </c>
      <c r="C52" t="s">
        <v>32</v>
      </c>
      <c r="D52" t="s">
        <v>17</v>
      </c>
      <c r="E52" s="5">
        <v>30000</v>
      </c>
      <c r="F52">
        <v>0</v>
      </c>
      <c r="G52" t="s">
        <v>24</v>
      </c>
      <c r="H52" t="s">
        <v>25</v>
      </c>
      <c r="I52" t="s">
        <v>23</v>
      </c>
      <c r="J52">
        <v>1</v>
      </c>
      <c r="K52" t="s">
        <v>21</v>
      </c>
      <c r="L52" t="s">
        <v>22</v>
      </c>
      <c r="M52">
        <v>28</v>
      </c>
      <c r="N52" t="s">
        <v>23</v>
      </c>
      <c r="P52" t="str">
        <f t="shared" si="0"/>
        <v>DP</v>
      </c>
      <c r="Q52" t="str">
        <f t="shared" si="1"/>
        <v>ers</v>
      </c>
      <c r="R52">
        <f t="shared" si="2"/>
        <v>13</v>
      </c>
      <c r="S52" t="str">
        <f t="shared" si="3"/>
        <v>Darren PowersDP-13000</v>
      </c>
      <c r="T52" t="str">
        <f t="shared" si="4"/>
        <v>Darren Powers</v>
      </c>
    </row>
    <row r="53" spans="1:20" x14ac:dyDescent="0.25">
      <c r="A53" s="3" t="s">
        <v>84</v>
      </c>
      <c r="B53" s="4" t="s">
        <v>85</v>
      </c>
      <c r="C53" t="s">
        <v>32</v>
      </c>
      <c r="D53" t="s">
        <v>16</v>
      </c>
      <c r="E53" s="5">
        <v>80000</v>
      </c>
      <c r="F53">
        <v>0</v>
      </c>
      <c r="G53" t="s">
        <v>18</v>
      </c>
      <c r="H53" t="s">
        <v>28</v>
      </c>
      <c r="I53" t="s">
        <v>23</v>
      </c>
      <c r="J53">
        <v>4</v>
      </c>
      <c r="K53" t="s">
        <v>42</v>
      </c>
      <c r="L53" t="s">
        <v>34</v>
      </c>
      <c r="M53">
        <v>35</v>
      </c>
      <c r="N53" t="s">
        <v>23</v>
      </c>
      <c r="P53" t="str">
        <f t="shared" si="0"/>
        <v>DP</v>
      </c>
      <c r="Q53" t="str">
        <f t="shared" si="1"/>
        <v>ers</v>
      </c>
      <c r="R53">
        <f t="shared" si="2"/>
        <v>13</v>
      </c>
      <c r="S53" t="str">
        <f t="shared" si="3"/>
        <v>Darren PowersDP-13000</v>
      </c>
      <c r="T53" t="str">
        <f t="shared" si="4"/>
        <v>Darren Powers</v>
      </c>
    </row>
    <row r="54" spans="1:20" x14ac:dyDescent="0.25">
      <c r="A54" s="3" t="s">
        <v>84</v>
      </c>
      <c r="B54" s="4" t="s">
        <v>85</v>
      </c>
      <c r="C54" t="s">
        <v>16</v>
      </c>
      <c r="D54" t="s">
        <v>17</v>
      </c>
      <c r="E54" s="5">
        <v>20000</v>
      </c>
      <c r="F54">
        <v>1</v>
      </c>
      <c r="G54" t="s">
        <v>18</v>
      </c>
      <c r="H54" t="s">
        <v>25</v>
      </c>
      <c r="I54" t="s">
        <v>20</v>
      </c>
      <c r="J54">
        <v>0</v>
      </c>
      <c r="K54" t="s">
        <v>21</v>
      </c>
      <c r="L54" t="s">
        <v>22</v>
      </c>
      <c r="M54">
        <v>65</v>
      </c>
      <c r="N54" t="s">
        <v>23</v>
      </c>
      <c r="P54" t="str">
        <f t="shared" si="0"/>
        <v>DP</v>
      </c>
      <c r="Q54" t="str">
        <f t="shared" si="1"/>
        <v>ers</v>
      </c>
      <c r="R54">
        <f t="shared" si="2"/>
        <v>13</v>
      </c>
      <c r="S54" t="str">
        <f t="shared" si="3"/>
        <v>Darren PowersDP-13000</v>
      </c>
      <c r="T54" t="str">
        <f t="shared" si="4"/>
        <v>Darren Powers</v>
      </c>
    </row>
    <row r="55" spans="1:20" x14ac:dyDescent="0.25">
      <c r="A55" s="3" t="s">
        <v>86</v>
      </c>
      <c r="B55" s="4" t="s">
        <v>87</v>
      </c>
      <c r="C55" t="s">
        <v>32</v>
      </c>
      <c r="D55" t="s">
        <v>17</v>
      </c>
      <c r="E55" s="5">
        <v>90000</v>
      </c>
      <c r="F55">
        <v>4</v>
      </c>
      <c r="G55" t="s">
        <v>39</v>
      </c>
      <c r="H55" t="s">
        <v>40</v>
      </c>
      <c r="I55" t="s">
        <v>23</v>
      </c>
      <c r="J55">
        <v>3</v>
      </c>
      <c r="K55" t="s">
        <v>33</v>
      </c>
      <c r="L55" t="s">
        <v>22</v>
      </c>
      <c r="M55">
        <v>56</v>
      </c>
      <c r="N55" t="s">
        <v>23</v>
      </c>
      <c r="P55" t="str">
        <f t="shared" si="0"/>
        <v>JM</v>
      </c>
      <c r="Q55" t="str">
        <f t="shared" si="1"/>
        <v>ari</v>
      </c>
      <c r="R55">
        <f t="shared" si="2"/>
        <v>14</v>
      </c>
      <c r="S55" t="str">
        <f t="shared" si="3"/>
        <v>Janet MolinariJM-15265</v>
      </c>
      <c r="T55" t="str">
        <f t="shared" si="4"/>
        <v>Janet Molinari</v>
      </c>
    </row>
    <row r="56" spans="1:20" x14ac:dyDescent="0.25">
      <c r="A56" s="3" t="s">
        <v>86</v>
      </c>
      <c r="B56" s="4" t="s">
        <v>87</v>
      </c>
      <c r="C56" t="s">
        <v>32</v>
      </c>
      <c r="D56" t="s">
        <v>17</v>
      </c>
      <c r="E56" s="5">
        <v>70000</v>
      </c>
      <c r="F56">
        <v>0</v>
      </c>
      <c r="G56" t="s">
        <v>18</v>
      </c>
      <c r="H56" t="s">
        <v>28</v>
      </c>
      <c r="I56" t="s">
        <v>23</v>
      </c>
      <c r="J56">
        <v>1</v>
      </c>
      <c r="K56" t="s">
        <v>33</v>
      </c>
      <c r="L56" t="s">
        <v>34</v>
      </c>
      <c r="M56">
        <v>42</v>
      </c>
      <c r="N56" t="s">
        <v>23</v>
      </c>
      <c r="P56" t="str">
        <f t="shared" si="0"/>
        <v>JM</v>
      </c>
      <c r="Q56" t="str">
        <f t="shared" si="1"/>
        <v>ari</v>
      </c>
      <c r="R56">
        <f t="shared" si="2"/>
        <v>14</v>
      </c>
      <c r="S56" t="str">
        <f t="shared" si="3"/>
        <v>Janet MolinariJM-15265</v>
      </c>
      <c r="T56" t="str">
        <f t="shared" si="4"/>
        <v>Janet Molinari</v>
      </c>
    </row>
    <row r="57" spans="1:20" x14ac:dyDescent="0.25">
      <c r="A57" s="3" t="s">
        <v>88</v>
      </c>
      <c r="B57" s="4" t="s">
        <v>89</v>
      </c>
      <c r="C57" t="s">
        <v>16</v>
      </c>
      <c r="D57" t="s">
        <v>16</v>
      </c>
      <c r="E57" s="5">
        <v>80000</v>
      </c>
      <c r="F57">
        <v>4</v>
      </c>
      <c r="G57" t="s">
        <v>39</v>
      </c>
      <c r="H57" t="s">
        <v>28</v>
      </c>
      <c r="I57" t="s">
        <v>20</v>
      </c>
      <c r="J57">
        <v>2</v>
      </c>
      <c r="K57" t="s">
        <v>42</v>
      </c>
      <c r="L57" t="s">
        <v>22</v>
      </c>
      <c r="M57">
        <v>54</v>
      </c>
      <c r="N57" t="s">
        <v>23</v>
      </c>
      <c r="P57" t="str">
        <f t="shared" si="0"/>
        <v>TB</v>
      </c>
      <c r="Q57" t="str">
        <f t="shared" si="1"/>
        <v>eld</v>
      </c>
      <c r="R57">
        <f t="shared" si="2"/>
        <v>15</v>
      </c>
      <c r="S57" t="str">
        <f t="shared" si="3"/>
        <v>Ted ButterfieldTB-21055</v>
      </c>
      <c r="T57" t="str">
        <f t="shared" si="4"/>
        <v>Ted Butterfield</v>
      </c>
    </row>
    <row r="58" spans="1:20" x14ac:dyDescent="0.25">
      <c r="A58" s="3" t="s">
        <v>88</v>
      </c>
      <c r="B58" s="4" t="s">
        <v>89</v>
      </c>
      <c r="C58" t="s">
        <v>16</v>
      </c>
      <c r="D58" t="s">
        <v>16</v>
      </c>
      <c r="E58" s="5">
        <v>40000</v>
      </c>
      <c r="F58">
        <v>0</v>
      </c>
      <c r="G58" t="s">
        <v>18</v>
      </c>
      <c r="H58" t="s">
        <v>25</v>
      </c>
      <c r="I58" t="s">
        <v>20</v>
      </c>
      <c r="J58">
        <v>0</v>
      </c>
      <c r="K58" t="s">
        <v>21</v>
      </c>
      <c r="L58" t="s">
        <v>22</v>
      </c>
      <c r="M58">
        <v>38</v>
      </c>
      <c r="N58" t="s">
        <v>20</v>
      </c>
      <c r="P58" t="str">
        <f t="shared" si="0"/>
        <v>TB</v>
      </c>
      <c r="Q58" t="str">
        <f t="shared" si="1"/>
        <v>eld</v>
      </c>
      <c r="R58">
        <f t="shared" si="2"/>
        <v>15</v>
      </c>
      <c r="S58" t="str">
        <f t="shared" si="3"/>
        <v>Ted ButterfieldTB-21055</v>
      </c>
      <c r="T58" t="str">
        <f t="shared" si="4"/>
        <v>Ted Butterfield</v>
      </c>
    </row>
    <row r="59" spans="1:20" x14ac:dyDescent="0.25">
      <c r="A59" s="3" t="s">
        <v>88</v>
      </c>
      <c r="B59" s="4" t="s">
        <v>89</v>
      </c>
      <c r="C59" t="s">
        <v>16</v>
      </c>
      <c r="D59" t="s">
        <v>16</v>
      </c>
      <c r="E59" s="5">
        <v>130000</v>
      </c>
      <c r="F59">
        <v>4</v>
      </c>
      <c r="G59" t="s">
        <v>24</v>
      </c>
      <c r="H59" t="s">
        <v>28</v>
      </c>
      <c r="I59" t="s">
        <v>23</v>
      </c>
      <c r="J59">
        <v>4</v>
      </c>
      <c r="K59" t="s">
        <v>33</v>
      </c>
      <c r="L59" t="s">
        <v>22</v>
      </c>
      <c r="M59">
        <v>61</v>
      </c>
      <c r="N59" t="s">
        <v>20</v>
      </c>
      <c r="P59" t="str">
        <f t="shared" si="0"/>
        <v>TB</v>
      </c>
      <c r="Q59" t="str">
        <f t="shared" si="1"/>
        <v>eld</v>
      </c>
      <c r="R59">
        <f t="shared" si="2"/>
        <v>15</v>
      </c>
      <c r="S59" t="str">
        <f t="shared" si="3"/>
        <v>Ted ButterfieldTB-21055</v>
      </c>
      <c r="T59" t="str">
        <f t="shared" si="4"/>
        <v>Ted Butterfield</v>
      </c>
    </row>
    <row r="60" spans="1:20" x14ac:dyDescent="0.25">
      <c r="A60" s="3" t="s">
        <v>88</v>
      </c>
      <c r="B60" s="4" t="s">
        <v>89</v>
      </c>
      <c r="C60" t="s">
        <v>16</v>
      </c>
      <c r="D60" t="s">
        <v>17</v>
      </c>
      <c r="E60" s="5">
        <v>40000</v>
      </c>
      <c r="F60">
        <v>1</v>
      </c>
      <c r="G60" t="s">
        <v>18</v>
      </c>
      <c r="H60" t="s">
        <v>19</v>
      </c>
      <c r="I60" t="s">
        <v>20</v>
      </c>
      <c r="J60">
        <v>0</v>
      </c>
      <c r="K60" t="s">
        <v>21</v>
      </c>
      <c r="L60" t="s">
        <v>22</v>
      </c>
      <c r="M60">
        <v>43</v>
      </c>
      <c r="N60" t="s">
        <v>20</v>
      </c>
      <c r="P60" t="str">
        <f t="shared" si="0"/>
        <v>TB</v>
      </c>
      <c r="Q60" t="str">
        <f t="shared" si="1"/>
        <v>eld</v>
      </c>
      <c r="R60">
        <f t="shared" si="2"/>
        <v>15</v>
      </c>
      <c r="S60" t="str">
        <f t="shared" si="3"/>
        <v>Ted ButterfieldTB-21055</v>
      </c>
      <c r="T60" t="str">
        <f t="shared" si="4"/>
        <v>Ted Butterfield</v>
      </c>
    </row>
    <row r="61" spans="1:20" x14ac:dyDescent="0.25">
      <c r="A61" s="3" t="s">
        <v>88</v>
      </c>
      <c r="B61" s="4" t="s">
        <v>89</v>
      </c>
      <c r="C61" t="s">
        <v>16</v>
      </c>
      <c r="D61" t="s">
        <v>16</v>
      </c>
      <c r="E61" s="5">
        <v>60000</v>
      </c>
      <c r="F61">
        <v>2</v>
      </c>
      <c r="G61" t="s">
        <v>18</v>
      </c>
      <c r="H61" t="s">
        <v>28</v>
      </c>
      <c r="I61" t="s">
        <v>20</v>
      </c>
      <c r="J61">
        <v>1</v>
      </c>
      <c r="K61" t="s">
        <v>29</v>
      </c>
      <c r="L61" t="s">
        <v>34</v>
      </c>
      <c r="M61">
        <v>38</v>
      </c>
      <c r="N61" t="s">
        <v>20</v>
      </c>
      <c r="P61" t="str">
        <f t="shared" si="0"/>
        <v>TB</v>
      </c>
      <c r="Q61" t="str">
        <f t="shared" si="1"/>
        <v>eld</v>
      </c>
      <c r="R61">
        <f t="shared" si="2"/>
        <v>15</v>
      </c>
      <c r="S61" t="str">
        <f t="shared" si="3"/>
        <v>Ted ButterfieldTB-21055</v>
      </c>
      <c r="T61" t="str">
        <f t="shared" si="4"/>
        <v>Ted Butterfield</v>
      </c>
    </row>
    <row r="62" spans="1:20" x14ac:dyDescent="0.25">
      <c r="A62" s="3" t="s">
        <v>88</v>
      </c>
      <c r="B62" s="4" t="s">
        <v>89</v>
      </c>
      <c r="C62" t="s">
        <v>32</v>
      </c>
      <c r="D62" t="s">
        <v>17</v>
      </c>
      <c r="E62" s="5">
        <v>10000</v>
      </c>
      <c r="F62">
        <v>1</v>
      </c>
      <c r="G62" t="s">
        <v>39</v>
      </c>
      <c r="H62" t="s">
        <v>37</v>
      </c>
      <c r="I62" t="s">
        <v>23</v>
      </c>
      <c r="J62">
        <v>1</v>
      </c>
      <c r="K62" t="s">
        <v>38</v>
      </c>
      <c r="L62" t="s">
        <v>22</v>
      </c>
      <c r="M62">
        <v>45</v>
      </c>
      <c r="N62" t="s">
        <v>23</v>
      </c>
      <c r="P62" t="str">
        <f t="shared" si="0"/>
        <v>TB</v>
      </c>
      <c r="Q62" t="str">
        <f t="shared" si="1"/>
        <v>eld</v>
      </c>
      <c r="R62">
        <f t="shared" si="2"/>
        <v>15</v>
      </c>
      <c r="S62" t="str">
        <f t="shared" si="3"/>
        <v>Ted ButterfieldTB-21055</v>
      </c>
      <c r="T62" t="str">
        <f t="shared" si="4"/>
        <v>Ted Butterfield</v>
      </c>
    </row>
    <row r="63" spans="1:20" x14ac:dyDescent="0.25">
      <c r="A63" s="3" t="s">
        <v>88</v>
      </c>
      <c r="B63" s="4" t="s">
        <v>89</v>
      </c>
      <c r="C63" t="s">
        <v>32</v>
      </c>
      <c r="D63" t="s">
        <v>17</v>
      </c>
      <c r="E63" s="5">
        <v>10000</v>
      </c>
      <c r="F63">
        <v>2</v>
      </c>
      <c r="G63" t="s">
        <v>39</v>
      </c>
      <c r="H63" t="s">
        <v>37</v>
      </c>
      <c r="I63" t="s">
        <v>20</v>
      </c>
      <c r="J63">
        <v>0</v>
      </c>
      <c r="K63" t="s">
        <v>21</v>
      </c>
      <c r="L63" t="s">
        <v>22</v>
      </c>
      <c r="M63">
        <v>35</v>
      </c>
      <c r="N63" t="s">
        <v>23</v>
      </c>
      <c r="P63" t="str">
        <f t="shared" si="0"/>
        <v>TB</v>
      </c>
      <c r="Q63" t="str">
        <f t="shared" si="1"/>
        <v>eld</v>
      </c>
      <c r="R63">
        <f t="shared" si="2"/>
        <v>15</v>
      </c>
      <c r="S63" t="str">
        <f t="shared" si="3"/>
        <v>Ted ButterfieldTB-21055</v>
      </c>
      <c r="T63" t="str">
        <f t="shared" si="4"/>
        <v>Ted Butterfield</v>
      </c>
    </row>
    <row r="64" spans="1:20" x14ac:dyDescent="0.25">
      <c r="A64" s="3" t="s">
        <v>90</v>
      </c>
      <c r="B64" s="4" t="s">
        <v>91</v>
      </c>
      <c r="C64" t="s">
        <v>16</v>
      </c>
      <c r="D64" t="s">
        <v>16</v>
      </c>
      <c r="E64" s="5">
        <v>40000</v>
      </c>
      <c r="F64">
        <v>2</v>
      </c>
      <c r="G64" t="s">
        <v>18</v>
      </c>
      <c r="H64" t="s">
        <v>40</v>
      </c>
      <c r="I64" t="s">
        <v>20</v>
      </c>
      <c r="J64">
        <v>1</v>
      </c>
      <c r="K64" t="s">
        <v>21</v>
      </c>
      <c r="L64" t="s">
        <v>34</v>
      </c>
      <c r="M64">
        <v>52</v>
      </c>
      <c r="N64" t="s">
        <v>20</v>
      </c>
      <c r="P64" t="str">
        <f t="shared" si="0"/>
        <v>KM</v>
      </c>
      <c r="Q64" t="str">
        <f t="shared" si="1"/>
        <v>ler</v>
      </c>
      <c r="R64">
        <f t="shared" si="2"/>
        <v>12</v>
      </c>
      <c r="S64" t="str">
        <f t="shared" si="3"/>
        <v>Kunst MillerKM-16720</v>
      </c>
      <c r="T64" t="str">
        <f t="shared" si="4"/>
        <v>Kunst Miller</v>
      </c>
    </row>
    <row r="65" spans="1:20" x14ac:dyDescent="0.25">
      <c r="A65" s="3" t="s">
        <v>90</v>
      </c>
      <c r="B65" s="4" t="s">
        <v>91</v>
      </c>
      <c r="C65" t="s">
        <v>32</v>
      </c>
      <c r="D65" t="s">
        <v>16</v>
      </c>
      <c r="E65" s="5">
        <v>60000</v>
      </c>
      <c r="F65">
        <v>4</v>
      </c>
      <c r="G65" t="s">
        <v>18</v>
      </c>
      <c r="H65" t="s">
        <v>28</v>
      </c>
      <c r="I65" t="s">
        <v>20</v>
      </c>
      <c r="J65">
        <v>3</v>
      </c>
      <c r="K65" t="s">
        <v>42</v>
      </c>
      <c r="L65" t="s">
        <v>34</v>
      </c>
      <c r="M65">
        <v>41</v>
      </c>
      <c r="N65" t="s">
        <v>23</v>
      </c>
      <c r="P65" t="str">
        <f t="shared" si="0"/>
        <v>KM</v>
      </c>
      <c r="Q65" t="str">
        <f t="shared" si="1"/>
        <v>ler</v>
      </c>
      <c r="R65">
        <f t="shared" si="2"/>
        <v>12</v>
      </c>
      <c r="S65" t="str">
        <f t="shared" si="3"/>
        <v>Kunst MillerKM-16720</v>
      </c>
      <c r="T65" t="str">
        <f t="shared" si="4"/>
        <v>Kunst Miller</v>
      </c>
    </row>
    <row r="66" spans="1:20" x14ac:dyDescent="0.25">
      <c r="A66" s="3" t="s">
        <v>90</v>
      </c>
      <c r="B66" s="4" t="s">
        <v>91</v>
      </c>
      <c r="C66" t="s">
        <v>16</v>
      </c>
      <c r="D66" t="s">
        <v>17</v>
      </c>
      <c r="E66" s="5">
        <v>30000</v>
      </c>
      <c r="F66">
        <v>1</v>
      </c>
      <c r="G66" t="s">
        <v>18</v>
      </c>
      <c r="H66" t="s">
        <v>25</v>
      </c>
      <c r="I66" t="s">
        <v>20</v>
      </c>
      <c r="J66">
        <v>0</v>
      </c>
      <c r="K66" t="s">
        <v>21</v>
      </c>
      <c r="L66" t="s">
        <v>22</v>
      </c>
      <c r="M66">
        <v>37</v>
      </c>
      <c r="N66" t="s">
        <v>20</v>
      </c>
      <c r="P66" t="str">
        <f t="shared" si="0"/>
        <v>KM</v>
      </c>
      <c r="Q66" t="str">
        <f t="shared" si="1"/>
        <v>ler</v>
      </c>
      <c r="R66">
        <f t="shared" si="2"/>
        <v>12</v>
      </c>
      <c r="S66" t="str">
        <f t="shared" si="3"/>
        <v>Kunst MillerKM-16720</v>
      </c>
      <c r="T66" t="str">
        <f t="shared" si="4"/>
        <v>Kunst Miller</v>
      </c>
    </row>
    <row r="67" spans="1:20" x14ac:dyDescent="0.25">
      <c r="A67" s="3" t="s">
        <v>90</v>
      </c>
      <c r="B67" s="4" t="s">
        <v>91</v>
      </c>
      <c r="C67" t="s">
        <v>32</v>
      </c>
      <c r="D67" t="s">
        <v>16</v>
      </c>
      <c r="E67" s="5">
        <v>30000</v>
      </c>
      <c r="F67">
        <v>2</v>
      </c>
      <c r="G67" t="s">
        <v>24</v>
      </c>
      <c r="H67" t="s">
        <v>25</v>
      </c>
      <c r="I67" t="s">
        <v>20</v>
      </c>
      <c r="J67">
        <v>2</v>
      </c>
      <c r="K67" t="s">
        <v>33</v>
      </c>
      <c r="L67" t="s">
        <v>34</v>
      </c>
      <c r="M67">
        <v>68</v>
      </c>
      <c r="N67" t="s">
        <v>23</v>
      </c>
      <c r="P67" t="str">
        <f t="shared" ref="P67:P130" si="5">LEFT(A67:A1092,2)</f>
        <v>KM</v>
      </c>
      <c r="Q67" t="str">
        <f t="shared" ref="Q67:Q130" si="6">RIGHT(B67:B1092, 3)</f>
        <v>ler</v>
      </c>
      <c r="R67">
        <f t="shared" ref="R67:R130" si="7">LEN(B67:B1092)</f>
        <v>12</v>
      </c>
      <c r="S67" t="str">
        <f t="shared" ref="S67:S130" si="8">CONCATENATE(B67:B1092,A67:A1092)</f>
        <v>Kunst MillerKM-16720</v>
      </c>
      <c r="T67" t="str">
        <f t="shared" ref="T67:T130" si="9">TRIM(B67:B1092)</f>
        <v>Kunst Miller</v>
      </c>
    </row>
    <row r="68" spans="1:20" x14ac:dyDescent="0.25">
      <c r="A68" s="3" t="s">
        <v>92</v>
      </c>
      <c r="B68" s="4" t="s">
        <v>93</v>
      </c>
      <c r="C68" t="s">
        <v>16</v>
      </c>
      <c r="D68" t="s">
        <v>17</v>
      </c>
      <c r="E68" s="5">
        <v>40000</v>
      </c>
      <c r="F68">
        <v>0</v>
      </c>
      <c r="G68" t="s">
        <v>55</v>
      </c>
      <c r="H68" t="s">
        <v>25</v>
      </c>
      <c r="I68" t="s">
        <v>20</v>
      </c>
      <c r="J68">
        <v>0</v>
      </c>
      <c r="K68" t="s">
        <v>21</v>
      </c>
      <c r="L68" t="s">
        <v>22</v>
      </c>
      <c r="M68">
        <v>37</v>
      </c>
      <c r="N68" t="s">
        <v>20</v>
      </c>
      <c r="P68" t="str">
        <f t="shared" si="5"/>
        <v>PS</v>
      </c>
      <c r="Q68" t="str">
        <f t="shared" si="6"/>
        <v>son</v>
      </c>
      <c r="R68">
        <f t="shared" si="7"/>
        <v>14</v>
      </c>
      <c r="S68" t="str">
        <f t="shared" si="8"/>
        <v>Paul StevensonPS-18970</v>
      </c>
      <c r="T68" t="str">
        <f t="shared" si="9"/>
        <v>Paul Stevenson</v>
      </c>
    </row>
    <row r="69" spans="1:20" x14ac:dyDescent="0.25">
      <c r="A69" s="3" t="s">
        <v>94</v>
      </c>
      <c r="B69" s="4" t="s">
        <v>95</v>
      </c>
      <c r="C69" t="s">
        <v>32</v>
      </c>
      <c r="D69" t="s">
        <v>16</v>
      </c>
      <c r="E69" s="5">
        <v>30000</v>
      </c>
      <c r="F69">
        <v>0</v>
      </c>
      <c r="G69" t="s">
        <v>39</v>
      </c>
      <c r="H69" t="s">
        <v>37</v>
      </c>
      <c r="I69" t="s">
        <v>20</v>
      </c>
      <c r="J69">
        <v>1</v>
      </c>
      <c r="K69" t="s">
        <v>29</v>
      </c>
      <c r="L69" t="s">
        <v>22</v>
      </c>
      <c r="M69">
        <v>33</v>
      </c>
      <c r="N69" t="s">
        <v>20</v>
      </c>
      <c r="P69" t="str">
        <f t="shared" si="5"/>
        <v>BS</v>
      </c>
      <c r="Q69" t="str">
        <f t="shared" si="6"/>
        <v>eed</v>
      </c>
      <c r="R69">
        <f t="shared" si="7"/>
        <v>13</v>
      </c>
      <c r="S69" t="str">
        <f t="shared" si="8"/>
        <v>Brendan SweedBS-11590</v>
      </c>
      <c r="T69" t="str">
        <f t="shared" si="9"/>
        <v>Brendan Sweed</v>
      </c>
    </row>
    <row r="70" spans="1:20" x14ac:dyDescent="0.25">
      <c r="A70" s="3" t="s">
        <v>94</v>
      </c>
      <c r="B70" s="4" t="s">
        <v>95</v>
      </c>
      <c r="C70" t="s">
        <v>32</v>
      </c>
      <c r="D70" t="s">
        <v>17</v>
      </c>
      <c r="E70" s="5">
        <v>20000</v>
      </c>
      <c r="F70">
        <v>4</v>
      </c>
      <c r="G70" t="s">
        <v>39</v>
      </c>
      <c r="H70" t="s">
        <v>37</v>
      </c>
      <c r="I70" t="s">
        <v>20</v>
      </c>
      <c r="J70">
        <v>1</v>
      </c>
      <c r="K70" t="s">
        <v>21</v>
      </c>
      <c r="L70" t="s">
        <v>22</v>
      </c>
      <c r="M70">
        <v>43</v>
      </c>
      <c r="N70" t="s">
        <v>20</v>
      </c>
      <c r="P70" t="str">
        <f t="shared" si="5"/>
        <v>BS</v>
      </c>
      <c r="Q70" t="str">
        <f t="shared" si="6"/>
        <v>eed</v>
      </c>
      <c r="R70">
        <f t="shared" si="7"/>
        <v>13</v>
      </c>
      <c r="S70" t="str">
        <f t="shared" si="8"/>
        <v>Brendan SweedBS-11590</v>
      </c>
      <c r="T70" t="str">
        <f t="shared" si="9"/>
        <v>Brendan Sweed</v>
      </c>
    </row>
    <row r="71" spans="1:20" x14ac:dyDescent="0.25">
      <c r="A71" s="3" t="s">
        <v>96</v>
      </c>
      <c r="B71" s="4" t="s">
        <v>97</v>
      </c>
      <c r="C71" t="s">
        <v>16</v>
      </c>
      <c r="D71" t="s">
        <v>17</v>
      </c>
      <c r="E71" s="5">
        <v>10000</v>
      </c>
      <c r="F71">
        <v>0</v>
      </c>
      <c r="G71" t="s">
        <v>41</v>
      </c>
      <c r="H71" t="s">
        <v>37</v>
      </c>
      <c r="I71" t="s">
        <v>23</v>
      </c>
      <c r="J71">
        <v>2</v>
      </c>
      <c r="K71" t="s">
        <v>21</v>
      </c>
      <c r="L71" t="s">
        <v>22</v>
      </c>
      <c r="M71">
        <v>30</v>
      </c>
      <c r="N71" t="s">
        <v>23</v>
      </c>
      <c r="P71" t="str">
        <f t="shared" si="5"/>
        <v>KD</v>
      </c>
      <c r="Q71" t="str">
        <f t="shared" si="6"/>
        <v>els</v>
      </c>
      <c r="R71">
        <f t="shared" si="7"/>
        <v>13</v>
      </c>
      <c r="S71" t="str">
        <f t="shared" si="8"/>
        <v>Karen DanielsKD-16270</v>
      </c>
      <c r="T71" t="str">
        <f t="shared" si="9"/>
        <v>Karen Daniels</v>
      </c>
    </row>
    <row r="72" spans="1:20" x14ac:dyDescent="0.25">
      <c r="A72" s="3" t="s">
        <v>98</v>
      </c>
      <c r="B72" s="4" t="s">
        <v>99</v>
      </c>
      <c r="C72" t="s">
        <v>16</v>
      </c>
      <c r="D72" t="s">
        <v>16</v>
      </c>
      <c r="E72" s="5">
        <v>120000</v>
      </c>
      <c r="F72">
        <v>0</v>
      </c>
      <c r="G72" t="s">
        <v>41</v>
      </c>
      <c r="H72" t="s">
        <v>28</v>
      </c>
      <c r="I72" t="s">
        <v>20</v>
      </c>
      <c r="J72">
        <v>4</v>
      </c>
      <c r="K72" t="s">
        <v>42</v>
      </c>
      <c r="L72" t="s">
        <v>34</v>
      </c>
      <c r="M72">
        <v>36</v>
      </c>
      <c r="N72" t="s">
        <v>20</v>
      </c>
      <c r="P72" t="str">
        <f t="shared" si="5"/>
        <v>HM</v>
      </c>
      <c r="Q72" t="str">
        <f t="shared" si="6"/>
        <v>ter</v>
      </c>
      <c r="R72">
        <f t="shared" si="7"/>
        <v>17</v>
      </c>
      <c r="S72" t="str">
        <f t="shared" si="8"/>
        <v>Henry MacAllisterHM-14980</v>
      </c>
      <c r="T72" t="str">
        <f t="shared" si="9"/>
        <v>Henry MacAllister</v>
      </c>
    </row>
    <row r="73" spans="1:20" x14ac:dyDescent="0.25">
      <c r="A73" s="3" t="s">
        <v>64</v>
      </c>
      <c r="B73" s="4" t="s">
        <v>65</v>
      </c>
      <c r="C73" t="s">
        <v>32</v>
      </c>
      <c r="D73" t="s">
        <v>17</v>
      </c>
      <c r="E73" s="5">
        <v>10000</v>
      </c>
      <c r="F73">
        <v>0</v>
      </c>
      <c r="G73" t="s">
        <v>41</v>
      </c>
      <c r="H73" t="s">
        <v>37</v>
      </c>
      <c r="I73" t="s">
        <v>23</v>
      </c>
      <c r="J73">
        <v>2</v>
      </c>
      <c r="K73" t="s">
        <v>21</v>
      </c>
      <c r="L73" t="s">
        <v>22</v>
      </c>
      <c r="M73">
        <v>35</v>
      </c>
      <c r="N73" t="s">
        <v>23</v>
      </c>
      <c r="P73" t="str">
        <f t="shared" si="5"/>
        <v>TB</v>
      </c>
      <c r="Q73" t="str">
        <f t="shared" si="6"/>
        <v>ein</v>
      </c>
      <c r="R73">
        <f t="shared" si="7"/>
        <v>15</v>
      </c>
      <c r="S73" t="str">
        <f t="shared" si="8"/>
        <v>Tracy BlumsteinTB-21520</v>
      </c>
      <c r="T73" t="str">
        <f t="shared" si="9"/>
        <v>Tracy Blumstein</v>
      </c>
    </row>
    <row r="74" spans="1:20" x14ac:dyDescent="0.25">
      <c r="A74" s="3" t="s">
        <v>100</v>
      </c>
      <c r="B74" s="4" t="s">
        <v>101</v>
      </c>
      <c r="C74" t="s">
        <v>16</v>
      </c>
      <c r="D74" t="s">
        <v>17</v>
      </c>
      <c r="E74" s="5">
        <v>130000</v>
      </c>
      <c r="F74">
        <v>3</v>
      </c>
      <c r="G74" t="s">
        <v>39</v>
      </c>
      <c r="H74" t="s">
        <v>28</v>
      </c>
      <c r="I74" t="s">
        <v>20</v>
      </c>
      <c r="J74">
        <v>4</v>
      </c>
      <c r="K74" t="s">
        <v>21</v>
      </c>
      <c r="L74" t="s">
        <v>22</v>
      </c>
      <c r="M74">
        <v>52</v>
      </c>
      <c r="N74" t="s">
        <v>23</v>
      </c>
      <c r="P74" t="str">
        <f t="shared" si="5"/>
        <v>JE</v>
      </c>
      <c r="Q74" t="str">
        <f t="shared" si="6"/>
        <v>ton</v>
      </c>
      <c r="R74">
        <f t="shared" si="7"/>
        <v>10</v>
      </c>
      <c r="S74" t="str">
        <f t="shared" si="8"/>
        <v>Joel EatonJE-15745</v>
      </c>
      <c r="T74" t="str">
        <f t="shared" si="9"/>
        <v>Joel Eaton</v>
      </c>
    </row>
    <row r="75" spans="1:20" x14ac:dyDescent="0.25">
      <c r="A75" s="3" t="s">
        <v>100</v>
      </c>
      <c r="B75" s="4" t="s">
        <v>101</v>
      </c>
      <c r="C75" t="s">
        <v>32</v>
      </c>
      <c r="D75" t="s">
        <v>17</v>
      </c>
      <c r="E75" s="5">
        <v>20000</v>
      </c>
      <c r="F75">
        <v>0</v>
      </c>
      <c r="G75" t="s">
        <v>24</v>
      </c>
      <c r="H75" t="s">
        <v>37</v>
      </c>
      <c r="I75" t="s">
        <v>23</v>
      </c>
      <c r="J75">
        <v>1</v>
      </c>
      <c r="K75" t="s">
        <v>29</v>
      </c>
      <c r="L75" t="s">
        <v>22</v>
      </c>
      <c r="M75">
        <v>36</v>
      </c>
      <c r="N75" t="s">
        <v>20</v>
      </c>
      <c r="P75" t="str">
        <f t="shared" si="5"/>
        <v>JE</v>
      </c>
      <c r="Q75" t="str">
        <f t="shared" si="6"/>
        <v>ton</v>
      </c>
      <c r="R75">
        <f t="shared" si="7"/>
        <v>10</v>
      </c>
      <c r="S75" t="str">
        <f t="shared" si="8"/>
        <v>Joel EatonJE-15745</v>
      </c>
      <c r="T75" t="str">
        <f t="shared" si="9"/>
        <v>Joel Eaton</v>
      </c>
    </row>
    <row r="76" spans="1:20" x14ac:dyDescent="0.25">
      <c r="A76" s="3" t="s">
        <v>100</v>
      </c>
      <c r="B76" s="4" t="s">
        <v>101</v>
      </c>
      <c r="C76" t="s">
        <v>16</v>
      </c>
      <c r="D76" t="s">
        <v>17</v>
      </c>
      <c r="E76" s="5">
        <v>20000</v>
      </c>
      <c r="F76">
        <v>3</v>
      </c>
      <c r="G76" t="s">
        <v>39</v>
      </c>
      <c r="H76" t="s">
        <v>19</v>
      </c>
      <c r="I76" t="s">
        <v>23</v>
      </c>
      <c r="J76">
        <v>2</v>
      </c>
      <c r="K76" t="s">
        <v>38</v>
      </c>
      <c r="L76" t="s">
        <v>34</v>
      </c>
      <c r="M76">
        <v>62</v>
      </c>
      <c r="N76" t="s">
        <v>23</v>
      </c>
      <c r="P76" t="str">
        <f t="shared" si="5"/>
        <v>JE</v>
      </c>
      <c r="Q76" t="str">
        <f t="shared" si="6"/>
        <v>ton</v>
      </c>
      <c r="R76">
        <f t="shared" si="7"/>
        <v>10</v>
      </c>
      <c r="S76" t="str">
        <f t="shared" si="8"/>
        <v>Joel EatonJE-15745</v>
      </c>
      <c r="T76" t="str">
        <f t="shared" si="9"/>
        <v>Joel Eaton</v>
      </c>
    </row>
    <row r="77" spans="1:20" x14ac:dyDescent="0.25">
      <c r="A77" s="3" t="s">
        <v>102</v>
      </c>
      <c r="B77" s="4" t="s">
        <v>103</v>
      </c>
      <c r="C77" t="s">
        <v>32</v>
      </c>
      <c r="D77" t="s">
        <v>17</v>
      </c>
      <c r="E77" s="5">
        <v>130000</v>
      </c>
      <c r="F77">
        <v>4</v>
      </c>
      <c r="G77" t="s">
        <v>39</v>
      </c>
      <c r="H77" t="s">
        <v>40</v>
      </c>
      <c r="I77" t="s">
        <v>20</v>
      </c>
      <c r="J77">
        <v>4</v>
      </c>
      <c r="K77" t="s">
        <v>21</v>
      </c>
      <c r="L77" t="s">
        <v>34</v>
      </c>
      <c r="M77">
        <v>31</v>
      </c>
      <c r="N77" t="s">
        <v>23</v>
      </c>
      <c r="P77" t="str">
        <f t="shared" si="5"/>
        <v>KB</v>
      </c>
      <c r="Q77" t="str">
        <f t="shared" si="6"/>
        <v>nan</v>
      </c>
      <c r="R77">
        <f t="shared" si="7"/>
        <v>11</v>
      </c>
      <c r="S77" t="str">
        <f t="shared" si="8"/>
        <v>Ken BrennanKB-16600</v>
      </c>
      <c r="T77" t="str">
        <f t="shared" si="9"/>
        <v>Ken Brennan</v>
      </c>
    </row>
    <row r="78" spans="1:20" x14ac:dyDescent="0.25">
      <c r="A78" s="3" t="s">
        <v>102</v>
      </c>
      <c r="B78" s="4" t="s">
        <v>103</v>
      </c>
      <c r="C78" t="s">
        <v>32</v>
      </c>
      <c r="D78" t="s">
        <v>17</v>
      </c>
      <c r="E78" s="5">
        <v>20000</v>
      </c>
      <c r="F78">
        <v>0</v>
      </c>
      <c r="G78" t="s">
        <v>41</v>
      </c>
      <c r="H78" t="s">
        <v>37</v>
      </c>
      <c r="I78" t="s">
        <v>23</v>
      </c>
      <c r="J78">
        <v>2</v>
      </c>
      <c r="K78" t="s">
        <v>38</v>
      </c>
      <c r="L78" t="s">
        <v>22</v>
      </c>
      <c r="M78">
        <v>26</v>
      </c>
      <c r="N78" t="s">
        <v>23</v>
      </c>
      <c r="P78" t="str">
        <f t="shared" si="5"/>
        <v>KB</v>
      </c>
      <c r="Q78" t="str">
        <f t="shared" si="6"/>
        <v>nan</v>
      </c>
      <c r="R78">
        <f t="shared" si="7"/>
        <v>11</v>
      </c>
      <c r="S78" t="str">
        <f t="shared" si="8"/>
        <v>Ken BrennanKB-16600</v>
      </c>
      <c r="T78" t="str">
        <f t="shared" si="9"/>
        <v>Ken Brennan</v>
      </c>
    </row>
    <row r="79" spans="1:20" x14ac:dyDescent="0.25">
      <c r="A79" s="3" t="s">
        <v>102</v>
      </c>
      <c r="B79" s="4" t="s">
        <v>103</v>
      </c>
      <c r="C79" t="s">
        <v>16</v>
      </c>
      <c r="D79" t="s">
        <v>16</v>
      </c>
      <c r="E79" s="5">
        <v>80000</v>
      </c>
      <c r="F79">
        <v>0</v>
      </c>
      <c r="G79" t="s">
        <v>18</v>
      </c>
      <c r="H79" t="s">
        <v>28</v>
      </c>
      <c r="I79" t="s">
        <v>20</v>
      </c>
      <c r="J79">
        <v>2</v>
      </c>
      <c r="K79" t="s">
        <v>42</v>
      </c>
      <c r="L79" t="s">
        <v>34</v>
      </c>
      <c r="M79">
        <v>29</v>
      </c>
      <c r="N79" t="s">
        <v>20</v>
      </c>
      <c r="P79" t="str">
        <f t="shared" si="5"/>
        <v>KB</v>
      </c>
      <c r="Q79" t="str">
        <f t="shared" si="6"/>
        <v>nan</v>
      </c>
      <c r="R79">
        <f t="shared" si="7"/>
        <v>11</v>
      </c>
      <c r="S79" t="str">
        <f t="shared" si="8"/>
        <v>Ken BrennanKB-16600</v>
      </c>
      <c r="T79" t="str">
        <f t="shared" si="9"/>
        <v>Ken Brennan</v>
      </c>
    </row>
    <row r="80" spans="1:20" x14ac:dyDescent="0.25">
      <c r="A80" s="3" t="s">
        <v>100</v>
      </c>
      <c r="B80" s="4" t="s">
        <v>101</v>
      </c>
      <c r="C80" t="s">
        <v>16</v>
      </c>
      <c r="D80" t="s">
        <v>16</v>
      </c>
      <c r="E80" s="5">
        <v>80000</v>
      </c>
      <c r="F80">
        <v>2</v>
      </c>
      <c r="G80" t="s">
        <v>39</v>
      </c>
      <c r="H80" t="s">
        <v>19</v>
      </c>
      <c r="I80" t="s">
        <v>23</v>
      </c>
      <c r="J80">
        <v>2</v>
      </c>
      <c r="K80" t="s">
        <v>38</v>
      </c>
      <c r="L80" t="s">
        <v>34</v>
      </c>
      <c r="M80">
        <v>50</v>
      </c>
      <c r="N80" t="s">
        <v>20</v>
      </c>
      <c r="P80" t="str">
        <f t="shared" si="5"/>
        <v>JE</v>
      </c>
      <c r="Q80" t="str">
        <f t="shared" si="6"/>
        <v>ton</v>
      </c>
      <c r="R80">
        <f t="shared" si="7"/>
        <v>10</v>
      </c>
      <c r="S80" t="str">
        <f t="shared" si="8"/>
        <v>Joel EatonJE-15745</v>
      </c>
      <c r="T80" t="str">
        <f t="shared" si="9"/>
        <v>Joel Eaton</v>
      </c>
    </row>
    <row r="81" spans="1:20" x14ac:dyDescent="0.25">
      <c r="A81" s="3" t="s">
        <v>104</v>
      </c>
      <c r="B81" s="4" t="s">
        <v>105</v>
      </c>
      <c r="C81" t="s">
        <v>32</v>
      </c>
      <c r="D81" t="s">
        <v>16</v>
      </c>
      <c r="E81" s="5">
        <v>40000</v>
      </c>
      <c r="F81">
        <v>2</v>
      </c>
      <c r="G81" t="s">
        <v>18</v>
      </c>
      <c r="H81" t="s">
        <v>40</v>
      </c>
      <c r="I81" t="s">
        <v>20</v>
      </c>
      <c r="J81">
        <v>2</v>
      </c>
      <c r="K81" t="s">
        <v>33</v>
      </c>
      <c r="L81" t="s">
        <v>34</v>
      </c>
      <c r="M81">
        <v>63</v>
      </c>
      <c r="N81" t="s">
        <v>20</v>
      </c>
      <c r="P81" t="str">
        <f t="shared" si="5"/>
        <v>SC</v>
      </c>
      <c r="Q81" t="str">
        <f t="shared" si="6"/>
        <v>ael</v>
      </c>
      <c r="R81">
        <f t="shared" si="7"/>
        <v>18</v>
      </c>
      <c r="S81" t="str">
        <f t="shared" si="8"/>
        <v>Stewart CarmichaelSC-20770</v>
      </c>
      <c r="T81" t="str">
        <f t="shared" si="9"/>
        <v>Stewart Carmichael</v>
      </c>
    </row>
    <row r="82" spans="1:20" x14ac:dyDescent="0.25">
      <c r="A82" s="3" t="s">
        <v>104</v>
      </c>
      <c r="B82" s="4" t="s">
        <v>105</v>
      </c>
      <c r="C82" t="s">
        <v>16</v>
      </c>
      <c r="D82" t="s">
        <v>17</v>
      </c>
      <c r="E82" s="5">
        <v>30000</v>
      </c>
      <c r="F82">
        <v>4</v>
      </c>
      <c r="G82" t="s">
        <v>55</v>
      </c>
      <c r="H82" t="s">
        <v>25</v>
      </c>
      <c r="I82" t="s">
        <v>20</v>
      </c>
      <c r="J82">
        <v>0</v>
      </c>
      <c r="K82" t="s">
        <v>21</v>
      </c>
      <c r="L82" t="s">
        <v>22</v>
      </c>
      <c r="M82">
        <v>45</v>
      </c>
      <c r="N82" t="s">
        <v>20</v>
      </c>
      <c r="P82" t="str">
        <f t="shared" si="5"/>
        <v>SC</v>
      </c>
      <c r="Q82" t="str">
        <f t="shared" si="6"/>
        <v>ael</v>
      </c>
      <c r="R82">
        <f t="shared" si="7"/>
        <v>18</v>
      </c>
      <c r="S82" t="str">
        <f t="shared" si="8"/>
        <v>Stewart CarmichaelSC-20770</v>
      </c>
      <c r="T82" t="str">
        <f t="shared" si="9"/>
        <v>Stewart Carmichael</v>
      </c>
    </row>
    <row r="83" spans="1:20" x14ac:dyDescent="0.25">
      <c r="A83" s="3" t="s">
        <v>106</v>
      </c>
      <c r="B83" s="4" t="s">
        <v>107</v>
      </c>
      <c r="C83" t="s">
        <v>32</v>
      </c>
      <c r="D83" t="s">
        <v>17</v>
      </c>
      <c r="E83" s="5">
        <v>10000</v>
      </c>
      <c r="F83">
        <v>4</v>
      </c>
      <c r="G83" t="s">
        <v>41</v>
      </c>
      <c r="H83" t="s">
        <v>37</v>
      </c>
      <c r="I83" t="s">
        <v>20</v>
      </c>
      <c r="J83">
        <v>2</v>
      </c>
      <c r="K83" t="s">
        <v>21</v>
      </c>
      <c r="L83" t="s">
        <v>22</v>
      </c>
      <c r="M83">
        <v>40</v>
      </c>
      <c r="N83" t="s">
        <v>23</v>
      </c>
      <c r="P83" t="str">
        <f t="shared" si="5"/>
        <v>DN</v>
      </c>
      <c r="Q83" t="str">
        <f t="shared" si="6"/>
        <v>nan</v>
      </c>
      <c r="R83">
        <f t="shared" si="7"/>
        <v>12</v>
      </c>
      <c r="S83" t="str">
        <f t="shared" si="8"/>
        <v>Duane NoonanDN-13690</v>
      </c>
      <c r="T83" t="str">
        <f t="shared" si="9"/>
        <v>Duane Noonan</v>
      </c>
    </row>
    <row r="84" spans="1:20" x14ac:dyDescent="0.25">
      <c r="A84" s="3" t="s">
        <v>106</v>
      </c>
      <c r="B84" s="4" t="s">
        <v>107</v>
      </c>
      <c r="C84" t="s">
        <v>16</v>
      </c>
      <c r="D84" t="s">
        <v>16</v>
      </c>
      <c r="E84" s="5">
        <v>30000</v>
      </c>
      <c r="F84">
        <v>0</v>
      </c>
      <c r="G84" t="s">
        <v>18</v>
      </c>
      <c r="H84" t="s">
        <v>25</v>
      </c>
      <c r="I84" t="s">
        <v>20</v>
      </c>
      <c r="J84">
        <v>0</v>
      </c>
      <c r="K84" t="s">
        <v>21</v>
      </c>
      <c r="L84" t="s">
        <v>22</v>
      </c>
      <c r="M84">
        <v>47</v>
      </c>
      <c r="N84" t="s">
        <v>20</v>
      </c>
      <c r="P84" t="str">
        <f t="shared" si="5"/>
        <v>DN</v>
      </c>
      <c r="Q84" t="str">
        <f t="shared" si="6"/>
        <v>nan</v>
      </c>
      <c r="R84">
        <f t="shared" si="7"/>
        <v>12</v>
      </c>
      <c r="S84" t="str">
        <f t="shared" si="8"/>
        <v>Duane NoonanDN-13690</v>
      </c>
      <c r="T84" t="str">
        <f t="shared" si="9"/>
        <v>Duane Noonan</v>
      </c>
    </row>
    <row r="85" spans="1:20" x14ac:dyDescent="0.25">
      <c r="A85" s="3" t="s">
        <v>108</v>
      </c>
      <c r="B85" s="4" t="s">
        <v>109</v>
      </c>
      <c r="C85" t="s">
        <v>32</v>
      </c>
      <c r="D85" t="s">
        <v>16</v>
      </c>
      <c r="E85" s="5">
        <v>20000</v>
      </c>
      <c r="F85">
        <v>0</v>
      </c>
      <c r="G85" t="s">
        <v>39</v>
      </c>
      <c r="H85" t="s">
        <v>37</v>
      </c>
      <c r="I85" t="s">
        <v>23</v>
      </c>
      <c r="J85">
        <v>1</v>
      </c>
      <c r="K85" t="s">
        <v>29</v>
      </c>
      <c r="L85" t="s">
        <v>22</v>
      </c>
      <c r="M85">
        <v>29</v>
      </c>
      <c r="N85" t="s">
        <v>23</v>
      </c>
      <c r="P85" t="str">
        <f t="shared" si="5"/>
        <v>JC</v>
      </c>
      <c r="Q85" t="str">
        <f t="shared" si="6"/>
        <v>ton</v>
      </c>
      <c r="R85">
        <f t="shared" si="7"/>
        <v>15</v>
      </c>
      <c r="S85" t="str">
        <f t="shared" si="8"/>
        <v>Julie CreightonJC-16105</v>
      </c>
      <c r="T85" t="str">
        <f t="shared" si="9"/>
        <v>Julie Creighton</v>
      </c>
    </row>
    <row r="86" spans="1:20" x14ac:dyDescent="0.25">
      <c r="A86" s="3" t="s">
        <v>110</v>
      </c>
      <c r="B86" s="4" t="s">
        <v>111</v>
      </c>
      <c r="C86" t="s">
        <v>32</v>
      </c>
      <c r="D86" t="s">
        <v>16</v>
      </c>
      <c r="E86" s="5">
        <v>40000</v>
      </c>
      <c r="F86">
        <v>2</v>
      </c>
      <c r="G86" t="s">
        <v>18</v>
      </c>
      <c r="H86" t="s">
        <v>40</v>
      </c>
      <c r="I86" t="s">
        <v>23</v>
      </c>
      <c r="J86">
        <v>1</v>
      </c>
      <c r="K86" t="s">
        <v>33</v>
      </c>
      <c r="L86" t="s">
        <v>34</v>
      </c>
      <c r="M86">
        <v>52</v>
      </c>
      <c r="N86" t="s">
        <v>20</v>
      </c>
      <c r="P86" t="str">
        <f t="shared" si="5"/>
        <v>CS</v>
      </c>
      <c r="Q86" t="str">
        <f t="shared" si="6"/>
        <v>ild</v>
      </c>
      <c r="R86">
        <f t="shared" si="7"/>
        <v>18</v>
      </c>
      <c r="S86" t="str">
        <f t="shared" si="8"/>
        <v>Christopher SchildCS-12400</v>
      </c>
      <c r="T86" t="str">
        <f t="shared" si="9"/>
        <v>Christopher Schild</v>
      </c>
    </row>
    <row r="87" spans="1:20" x14ac:dyDescent="0.25">
      <c r="A87" s="3" t="s">
        <v>80</v>
      </c>
      <c r="B87" s="4" t="s">
        <v>81</v>
      </c>
      <c r="C87" t="s">
        <v>32</v>
      </c>
      <c r="D87" t="s">
        <v>16</v>
      </c>
      <c r="E87" s="5">
        <v>10000</v>
      </c>
      <c r="F87">
        <v>0</v>
      </c>
      <c r="G87" t="s">
        <v>24</v>
      </c>
      <c r="H87" t="s">
        <v>37</v>
      </c>
      <c r="I87" t="s">
        <v>20</v>
      </c>
      <c r="J87">
        <v>1</v>
      </c>
      <c r="K87" t="s">
        <v>38</v>
      </c>
      <c r="L87" t="s">
        <v>34</v>
      </c>
      <c r="M87">
        <v>26</v>
      </c>
      <c r="N87" t="s">
        <v>20</v>
      </c>
      <c r="P87" t="str">
        <f t="shared" si="5"/>
        <v>PO</v>
      </c>
      <c r="Q87" t="str">
        <f t="shared" si="6"/>
        <v>ell</v>
      </c>
      <c r="R87">
        <f t="shared" si="7"/>
        <v>17</v>
      </c>
      <c r="S87" t="str">
        <f t="shared" si="8"/>
        <v>Patrick O'DonnellPO-18865</v>
      </c>
      <c r="T87" t="str">
        <f t="shared" si="9"/>
        <v>Patrick O'Donnell</v>
      </c>
    </row>
    <row r="88" spans="1:20" x14ac:dyDescent="0.25">
      <c r="A88" s="3" t="s">
        <v>112</v>
      </c>
      <c r="B88" s="4" t="s">
        <v>113</v>
      </c>
      <c r="C88" t="s">
        <v>32</v>
      </c>
      <c r="D88" t="s">
        <v>16</v>
      </c>
      <c r="E88" s="5">
        <v>130000</v>
      </c>
      <c r="F88">
        <v>3</v>
      </c>
      <c r="G88" t="s">
        <v>24</v>
      </c>
      <c r="H88" t="s">
        <v>28</v>
      </c>
      <c r="I88" t="s">
        <v>23</v>
      </c>
      <c r="J88">
        <v>3</v>
      </c>
      <c r="K88" t="s">
        <v>21</v>
      </c>
      <c r="L88" t="s">
        <v>22</v>
      </c>
      <c r="M88">
        <v>51</v>
      </c>
      <c r="N88" t="s">
        <v>20</v>
      </c>
      <c r="P88" t="str">
        <f t="shared" si="5"/>
        <v>PG</v>
      </c>
      <c r="Q88" t="str">
        <f t="shared" si="6"/>
        <v>lez</v>
      </c>
      <c r="R88">
        <f t="shared" si="7"/>
        <v>13</v>
      </c>
      <c r="S88" t="str">
        <f t="shared" si="8"/>
        <v>Paul GonzalezPG-18895</v>
      </c>
      <c r="T88" t="str">
        <f t="shared" si="9"/>
        <v>Paul Gonzalez</v>
      </c>
    </row>
    <row r="89" spans="1:20" x14ac:dyDescent="0.25">
      <c r="A89" s="3" t="s">
        <v>112</v>
      </c>
      <c r="B89" s="4" t="s">
        <v>113</v>
      </c>
      <c r="C89" t="s">
        <v>16</v>
      </c>
      <c r="D89" t="s">
        <v>16</v>
      </c>
      <c r="E89" s="5">
        <v>80000</v>
      </c>
      <c r="F89">
        <v>5</v>
      </c>
      <c r="G89" t="s">
        <v>18</v>
      </c>
      <c r="H89" t="s">
        <v>28</v>
      </c>
      <c r="I89" t="s">
        <v>20</v>
      </c>
      <c r="J89">
        <v>4</v>
      </c>
      <c r="K89" t="s">
        <v>38</v>
      </c>
      <c r="L89" t="s">
        <v>34</v>
      </c>
      <c r="M89">
        <v>40</v>
      </c>
      <c r="N89" t="s">
        <v>23</v>
      </c>
      <c r="P89" t="str">
        <f t="shared" si="5"/>
        <v>PG</v>
      </c>
      <c r="Q89" t="str">
        <f t="shared" si="6"/>
        <v>lez</v>
      </c>
      <c r="R89">
        <f t="shared" si="7"/>
        <v>13</v>
      </c>
      <c r="S89" t="str">
        <f t="shared" si="8"/>
        <v>Paul GonzalezPG-18895</v>
      </c>
      <c r="T89" t="str">
        <f t="shared" si="9"/>
        <v>Paul Gonzalez</v>
      </c>
    </row>
    <row r="90" spans="1:20" x14ac:dyDescent="0.25">
      <c r="A90" s="3" t="s">
        <v>114</v>
      </c>
      <c r="B90" s="4" t="s">
        <v>115</v>
      </c>
      <c r="C90" t="s">
        <v>32</v>
      </c>
      <c r="D90" t="s">
        <v>16</v>
      </c>
      <c r="E90" s="5">
        <v>30000</v>
      </c>
      <c r="F90">
        <v>0</v>
      </c>
      <c r="G90" t="s">
        <v>24</v>
      </c>
      <c r="H90" t="s">
        <v>25</v>
      </c>
      <c r="I90" t="s">
        <v>23</v>
      </c>
      <c r="J90">
        <v>1</v>
      </c>
      <c r="K90" t="s">
        <v>29</v>
      </c>
      <c r="L90" t="s">
        <v>22</v>
      </c>
      <c r="M90">
        <v>29</v>
      </c>
      <c r="N90" t="s">
        <v>23</v>
      </c>
      <c r="P90" t="str">
        <f t="shared" si="5"/>
        <v>GM</v>
      </c>
      <c r="Q90" t="str">
        <f t="shared" si="6"/>
        <v>hum</v>
      </c>
      <c r="R90">
        <f t="shared" si="7"/>
        <v>12</v>
      </c>
      <c r="S90" t="str">
        <f t="shared" si="8"/>
        <v>Gary MitchumGM-14455</v>
      </c>
      <c r="T90" t="str">
        <f t="shared" si="9"/>
        <v>Gary Mitchum</v>
      </c>
    </row>
    <row r="91" spans="1:20" x14ac:dyDescent="0.25">
      <c r="A91" s="3" t="s">
        <v>116</v>
      </c>
      <c r="B91" s="4" t="s">
        <v>117</v>
      </c>
      <c r="C91" t="s">
        <v>16</v>
      </c>
      <c r="D91" t="s">
        <v>16</v>
      </c>
      <c r="E91" s="5">
        <v>20000</v>
      </c>
      <c r="F91">
        <v>1</v>
      </c>
      <c r="G91" t="s">
        <v>39</v>
      </c>
      <c r="H91" t="s">
        <v>37</v>
      </c>
      <c r="I91" t="s">
        <v>23</v>
      </c>
      <c r="J91">
        <v>1</v>
      </c>
      <c r="K91" t="s">
        <v>38</v>
      </c>
      <c r="L91" t="s">
        <v>22</v>
      </c>
      <c r="M91">
        <v>40</v>
      </c>
      <c r="N91" t="s">
        <v>20</v>
      </c>
      <c r="P91" t="str">
        <f t="shared" si="5"/>
        <v>JS</v>
      </c>
      <c r="Q91" t="str">
        <f t="shared" si="6"/>
        <v>ink</v>
      </c>
      <c r="R91">
        <f t="shared" si="7"/>
        <v>8</v>
      </c>
      <c r="S91" t="str">
        <f t="shared" si="8"/>
        <v>Jim SinkJS-15685</v>
      </c>
      <c r="T91" t="str">
        <f t="shared" si="9"/>
        <v>Jim Sink</v>
      </c>
    </row>
    <row r="92" spans="1:20" x14ac:dyDescent="0.25">
      <c r="A92" s="3" t="s">
        <v>116</v>
      </c>
      <c r="B92" s="4" t="s">
        <v>117</v>
      </c>
      <c r="C92" t="s">
        <v>32</v>
      </c>
      <c r="D92" t="s">
        <v>17</v>
      </c>
      <c r="E92" s="5">
        <v>30000</v>
      </c>
      <c r="F92">
        <v>0</v>
      </c>
      <c r="G92" t="s">
        <v>24</v>
      </c>
      <c r="H92" t="s">
        <v>25</v>
      </c>
      <c r="I92" t="s">
        <v>23</v>
      </c>
      <c r="J92">
        <v>1</v>
      </c>
      <c r="K92" t="s">
        <v>21</v>
      </c>
      <c r="L92" t="s">
        <v>22</v>
      </c>
      <c r="M92">
        <v>29</v>
      </c>
      <c r="N92" t="s">
        <v>20</v>
      </c>
      <c r="P92" t="str">
        <f t="shared" si="5"/>
        <v>JS</v>
      </c>
      <c r="Q92" t="str">
        <f t="shared" si="6"/>
        <v>ink</v>
      </c>
      <c r="R92">
        <f t="shared" si="7"/>
        <v>8</v>
      </c>
      <c r="S92" t="str">
        <f t="shared" si="8"/>
        <v>Jim SinkJS-15685</v>
      </c>
      <c r="T92" t="str">
        <f t="shared" si="9"/>
        <v>Jim Sink</v>
      </c>
    </row>
    <row r="93" spans="1:20" x14ac:dyDescent="0.25">
      <c r="A93" s="3" t="s">
        <v>116</v>
      </c>
      <c r="B93" s="4" t="s">
        <v>117</v>
      </c>
      <c r="C93" t="s">
        <v>32</v>
      </c>
      <c r="D93" t="s">
        <v>16</v>
      </c>
      <c r="E93" s="5">
        <v>30000</v>
      </c>
      <c r="F93">
        <v>0</v>
      </c>
      <c r="G93" t="s">
        <v>24</v>
      </c>
      <c r="H93" t="s">
        <v>25</v>
      </c>
      <c r="I93" t="s">
        <v>23</v>
      </c>
      <c r="J93">
        <v>1</v>
      </c>
      <c r="K93" t="s">
        <v>21</v>
      </c>
      <c r="L93" t="s">
        <v>22</v>
      </c>
      <c r="M93">
        <v>30</v>
      </c>
      <c r="N93" t="s">
        <v>20</v>
      </c>
      <c r="P93" t="str">
        <f t="shared" si="5"/>
        <v>JS</v>
      </c>
      <c r="Q93" t="str">
        <f t="shared" si="6"/>
        <v>ink</v>
      </c>
      <c r="R93">
        <f t="shared" si="7"/>
        <v>8</v>
      </c>
      <c r="S93" t="str">
        <f t="shared" si="8"/>
        <v>Jim SinkJS-15685</v>
      </c>
      <c r="T93" t="str">
        <f t="shared" si="9"/>
        <v>Jim Sink</v>
      </c>
    </row>
    <row r="94" spans="1:20" x14ac:dyDescent="0.25">
      <c r="A94" s="3" t="s">
        <v>118</v>
      </c>
      <c r="B94" s="4" t="s">
        <v>119</v>
      </c>
      <c r="C94" t="s">
        <v>32</v>
      </c>
      <c r="D94" t="s">
        <v>17</v>
      </c>
      <c r="E94" s="5">
        <v>60000</v>
      </c>
      <c r="F94">
        <v>2</v>
      </c>
      <c r="G94" t="s">
        <v>18</v>
      </c>
      <c r="H94" t="s">
        <v>28</v>
      </c>
      <c r="I94" t="s">
        <v>20</v>
      </c>
      <c r="J94">
        <v>1</v>
      </c>
      <c r="K94" t="s">
        <v>29</v>
      </c>
      <c r="L94" t="s">
        <v>34</v>
      </c>
      <c r="M94">
        <v>37</v>
      </c>
      <c r="N94" t="s">
        <v>20</v>
      </c>
      <c r="P94" t="str">
        <f t="shared" si="5"/>
        <v>KB</v>
      </c>
      <c r="Q94" t="str">
        <f t="shared" si="6"/>
        <v>aun</v>
      </c>
      <c r="R94">
        <f t="shared" si="7"/>
        <v>10</v>
      </c>
      <c r="S94" t="str">
        <f t="shared" si="8"/>
        <v>Karl BraunKB-16315</v>
      </c>
      <c r="T94" t="str">
        <f t="shared" si="9"/>
        <v>Karl Braun</v>
      </c>
    </row>
    <row r="95" spans="1:20" x14ac:dyDescent="0.25">
      <c r="A95" s="3" t="s">
        <v>118</v>
      </c>
      <c r="B95" s="4" t="s">
        <v>119</v>
      </c>
      <c r="C95" t="s">
        <v>32</v>
      </c>
      <c r="D95" t="s">
        <v>17</v>
      </c>
      <c r="E95" s="5">
        <v>30000</v>
      </c>
      <c r="F95">
        <v>0</v>
      </c>
      <c r="G95" t="s">
        <v>24</v>
      </c>
      <c r="H95" t="s">
        <v>25</v>
      </c>
      <c r="I95" t="s">
        <v>23</v>
      </c>
      <c r="J95">
        <v>1</v>
      </c>
      <c r="K95" t="s">
        <v>29</v>
      </c>
      <c r="L95" t="s">
        <v>22</v>
      </c>
      <c r="M95">
        <v>33</v>
      </c>
      <c r="N95" t="s">
        <v>23</v>
      </c>
      <c r="P95" t="str">
        <f t="shared" si="5"/>
        <v>KB</v>
      </c>
      <c r="Q95" t="str">
        <f t="shared" si="6"/>
        <v>aun</v>
      </c>
      <c r="R95">
        <f t="shared" si="7"/>
        <v>10</v>
      </c>
      <c r="S95" t="str">
        <f t="shared" si="8"/>
        <v>Karl BraunKB-16315</v>
      </c>
      <c r="T95" t="str">
        <f t="shared" si="9"/>
        <v>Karl Braun</v>
      </c>
    </row>
    <row r="96" spans="1:20" x14ac:dyDescent="0.25">
      <c r="A96" s="3" t="s">
        <v>118</v>
      </c>
      <c r="B96" s="4" t="s">
        <v>119</v>
      </c>
      <c r="C96" t="s">
        <v>32</v>
      </c>
      <c r="D96" t="s">
        <v>17</v>
      </c>
      <c r="E96" s="5">
        <v>30000</v>
      </c>
      <c r="F96">
        <v>3</v>
      </c>
      <c r="G96" t="s">
        <v>39</v>
      </c>
      <c r="H96" t="s">
        <v>19</v>
      </c>
      <c r="I96" t="s">
        <v>20</v>
      </c>
      <c r="J96">
        <v>2</v>
      </c>
      <c r="K96" t="s">
        <v>33</v>
      </c>
      <c r="L96" t="s">
        <v>34</v>
      </c>
      <c r="M96">
        <v>55</v>
      </c>
      <c r="N96" t="s">
        <v>23</v>
      </c>
      <c r="P96" t="str">
        <f t="shared" si="5"/>
        <v>KB</v>
      </c>
      <c r="Q96" t="str">
        <f t="shared" si="6"/>
        <v>aun</v>
      </c>
      <c r="R96">
        <f t="shared" si="7"/>
        <v>10</v>
      </c>
      <c r="S96" t="str">
        <f t="shared" si="8"/>
        <v>Karl BraunKB-16315</v>
      </c>
      <c r="T96" t="str">
        <f t="shared" si="9"/>
        <v>Karl Braun</v>
      </c>
    </row>
    <row r="97" spans="1:20" x14ac:dyDescent="0.25">
      <c r="A97" s="3" t="s">
        <v>120</v>
      </c>
      <c r="B97" s="4" t="s">
        <v>121</v>
      </c>
      <c r="C97" t="s">
        <v>32</v>
      </c>
      <c r="D97" t="s">
        <v>17</v>
      </c>
      <c r="E97" s="5">
        <v>90000</v>
      </c>
      <c r="F97">
        <v>5</v>
      </c>
      <c r="G97" t="s">
        <v>24</v>
      </c>
      <c r="H97" t="s">
        <v>28</v>
      </c>
      <c r="I97" t="s">
        <v>20</v>
      </c>
      <c r="J97">
        <v>2</v>
      </c>
      <c r="K97" t="s">
        <v>42</v>
      </c>
      <c r="L97" t="s">
        <v>22</v>
      </c>
      <c r="M97">
        <v>62</v>
      </c>
      <c r="N97" t="s">
        <v>23</v>
      </c>
      <c r="P97" t="str">
        <f t="shared" si="5"/>
        <v>RB</v>
      </c>
      <c r="Q97" t="str">
        <f t="shared" si="6"/>
        <v>cio</v>
      </c>
      <c r="R97">
        <f t="shared" si="7"/>
        <v>12</v>
      </c>
      <c r="S97" t="str">
        <f t="shared" si="8"/>
        <v>Roger BarcioRB-19705</v>
      </c>
      <c r="T97" t="str">
        <f t="shared" si="9"/>
        <v>Roger Barcio</v>
      </c>
    </row>
    <row r="98" spans="1:20" x14ac:dyDescent="0.25">
      <c r="A98" s="3" t="s">
        <v>122</v>
      </c>
      <c r="B98" s="4" t="s">
        <v>123</v>
      </c>
      <c r="C98" t="s">
        <v>16</v>
      </c>
      <c r="D98" t="s">
        <v>16</v>
      </c>
      <c r="E98" s="5">
        <v>30000</v>
      </c>
      <c r="F98">
        <v>1</v>
      </c>
      <c r="G98" t="s">
        <v>24</v>
      </c>
      <c r="H98" t="s">
        <v>25</v>
      </c>
      <c r="I98" t="s">
        <v>20</v>
      </c>
      <c r="J98">
        <v>1</v>
      </c>
      <c r="K98" t="s">
        <v>21</v>
      </c>
      <c r="L98" t="s">
        <v>22</v>
      </c>
      <c r="M98">
        <v>43</v>
      </c>
      <c r="N98" t="s">
        <v>23</v>
      </c>
      <c r="P98" t="str">
        <f t="shared" si="5"/>
        <v>PN</v>
      </c>
      <c r="Q98" t="str">
        <f t="shared" si="6"/>
        <v>ris</v>
      </c>
      <c r="R98">
        <f t="shared" si="7"/>
        <v>14</v>
      </c>
      <c r="S98" t="str">
        <f t="shared" si="8"/>
        <v>Parhena NorrisPN-18775</v>
      </c>
      <c r="T98" t="str">
        <f t="shared" si="9"/>
        <v>Parhena Norris</v>
      </c>
    </row>
    <row r="99" spans="1:20" x14ac:dyDescent="0.25">
      <c r="A99" s="3" t="s">
        <v>124</v>
      </c>
      <c r="B99" s="4" t="s">
        <v>125</v>
      </c>
      <c r="C99" t="s">
        <v>16</v>
      </c>
      <c r="D99" t="s">
        <v>16</v>
      </c>
      <c r="E99" s="5">
        <v>40000</v>
      </c>
      <c r="F99">
        <v>1</v>
      </c>
      <c r="G99" t="s">
        <v>18</v>
      </c>
      <c r="H99" t="s">
        <v>19</v>
      </c>
      <c r="I99" t="s">
        <v>20</v>
      </c>
      <c r="J99">
        <v>1</v>
      </c>
      <c r="K99" t="s">
        <v>21</v>
      </c>
      <c r="L99" t="s">
        <v>22</v>
      </c>
      <c r="M99">
        <v>44</v>
      </c>
      <c r="N99" t="s">
        <v>20</v>
      </c>
      <c r="P99" t="str">
        <f t="shared" si="5"/>
        <v>KD</v>
      </c>
      <c r="Q99" t="str">
        <f t="shared" si="6"/>
        <v>ich</v>
      </c>
      <c r="R99">
        <f t="shared" si="7"/>
        <v>16</v>
      </c>
      <c r="S99" t="str">
        <f t="shared" si="8"/>
        <v>Katherine DucichKD-16345</v>
      </c>
      <c r="T99" t="str">
        <f t="shared" si="9"/>
        <v>Katherine Ducich</v>
      </c>
    </row>
    <row r="100" spans="1:20" x14ac:dyDescent="0.25">
      <c r="A100" s="3" t="s">
        <v>126</v>
      </c>
      <c r="B100" s="4" t="s">
        <v>127</v>
      </c>
      <c r="C100" t="s">
        <v>16</v>
      </c>
      <c r="D100" t="s">
        <v>16</v>
      </c>
      <c r="E100" s="5">
        <v>40000</v>
      </c>
      <c r="F100">
        <v>0</v>
      </c>
      <c r="G100" t="s">
        <v>55</v>
      </c>
      <c r="H100" t="s">
        <v>25</v>
      </c>
      <c r="I100" t="s">
        <v>20</v>
      </c>
      <c r="J100">
        <v>0</v>
      </c>
      <c r="K100" t="s">
        <v>21</v>
      </c>
      <c r="L100" t="s">
        <v>22</v>
      </c>
      <c r="M100">
        <v>25</v>
      </c>
      <c r="N100" t="s">
        <v>20</v>
      </c>
      <c r="P100" t="str">
        <f t="shared" si="5"/>
        <v>ER</v>
      </c>
      <c r="Q100" t="str">
        <f t="shared" si="6"/>
        <v>ach</v>
      </c>
      <c r="R100">
        <f t="shared" si="7"/>
        <v>17</v>
      </c>
      <c r="S100" t="str">
        <f t="shared" si="8"/>
        <v>Elpida RittenbachER-13855</v>
      </c>
      <c r="T100" t="str">
        <f t="shared" si="9"/>
        <v>Elpida Rittenbach</v>
      </c>
    </row>
    <row r="101" spans="1:20" x14ac:dyDescent="0.25">
      <c r="A101" s="3" t="s">
        <v>128</v>
      </c>
      <c r="B101" s="4" t="s">
        <v>129</v>
      </c>
      <c r="C101" t="s">
        <v>16</v>
      </c>
      <c r="D101" t="s">
        <v>17</v>
      </c>
      <c r="E101" s="5">
        <v>20000</v>
      </c>
      <c r="F101">
        <v>3</v>
      </c>
      <c r="G101" t="s">
        <v>39</v>
      </c>
      <c r="H101" t="s">
        <v>37</v>
      </c>
      <c r="I101" t="s">
        <v>20</v>
      </c>
      <c r="J101">
        <v>2</v>
      </c>
      <c r="K101" t="s">
        <v>21</v>
      </c>
      <c r="L101" t="s">
        <v>22</v>
      </c>
      <c r="M101">
        <v>43</v>
      </c>
      <c r="N101" t="s">
        <v>23</v>
      </c>
      <c r="P101" t="str">
        <f t="shared" si="5"/>
        <v>RB</v>
      </c>
      <c r="Q101" t="str">
        <f t="shared" si="6"/>
        <v>ley</v>
      </c>
      <c r="R101">
        <f t="shared" si="7"/>
        <v>12</v>
      </c>
      <c r="S101" t="str">
        <f t="shared" si="8"/>
        <v>Rick BensleyRB-19465</v>
      </c>
      <c r="T101" t="str">
        <f t="shared" si="9"/>
        <v>Rick Bensley</v>
      </c>
    </row>
    <row r="102" spans="1:20" x14ac:dyDescent="0.25">
      <c r="A102" s="3" t="s">
        <v>128</v>
      </c>
      <c r="B102" s="4" t="s">
        <v>129</v>
      </c>
      <c r="C102" t="s">
        <v>32</v>
      </c>
      <c r="D102" t="s">
        <v>16</v>
      </c>
      <c r="E102" s="5">
        <v>10000</v>
      </c>
      <c r="F102">
        <v>2</v>
      </c>
      <c r="G102" t="s">
        <v>39</v>
      </c>
      <c r="H102" t="s">
        <v>37</v>
      </c>
      <c r="I102" t="s">
        <v>20</v>
      </c>
      <c r="J102">
        <v>0</v>
      </c>
      <c r="K102" t="s">
        <v>21</v>
      </c>
      <c r="L102" t="s">
        <v>22</v>
      </c>
      <c r="M102">
        <v>35</v>
      </c>
      <c r="N102" t="s">
        <v>23</v>
      </c>
      <c r="P102" t="str">
        <f t="shared" si="5"/>
        <v>RB</v>
      </c>
      <c r="Q102" t="str">
        <f t="shared" si="6"/>
        <v>ley</v>
      </c>
      <c r="R102">
        <f t="shared" si="7"/>
        <v>12</v>
      </c>
      <c r="S102" t="str">
        <f t="shared" si="8"/>
        <v>Rick BensleyRB-19465</v>
      </c>
      <c r="T102" t="str">
        <f t="shared" si="9"/>
        <v>Rick Bensley</v>
      </c>
    </row>
    <row r="103" spans="1:20" x14ac:dyDescent="0.25">
      <c r="A103" s="3" t="s">
        <v>128</v>
      </c>
      <c r="B103" s="4" t="s">
        <v>129</v>
      </c>
      <c r="C103" t="s">
        <v>32</v>
      </c>
      <c r="D103" t="s">
        <v>16</v>
      </c>
      <c r="E103" s="5">
        <v>60000</v>
      </c>
      <c r="F103">
        <v>3</v>
      </c>
      <c r="G103" t="s">
        <v>18</v>
      </c>
      <c r="H103" t="s">
        <v>28</v>
      </c>
      <c r="I103" t="s">
        <v>23</v>
      </c>
      <c r="J103">
        <v>2</v>
      </c>
      <c r="K103" t="s">
        <v>21</v>
      </c>
      <c r="L103" t="s">
        <v>34</v>
      </c>
      <c r="M103">
        <v>43</v>
      </c>
      <c r="N103" t="s">
        <v>20</v>
      </c>
      <c r="P103" t="str">
        <f t="shared" si="5"/>
        <v>RB</v>
      </c>
      <c r="Q103" t="str">
        <f t="shared" si="6"/>
        <v>ley</v>
      </c>
      <c r="R103">
        <f t="shared" si="7"/>
        <v>12</v>
      </c>
      <c r="S103" t="str">
        <f t="shared" si="8"/>
        <v>Rick BensleyRB-19465</v>
      </c>
      <c r="T103" t="str">
        <f t="shared" si="9"/>
        <v>Rick Bensley</v>
      </c>
    </row>
    <row r="104" spans="1:20" x14ac:dyDescent="0.25">
      <c r="A104" s="3" t="s">
        <v>130</v>
      </c>
      <c r="B104" s="4" t="s">
        <v>131</v>
      </c>
      <c r="C104" t="s">
        <v>16</v>
      </c>
      <c r="D104" t="s">
        <v>16</v>
      </c>
      <c r="E104" s="5">
        <v>10000</v>
      </c>
      <c r="F104">
        <v>2</v>
      </c>
      <c r="G104" t="s">
        <v>24</v>
      </c>
      <c r="H104" t="s">
        <v>37</v>
      </c>
      <c r="I104" t="s">
        <v>20</v>
      </c>
      <c r="J104">
        <v>0</v>
      </c>
      <c r="K104" t="s">
        <v>38</v>
      </c>
      <c r="L104" t="s">
        <v>22</v>
      </c>
      <c r="M104">
        <v>49</v>
      </c>
      <c r="N104" t="s">
        <v>23</v>
      </c>
      <c r="P104" t="str">
        <f t="shared" si="5"/>
        <v>GZ</v>
      </c>
      <c r="Q104" t="str">
        <f t="shared" si="6"/>
        <v>sky</v>
      </c>
      <c r="R104">
        <f t="shared" si="7"/>
        <v>13</v>
      </c>
      <c r="S104" t="str">
        <f t="shared" si="8"/>
        <v>Gary ZanduskyGZ-14470</v>
      </c>
      <c r="T104" t="str">
        <f t="shared" si="9"/>
        <v>Gary Zandusky</v>
      </c>
    </row>
    <row r="105" spans="1:20" x14ac:dyDescent="0.25">
      <c r="A105" s="3" t="s">
        <v>132</v>
      </c>
      <c r="B105" s="4" t="s">
        <v>133</v>
      </c>
      <c r="C105" t="s">
        <v>32</v>
      </c>
      <c r="D105" t="s">
        <v>16</v>
      </c>
      <c r="E105" s="5">
        <v>60000</v>
      </c>
      <c r="F105">
        <v>1</v>
      </c>
      <c r="G105" t="s">
        <v>24</v>
      </c>
      <c r="H105" t="s">
        <v>19</v>
      </c>
      <c r="I105" t="s">
        <v>20</v>
      </c>
      <c r="J105">
        <v>1</v>
      </c>
      <c r="K105" t="s">
        <v>33</v>
      </c>
      <c r="L105" t="s">
        <v>34</v>
      </c>
      <c r="M105">
        <v>45</v>
      </c>
      <c r="N105" t="s">
        <v>23</v>
      </c>
      <c r="P105" t="str">
        <f t="shared" si="5"/>
        <v>LC</v>
      </c>
      <c r="Q105" t="str">
        <f t="shared" si="6"/>
        <v>ppo</v>
      </c>
      <c r="R105">
        <f t="shared" si="7"/>
        <v>13</v>
      </c>
      <c r="S105" t="str">
        <f t="shared" si="8"/>
        <v>Lena CacioppoLC-16870</v>
      </c>
      <c r="T105" t="str">
        <f t="shared" si="9"/>
        <v>Lena Cacioppo</v>
      </c>
    </row>
    <row r="106" spans="1:20" x14ac:dyDescent="0.25">
      <c r="A106" s="3" t="s">
        <v>132</v>
      </c>
      <c r="B106" s="4" t="s">
        <v>133</v>
      </c>
      <c r="C106" t="s">
        <v>32</v>
      </c>
      <c r="D106" t="s">
        <v>17</v>
      </c>
      <c r="E106" s="5">
        <v>70000</v>
      </c>
      <c r="F106">
        <v>2</v>
      </c>
      <c r="G106" t="s">
        <v>39</v>
      </c>
      <c r="H106" t="s">
        <v>28</v>
      </c>
      <c r="I106" t="s">
        <v>20</v>
      </c>
      <c r="J106">
        <v>2</v>
      </c>
      <c r="K106" t="s">
        <v>33</v>
      </c>
      <c r="L106" t="s">
        <v>34</v>
      </c>
      <c r="M106">
        <v>49</v>
      </c>
      <c r="N106" t="s">
        <v>20</v>
      </c>
      <c r="P106" t="str">
        <f t="shared" si="5"/>
        <v>LC</v>
      </c>
      <c r="Q106" t="str">
        <f t="shared" si="6"/>
        <v>ppo</v>
      </c>
      <c r="R106">
        <f t="shared" si="7"/>
        <v>13</v>
      </c>
      <c r="S106" t="str">
        <f t="shared" si="8"/>
        <v>Lena CacioppoLC-16870</v>
      </c>
      <c r="T106" t="str">
        <f t="shared" si="9"/>
        <v>Lena Cacioppo</v>
      </c>
    </row>
    <row r="107" spans="1:20" x14ac:dyDescent="0.25">
      <c r="A107" s="3" t="s">
        <v>132</v>
      </c>
      <c r="B107" s="4" t="s">
        <v>133</v>
      </c>
      <c r="C107" t="s">
        <v>32</v>
      </c>
      <c r="D107" t="s">
        <v>17</v>
      </c>
      <c r="E107" s="5">
        <v>30000</v>
      </c>
      <c r="F107">
        <v>0</v>
      </c>
      <c r="G107" t="s">
        <v>24</v>
      </c>
      <c r="H107" t="s">
        <v>25</v>
      </c>
      <c r="I107" t="s">
        <v>23</v>
      </c>
      <c r="J107">
        <v>1</v>
      </c>
      <c r="K107" t="s">
        <v>29</v>
      </c>
      <c r="L107" t="s">
        <v>22</v>
      </c>
      <c r="M107">
        <v>30</v>
      </c>
      <c r="N107" t="s">
        <v>23</v>
      </c>
      <c r="P107" t="str">
        <f t="shared" si="5"/>
        <v>LC</v>
      </c>
      <c r="Q107" t="str">
        <f t="shared" si="6"/>
        <v>ppo</v>
      </c>
      <c r="R107">
        <f t="shared" si="7"/>
        <v>13</v>
      </c>
      <c r="S107" t="str">
        <f t="shared" si="8"/>
        <v>Lena CacioppoLC-16870</v>
      </c>
      <c r="T107" t="str">
        <f t="shared" si="9"/>
        <v>Lena Cacioppo</v>
      </c>
    </row>
    <row r="108" spans="1:20" x14ac:dyDescent="0.25">
      <c r="A108" s="3" t="s">
        <v>134</v>
      </c>
      <c r="B108" s="4" t="s">
        <v>135</v>
      </c>
      <c r="C108" t="s">
        <v>16</v>
      </c>
      <c r="D108" t="s">
        <v>16</v>
      </c>
      <c r="E108" s="5">
        <v>70000</v>
      </c>
      <c r="F108">
        <v>2</v>
      </c>
      <c r="G108" t="s">
        <v>24</v>
      </c>
      <c r="H108" t="s">
        <v>19</v>
      </c>
      <c r="I108" t="s">
        <v>20</v>
      </c>
      <c r="J108">
        <v>2</v>
      </c>
      <c r="K108" t="s">
        <v>33</v>
      </c>
      <c r="L108" t="s">
        <v>34</v>
      </c>
      <c r="M108">
        <v>52</v>
      </c>
      <c r="N108" t="s">
        <v>20</v>
      </c>
      <c r="P108" t="str">
        <f t="shared" si="5"/>
        <v>JM</v>
      </c>
      <c r="Q108" t="str">
        <f t="shared" si="6"/>
        <v>tin</v>
      </c>
      <c r="R108">
        <f t="shared" si="7"/>
        <v>12</v>
      </c>
      <c r="S108" t="str">
        <f t="shared" si="8"/>
        <v>Janet MartinJM-15250</v>
      </c>
      <c r="T108" t="str">
        <f t="shared" si="9"/>
        <v>Janet Martin</v>
      </c>
    </row>
    <row r="109" spans="1:20" x14ac:dyDescent="0.25">
      <c r="A109" s="3" t="s">
        <v>134</v>
      </c>
      <c r="B109" s="4" t="s">
        <v>135</v>
      </c>
      <c r="C109" t="s">
        <v>32</v>
      </c>
      <c r="D109" t="s">
        <v>17</v>
      </c>
      <c r="E109" s="5">
        <v>40000</v>
      </c>
      <c r="F109">
        <v>2</v>
      </c>
      <c r="G109" t="s">
        <v>24</v>
      </c>
      <c r="H109" t="s">
        <v>19</v>
      </c>
      <c r="I109" t="s">
        <v>23</v>
      </c>
      <c r="J109">
        <v>2</v>
      </c>
      <c r="K109" t="s">
        <v>38</v>
      </c>
      <c r="L109" t="s">
        <v>34</v>
      </c>
      <c r="M109">
        <v>53</v>
      </c>
      <c r="N109" t="s">
        <v>20</v>
      </c>
      <c r="P109" t="str">
        <f t="shared" si="5"/>
        <v>JM</v>
      </c>
      <c r="Q109" t="str">
        <f t="shared" si="6"/>
        <v>tin</v>
      </c>
      <c r="R109">
        <f t="shared" si="7"/>
        <v>12</v>
      </c>
      <c r="S109" t="str">
        <f t="shared" si="8"/>
        <v>Janet MartinJM-15250</v>
      </c>
      <c r="T109" t="str">
        <f t="shared" si="9"/>
        <v>Janet Martin</v>
      </c>
    </row>
    <row r="110" spans="1:20" x14ac:dyDescent="0.25">
      <c r="A110" s="3" t="s">
        <v>134</v>
      </c>
      <c r="B110" s="4" t="s">
        <v>135</v>
      </c>
      <c r="C110" t="s">
        <v>16</v>
      </c>
      <c r="D110" t="s">
        <v>17</v>
      </c>
      <c r="E110" s="5">
        <v>40000</v>
      </c>
      <c r="F110">
        <v>0</v>
      </c>
      <c r="G110" t="s">
        <v>18</v>
      </c>
      <c r="H110" t="s">
        <v>25</v>
      </c>
      <c r="I110" t="s">
        <v>20</v>
      </c>
      <c r="J110">
        <v>0</v>
      </c>
      <c r="K110" t="s">
        <v>21</v>
      </c>
      <c r="L110" t="s">
        <v>22</v>
      </c>
      <c r="M110">
        <v>38</v>
      </c>
      <c r="N110" t="s">
        <v>20</v>
      </c>
      <c r="P110" t="str">
        <f t="shared" si="5"/>
        <v>JM</v>
      </c>
      <c r="Q110" t="str">
        <f t="shared" si="6"/>
        <v>tin</v>
      </c>
      <c r="R110">
        <f t="shared" si="7"/>
        <v>12</v>
      </c>
      <c r="S110" t="str">
        <f t="shared" si="8"/>
        <v>Janet MartinJM-15250</v>
      </c>
      <c r="T110" t="str">
        <f t="shared" si="9"/>
        <v>Janet Martin</v>
      </c>
    </row>
    <row r="111" spans="1:20" x14ac:dyDescent="0.25">
      <c r="A111" s="3" t="s">
        <v>136</v>
      </c>
      <c r="B111" s="4" t="s">
        <v>137</v>
      </c>
      <c r="C111" t="s">
        <v>32</v>
      </c>
      <c r="D111" t="s">
        <v>16</v>
      </c>
      <c r="E111" s="5">
        <v>40000</v>
      </c>
      <c r="F111">
        <v>0</v>
      </c>
      <c r="G111" t="s">
        <v>18</v>
      </c>
      <c r="H111" t="s">
        <v>28</v>
      </c>
      <c r="I111" t="s">
        <v>23</v>
      </c>
      <c r="J111">
        <v>0</v>
      </c>
      <c r="K111" t="s">
        <v>21</v>
      </c>
      <c r="L111" t="s">
        <v>22</v>
      </c>
      <c r="M111">
        <v>39</v>
      </c>
      <c r="N111" t="s">
        <v>20</v>
      </c>
      <c r="P111" t="str">
        <f t="shared" si="5"/>
        <v>PA</v>
      </c>
      <c r="Q111" t="str">
        <f t="shared" si="6"/>
        <v>ong</v>
      </c>
      <c r="R111">
        <f t="shared" si="7"/>
        <v>14</v>
      </c>
      <c r="S111" t="str">
        <f t="shared" si="8"/>
        <v>Pete ArmstrongPA-19060</v>
      </c>
      <c r="T111" t="str">
        <f t="shared" si="9"/>
        <v>Pete Armstrong</v>
      </c>
    </row>
    <row r="112" spans="1:20" x14ac:dyDescent="0.25">
      <c r="A112" s="3" t="s">
        <v>138</v>
      </c>
      <c r="B112" s="4" t="s">
        <v>139</v>
      </c>
      <c r="C112" t="s">
        <v>32</v>
      </c>
      <c r="D112" t="s">
        <v>17</v>
      </c>
      <c r="E112" s="5">
        <v>30000</v>
      </c>
      <c r="F112">
        <v>1</v>
      </c>
      <c r="G112" t="s">
        <v>24</v>
      </c>
      <c r="H112" t="s">
        <v>37</v>
      </c>
      <c r="I112" t="s">
        <v>23</v>
      </c>
      <c r="J112">
        <v>0</v>
      </c>
      <c r="K112" t="s">
        <v>21</v>
      </c>
      <c r="L112" t="s">
        <v>22</v>
      </c>
      <c r="M112">
        <v>46</v>
      </c>
      <c r="N112" t="s">
        <v>20</v>
      </c>
      <c r="P112" t="str">
        <f t="shared" si="5"/>
        <v>CV</v>
      </c>
      <c r="Q112" t="str">
        <f t="shared" si="6"/>
        <v>ltz</v>
      </c>
      <c r="R112">
        <f t="shared" si="7"/>
        <v>13</v>
      </c>
      <c r="S112" t="str">
        <f t="shared" si="8"/>
        <v>Cynthia VoltzCV-12805</v>
      </c>
      <c r="T112" t="str">
        <f t="shared" si="9"/>
        <v>Cynthia Voltz</v>
      </c>
    </row>
    <row r="113" spans="1:20" x14ac:dyDescent="0.25">
      <c r="A113" s="3" t="s">
        <v>140</v>
      </c>
      <c r="B113" s="4" t="s">
        <v>141</v>
      </c>
      <c r="C113" t="s">
        <v>32</v>
      </c>
      <c r="D113" t="s">
        <v>17</v>
      </c>
      <c r="E113" s="5">
        <v>70000</v>
      </c>
      <c r="F113">
        <v>0</v>
      </c>
      <c r="G113" t="s">
        <v>18</v>
      </c>
      <c r="H113" t="s">
        <v>28</v>
      </c>
      <c r="I113" t="s">
        <v>23</v>
      </c>
      <c r="J113">
        <v>1</v>
      </c>
      <c r="K113" t="s">
        <v>33</v>
      </c>
      <c r="L113" t="s">
        <v>34</v>
      </c>
      <c r="M113">
        <v>38</v>
      </c>
      <c r="N113" t="s">
        <v>23</v>
      </c>
      <c r="P113" t="str">
        <f t="shared" si="5"/>
        <v>CL</v>
      </c>
      <c r="Q113" t="str">
        <f t="shared" si="6"/>
        <v>tke</v>
      </c>
      <c r="R113">
        <f t="shared" si="7"/>
        <v>11</v>
      </c>
      <c r="S113" t="str">
        <f t="shared" si="8"/>
        <v>Clay LudtkeCL-12565</v>
      </c>
      <c r="T113" t="str">
        <f t="shared" si="9"/>
        <v>Clay Ludtke</v>
      </c>
    </row>
    <row r="114" spans="1:20" x14ac:dyDescent="0.25">
      <c r="A114" s="3" t="s">
        <v>140</v>
      </c>
      <c r="B114" s="4" t="s">
        <v>141</v>
      </c>
      <c r="C114" t="s">
        <v>32</v>
      </c>
      <c r="D114" t="s">
        <v>17</v>
      </c>
      <c r="E114" s="5">
        <v>40000</v>
      </c>
      <c r="F114">
        <v>2</v>
      </c>
      <c r="G114" t="s">
        <v>24</v>
      </c>
      <c r="H114" t="s">
        <v>25</v>
      </c>
      <c r="I114" t="s">
        <v>20</v>
      </c>
      <c r="J114">
        <v>2</v>
      </c>
      <c r="K114" t="s">
        <v>38</v>
      </c>
      <c r="L114" t="s">
        <v>22</v>
      </c>
      <c r="M114">
        <v>35</v>
      </c>
      <c r="N114" t="s">
        <v>23</v>
      </c>
      <c r="P114" t="str">
        <f t="shared" si="5"/>
        <v>CL</v>
      </c>
      <c r="Q114" t="str">
        <f t="shared" si="6"/>
        <v>tke</v>
      </c>
      <c r="R114">
        <f t="shared" si="7"/>
        <v>11</v>
      </c>
      <c r="S114" t="str">
        <f t="shared" si="8"/>
        <v>Clay LudtkeCL-12565</v>
      </c>
      <c r="T114" t="str">
        <f t="shared" si="9"/>
        <v>Clay Ludtke</v>
      </c>
    </row>
    <row r="115" spans="1:20" x14ac:dyDescent="0.25">
      <c r="A115" s="3" t="s">
        <v>142</v>
      </c>
      <c r="B115" s="4" t="s">
        <v>143</v>
      </c>
      <c r="C115" t="s">
        <v>32</v>
      </c>
      <c r="D115" t="s">
        <v>17</v>
      </c>
      <c r="E115" s="5">
        <v>130000</v>
      </c>
      <c r="F115">
        <v>1</v>
      </c>
      <c r="G115" t="s">
        <v>55</v>
      </c>
      <c r="H115" t="s">
        <v>40</v>
      </c>
      <c r="I115" t="s">
        <v>23</v>
      </c>
      <c r="J115">
        <v>1</v>
      </c>
      <c r="K115" t="s">
        <v>21</v>
      </c>
      <c r="L115" t="s">
        <v>34</v>
      </c>
      <c r="M115">
        <v>36</v>
      </c>
      <c r="N115" t="s">
        <v>20</v>
      </c>
      <c r="P115" t="str">
        <f t="shared" si="5"/>
        <v>RC</v>
      </c>
      <c r="Q115" t="str">
        <f t="shared" si="6"/>
        <v>owe</v>
      </c>
      <c r="R115">
        <f t="shared" si="7"/>
        <v>10</v>
      </c>
      <c r="S115" t="str">
        <f t="shared" si="8"/>
        <v>Ryan CroweRC-19960</v>
      </c>
      <c r="T115" t="str">
        <f t="shared" si="9"/>
        <v>Ryan Crowe</v>
      </c>
    </row>
    <row r="116" spans="1:20" x14ac:dyDescent="0.25">
      <c r="A116" s="3" t="s">
        <v>142</v>
      </c>
      <c r="B116" s="4" t="s">
        <v>143</v>
      </c>
      <c r="C116" t="s">
        <v>16</v>
      </c>
      <c r="D116" t="s">
        <v>16</v>
      </c>
      <c r="E116" s="5">
        <v>20000</v>
      </c>
      <c r="F116">
        <v>0</v>
      </c>
      <c r="G116" t="s">
        <v>18</v>
      </c>
      <c r="H116" t="s">
        <v>25</v>
      </c>
      <c r="I116" t="s">
        <v>20</v>
      </c>
      <c r="J116">
        <v>0</v>
      </c>
      <c r="K116" t="s">
        <v>21</v>
      </c>
      <c r="L116" t="s">
        <v>34</v>
      </c>
      <c r="M116">
        <v>26</v>
      </c>
      <c r="N116" t="s">
        <v>20</v>
      </c>
      <c r="P116" t="str">
        <f t="shared" si="5"/>
        <v>RC</v>
      </c>
      <c r="Q116" t="str">
        <f t="shared" si="6"/>
        <v>owe</v>
      </c>
      <c r="R116">
        <f t="shared" si="7"/>
        <v>10</v>
      </c>
      <c r="S116" t="str">
        <f t="shared" si="8"/>
        <v>Ryan CroweRC-19960</v>
      </c>
      <c r="T116" t="str">
        <f t="shared" si="9"/>
        <v>Ryan Crowe</v>
      </c>
    </row>
    <row r="117" spans="1:20" x14ac:dyDescent="0.25">
      <c r="A117" s="3" t="s">
        <v>142</v>
      </c>
      <c r="B117" s="4" t="s">
        <v>143</v>
      </c>
      <c r="C117" t="s">
        <v>32</v>
      </c>
      <c r="D117" t="s">
        <v>16</v>
      </c>
      <c r="E117" s="5">
        <v>10000</v>
      </c>
      <c r="F117">
        <v>0</v>
      </c>
      <c r="G117" t="s">
        <v>55</v>
      </c>
      <c r="H117" t="s">
        <v>37</v>
      </c>
      <c r="I117" t="s">
        <v>23</v>
      </c>
      <c r="J117">
        <v>0</v>
      </c>
      <c r="K117" t="s">
        <v>21</v>
      </c>
      <c r="L117" t="s">
        <v>22</v>
      </c>
      <c r="M117">
        <v>30</v>
      </c>
      <c r="N117" t="s">
        <v>20</v>
      </c>
      <c r="P117" t="str">
        <f t="shared" si="5"/>
        <v>RC</v>
      </c>
      <c r="Q117" t="str">
        <f t="shared" si="6"/>
        <v>owe</v>
      </c>
      <c r="R117">
        <f t="shared" si="7"/>
        <v>10</v>
      </c>
      <c r="S117" t="str">
        <f t="shared" si="8"/>
        <v>Ryan CroweRC-19960</v>
      </c>
      <c r="T117" t="str">
        <f t="shared" si="9"/>
        <v>Ryan Crowe</v>
      </c>
    </row>
    <row r="118" spans="1:20" x14ac:dyDescent="0.25">
      <c r="A118" s="3" t="s">
        <v>142</v>
      </c>
      <c r="B118" s="4" t="s">
        <v>143</v>
      </c>
      <c r="C118" t="s">
        <v>16</v>
      </c>
      <c r="D118" t="s">
        <v>17</v>
      </c>
      <c r="E118" s="5">
        <v>30000</v>
      </c>
      <c r="F118">
        <v>1</v>
      </c>
      <c r="G118" t="s">
        <v>18</v>
      </c>
      <c r="H118" t="s">
        <v>19</v>
      </c>
      <c r="I118" t="s">
        <v>20</v>
      </c>
      <c r="J118">
        <v>2</v>
      </c>
      <c r="K118" t="s">
        <v>21</v>
      </c>
      <c r="L118" t="s">
        <v>22</v>
      </c>
      <c r="M118">
        <v>42</v>
      </c>
      <c r="N118" t="s">
        <v>23</v>
      </c>
      <c r="P118" t="str">
        <f t="shared" si="5"/>
        <v>RC</v>
      </c>
      <c r="Q118" t="str">
        <f t="shared" si="6"/>
        <v>owe</v>
      </c>
      <c r="R118">
        <f t="shared" si="7"/>
        <v>10</v>
      </c>
      <c r="S118" t="str">
        <f t="shared" si="8"/>
        <v>Ryan CroweRC-19960</v>
      </c>
      <c r="T118" t="str">
        <f t="shared" si="9"/>
        <v>Ryan Crowe</v>
      </c>
    </row>
    <row r="119" spans="1:20" x14ac:dyDescent="0.25">
      <c r="A119" s="3" t="s">
        <v>144</v>
      </c>
      <c r="B119" s="4" t="s">
        <v>145</v>
      </c>
      <c r="C119" t="s">
        <v>32</v>
      </c>
      <c r="D119" t="s">
        <v>17</v>
      </c>
      <c r="E119" s="5">
        <v>20000</v>
      </c>
      <c r="F119">
        <v>0</v>
      </c>
      <c r="G119" t="s">
        <v>39</v>
      </c>
      <c r="H119" t="s">
        <v>37</v>
      </c>
      <c r="I119" t="s">
        <v>20</v>
      </c>
      <c r="J119">
        <v>0</v>
      </c>
      <c r="K119" t="s">
        <v>21</v>
      </c>
      <c r="L119" t="s">
        <v>22</v>
      </c>
      <c r="M119">
        <v>40</v>
      </c>
      <c r="N119" t="s">
        <v>20</v>
      </c>
      <c r="P119" t="str">
        <f t="shared" si="5"/>
        <v>DK</v>
      </c>
      <c r="Q119" t="str">
        <f t="shared" si="6"/>
        <v>ipp</v>
      </c>
      <c r="R119">
        <f t="shared" si="7"/>
        <v>9</v>
      </c>
      <c r="S119" t="str">
        <f t="shared" si="8"/>
        <v>Dave KippDK-13090</v>
      </c>
      <c r="T119" t="str">
        <f t="shared" si="9"/>
        <v>Dave Kipp</v>
      </c>
    </row>
    <row r="120" spans="1:20" x14ac:dyDescent="0.25">
      <c r="A120" s="3" t="s">
        <v>146</v>
      </c>
      <c r="B120" s="4" t="s">
        <v>147</v>
      </c>
      <c r="C120" t="s">
        <v>16</v>
      </c>
      <c r="D120" t="s">
        <v>16</v>
      </c>
      <c r="E120" s="5">
        <v>80000</v>
      </c>
      <c r="F120">
        <v>5</v>
      </c>
      <c r="G120" t="s">
        <v>18</v>
      </c>
      <c r="H120" t="s">
        <v>40</v>
      </c>
      <c r="I120" t="s">
        <v>20</v>
      </c>
      <c r="J120">
        <v>2</v>
      </c>
      <c r="K120" t="s">
        <v>29</v>
      </c>
      <c r="L120" t="s">
        <v>22</v>
      </c>
      <c r="M120">
        <v>62</v>
      </c>
      <c r="N120" t="s">
        <v>23</v>
      </c>
      <c r="P120" t="str">
        <f t="shared" si="5"/>
        <v>GG</v>
      </c>
      <c r="Q120" t="str">
        <f t="shared" si="6"/>
        <v>rie</v>
      </c>
      <c r="R120">
        <f t="shared" si="7"/>
        <v>12</v>
      </c>
      <c r="S120" t="str">
        <f t="shared" si="8"/>
        <v>Greg GuthrieGG-14650</v>
      </c>
      <c r="T120" t="str">
        <f t="shared" si="9"/>
        <v>Greg Guthrie</v>
      </c>
    </row>
    <row r="121" spans="1:20" x14ac:dyDescent="0.25">
      <c r="A121" s="3" t="s">
        <v>148</v>
      </c>
      <c r="B121" s="4" t="s">
        <v>149</v>
      </c>
      <c r="C121" t="s">
        <v>32</v>
      </c>
      <c r="D121" t="s">
        <v>17</v>
      </c>
      <c r="E121" s="5">
        <v>30000</v>
      </c>
      <c r="F121">
        <v>0</v>
      </c>
      <c r="G121" t="s">
        <v>24</v>
      </c>
      <c r="H121" t="s">
        <v>25</v>
      </c>
      <c r="I121" t="s">
        <v>23</v>
      </c>
      <c r="J121">
        <v>1</v>
      </c>
      <c r="K121" t="s">
        <v>29</v>
      </c>
      <c r="L121" t="s">
        <v>22</v>
      </c>
      <c r="M121">
        <v>29</v>
      </c>
      <c r="N121" t="s">
        <v>23</v>
      </c>
      <c r="P121" t="str">
        <f t="shared" si="5"/>
        <v>SC</v>
      </c>
      <c r="Q121" t="str">
        <f t="shared" si="6"/>
        <v>ght</v>
      </c>
      <c r="R121">
        <f t="shared" si="7"/>
        <v>17</v>
      </c>
      <c r="S121" t="str">
        <f t="shared" si="8"/>
        <v>Steven CartwrightSC-20725</v>
      </c>
      <c r="T121" t="str">
        <f t="shared" si="9"/>
        <v>Steven Cartwright</v>
      </c>
    </row>
    <row r="122" spans="1:20" x14ac:dyDescent="0.25">
      <c r="A122" s="3" t="s">
        <v>148</v>
      </c>
      <c r="B122" s="4" t="s">
        <v>149</v>
      </c>
      <c r="C122" t="s">
        <v>16</v>
      </c>
      <c r="D122" t="s">
        <v>17</v>
      </c>
      <c r="E122" s="5">
        <v>40000</v>
      </c>
      <c r="F122">
        <v>2</v>
      </c>
      <c r="G122" t="s">
        <v>18</v>
      </c>
      <c r="H122" t="s">
        <v>40</v>
      </c>
      <c r="I122" t="s">
        <v>20</v>
      </c>
      <c r="J122">
        <v>2</v>
      </c>
      <c r="K122" t="s">
        <v>33</v>
      </c>
      <c r="L122" t="s">
        <v>34</v>
      </c>
      <c r="M122">
        <v>66</v>
      </c>
      <c r="N122" t="s">
        <v>20</v>
      </c>
      <c r="P122" t="str">
        <f t="shared" si="5"/>
        <v>SC</v>
      </c>
      <c r="Q122" t="str">
        <f t="shared" si="6"/>
        <v>ght</v>
      </c>
      <c r="R122">
        <f t="shared" si="7"/>
        <v>17</v>
      </c>
      <c r="S122" t="str">
        <f t="shared" si="8"/>
        <v>Steven CartwrightSC-20725</v>
      </c>
      <c r="T122" t="str">
        <f t="shared" si="9"/>
        <v>Steven Cartwright</v>
      </c>
    </row>
    <row r="123" spans="1:20" x14ac:dyDescent="0.25">
      <c r="A123" s="3" t="s">
        <v>148</v>
      </c>
      <c r="B123" s="4" t="s">
        <v>149</v>
      </c>
      <c r="C123" t="s">
        <v>16</v>
      </c>
      <c r="D123" t="s">
        <v>16</v>
      </c>
      <c r="E123" s="5">
        <v>150000</v>
      </c>
      <c r="F123">
        <v>2</v>
      </c>
      <c r="G123" t="s">
        <v>39</v>
      </c>
      <c r="H123" t="s">
        <v>28</v>
      </c>
      <c r="I123" t="s">
        <v>20</v>
      </c>
      <c r="J123">
        <v>4</v>
      </c>
      <c r="K123" t="s">
        <v>21</v>
      </c>
      <c r="L123" t="s">
        <v>22</v>
      </c>
      <c r="M123">
        <v>48</v>
      </c>
      <c r="N123" t="s">
        <v>23</v>
      </c>
      <c r="P123" t="str">
        <f t="shared" si="5"/>
        <v>SC</v>
      </c>
      <c r="Q123" t="str">
        <f t="shared" si="6"/>
        <v>ght</v>
      </c>
      <c r="R123">
        <f t="shared" si="7"/>
        <v>17</v>
      </c>
      <c r="S123" t="str">
        <f t="shared" si="8"/>
        <v>Steven CartwrightSC-20725</v>
      </c>
      <c r="T123" t="str">
        <f t="shared" si="9"/>
        <v>Steven Cartwright</v>
      </c>
    </row>
    <row r="124" spans="1:20" x14ac:dyDescent="0.25">
      <c r="A124" s="3" t="s">
        <v>148</v>
      </c>
      <c r="B124" s="4" t="s">
        <v>149</v>
      </c>
      <c r="C124" t="s">
        <v>32</v>
      </c>
      <c r="D124" t="s">
        <v>17</v>
      </c>
      <c r="E124" s="5">
        <v>80000</v>
      </c>
      <c r="F124">
        <v>0</v>
      </c>
      <c r="G124" t="s">
        <v>18</v>
      </c>
      <c r="H124" t="s">
        <v>28</v>
      </c>
      <c r="I124" t="s">
        <v>23</v>
      </c>
      <c r="J124">
        <v>3</v>
      </c>
      <c r="K124" t="s">
        <v>42</v>
      </c>
      <c r="L124" t="s">
        <v>34</v>
      </c>
      <c r="M124">
        <v>31</v>
      </c>
      <c r="N124" t="s">
        <v>23</v>
      </c>
      <c r="P124" t="str">
        <f t="shared" si="5"/>
        <v>SC</v>
      </c>
      <c r="Q124" t="str">
        <f t="shared" si="6"/>
        <v>ght</v>
      </c>
      <c r="R124">
        <f t="shared" si="7"/>
        <v>17</v>
      </c>
      <c r="S124" t="str">
        <f t="shared" si="8"/>
        <v>Steven CartwrightSC-20725</v>
      </c>
      <c r="T124" t="str">
        <f t="shared" si="9"/>
        <v>Steven Cartwright</v>
      </c>
    </row>
    <row r="125" spans="1:20" x14ac:dyDescent="0.25">
      <c r="A125" s="3" t="s">
        <v>148</v>
      </c>
      <c r="B125" s="4" t="s">
        <v>149</v>
      </c>
      <c r="C125" t="s">
        <v>32</v>
      </c>
      <c r="D125" t="s">
        <v>17</v>
      </c>
      <c r="E125" s="5">
        <v>100000</v>
      </c>
      <c r="F125">
        <v>3</v>
      </c>
      <c r="G125" t="s">
        <v>24</v>
      </c>
      <c r="H125" t="s">
        <v>40</v>
      </c>
      <c r="I125" t="s">
        <v>23</v>
      </c>
      <c r="J125">
        <v>4</v>
      </c>
      <c r="K125" t="s">
        <v>33</v>
      </c>
      <c r="L125" t="s">
        <v>22</v>
      </c>
      <c r="M125">
        <v>56</v>
      </c>
      <c r="N125" t="s">
        <v>23</v>
      </c>
      <c r="P125" t="str">
        <f t="shared" si="5"/>
        <v>SC</v>
      </c>
      <c r="Q125" t="str">
        <f t="shared" si="6"/>
        <v>ght</v>
      </c>
      <c r="R125">
        <f t="shared" si="7"/>
        <v>17</v>
      </c>
      <c r="S125" t="str">
        <f t="shared" si="8"/>
        <v>Steven CartwrightSC-20725</v>
      </c>
      <c r="T125" t="str">
        <f t="shared" si="9"/>
        <v>Steven Cartwright</v>
      </c>
    </row>
    <row r="126" spans="1:20" x14ac:dyDescent="0.25">
      <c r="A126" s="3" t="s">
        <v>150</v>
      </c>
      <c r="B126" s="4" t="s">
        <v>151</v>
      </c>
      <c r="C126" t="s">
        <v>32</v>
      </c>
      <c r="D126" t="s">
        <v>17</v>
      </c>
      <c r="E126" s="5">
        <v>40000</v>
      </c>
      <c r="F126">
        <v>0</v>
      </c>
      <c r="G126" t="s">
        <v>18</v>
      </c>
      <c r="H126" t="s">
        <v>25</v>
      </c>
      <c r="I126" t="s">
        <v>23</v>
      </c>
      <c r="J126">
        <v>0</v>
      </c>
      <c r="K126" t="s">
        <v>21</v>
      </c>
      <c r="L126" t="s">
        <v>22</v>
      </c>
      <c r="M126">
        <v>38</v>
      </c>
      <c r="N126" t="s">
        <v>20</v>
      </c>
      <c r="P126" t="str">
        <f t="shared" si="5"/>
        <v>AD</v>
      </c>
      <c r="Q126" t="str">
        <f t="shared" si="6"/>
        <v>uez</v>
      </c>
      <c r="R126">
        <f t="shared" si="7"/>
        <v>14</v>
      </c>
      <c r="S126" t="str">
        <f t="shared" si="8"/>
        <v>Alan DominguezAD-10180</v>
      </c>
      <c r="T126" t="str">
        <f t="shared" si="9"/>
        <v>Alan Dominguez</v>
      </c>
    </row>
    <row r="127" spans="1:20" x14ac:dyDescent="0.25">
      <c r="A127" s="3" t="s">
        <v>152</v>
      </c>
      <c r="B127" s="4" t="s">
        <v>153</v>
      </c>
      <c r="C127" t="s">
        <v>16</v>
      </c>
      <c r="D127" t="s">
        <v>16</v>
      </c>
      <c r="E127" s="5">
        <v>80000</v>
      </c>
      <c r="F127">
        <v>5</v>
      </c>
      <c r="G127" t="s">
        <v>18</v>
      </c>
      <c r="H127" t="s">
        <v>28</v>
      </c>
      <c r="I127" t="s">
        <v>20</v>
      </c>
      <c r="J127">
        <v>4</v>
      </c>
      <c r="K127" t="s">
        <v>38</v>
      </c>
      <c r="L127" t="s">
        <v>34</v>
      </c>
      <c r="M127">
        <v>40</v>
      </c>
      <c r="N127" t="s">
        <v>23</v>
      </c>
      <c r="P127" t="str">
        <f t="shared" si="5"/>
        <v>PF</v>
      </c>
      <c r="Q127" t="str">
        <f t="shared" si="6"/>
        <v>Fox</v>
      </c>
      <c r="R127">
        <f t="shared" si="7"/>
        <v>10</v>
      </c>
      <c r="S127" t="str">
        <f t="shared" si="8"/>
        <v>Philip FoxPF-19165</v>
      </c>
      <c r="T127" t="str">
        <f t="shared" si="9"/>
        <v>Philip Fox</v>
      </c>
    </row>
    <row r="128" spans="1:20" x14ac:dyDescent="0.25">
      <c r="A128" s="3" t="s">
        <v>154</v>
      </c>
      <c r="B128" s="4" t="s">
        <v>155</v>
      </c>
      <c r="C128" t="s">
        <v>32</v>
      </c>
      <c r="D128" t="s">
        <v>16</v>
      </c>
      <c r="E128" s="5">
        <v>30000</v>
      </c>
      <c r="F128">
        <v>0</v>
      </c>
      <c r="G128" t="s">
        <v>24</v>
      </c>
      <c r="H128" t="s">
        <v>25</v>
      </c>
      <c r="I128" t="s">
        <v>20</v>
      </c>
      <c r="J128">
        <v>1</v>
      </c>
      <c r="K128" t="s">
        <v>29</v>
      </c>
      <c r="L128" t="s">
        <v>22</v>
      </c>
      <c r="M128">
        <v>32</v>
      </c>
      <c r="N128" t="s">
        <v>23</v>
      </c>
      <c r="P128" t="str">
        <f t="shared" si="5"/>
        <v>TS</v>
      </c>
      <c r="Q128" t="str">
        <f t="shared" si="6"/>
        <v>bel</v>
      </c>
      <c r="R128">
        <f t="shared" si="7"/>
        <v>12</v>
      </c>
      <c r="S128" t="str">
        <f t="shared" si="8"/>
        <v>Troy StaebelTS-21610</v>
      </c>
      <c r="T128" t="str">
        <f t="shared" si="9"/>
        <v>Troy Staebel</v>
      </c>
    </row>
    <row r="129" spans="1:20" x14ac:dyDescent="0.25">
      <c r="A129" s="3" t="s">
        <v>154</v>
      </c>
      <c r="B129" s="4" t="s">
        <v>155</v>
      </c>
      <c r="C129" t="s">
        <v>16</v>
      </c>
      <c r="D129" t="s">
        <v>16</v>
      </c>
      <c r="E129" s="5">
        <v>30000</v>
      </c>
      <c r="F129">
        <v>1</v>
      </c>
      <c r="G129" t="s">
        <v>18</v>
      </c>
      <c r="H129" t="s">
        <v>25</v>
      </c>
      <c r="I129" t="s">
        <v>20</v>
      </c>
      <c r="J129">
        <v>1</v>
      </c>
      <c r="K129" t="s">
        <v>29</v>
      </c>
      <c r="L129" t="s">
        <v>22</v>
      </c>
      <c r="M129">
        <v>39</v>
      </c>
      <c r="N129" t="s">
        <v>23</v>
      </c>
      <c r="P129" t="str">
        <f t="shared" si="5"/>
        <v>TS</v>
      </c>
      <c r="Q129" t="str">
        <f t="shared" si="6"/>
        <v>bel</v>
      </c>
      <c r="R129">
        <f t="shared" si="7"/>
        <v>12</v>
      </c>
      <c r="S129" t="str">
        <f t="shared" si="8"/>
        <v>Troy StaebelTS-21610</v>
      </c>
      <c r="T129" t="str">
        <f t="shared" si="9"/>
        <v>Troy Staebel</v>
      </c>
    </row>
    <row r="130" spans="1:20" x14ac:dyDescent="0.25">
      <c r="A130" s="3" t="s">
        <v>156</v>
      </c>
      <c r="B130" s="4" t="s">
        <v>157</v>
      </c>
      <c r="C130" t="s">
        <v>32</v>
      </c>
      <c r="D130" t="s">
        <v>16</v>
      </c>
      <c r="E130" s="5">
        <v>10000</v>
      </c>
      <c r="F130">
        <v>2</v>
      </c>
      <c r="G130" t="s">
        <v>24</v>
      </c>
      <c r="H130" t="s">
        <v>37</v>
      </c>
      <c r="I130" t="s">
        <v>20</v>
      </c>
      <c r="J130">
        <v>1</v>
      </c>
      <c r="K130" t="s">
        <v>21</v>
      </c>
      <c r="L130" t="s">
        <v>22</v>
      </c>
      <c r="M130">
        <v>52</v>
      </c>
      <c r="N130" t="s">
        <v>20</v>
      </c>
      <c r="P130" t="str">
        <f t="shared" si="5"/>
        <v>LS</v>
      </c>
      <c r="Q130" t="str">
        <f t="shared" si="6"/>
        <v>ari</v>
      </c>
      <c r="R130">
        <f t="shared" si="7"/>
        <v>16</v>
      </c>
      <c r="S130" t="str">
        <f t="shared" si="8"/>
        <v>Lindsay ShagiariLS-16975</v>
      </c>
      <c r="T130" t="str">
        <f t="shared" si="9"/>
        <v>Lindsay Shagiari</v>
      </c>
    </row>
    <row r="131" spans="1:20" x14ac:dyDescent="0.25">
      <c r="A131" s="3" t="s">
        <v>156</v>
      </c>
      <c r="B131" s="4" t="s">
        <v>157</v>
      </c>
      <c r="C131" t="s">
        <v>32</v>
      </c>
      <c r="D131" t="s">
        <v>16</v>
      </c>
      <c r="E131" s="5">
        <v>10000</v>
      </c>
      <c r="F131">
        <v>3</v>
      </c>
      <c r="G131" t="s">
        <v>39</v>
      </c>
      <c r="H131" t="s">
        <v>37</v>
      </c>
      <c r="I131" t="s">
        <v>20</v>
      </c>
      <c r="J131">
        <v>1</v>
      </c>
      <c r="K131" t="s">
        <v>21</v>
      </c>
      <c r="L131" t="s">
        <v>22</v>
      </c>
      <c r="M131">
        <v>39</v>
      </c>
      <c r="N131" t="s">
        <v>20</v>
      </c>
      <c r="P131" t="str">
        <f t="shared" ref="P131:P194" si="10">LEFT(A131:A1156,2)</f>
        <v>LS</v>
      </c>
      <c r="Q131" t="str">
        <f t="shared" ref="Q131:Q194" si="11">RIGHT(B131:B1156, 3)</f>
        <v>ari</v>
      </c>
      <c r="R131">
        <f t="shared" ref="R131:R194" si="12">LEN(B131:B1156)</f>
        <v>16</v>
      </c>
      <c r="S131" t="str">
        <f t="shared" ref="S131:S194" si="13">CONCATENATE(B131:B1156,A131:A1156)</f>
        <v>Lindsay ShagiariLS-16975</v>
      </c>
      <c r="T131" t="str">
        <f t="shared" ref="T131:T194" si="14">TRIM(B131:B1156)</f>
        <v>Lindsay Shagiari</v>
      </c>
    </row>
    <row r="132" spans="1:20" x14ac:dyDescent="0.25">
      <c r="A132" s="3" t="s">
        <v>158</v>
      </c>
      <c r="B132" s="4" t="s">
        <v>159</v>
      </c>
      <c r="C132" t="s">
        <v>16</v>
      </c>
      <c r="D132" t="s">
        <v>16</v>
      </c>
      <c r="E132" s="5">
        <v>60000</v>
      </c>
      <c r="F132">
        <v>2</v>
      </c>
      <c r="G132" t="s">
        <v>18</v>
      </c>
      <c r="H132" t="s">
        <v>28</v>
      </c>
      <c r="I132" t="s">
        <v>20</v>
      </c>
      <c r="J132">
        <v>1</v>
      </c>
      <c r="K132" t="s">
        <v>29</v>
      </c>
      <c r="L132" t="s">
        <v>34</v>
      </c>
      <c r="M132">
        <v>37</v>
      </c>
      <c r="N132" t="s">
        <v>23</v>
      </c>
      <c r="P132" t="str">
        <f t="shared" si="10"/>
        <v>DW</v>
      </c>
      <c r="Q132" t="str">
        <f t="shared" si="11"/>
        <v>dle</v>
      </c>
      <c r="R132">
        <f t="shared" si="12"/>
        <v>14</v>
      </c>
      <c r="S132" t="str">
        <f t="shared" si="13"/>
        <v>Dorothy WardleDW-13585</v>
      </c>
      <c r="T132" t="str">
        <f t="shared" si="14"/>
        <v>Dorothy Wardle</v>
      </c>
    </row>
    <row r="133" spans="1:20" x14ac:dyDescent="0.25">
      <c r="A133" s="3" t="s">
        <v>158</v>
      </c>
      <c r="B133" s="4" t="s">
        <v>159</v>
      </c>
      <c r="C133" t="s">
        <v>16</v>
      </c>
      <c r="D133" t="s">
        <v>16</v>
      </c>
      <c r="E133" s="5">
        <v>90000</v>
      </c>
      <c r="F133">
        <v>4</v>
      </c>
      <c r="G133" t="s">
        <v>39</v>
      </c>
      <c r="H133" t="s">
        <v>40</v>
      </c>
      <c r="I133" t="s">
        <v>20</v>
      </c>
      <c r="J133">
        <v>3</v>
      </c>
      <c r="K133" t="s">
        <v>33</v>
      </c>
      <c r="L133" t="s">
        <v>22</v>
      </c>
      <c r="M133">
        <v>56</v>
      </c>
      <c r="N133" t="s">
        <v>20</v>
      </c>
      <c r="P133" t="str">
        <f t="shared" si="10"/>
        <v>DW</v>
      </c>
      <c r="Q133" t="str">
        <f t="shared" si="11"/>
        <v>dle</v>
      </c>
      <c r="R133">
        <f t="shared" si="12"/>
        <v>14</v>
      </c>
      <c r="S133" t="str">
        <f t="shared" si="13"/>
        <v>Dorothy WardleDW-13585</v>
      </c>
      <c r="T133" t="str">
        <f t="shared" si="14"/>
        <v>Dorothy Wardle</v>
      </c>
    </row>
    <row r="134" spans="1:20" x14ac:dyDescent="0.25">
      <c r="A134" s="3" t="s">
        <v>158</v>
      </c>
      <c r="B134" s="4" t="s">
        <v>159</v>
      </c>
      <c r="C134" t="s">
        <v>16</v>
      </c>
      <c r="D134" t="s">
        <v>16</v>
      </c>
      <c r="E134" s="5">
        <v>40000</v>
      </c>
      <c r="F134">
        <v>0</v>
      </c>
      <c r="G134" t="s">
        <v>18</v>
      </c>
      <c r="H134" t="s">
        <v>28</v>
      </c>
      <c r="I134" t="s">
        <v>20</v>
      </c>
      <c r="J134">
        <v>0</v>
      </c>
      <c r="K134" t="s">
        <v>21</v>
      </c>
      <c r="L134" t="s">
        <v>22</v>
      </c>
      <c r="M134">
        <v>40</v>
      </c>
      <c r="N134" t="s">
        <v>20</v>
      </c>
      <c r="P134" t="str">
        <f t="shared" si="10"/>
        <v>DW</v>
      </c>
      <c r="Q134" t="str">
        <f t="shared" si="11"/>
        <v>dle</v>
      </c>
      <c r="R134">
        <f t="shared" si="12"/>
        <v>14</v>
      </c>
      <c r="S134" t="str">
        <f t="shared" si="13"/>
        <v>Dorothy WardleDW-13585</v>
      </c>
      <c r="T134" t="str">
        <f t="shared" si="14"/>
        <v>Dorothy Wardle</v>
      </c>
    </row>
    <row r="135" spans="1:20" x14ac:dyDescent="0.25">
      <c r="A135" s="3" t="s">
        <v>160</v>
      </c>
      <c r="B135" s="4" t="s">
        <v>161</v>
      </c>
      <c r="C135" t="s">
        <v>32</v>
      </c>
      <c r="D135" t="s">
        <v>16</v>
      </c>
      <c r="E135" s="5">
        <v>40000</v>
      </c>
      <c r="F135">
        <v>2</v>
      </c>
      <c r="G135" t="s">
        <v>18</v>
      </c>
      <c r="H135" t="s">
        <v>40</v>
      </c>
      <c r="I135" t="s">
        <v>20</v>
      </c>
      <c r="J135">
        <v>2</v>
      </c>
      <c r="K135" t="s">
        <v>33</v>
      </c>
      <c r="L135" t="s">
        <v>34</v>
      </c>
      <c r="M135">
        <v>65</v>
      </c>
      <c r="N135" t="s">
        <v>20</v>
      </c>
      <c r="P135" t="str">
        <f t="shared" si="10"/>
        <v>LC</v>
      </c>
      <c r="Q135" t="str">
        <f t="shared" si="11"/>
        <v>ton</v>
      </c>
      <c r="R135">
        <f t="shared" si="12"/>
        <v>14</v>
      </c>
      <c r="S135" t="str">
        <f t="shared" si="13"/>
        <v>Lena CreightonLC-16885</v>
      </c>
      <c r="T135" t="str">
        <f t="shared" si="14"/>
        <v>Lena Creighton</v>
      </c>
    </row>
    <row r="136" spans="1:20" x14ac:dyDescent="0.25">
      <c r="A136" s="3" t="s">
        <v>160</v>
      </c>
      <c r="B136" s="4" t="s">
        <v>161</v>
      </c>
      <c r="C136" t="s">
        <v>32</v>
      </c>
      <c r="D136" t="s">
        <v>17</v>
      </c>
      <c r="E136" s="5">
        <v>30000</v>
      </c>
      <c r="F136">
        <v>2</v>
      </c>
      <c r="G136" t="s">
        <v>24</v>
      </c>
      <c r="H136" t="s">
        <v>25</v>
      </c>
      <c r="I136" t="s">
        <v>20</v>
      </c>
      <c r="J136">
        <v>2</v>
      </c>
      <c r="K136" t="s">
        <v>21</v>
      </c>
      <c r="L136" t="s">
        <v>22</v>
      </c>
      <c r="M136">
        <v>42</v>
      </c>
      <c r="N136" t="s">
        <v>23</v>
      </c>
      <c r="P136" t="str">
        <f t="shared" si="10"/>
        <v>LC</v>
      </c>
      <c r="Q136" t="str">
        <f t="shared" si="11"/>
        <v>ton</v>
      </c>
      <c r="R136">
        <f t="shared" si="12"/>
        <v>14</v>
      </c>
      <c r="S136" t="str">
        <f t="shared" si="13"/>
        <v>Lena CreightonLC-16885</v>
      </c>
      <c r="T136" t="str">
        <f t="shared" si="14"/>
        <v>Lena Creighton</v>
      </c>
    </row>
    <row r="137" spans="1:20" x14ac:dyDescent="0.25">
      <c r="A137" s="3" t="s">
        <v>160</v>
      </c>
      <c r="B137" s="4" t="s">
        <v>161</v>
      </c>
      <c r="C137" t="s">
        <v>16</v>
      </c>
      <c r="D137" t="s">
        <v>16</v>
      </c>
      <c r="E137" s="5">
        <v>10000</v>
      </c>
      <c r="F137">
        <v>2</v>
      </c>
      <c r="G137" t="s">
        <v>24</v>
      </c>
      <c r="H137" t="s">
        <v>37</v>
      </c>
      <c r="I137" t="s">
        <v>20</v>
      </c>
      <c r="J137">
        <v>1</v>
      </c>
      <c r="K137" t="s">
        <v>29</v>
      </c>
      <c r="L137" t="s">
        <v>22</v>
      </c>
      <c r="M137">
        <v>52</v>
      </c>
      <c r="N137" t="s">
        <v>23</v>
      </c>
      <c r="P137" t="str">
        <f t="shared" si="10"/>
        <v>LC</v>
      </c>
      <c r="Q137" t="str">
        <f t="shared" si="11"/>
        <v>ton</v>
      </c>
      <c r="R137">
        <f t="shared" si="12"/>
        <v>14</v>
      </c>
      <c r="S137" t="str">
        <f t="shared" si="13"/>
        <v>Lena CreightonLC-16885</v>
      </c>
      <c r="T137" t="str">
        <f t="shared" si="14"/>
        <v>Lena Creighton</v>
      </c>
    </row>
    <row r="138" spans="1:20" x14ac:dyDescent="0.25">
      <c r="A138" s="3" t="s">
        <v>160</v>
      </c>
      <c r="B138" s="4" t="s">
        <v>161</v>
      </c>
      <c r="C138" t="s">
        <v>32</v>
      </c>
      <c r="D138" t="s">
        <v>17</v>
      </c>
      <c r="E138" s="5">
        <v>10000</v>
      </c>
      <c r="F138">
        <v>1</v>
      </c>
      <c r="G138" t="s">
        <v>39</v>
      </c>
      <c r="H138" t="s">
        <v>37</v>
      </c>
      <c r="I138" t="s">
        <v>23</v>
      </c>
      <c r="J138">
        <v>1</v>
      </c>
      <c r="K138" t="s">
        <v>33</v>
      </c>
      <c r="L138" t="s">
        <v>22</v>
      </c>
      <c r="M138">
        <v>35</v>
      </c>
      <c r="N138" t="s">
        <v>20</v>
      </c>
      <c r="P138" t="str">
        <f t="shared" si="10"/>
        <v>LC</v>
      </c>
      <c r="Q138" t="str">
        <f t="shared" si="11"/>
        <v>ton</v>
      </c>
      <c r="R138">
        <f t="shared" si="12"/>
        <v>14</v>
      </c>
      <c r="S138" t="str">
        <f t="shared" si="13"/>
        <v>Lena CreightonLC-16885</v>
      </c>
      <c r="T138" t="str">
        <f t="shared" si="14"/>
        <v>Lena Creighton</v>
      </c>
    </row>
    <row r="139" spans="1:20" x14ac:dyDescent="0.25">
      <c r="A139" s="3" t="s">
        <v>160</v>
      </c>
      <c r="B139" s="4" t="s">
        <v>161</v>
      </c>
      <c r="C139" t="s">
        <v>32</v>
      </c>
      <c r="D139" t="s">
        <v>16</v>
      </c>
      <c r="E139" s="5">
        <v>20000</v>
      </c>
      <c r="F139">
        <v>2</v>
      </c>
      <c r="G139" t="s">
        <v>39</v>
      </c>
      <c r="H139" t="s">
        <v>37</v>
      </c>
      <c r="I139" t="s">
        <v>20</v>
      </c>
      <c r="J139">
        <v>2</v>
      </c>
      <c r="K139" t="s">
        <v>21</v>
      </c>
      <c r="L139" t="s">
        <v>22</v>
      </c>
      <c r="M139">
        <v>42</v>
      </c>
      <c r="N139" t="s">
        <v>23</v>
      </c>
      <c r="P139" t="str">
        <f t="shared" si="10"/>
        <v>LC</v>
      </c>
      <c r="Q139" t="str">
        <f t="shared" si="11"/>
        <v>ton</v>
      </c>
      <c r="R139">
        <f t="shared" si="12"/>
        <v>14</v>
      </c>
      <c r="S139" t="str">
        <f t="shared" si="13"/>
        <v>Lena CreightonLC-16885</v>
      </c>
      <c r="T139" t="str">
        <f t="shared" si="14"/>
        <v>Lena Creighton</v>
      </c>
    </row>
    <row r="140" spans="1:20" x14ac:dyDescent="0.25">
      <c r="A140" s="3" t="s">
        <v>160</v>
      </c>
      <c r="B140" s="4" t="s">
        <v>161</v>
      </c>
      <c r="C140" t="s">
        <v>16</v>
      </c>
      <c r="D140" t="s">
        <v>17</v>
      </c>
      <c r="E140" s="5">
        <v>20000</v>
      </c>
      <c r="F140">
        <v>2</v>
      </c>
      <c r="G140" t="s">
        <v>41</v>
      </c>
      <c r="H140" t="s">
        <v>25</v>
      </c>
      <c r="I140" t="s">
        <v>20</v>
      </c>
      <c r="J140">
        <v>2</v>
      </c>
      <c r="K140" t="s">
        <v>33</v>
      </c>
      <c r="L140" t="s">
        <v>34</v>
      </c>
      <c r="M140">
        <v>55</v>
      </c>
      <c r="N140" t="s">
        <v>20</v>
      </c>
      <c r="P140" t="str">
        <f t="shared" si="10"/>
        <v>LC</v>
      </c>
      <c r="Q140" t="str">
        <f t="shared" si="11"/>
        <v>ton</v>
      </c>
      <c r="R140">
        <f t="shared" si="12"/>
        <v>14</v>
      </c>
      <c r="S140" t="str">
        <f t="shared" si="13"/>
        <v>Lena CreightonLC-16885</v>
      </c>
      <c r="T140" t="str">
        <f t="shared" si="14"/>
        <v>Lena Creighton</v>
      </c>
    </row>
    <row r="141" spans="1:20" x14ac:dyDescent="0.25">
      <c r="A141" s="3" t="s">
        <v>160</v>
      </c>
      <c r="B141" s="4" t="s">
        <v>161</v>
      </c>
      <c r="C141" t="s">
        <v>32</v>
      </c>
      <c r="D141" t="s">
        <v>17</v>
      </c>
      <c r="E141" s="5">
        <v>30000</v>
      </c>
      <c r="F141">
        <v>2</v>
      </c>
      <c r="G141" t="s">
        <v>24</v>
      </c>
      <c r="H141" t="s">
        <v>25</v>
      </c>
      <c r="I141" t="s">
        <v>23</v>
      </c>
      <c r="J141">
        <v>2</v>
      </c>
      <c r="K141" t="s">
        <v>33</v>
      </c>
      <c r="L141" t="s">
        <v>34</v>
      </c>
      <c r="M141">
        <v>60</v>
      </c>
      <c r="N141" t="s">
        <v>20</v>
      </c>
      <c r="P141" t="str">
        <f t="shared" si="10"/>
        <v>LC</v>
      </c>
      <c r="Q141" t="str">
        <f t="shared" si="11"/>
        <v>ton</v>
      </c>
      <c r="R141">
        <f t="shared" si="12"/>
        <v>14</v>
      </c>
      <c r="S141" t="str">
        <f t="shared" si="13"/>
        <v>Lena CreightonLC-16885</v>
      </c>
      <c r="T141" t="str">
        <f t="shared" si="14"/>
        <v>Lena Creighton</v>
      </c>
    </row>
    <row r="142" spans="1:20" x14ac:dyDescent="0.25">
      <c r="A142" s="3" t="s">
        <v>162</v>
      </c>
      <c r="B142" s="4" t="s">
        <v>163</v>
      </c>
      <c r="C142" t="s">
        <v>32</v>
      </c>
      <c r="D142" t="s">
        <v>16</v>
      </c>
      <c r="E142" s="5">
        <v>40000</v>
      </c>
      <c r="F142">
        <v>0</v>
      </c>
      <c r="G142" t="s">
        <v>18</v>
      </c>
      <c r="H142" t="s">
        <v>28</v>
      </c>
      <c r="I142" t="s">
        <v>23</v>
      </c>
      <c r="J142">
        <v>0</v>
      </c>
      <c r="K142" t="s">
        <v>21</v>
      </c>
      <c r="L142" t="s">
        <v>22</v>
      </c>
      <c r="M142">
        <v>40</v>
      </c>
      <c r="N142" t="s">
        <v>20</v>
      </c>
      <c r="P142" t="str">
        <f t="shared" si="10"/>
        <v>JD</v>
      </c>
      <c r="Q142" t="str">
        <f t="shared" si="11"/>
        <v>rty</v>
      </c>
      <c r="R142">
        <f t="shared" si="12"/>
        <v>16</v>
      </c>
      <c r="S142" t="str">
        <f t="shared" si="13"/>
        <v>Jonathan DohertyJD-15895</v>
      </c>
      <c r="T142" t="str">
        <f t="shared" si="14"/>
        <v>Jonathan Doherty</v>
      </c>
    </row>
    <row r="143" spans="1:20" x14ac:dyDescent="0.25">
      <c r="A143" s="3" t="s">
        <v>164</v>
      </c>
      <c r="B143" s="4" t="s">
        <v>165</v>
      </c>
      <c r="C143" t="s">
        <v>32</v>
      </c>
      <c r="D143" t="s">
        <v>17</v>
      </c>
      <c r="E143" s="5">
        <v>10000</v>
      </c>
      <c r="F143">
        <v>0</v>
      </c>
      <c r="G143" t="s">
        <v>24</v>
      </c>
      <c r="H143" t="s">
        <v>37</v>
      </c>
      <c r="I143" t="s">
        <v>23</v>
      </c>
      <c r="J143">
        <v>1</v>
      </c>
      <c r="K143" t="s">
        <v>21</v>
      </c>
      <c r="L143" t="s">
        <v>34</v>
      </c>
      <c r="M143">
        <v>26</v>
      </c>
      <c r="N143" t="s">
        <v>20</v>
      </c>
      <c r="P143" t="str">
        <f t="shared" si="10"/>
        <v>SH</v>
      </c>
      <c r="Q143" t="str">
        <f t="shared" si="11"/>
        <v>sby</v>
      </c>
      <c r="R143">
        <f t="shared" si="12"/>
        <v>13</v>
      </c>
      <c r="S143" t="str">
        <f t="shared" si="13"/>
        <v>Sally HughsbySH-19975</v>
      </c>
      <c r="T143" t="str">
        <f t="shared" si="14"/>
        <v>Sally Hughsby</v>
      </c>
    </row>
    <row r="144" spans="1:20" x14ac:dyDescent="0.25">
      <c r="A144" s="3" t="s">
        <v>164</v>
      </c>
      <c r="B144" s="4" t="s">
        <v>165</v>
      </c>
      <c r="C144" t="s">
        <v>16</v>
      </c>
      <c r="D144" t="s">
        <v>16</v>
      </c>
      <c r="E144" s="5">
        <v>40000</v>
      </c>
      <c r="F144">
        <v>1</v>
      </c>
      <c r="G144" t="s">
        <v>18</v>
      </c>
      <c r="H144" t="s">
        <v>19</v>
      </c>
      <c r="I144" t="s">
        <v>20</v>
      </c>
      <c r="J144">
        <v>0</v>
      </c>
      <c r="K144" t="s">
        <v>21</v>
      </c>
      <c r="L144" t="s">
        <v>22</v>
      </c>
      <c r="M144">
        <v>42</v>
      </c>
      <c r="N144" t="s">
        <v>20</v>
      </c>
      <c r="P144" t="str">
        <f t="shared" si="10"/>
        <v>SH</v>
      </c>
      <c r="Q144" t="str">
        <f t="shared" si="11"/>
        <v>sby</v>
      </c>
      <c r="R144">
        <f t="shared" si="12"/>
        <v>13</v>
      </c>
      <c r="S144" t="str">
        <f t="shared" si="13"/>
        <v>Sally HughsbySH-19975</v>
      </c>
      <c r="T144" t="str">
        <f t="shared" si="14"/>
        <v>Sally Hughsby</v>
      </c>
    </row>
    <row r="145" spans="1:20" x14ac:dyDescent="0.25">
      <c r="A145" s="3" t="s">
        <v>164</v>
      </c>
      <c r="B145" s="4" t="s">
        <v>165</v>
      </c>
      <c r="C145" t="s">
        <v>16</v>
      </c>
      <c r="D145" t="s">
        <v>17</v>
      </c>
      <c r="E145" s="5">
        <v>80000</v>
      </c>
      <c r="F145">
        <v>0</v>
      </c>
      <c r="G145" t="s">
        <v>18</v>
      </c>
      <c r="H145" t="s">
        <v>28</v>
      </c>
      <c r="I145" t="s">
        <v>20</v>
      </c>
      <c r="J145">
        <v>3</v>
      </c>
      <c r="K145" t="s">
        <v>42</v>
      </c>
      <c r="L145" t="s">
        <v>34</v>
      </c>
      <c r="M145">
        <v>32</v>
      </c>
      <c r="N145" t="s">
        <v>23</v>
      </c>
      <c r="P145" t="str">
        <f t="shared" si="10"/>
        <v>SH</v>
      </c>
      <c r="Q145" t="str">
        <f t="shared" si="11"/>
        <v>sby</v>
      </c>
      <c r="R145">
        <f t="shared" si="12"/>
        <v>13</v>
      </c>
      <c r="S145" t="str">
        <f t="shared" si="13"/>
        <v>Sally HughsbySH-19975</v>
      </c>
      <c r="T145" t="str">
        <f t="shared" si="14"/>
        <v>Sally Hughsby</v>
      </c>
    </row>
    <row r="146" spans="1:20" x14ac:dyDescent="0.25">
      <c r="A146" s="3" t="s">
        <v>166</v>
      </c>
      <c r="B146" s="4" t="s">
        <v>167</v>
      </c>
      <c r="C146" t="s">
        <v>32</v>
      </c>
      <c r="D146" t="s">
        <v>16</v>
      </c>
      <c r="E146" s="5">
        <v>30000</v>
      </c>
      <c r="F146">
        <v>1</v>
      </c>
      <c r="G146" t="s">
        <v>18</v>
      </c>
      <c r="H146" t="s">
        <v>25</v>
      </c>
      <c r="I146" t="s">
        <v>20</v>
      </c>
      <c r="J146">
        <v>0</v>
      </c>
      <c r="K146" t="s">
        <v>38</v>
      </c>
      <c r="L146" t="s">
        <v>22</v>
      </c>
      <c r="M146">
        <v>37</v>
      </c>
      <c r="N146" t="s">
        <v>20</v>
      </c>
      <c r="P146" t="str">
        <f t="shared" si="10"/>
        <v>SG</v>
      </c>
      <c r="Q146" t="str">
        <f t="shared" si="11"/>
        <v>sco</v>
      </c>
      <c r="R146">
        <f t="shared" si="12"/>
        <v>14</v>
      </c>
      <c r="S146" t="str">
        <f t="shared" si="13"/>
        <v>Sandra GlasscoSG-20080</v>
      </c>
      <c r="T146" t="str">
        <f t="shared" si="14"/>
        <v>Sandra Glassco</v>
      </c>
    </row>
    <row r="147" spans="1:20" x14ac:dyDescent="0.25">
      <c r="A147" s="3" t="s">
        <v>168</v>
      </c>
      <c r="B147" s="4" t="s">
        <v>169</v>
      </c>
      <c r="C147" t="s">
        <v>16</v>
      </c>
      <c r="D147" t="s">
        <v>17</v>
      </c>
      <c r="E147" s="5">
        <v>40000</v>
      </c>
      <c r="F147">
        <v>2</v>
      </c>
      <c r="G147" t="s">
        <v>24</v>
      </c>
      <c r="H147" t="s">
        <v>25</v>
      </c>
      <c r="I147" t="s">
        <v>23</v>
      </c>
      <c r="J147">
        <v>1</v>
      </c>
      <c r="K147" t="s">
        <v>21</v>
      </c>
      <c r="L147" t="s">
        <v>22</v>
      </c>
      <c r="M147">
        <v>34</v>
      </c>
      <c r="N147" t="s">
        <v>23</v>
      </c>
      <c r="P147" t="str">
        <f t="shared" si="10"/>
        <v>HA</v>
      </c>
      <c r="Q147" t="str">
        <f t="shared" si="11"/>
        <v>ada</v>
      </c>
      <c r="R147">
        <f t="shared" si="12"/>
        <v>14</v>
      </c>
      <c r="S147" t="str">
        <f t="shared" si="13"/>
        <v>Helen AndreadaHA-14920</v>
      </c>
      <c r="T147" t="str">
        <f t="shared" si="14"/>
        <v>Helen Andreada</v>
      </c>
    </row>
    <row r="148" spans="1:20" x14ac:dyDescent="0.25">
      <c r="A148" s="3" t="s">
        <v>170</v>
      </c>
      <c r="B148" s="4" t="s">
        <v>171</v>
      </c>
      <c r="C148" t="s">
        <v>16</v>
      </c>
      <c r="D148" t="s">
        <v>16</v>
      </c>
      <c r="E148" s="5">
        <v>40000</v>
      </c>
      <c r="F148">
        <v>0</v>
      </c>
      <c r="G148" t="s">
        <v>55</v>
      </c>
      <c r="H148" t="s">
        <v>25</v>
      </c>
      <c r="I148" t="s">
        <v>20</v>
      </c>
      <c r="J148">
        <v>0</v>
      </c>
      <c r="K148" t="s">
        <v>21</v>
      </c>
      <c r="L148" t="s">
        <v>22</v>
      </c>
      <c r="M148">
        <v>37</v>
      </c>
      <c r="N148" t="s">
        <v>20</v>
      </c>
      <c r="P148" t="str">
        <f t="shared" si="10"/>
        <v>MG</v>
      </c>
      <c r="Q148" t="str">
        <f t="shared" si="11"/>
        <v>eau</v>
      </c>
      <c r="R148">
        <f t="shared" si="12"/>
        <v>17</v>
      </c>
      <c r="S148" t="str">
        <f t="shared" si="13"/>
        <v>Maureen GastineauMG-17680</v>
      </c>
      <c r="T148" t="str">
        <f t="shared" si="14"/>
        <v>Maureen Gastineau</v>
      </c>
    </row>
    <row r="149" spans="1:20" x14ac:dyDescent="0.25">
      <c r="A149" s="3" t="s">
        <v>172</v>
      </c>
      <c r="B149" s="4" t="s">
        <v>173</v>
      </c>
      <c r="C149" t="s">
        <v>16</v>
      </c>
      <c r="D149" t="s">
        <v>17</v>
      </c>
      <c r="E149" s="5">
        <v>40000</v>
      </c>
      <c r="F149">
        <v>0</v>
      </c>
      <c r="G149" t="s">
        <v>18</v>
      </c>
      <c r="H149" t="s">
        <v>28</v>
      </c>
      <c r="I149" t="s">
        <v>23</v>
      </c>
      <c r="J149">
        <v>0</v>
      </c>
      <c r="K149" t="s">
        <v>21</v>
      </c>
      <c r="L149" t="s">
        <v>22</v>
      </c>
      <c r="M149">
        <v>40</v>
      </c>
      <c r="N149" t="s">
        <v>20</v>
      </c>
      <c r="P149" t="str">
        <f t="shared" si="10"/>
        <v>JE</v>
      </c>
      <c r="Q149" t="str">
        <f t="shared" si="11"/>
        <v>son</v>
      </c>
      <c r="R149">
        <f t="shared" si="12"/>
        <v>14</v>
      </c>
      <c r="S149" t="str">
        <f t="shared" si="13"/>
        <v>Justin EllisonJE-16165</v>
      </c>
      <c r="T149" t="str">
        <f t="shared" si="14"/>
        <v>Justin Ellison</v>
      </c>
    </row>
    <row r="150" spans="1:20" x14ac:dyDescent="0.25">
      <c r="A150" s="3" t="s">
        <v>172</v>
      </c>
      <c r="B150" s="4" t="s">
        <v>173</v>
      </c>
      <c r="C150" t="s">
        <v>16</v>
      </c>
      <c r="D150" t="s">
        <v>16</v>
      </c>
      <c r="E150" s="5">
        <v>20000</v>
      </c>
      <c r="F150">
        <v>4</v>
      </c>
      <c r="G150" t="s">
        <v>39</v>
      </c>
      <c r="H150" t="s">
        <v>19</v>
      </c>
      <c r="I150" t="s">
        <v>20</v>
      </c>
      <c r="J150">
        <v>2</v>
      </c>
      <c r="K150" t="s">
        <v>33</v>
      </c>
      <c r="L150" t="s">
        <v>34</v>
      </c>
      <c r="M150">
        <v>60</v>
      </c>
      <c r="N150" t="s">
        <v>23</v>
      </c>
      <c r="P150" t="str">
        <f t="shared" si="10"/>
        <v>JE</v>
      </c>
      <c r="Q150" t="str">
        <f t="shared" si="11"/>
        <v>son</v>
      </c>
      <c r="R150">
        <f t="shared" si="12"/>
        <v>14</v>
      </c>
      <c r="S150" t="str">
        <f t="shared" si="13"/>
        <v>Justin EllisonJE-16165</v>
      </c>
      <c r="T150" t="str">
        <f t="shared" si="14"/>
        <v>Justin Ellison</v>
      </c>
    </row>
    <row r="151" spans="1:20" x14ac:dyDescent="0.25">
      <c r="A151" s="3" t="s">
        <v>172</v>
      </c>
      <c r="B151" s="4" t="s">
        <v>173</v>
      </c>
      <c r="C151" t="s">
        <v>32</v>
      </c>
      <c r="D151" t="s">
        <v>16</v>
      </c>
      <c r="E151" s="5">
        <v>30000</v>
      </c>
      <c r="F151">
        <v>0</v>
      </c>
      <c r="G151" t="s">
        <v>24</v>
      </c>
      <c r="H151" t="s">
        <v>25</v>
      </c>
      <c r="I151" t="s">
        <v>23</v>
      </c>
      <c r="J151">
        <v>1</v>
      </c>
      <c r="K151" t="s">
        <v>38</v>
      </c>
      <c r="L151" t="s">
        <v>22</v>
      </c>
      <c r="M151">
        <v>27</v>
      </c>
      <c r="N151" t="s">
        <v>23</v>
      </c>
      <c r="P151" t="str">
        <f t="shared" si="10"/>
        <v>JE</v>
      </c>
      <c r="Q151" t="str">
        <f t="shared" si="11"/>
        <v>son</v>
      </c>
      <c r="R151">
        <f t="shared" si="12"/>
        <v>14</v>
      </c>
      <c r="S151" t="str">
        <f t="shared" si="13"/>
        <v>Justin EllisonJE-16165</v>
      </c>
      <c r="T151" t="str">
        <f t="shared" si="14"/>
        <v>Justin Ellison</v>
      </c>
    </row>
    <row r="152" spans="1:20" x14ac:dyDescent="0.25">
      <c r="A152" s="3" t="s">
        <v>172</v>
      </c>
      <c r="B152" s="4" t="s">
        <v>173</v>
      </c>
      <c r="C152" t="s">
        <v>16</v>
      </c>
      <c r="D152" t="s">
        <v>16</v>
      </c>
      <c r="E152" s="5">
        <v>60000</v>
      </c>
      <c r="F152">
        <v>1</v>
      </c>
      <c r="G152" t="s">
        <v>24</v>
      </c>
      <c r="H152" t="s">
        <v>19</v>
      </c>
      <c r="I152" t="s">
        <v>20</v>
      </c>
      <c r="J152">
        <v>1</v>
      </c>
      <c r="K152" t="s">
        <v>33</v>
      </c>
      <c r="L152" t="s">
        <v>34</v>
      </c>
      <c r="M152">
        <v>43</v>
      </c>
      <c r="N152" t="s">
        <v>20</v>
      </c>
      <c r="P152" t="str">
        <f t="shared" si="10"/>
        <v>JE</v>
      </c>
      <c r="Q152" t="str">
        <f t="shared" si="11"/>
        <v>son</v>
      </c>
      <c r="R152">
        <f t="shared" si="12"/>
        <v>14</v>
      </c>
      <c r="S152" t="str">
        <f t="shared" si="13"/>
        <v>Justin EllisonJE-16165</v>
      </c>
      <c r="T152" t="str">
        <f t="shared" si="14"/>
        <v>Justin Ellison</v>
      </c>
    </row>
    <row r="153" spans="1:20" x14ac:dyDescent="0.25">
      <c r="A153" s="3" t="s">
        <v>174</v>
      </c>
      <c r="B153" s="4" t="s">
        <v>175</v>
      </c>
      <c r="C153" t="s">
        <v>32</v>
      </c>
      <c r="D153" t="s">
        <v>16</v>
      </c>
      <c r="E153" s="5">
        <v>100000</v>
      </c>
      <c r="F153">
        <v>1</v>
      </c>
      <c r="G153" t="s">
        <v>18</v>
      </c>
      <c r="H153" t="s">
        <v>40</v>
      </c>
      <c r="I153" t="s">
        <v>23</v>
      </c>
      <c r="J153">
        <v>3</v>
      </c>
      <c r="K153" t="s">
        <v>21</v>
      </c>
      <c r="L153" t="s">
        <v>34</v>
      </c>
      <c r="M153">
        <v>48</v>
      </c>
      <c r="N153" t="s">
        <v>23</v>
      </c>
      <c r="P153" t="str">
        <f t="shared" si="10"/>
        <v>TW</v>
      </c>
      <c r="Q153" t="str">
        <f t="shared" si="11"/>
        <v>ham</v>
      </c>
      <c r="R153">
        <f t="shared" si="12"/>
        <v>17</v>
      </c>
      <c r="S153" t="str">
        <f t="shared" si="13"/>
        <v>Tamara WillinghamTW-21025</v>
      </c>
      <c r="T153" t="str">
        <f t="shared" si="14"/>
        <v>Tamara Willingham</v>
      </c>
    </row>
    <row r="154" spans="1:20" x14ac:dyDescent="0.25">
      <c r="A154" s="3" t="s">
        <v>174</v>
      </c>
      <c r="B154" s="4" t="s">
        <v>175</v>
      </c>
      <c r="C154" t="s">
        <v>32</v>
      </c>
      <c r="D154" t="s">
        <v>17</v>
      </c>
      <c r="E154" s="5">
        <v>20000</v>
      </c>
      <c r="F154">
        <v>0</v>
      </c>
      <c r="G154" t="s">
        <v>41</v>
      </c>
      <c r="H154" t="s">
        <v>37</v>
      </c>
      <c r="I154" t="s">
        <v>23</v>
      </c>
      <c r="J154">
        <v>2</v>
      </c>
      <c r="K154" t="s">
        <v>38</v>
      </c>
      <c r="L154" t="s">
        <v>22</v>
      </c>
      <c r="M154">
        <v>32</v>
      </c>
      <c r="N154" t="s">
        <v>23</v>
      </c>
      <c r="P154" t="str">
        <f t="shared" si="10"/>
        <v>TW</v>
      </c>
      <c r="Q154" t="str">
        <f t="shared" si="11"/>
        <v>ham</v>
      </c>
      <c r="R154">
        <f t="shared" si="12"/>
        <v>17</v>
      </c>
      <c r="S154" t="str">
        <f t="shared" si="13"/>
        <v>Tamara WillinghamTW-21025</v>
      </c>
      <c r="T154" t="str">
        <f t="shared" si="14"/>
        <v>Tamara Willingham</v>
      </c>
    </row>
    <row r="155" spans="1:20" x14ac:dyDescent="0.25">
      <c r="A155" s="3" t="s">
        <v>176</v>
      </c>
      <c r="B155" s="4" t="s">
        <v>177</v>
      </c>
      <c r="C155" t="s">
        <v>16</v>
      </c>
      <c r="D155" t="s">
        <v>16</v>
      </c>
      <c r="E155" s="5">
        <v>100000</v>
      </c>
      <c r="F155">
        <v>1</v>
      </c>
      <c r="G155" t="s">
        <v>18</v>
      </c>
      <c r="H155" t="s">
        <v>40</v>
      </c>
      <c r="I155" t="s">
        <v>20</v>
      </c>
      <c r="J155">
        <v>3</v>
      </c>
      <c r="K155" t="s">
        <v>29</v>
      </c>
      <c r="L155" t="s">
        <v>34</v>
      </c>
      <c r="M155">
        <v>47</v>
      </c>
      <c r="N155" t="s">
        <v>23</v>
      </c>
      <c r="P155" t="str">
        <f t="shared" si="10"/>
        <v>SP</v>
      </c>
      <c r="Q155" t="str">
        <f t="shared" si="11"/>
        <v>lps</v>
      </c>
      <c r="R155">
        <f t="shared" si="12"/>
        <v>16</v>
      </c>
      <c r="S155" t="str">
        <f t="shared" si="13"/>
        <v>Stephanie PhelpsSP-20650</v>
      </c>
      <c r="T155" t="str">
        <f t="shared" si="14"/>
        <v>Stephanie Phelps</v>
      </c>
    </row>
    <row r="156" spans="1:20" x14ac:dyDescent="0.25">
      <c r="A156" s="3" t="s">
        <v>176</v>
      </c>
      <c r="B156" s="4" t="s">
        <v>177</v>
      </c>
      <c r="C156" t="s">
        <v>32</v>
      </c>
      <c r="D156" t="s">
        <v>16</v>
      </c>
      <c r="E156" s="5">
        <v>80000</v>
      </c>
      <c r="F156">
        <v>5</v>
      </c>
      <c r="G156" t="s">
        <v>55</v>
      </c>
      <c r="H156" t="s">
        <v>40</v>
      </c>
      <c r="I156" t="s">
        <v>20</v>
      </c>
      <c r="J156">
        <v>3</v>
      </c>
      <c r="K156" t="s">
        <v>21</v>
      </c>
      <c r="L156" t="s">
        <v>34</v>
      </c>
      <c r="M156">
        <v>40</v>
      </c>
      <c r="N156" t="s">
        <v>23</v>
      </c>
      <c r="P156" t="str">
        <f t="shared" si="10"/>
        <v>SP</v>
      </c>
      <c r="Q156" t="str">
        <f t="shared" si="11"/>
        <v>lps</v>
      </c>
      <c r="R156">
        <f t="shared" si="12"/>
        <v>16</v>
      </c>
      <c r="S156" t="str">
        <f t="shared" si="13"/>
        <v>Stephanie PhelpsSP-20650</v>
      </c>
      <c r="T156" t="str">
        <f t="shared" si="14"/>
        <v>Stephanie Phelps</v>
      </c>
    </row>
    <row r="157" spans="1:20" x14ac:dyDescent="0.25">
      <c r="A157" s="3" t="s">
        <v>176</v>
      </c>
      <c r="B157" s="4" t="s">
        <v>177</v>
      </c>
      <c r="C157" t="s">
        <v>32</v>
      </c>
      <c r="D157" t="s">
        <v>17</v>
      </c>
      <c r="E157" s="5">
        <v>10000</v>
      </c>
      <c r="F157">
        <v>4</v>
      </c>
      <c r="G157" t="s">
        <v>41</v>
      </c>
      <c r="H157" t="s">
        <v>37</v>
      </c>
      <c r="I157" t="s">
        <v>20</v>
      </c>
      <c r="J157">
        <v>2</v>
      </c>
      <c r="K157" t="s">
        <v>21</v>
      </c>
      <c r="L157" t="s">
        <v>22</v>
      </c>
      <c r="M157">
        <v>41</v>
      </c>
      <c r="N157" t="s">
        <v>20</v>
      </c>
      <c r="P157" t="str">
        <f t="shared" si="10"/>
        <v>SP</v>
      </c>
      <c r="Q157" t="str">
        <f t="shared" si="11"/>
        <v>lps</v>
      </c>
      <c r="R157">
        <f t="shared" si="12"/>
        <v>16</v>
      </c>
      <c r="S157" t="str">
        <f t="shared" si="13"/>
        <v>Stephanie PhelpsSP-20650</v>
      </c>
      <c r="T157" t="str">
        <f t="shared" si="14"/>
        <v>Stephanie Phelps</v>
      </c>
    </row>
    <row r="158" spans="1:20" x14ac:dyDescent="0.25">
      <c r="A158" s="3" t="s">
        <v>178</v>
      </c>
      <c r="B158" s="4" t="s">
        <v>179</v>
      </c>
      <c r="C158" t="s">
        <v>16</v>
      </c>
      <c r="D158" t="s">
        <v>17</v>
      </c>
      <c r="E158" s="5">
        <v>130000</v>
      </c>
      <c r="F158">
        <v>5</v>
      </c>
      <c r="G158" t="s">
        <v>24</v>
      </c>
      <c r="H158" t="s">
        <v>28</v>
      </c>
      <c r="I158" t="s">
        <v>20</v>
      </c>
      <c r="J158">
        <v>4</v>
      </c>
      <c r="K158" t="s">
        <v>21</v>
      </c>
      <c r="L158" t="s">
        <v>22</v>
      </c>
      <c r="M158">
        <v>59</v>
      </c>
      <c r="N158" t="s">
        <v>23</v>
      </c>
      <c r="P158" t="str">
        <f t="shared" si="10"/>
        <v>NK</v>
      </c>
      <c r="Q158" t="str">
        <f t="shared" si="11"/>
        <v>son</v>
      </c>
      <c r="R158">
        <f t="shared" si="12"/>
        <v>12</v>
      </c>
      <c r="S158" t="str">
        <f t="shared" si="13"/>
        <v>Neil KnudsonNK-18490</v>
      </c>
      <c r="T158" t="str">
        <f t="shared" si="14"/>
        <v>Neil Knudson</v>
      </c>
    </row>
    <row r="159" spans="1:20" x14ac:dyDescent="0.25">
      <c r="A159" s="3" t="s">
        <v>180</v>
      </c>
      <c r="B159" s="4" t="s">
        <v>181</v>
      </c>
      <c r="C159" t="s">
        <v>32</v>
      </c>
      <c r="D159" t="s">
        <v>16</v>
      </c>
      <c r="E159" s="5">
        <v>10000</v>
      </c>
      <c r="F159">
        <v>2</v>
      </c>
      <c r="G159" t="s">
        <v>24</v>
      </c>
      <c r="H159" t="s">
        <v>37</v>
      </c>
      <c r="I159" t="s">
        <v>23</v>
      </c>
      <c r="J159">
        <v>0</v>
      </c>
      <c r="K159" t="s">
        <v>21</v>
      </c>
      <c r="L159" t="s">
        <v>22</v>
      </c>
      <c r="M159">
        <v>50</v>
      </c>
      <c r="N159" t="s">
        <v>23</v>
      </c>
      <c r="P159" t="str">
        <f t="shared" si="10"/>
        <v>DB</v>
      </c>
      <c r="Q159" t="str">
        <f t="shared" si="11"/>
        <v>oks</v>
      </c>
      <c r="R159">
        <f t="shared" si="12"/>
        <v>11</v>
      </c>
      <c r="S159" t="str">
        <f t="shared" si="13"/>
        <v>Dave BrooksDB-13060</v>
      </c>
      <c r="T159" t="str">
        <f t="shared" si="14"/>
        <v>Dave Brooks</v>
      </c>
    </row>
    <row r="160" spans="1:20" x14ac:dyDescent="0.25">
      <c r="A160" s="3" t="s">
        <v>182</v>
      </c>
      <c r="B160" s="4" t="s">
        <v>183</v>
      </c>
      <c r="C160" t="s">
        <v>32</v>
      </c>
      <c r="D160" t="s">
        <v>17</v>
      </c>
      <c r="E160" s="5">
        <v>20000</v>
      </c>
      <c r="F160">
        <v>2</v>
      </c>
      <c r="G160" t="s">
        <v>24</v>
      </c>
      <c r="H160" t="s">
        <v>37</v>
      </c>
      <c r="I160" t="s">
        <v>23</v>
      </c>
      <c r="J160">
        <v>1</v>
      </c>
      <c r="K160" t="s">
        <v>21</v>
      </c>
      <c r="L160" t="s">
        <v>22</v>
      </c>
      <c r="M160">
        <v>54</v>
      </c>
      <c r="N160" t="s">
        <v>20</v>
      </c>
      <c r="P160" t="str">
        <f t="shared" si="10"/>
        <v>NP</v>
      </c>
      <c r="Q160" t="str">
        <f t="shared" si="11"/>
        <v>ige</v>
      </c>
      <c r="R160">
        <f t="shared" si="12"/>
        <v>10</v>
      </c>
      <c r="S160" t="str">
        <f t="shared" si="13"/>
        <v>Nora PaigeNP-18670</v>
      </c>
      <c r="T160" t="str">
        <f t="shared" si="14"/>
        <v>Nora Paige</v>
      </c>
    </row>
    <row r="161" spans="1:20" x14ac:dyDescent="0.25">
      <c r="A161" s="3" t="s">
        <v>182</v>
      </c>
      <c r="B161" s="4" t="s">
        <v>183</v>
      </c>
      <c r="C161" t="s">
        <v>16</v>
      </c>
      <c r="D161" t="s">
        <v>17</v>
      </c>
      <c r="E161" s="5">
        <v>10000</v>
      </c>
      <c r="F161">
        <v>1</v>
      </c>
      <c r="G161" t="s">
        <v>18</v>
      </c>
      <c r="H161" t="s">
        <v>37</v>
      </c>
      <c r="I161" t="s">
        <v>20</v>
      </c>
      <c r="J161">
        <v>0</v>
      </c>
      <c r="K161" t="s">
        <v>21</v>
      </c>
      <c r="L161" t="s">
        <v>22</v>
      </c>
      <c r="M161">
        <v>48</v>
      </c>
      <c r="N161" t="s">
        <v>23</v>
      </c>
      <c r="P161" t="str">
        <f t="shared" si="10"/>
        <v>NP</v>
      </c>
      <c r="Q161" t="str">
        <f t="shared" si="11"/>
        <v>ige</v>
      </c>
      <c r="R161">
        <f t="shared" si="12"/>
        <v>10</v>
      </c>
      <c r="S161" t="str">
        <f t="shared" si="13"/>
        <v>Nora PaigeNP-18670</v>
      </c>
      <c r="T161" t="str">
        <f t="shared" si="14"/>
        <v>Nora Paige</v>
      </c>
    </row>
    <row r="162" spans="1:20" x14ac:dyDescent="0.25">
      <c r="A162" s="3" t="s">
        <v>184</v>
      </c>
      <c r="B162" s="4" t="s">
        <v>185</v>
      </c>
      <c r="C162" t="s">
        <v>32</v>
      </c>
      <c r="D162" t="s">
        <v>17</v>
      </c>
      <c r="E162" s="5">
        <v>60000</v>
      </c>
      <c r="F162">
        <v>1</v>
      </c>
      <c r="G162" t="s">
        <v>18</v>
      </c>
      <c r="H162" t="s">
        <v>28</v>
      </c>
      <c r="I162" t="s">
        <v>20</v>
      </c>
      <c r="J162">
        <v>1</v>
      </c>
      <c r="K162" t="s">
        <v>33</v>
      </c>
      <c r="L162" t="s">
        <v>34</v>
      </c>
      <c r="M162">
        <v>44</v>
      </c>
      <c r="N162" t="s">
        <v>20</v>
      </c>
      <c r="P162" t="str">
        <f t="shared" si="10"/>
        <v>TT</v>
      </c>
      <c r="Q162" t="str">
        <f t="shared" si="11"/>
        <v>ino</v>
      </c>
      <c r="R162">
        <f t="shared" si="12"/>
        <v>11</v>
      </c>
      <c r="S162" t="str">
        <f t="shared" si="13"/>
        <v>Ted TrevinoTT-21070</v>
      </c>
      <c r="T162" t="str">
        <f t="shared" si="14"/>
        <v>Ted Trevino</v>
      </c>
    </row>
    <row r="163" spans="1:20" x14ac:dyDescent="0.25">
      <c r="A163" s="3" t="s">
        <v>186</v>
      </c>
      <c r="B163" s="4" t="s">
        <v>187</v>
      </c>
      <c r="C163" t="s">
        <v>16</v>
      </c>
      <c r="D163" t="s">
        <v>17</v>
      </c>
      <c r="E163" s="5">
        <v>20000</v>
      </c>
      <c r="F163">
        <v>2</v>
      </c>
      <c r="G163" t="s">
        <v>39</v>
      </c>
      <c r="H163" t="s">
        <v>37</v>
      </c>
      <c r="I163" t="s">
        <v>20</v>
      </c>
      <c r="J163">
        <v>0</v>
      </c>
      <c r="K163" t="s">
        <v>21</v>
      </c>
      <c r="L163" t="s">
        <v>22</v>
      </c>
      <c r="M163">
        <v>40</v>
      </c>
      <c r="N163" t="s">
        <v>20</v>
      </c>
      <c r="P163" t="str">
        <f t="shared" si="10"/>
        <v>EM</v>
      </c>
      <c r="Q163" t="str">
        <f t="shared" si="11"/>
        <v>ock</v>
      </c>
      <c r="R163">
        <f t="shared" si="12"/>
        <v>12</v>
      </c>
      <c r="S163" t="str">
        <f t="shared" si="13"/>
        <v>Eric MurdockEM-13960</v>
      </c>
      <c r="T163" t="str">
        <f t="shared" si="14"/>
        <v>Eric Murdock</v>
      </c>
    </row>
    <row r="164" spans="1:20" x14ac:dyDescent="0.25">
      <c r="A164" s="3" t="s">
        <v>188</v>
      </c>
      <c r="B164" s="4" t="s">
        <v>189</v>
      </c>
      <c r="C164" t="s">
        <v>32</v>
      </c>
      <c r="D164" t="s">
        <v>17</v>
      </c>
      <c r="E164" s="5">
        <v>60000</v>
      </c>
      <c r="F164">
        <v>2</v>
      </c>
      <c r="G164" t="s">
        <v>18</v>
      </c>
      <c r="H164" t="s">
        <v>28</v>
      </c>
      <c r="I164" t="s">
        <v>23</v>
      </c>
      <c r="J164">
        <v>1</v>
      </c>
      <c r="K164" t="s">
        <v>21</v>
      </c>
      <c r="L164" t="s">
        <v>34</v>
      </c>
      <c r="M164">
        <v>38</v>
      </c>
      <c r="N164" t="s">
        <v>20</v>
      </c>
      <c r="P164" t="str">
        <f t="shared" si="10"/>
        <v>RD</v>
      </c>
      <c r="Q164" t="str">
        <f t="shared" si="11"/>
        <v>rtt</v>
      </c>
      <c r="R164">
        <f t="shared" si="12"/>
        <v>11</v>
      </c>
      <c r="S164" t="str">
        <f t="shared" si="13"/>
        <v>Ruben DarttRD-19900</v>
      </c>
      <c r="T164" t="str">
        <f t="shared" si="14"/>
        <v>Ruben Dartt</v>
      </c>
    </row>
    <row r="165" spans="1:20" x14ac:dyDescent="0.25">
      <c r="A165" s="3" t="s">
        <v>190</v>
      </c>
      <c r="B165" s="4" t="s">
        <v>191</v>
      </c>
      <c r="C165" t="s">
        <v>32</v>
      </c>
      <c r="D165" t="s">
        <v>16</v>
      </c>
      <c r="E165" s="5">
        <v>40000</v>
      </c>
      <c r="F165">
        <v>2</v>
      </c>
      <c r="G165" t="s">
        <v>24</v>
      </c>
      <c r="H165" t="s">
        <v>19</v>
      </c>
      <c r="I165" t="s">
        <v>23</v>
      </c>
      <c r="J165">
        <v>2</v>
      </c>
      <c r="K165" t="s">
        <v>38</v>
      </c>
      <c r="L165" t="s">
        <v>34</v>
      </c>
      <c r="M165">
        <v>52</v>
      </c>
      <c r="N165" t="s">
        <v>23</v>
      </c>
      <c r="P165" t="str">
        <f t="shared" si="10"/>
        <v>MJ</v>
      </c>
      <c r="Q165" t="str">
        <f t="shared" si="11"/>
        <v>nes</v>
      </c>
      <c r="R165">
        <f t="shared" si="12"/>
        <v>9</v>
      </c>
      <c r="S165" t="str">
        <f t="shared" si="13"/>
        <v>Max JonesMJ-17740</v>
      </c>
      <c r="T165" t="str">
        <f t="shared" si="14"/>
        <v>Max Jones</v>
      </c>
    </row>
    <row r="166" spans="1:20" x14ac:dyDescent="0.25">
      <c r="A166" s="3" t="s">
        <v>192</v>
      </c>
      <c r="B166" s="4" t="s">
        <v>193</v>
      </c>
      <c r="C166" t="s">
        <v>16</v>
      </c>
      <c r="D166" t="s">
        <v>16</v>
      </c>
      <c r="E166" s="5">
        <v>10000</v>
      </c>
      <c r="F166">
        <v>0</v>
      </c>
      <c r="G166" t="s">
        <v>24</v>
      </c>
      <c r="H166" t="s">
        <v>37</v>
      </c>
      <c r="I166" t="s">
        <v>20</v>
      </c>
      <c r="J166">
        <v>1</v>
      </c>
      <c r="K166" t="s">
        <v>29</v>
      </c>
      <c r="L166" t="s">
        <v>34</v>
      </c>
      <c r="M166">
        <v>25</v>
      </c>
      <c r="N166" t="s">
        <v>20</v>
      </c>
      <c r="P166" t="str">
        <f t="shared" si="10"/>
        <v>BM</v>
      </c>
      <c r="Q166" t="str">
        <f t="shared" si="11"/>
        <v>tin</v>
      </c>
      <c r="R166">
        <f t="shared" si="12"/>
        <v>12</v>
      </c>
      <c r="S166" t="str">
        <f t="shared" si="13"/>
        <v>Becky MartinBM-11140</v>
      </c>
      <c r="T166" t="str">
        <f t="shared" si="14"/>
        <v>Becky Martin</v>
      </c>
    </row>
    <row r="167" spans="1:20" x14ac:dyDescent="0.25">
      <c r="A167" s="3" t="s">
        <v>192</v>
      </c>
      <c r="B167" s="4" t="s">
        <v>193</v>
      </c>
      <c r="C167" t="s">
        <v>16</v>
      </c>
      <c r="D167" t="s">
        <v>17</v>
      </c>
      <c r="E167" s="5">
        <v>10000</v>
      </c>
      <c r="F167">
        <v>0</v>
      </c>
      <c r="G167" t="s">
        <v>24</v>
      </c>
      <c r="H167" t="s">
        <v>37</v>
      </c>
      <c r="I167" t="s">
        <v>23</v>
      </c>
      <c r="J167">
        <v>1</v>
      </c>
      <c r="K167" t="s">
        <v>21</v>
      </c>
      <c r="L167" t="s">
        <v>34</v>
      </c>
      <c r="M167">
        <v>25</v>
      </c>
      <c r="N167" t="s">
        <v>23</v>
      </c>
      <c r="P167" t="str">
        <f t="shared" si="10"/>
        <v>BM</v>
      </c>
      <c r="Q167" t="str">
        <f t="shared" si="11"/>
        <v>tin</v>
      </c>
      <c r="R167">
        <f t="shared" si="12"/>
        <v>12</v>
      </c>
      <c r="S167" t="str">
        <f t="shared" si="13"/>
        <v>Becky MartinBM-11140</v>
      </c>
      <c r="T167" t="str">
        <f t="shared" si="14"/>
        <v>Becky Martin</v>
      </c>
    </row>
    <row r="168" spans="1:20" x14ac:dyDescent="0.25">
      <c r="A168" s="3" t="s">
        <v>192</v>
      </c>
      <c r="B168" s="4" t="s">
        <v>193</v>
      </c>
      <c r="C168" t="s">
        <v>32</v>
      </c>
      <c r="D168" t="s">
        <v>16</v>
      </c>
      <c r="E168" s="5">
        <v>90000</v>
      </c>
      <c r="F168">
        <v>1</v>
      </c>
      <c r="G168" t="s">
        <v>18</v>
      </c>
      <c r="H168" t="s">
        <v>28</v>
      </c>
      <c r="I168" t="s">
        <v>20</v>
      </c>
      <c r="J168">
        <v>1</v>
      </c>
      <c r="K168" t="s">
        <v>29</v>
      </c>
      <c r="L168" t="s">
        <v>34</v>
      </c>
      <c r="M168">
        <v>47</v>
      </c>
      <c r="N168" t="s">
        <v>20</v>
      </c>
      <c r="P168" t="str">
        <f t="shared" si="10"/>
        <v>BM</v>
      </c>
      <c r="Q168" t="str">
        <f t="shared" si="11"/>
        <v>tin</v>
      </c>
      <c r="R168">
        <f t="shared" si="12"/>
        <v>12</v>
      </c>
      <c r="S168" t="str">
        <f t="shared" si="13"/>
        <v>Becky MartinBM-11140</v>
      </c>
      <c r="T168" t="str">
        <f t="shared" si="14"/>
        <v>Becky Martin</v>
      </c>
    </row>
    <row r="169" spans="1:20" x14ac:dyDescent="0.25">
      <c r="A169" s="3" t="s">
        <v>192</v>
      </c>
      <c r="B169" s="4" t="s">
        <v>193</v>
      </c>
      <c r="C169" t="s">
        <v>32</v>
      </c>
      <c r="D169" t="s">
        <v>16</v>
      </c>
      <c r="E169" s="5">
        <v>100000</v>
      </c>
      <c r="F169">
        <v>0</v>
      </c>
      <c r="G169" t="s">
        <v>39</v>
      </c>
      <c r="H169" t="s">
        <v>40</v>
      </c>
      <c r="I169" t="s">
        <v>20</v>
      </c>
      <c r="J169">
        <v>3</v>
      </c>
      <c r="K169" t="s">
        <v>42</v>
      </c>
      <c r="L169" t="s">
        <v>34</v>
      </c>
      <c r="M169">
        <v>35</v>
      </c>
      <c r="N169" t="s">
        <v>23</v>
      </c>
      <c r="P169" t="str">
        <f t="shared" si="10"/>
        <v>BM</v>
      </c>
      <c r="Q169" t="str">
        <f t="shared" si="11"/>
        <v>tin</v>
      </c>
      <c r="R169">
        <f t="shared" si="12"/>
        <v>12</v>
      </c>
      <c r="S169" t="str">
        <f t="shared" si="13"/>
        <v>Becky MartinBM-11140</v>
      </c>
      <c r="T169" t="str">
        <f t="shared" si="14"/>
        <v>Becky Martin</v>
      </c>
    </row>
    <row r="170" spans="1:20" x14ac:dyDescent="0.25">
      <c r="A170" s="3" t="s">
        <v>192</v>
      </c>
      <c r="B170" s="4" t="s">
        <v>193</v>
      </c>
      <c r="C170" t="s">
        <v>32</v>
      </c>
      <c r="D170" t="s">
        <v>16</v>
      </c>
      <c r="E170" s="5">
        <v>70000</v>
      </c>
      <c r="F170">
        <v>0</v>
      </c>
      <c r="G170" t="s">
        <v>18</v>
      </c>
      <c r="H170" t="s">
        <v>28</v>
      </c>
      <c r="I170" t="s">
        <v>23</v>
      </c>
      <c r="J170">
        <v>1</v>
      </c>
      <c r="K170" t="s">
        <v>33</v>
      </c>
      <c r="L170" t="s">
        <v>34</v>
      </c>
      <c r="M170">
        <v>41</v>
      </c>
      <c r="N170" t="s">
        <v>20</v>
      </c>
      <c r="P170" t="str">
        <f t="shared" si="10"/>
        <v>BM</v>
      </c>
      <c r="Q170" t="str">
        <f t="shared" si="11"/>
        <v>tin</v>
      </c>
      <c r="R170">
        <f t="shared" si="12"/>
        <v>12</v>
      </c>
      <c r="S170" t="str">
        <f t="shared" si="13"/>
        <v>Becky MartinBM-11140</v>
      </c>
      <c r="T170" t="str">
        <f t="shared" si="14"/>
        <v>Becky Martin</v>
      </c>
    </row>
    <row r="171" spans="1:20" x14ac:dyDescent="0.25">
      <c r="A171" s="3" t="s">
        <v>192</v>
      </c>
      <c r="B171" s="4" t="s">
        <v>193</v>
      </c>
      <c r="C171" t="s">
        <v>16</v>
      </c>
      <c r="D171" t="s">
        <v>16</v>
      </c>
      <c r="E171" s="5">
        <v>30000</v>
      </c>
      <c r="F171">
        <v>1</v>
      </c>
      <c r="G171" t="s">
        <v>18</v>
      </c>
      <c r="H171" t="s">
        <v>25</v>
      </c>
      <c r="I171" t="s">
        <v>20</v>
      </c>
      <c r="J171">
        <v>0</v>
      </c>
      <c r="K171" t="s">
        <v>21</v>
      </c>
      <c r="L171" t="s">
        <v>22</v>
      </c>
      <c r="M171">
        <v>47</v>
      </c>
      <c r="N171" t="s">
        <v>23</v>
      </c>
      <c r="P171" t="str">
        <f t="shared" si="10"/>
        <v>BM</v>
      </c>
      <c r="Q171" t="str">
        <f t="shared" si="11"/>
        <v>tin</v>
      </c>
      <c r="R171">
        <f t="shared" si="12"/>
        <v>12</v>
      </c>
      <c r="S171" t="str">
        <f t="shared" si="13"/>
        <v>Becky MartinBM-11140</v>
      </c>
      <c r="T171" t="str">
        <f t="shared" si="14"/>
        <v>Becky Martin</v>
      </c>
    </row>
    <row r="172" spans="1:20" x14ac:dyDescent="0.25">
      <c r="A172" s="3" t="s">
        <v>192</v>
      </c>
      <c r="B172" s="4" t="s">
        <v>193</v>
      </c>
      <c r="C172" t="s">
        <v>16</v>
      </c>
      <c r="D172" t="s">
        <v>17</v>
      </c>
      <c r="E172" s="5">
        <v>130000</v>
      </c>
      <c r="F172">
        <v>4</v>
      </c>
      <c r="G172" t="s">
        <v>24</v>
      </c>
      <c r="H172" t="s">
        <v>28</v>
      </c>
      <c r="I172" t="s">
        <v>20</v>
      </c>
      <c r="J172">
        <v>4</v>
      </c>
      <c r="K172" t="s">
        <v>33</v>
      </c>
      <c r="L172" t="s">
        <v>22</v>
      </c>
      <c r="M172">
        <v>61</v>
      </c>
      <c r="N172" t="s">
        <v>20</v>
      </c>
      <c r="P172" t="str">
        <f t="shared" si="10"/>
        <v>BM</v>
      </c>
      <c r="Q172" t="str">
        <f t="shared" si="11"/>
        <v>tin</v>
      </c>
      <c r="R172">
        <f t="shared" si="12"/>
        <v>12</v>
      </c>
      <c r="S172" t="str">
        <f t="shared" si="13"/>
        <v>Becky MartinBM-11140</v>
      </c>
      <c r="T172" t="str">
        <f t="shared" si="14"/>
        <v>Becky Martin</v>
      </c>
    </row>
    <row r="173" spans="1:20" x14ac:dyDescent="0.25">
      <c r="A173" s="3" t="s">
        <v>194</v>
      </c>
      <c r="B173" s="4" t="s">
        <v>195</v>
      </c>
      <c r="C173" t="s">
        <v>16</v>
      </c>
      <c r="D173" t="s">
        <v>17</v>
      </c>
      <c r="E173" s="5">
        <v>80000</v>
      </c>
      <c r="F173">
        <v>5</v>
      </c>
      <c r="G173" t="s">
        <v>18</v>
      </c>
      <c r="H173" t="s">
        <v>40</v>
      </c>
      <c r="I173" t="s">
        <v>20</v>
      </c>
      <c r="J173">
        <v>2</v>
      </c>
      <c r="K173" t="s">
        <v>29</v>
      </c>
      <c r="L173" t="s">
        <v>22</v>
      </c>
      <c r="M173">
        <v>61</v>
      </c>
      <c r="N173" t="s">
        <v>23</v>
      </c>
      <c r="P173" t="str">
        <f t="shared" si="10"/>
        <v>CS</v>
      </c>
      <c r="Q173" t="str">
        <f t="shared" si="11"/>
        <v>ert</v>
      </c>
      <c r="R173">
        <f t="shared" si="12"/>
        <v>12</v>
      </c>
      <c r="S173" t="str">
        <f t="shared" si="13"/>
        <v>Chad SievertCS-12130</v>
      </c>
      <c r="T173" t="str">
        <f t="shared" si="14"/>
        <v>Chad Sievert</v>
      </c>
    </row>
    <row r="174" spans="1:20" x14ac:dyDescent="0.25">
      <c r="A174" s="3" t="s">
        <v>194</v>
      </c>
      <c r="B174" s="4" t="s">
        <v>195</v>
      </c>
      <c r="C174" t="s">
        <v>16</v>
      </c>
      <c r="D174" t="s">
        <v>16</v>
      </c>
      <c r="E174" s="5">
        <v>10000</v>
      </c>
      <c r="F174">
        <v>0</v>
      </c>
      <c r="G174" t="s">
        <v>41</v>
      </c>
      <c r="H174" t="s">
        <v>37</v>
      </c>
      <c r="I174" t="s">
        <v>23</v>
      </c>
      <c r="J174">
        <v>2</v>
      </c>
      <c r="K174" t="s">
        <v>21</v>
      </c>
      <c r="L174" t="s">
        <v>22</v>
      </c>
      <c r="M174">
        <v>33</v>
      </c>
      <c r="N174" t="s">
        <v>23</v>
      </c>
      <c r="P174" t="str">
        <f t="shared" si="10"/>
        <v>CS</v>
      </c>
      <c r="Q174" t="str">
        <f t="shared" si="11"/>
        <v>ert</v>
      </c>
      <c r="R174">
        <f t="shared" si="12"/>
        <v>12</v>
      </c>
      <c r="S174" t="str">
        <f t="shared" si="13"/>
        <v>Chad SievertCS-12130</v>
      </c>
      <c r="T174" t="str">
        <f t="shared" si="14"/>
        <v>Chad Sievert</v>
      </c>
    </row>
    <row r="175" spans="1:20" x14ac:dyDescent="0.25">
      <c r="A175" s="3" t="s">
        <v>194</v>
      </c>
      <c r="B175" s="4" t="s">
        <v>195</v>
      </c>
      <c r="C175" t="s">
        <v>16</v>
      </c>
      <c r="D175" t="s">
        <v>17</v>
      </c>
      <c r="E175" s="5">
        <v>10000</v>
      </c>
      <c r="F175">
        <v>0</v>
      </c>
      <c r="G175" t="s">
        <v>24</v>
      </c>
      <c r="H175" t="s">
        <v>37</v>
      </c>
      <c r="I175" t="s">
        <v>20</v>
      </c>
      <c r="J175">
        <v>1</v>
      </c>
      <c r="K175" t="s">
        <v>29</v>
      </c>
      <c r="L175" t="s">
        <v>34</v>
      </c>
      <c r="M175">
        <v>27</v>
      </c>
      <c r="N175" t="s">
        <v>23</v>
      </c>
      <c r="P175" t="str">
        <f t="shared" si="10"/>
        <v>CS</v>
      </c>
      <c r="Q175" t="str">
        <f t="shared" si="11"/>
        <v>ert</v>
      </c>
      <c r="R175">
        <f t="shared" si="12"/>
        <v>12</v>
      </c>
      <c r="S175" t="str">
        <f t="shared" si="13"/>
        <v>Chad SievertCS-12130</v>
      </c>
      <c r="T175" t="str">
        <f t="shared" si="14"/>
        <v>Chad Sievert</v>
      </c>
    </row>
    <row r="176" spans="1:20" x14ac:dyDescent="0.25">
      <c r="A176" s="3" t="s">
        <v>196</v>
      </c>
      <c r="B176" s="4" t="s">
        <v>197</v>
      </c>
      <c r="C176" t="s">
        <v>32</v>
      </c>
      <c r="D176" t="s">
        <v>16</v>
      </c>
      <c r="E176" s="5">
        <v>50000</v>
      </c>
      <c r="F176">
        <v>0</v>
      </c>
      <c r="G176" t="s">
        <v>55</v>
      </c>
      <c r="H176" t="s">
        <v>19</v>
      </c>
      <c r="I176" t="s">
        <v>20</v>
      </c>
      <c r="J176">
        <v>0</v>
      </c>
      <c r="K176" t="s">
        <v>21</v>
      </c>
      <c r="L176" t="s">
        <v>22</v>
      </c>
      <c r="M176">
        <v>37</v>
      </c>
      <c r="N176" t="s">
        <v>20</v>
      </c>
      <c r="P176" t="str">
        <f t="shared" si="10"/>
        <v>JB</v>
      </c>
      <c r="Q176" t="str">
        <f t="shared" si="11"/>
        <v>ton</v>
      </c>
      <c r="R176">
        <f t="shared" si="12"/>
        <v>16</v>
      </c>
      <c r="S176" t="str">
        <f t="shared" si="13"/>
        <v>Jennifer BraxtonJB-15400</v>
      </c>
      <c r="T176" t="str">
        <f t="shared" si="14"/>
        <v>Jennifer Braxton</v>
      </c>
    </row>
    <row r="177" spans="1:20" x14ac:dyDescent="0.25">
      <c r="A177" s="3" t="s">
        <v>196</v>
      </c>
      <c r="B177" s="4" t="s">
        <v>197</v>
      </c>
      <c r="C177" t="s">
        <v>32</v>
      </c>
      <c r="D177" t="s">
        <v>17</v>
      </c>
      <c r="E177" s="5">
        <v>80000</v>
      </c>
      <c r="F177">
        <v>2</v>
      </c>
      <c r="G177" t="s">
        <v>24</v>
      </c>
      <c r="H177" t="s">
        <v>19</v>
      </c>
      <c r="I177" t="s">
        <v>20</v>
      </c>
      <c r="J177">
        <v>2</v>
      </c>
      <c r="K177" t="s">
        <v>33</v>
      </c>
      <c r="L177" t="s">
        <v>34</v>
      </c>
      <c r="M177">
        <v>52</v>
      </c>
      <c r="N177" t="s">
        <v>20</v>
      </c>
      <c r="P177" t="str">
        <f t="shared" si="10"/>
        <v>JB</v>
      </c>
      <c r="Q177" t="str">
        <f t="shared" si="11"/>
        <v>ton</v>
      </c>
      <c r="R177">
        <f t="shared" si="12"/>
        <v>16</v>
      </c>
      <c r="S177" t="str">
        <f t="shared" si="13"/>
        <v>Jennifer BraxtonJB-15400</v>
      </c>
      <c r="T177" t="str">
        <f t="shared" si="14"/>
        <v>Jennifer Braxton</v>
      </c>
    </row>
    <row r="178" spans="1:20" x14ac:dyDescent="0.25">
      <c r="A178" s="3" t="s">
        <v>198</v>
      </c>
      <c r="B178" s="4" t="s">
        <v>199</v>
      </c>
      <c r="C178" t="s">
        <v>32</v>
      </c>
      <c r="D178" t="s">
        <v>17</v>
      </c>
      <c r="E178" s="5">
        <v>20000</v>
      </c>
      <c r="F178">
        <v>0</v>
      </c>
      <c r="G178" t="s">
        <v>24</v>
      </c>
      <c r="H178" t="s">
        <v>37</v>
      </c>
      <c r="I178" t="s">
        <v>20</v>
      </c>
      <c r="J178">
        <v>0</v>
      </c>
      <c r="K178" t="s">
        <v>21</v>
      </c>
      <c r="L178" t="s">
        <v>34</v>
      </c>
      <c r="M178">
        <v>29</v>
      </c>
      <c r="N178" t="s">
        <v>20</v>
      </c>
      <c r="P178" t="str">
        <f t="shared" si="10"/>
        <v>SJ</v>
      </c>
      <c r="Q178" t="str">
        <f t="shared" si="11"/>
        <v>son</v>
      </c>
      <c r="R178">
        <f t="shared" si="12"/>
        <v>15</v>
      </c>
      <c r="S178" t="str">
        <f t="shared" si="13"/>
        <v>Shirley JacksonSJ-20500</v>
      </c>
      <c r="T178" t="str">
        <f t="shared" si="14"/>
        <v>Shirley Jackson</v>
      </c>
    </row>
    <row r="179" spans="1:20" x14ac:dyDescent="0.25">
      <c r="A179" s="3" t="s">
        <v>100</v>
      </c>
      <c r="B179" s="4" t="s">
        <v>101</v>
      </c>
      <c r="C179" t="s">
        <v>32</v>
      </c>
      <c r="D179" t="s">
        <v>17</v>
      </c>
      <c r="E179" s="5">
        <v>110000</v>
      </c>
      <c r="F179">
        <v>2</v>
      </c>
      <c r="G179" t="s">
        <v>24</v>
      </c>
      <c r="H179" t="s">
        <v>28</v>
      </c>
      <c r="I179" t="s">
        <v>23</v>
      </c>
      <c r="J179">
        <v>3</v>
      </c>
      <c r="K179" t="s">
        <v>33</v>
      </c>
      <c r="L179" t="s">
        <v>22</v>
      </c>
      <c r="M179">
        <v>48</v>
      </c>
      <c r="N179" t="s">
        <v>23</v>
      </c>
      <c r="P179" t="str">
        <f t="shared" si="10"/>
        <v>JE</v>
      </c>
      <c r="Q179" t="str">
        <f t="shared" si="11"/>
        <v>ton</v>
      </c>
      <c r="R179">
        <f t="shared" si="12"/>
        <v>10</v>
      </c>
      <c r="S179" t="str">
        <f t="shared" si="13"/>
        <v>Joel EatonJE-15745</v>
      </c>
      <c r="T179" t="str">
        <f t="shared" si="14"/>
        <v>Joel Eaton</v>
      </c>
    </row>
    <row r="180" spans="1:20" x14ac:dyDescent="0.25">
      <c r="A180" s="3" t="s">
        <v>100</v>
      </c>
      <c r="B180" s="4" t="s">
        <v>101</v>
      </c>
      <c r="C180" t="s">
        <v>16</v>
      </c>
      <c r="D180" t="s">
        <v>16</v>
      </c>
      <c r="E180" s="5">
        <v>160000</v>
      </c>
      <c r="F180">
        <v>4</v>
      </c>
      <c r="G180" t="s">
        <v>24</v>
      </c>
      <c r="H180" t="s">
        <v>28</v>
      </c>
      <c r="I180" t="s">
        <v>23</v>
      </c>
      <c r="J180">
        <v>2</v>
      </c>
      <c r="K180" t="s">
        <v>42</v>
      </c>
      <c r="L180" t="s">
        <v>22</v>
      </c>
      <c r="M180">
        <v>55</v>
      </c>
      <c r="N180" t="s">
        <v>20</v>
      </c>
      <c r="P180" t="str">
        <f t="shared" si="10"/>
        <v>JE</v>
      </c>
      <c r="Q180" t="str">
        <f t="shared" si="11"/>
        <v>ton</v>
      </c>
      <c r="R180">
        <f t="shared" si="12"/>
        <v>10</v>
      </c>
      <c r="S180" t="str">
        <f t="shared" si="13"/>
        <v>Joel EatonJE-15745</v>
      </c>
      <c r="T180" t="str">
        <f t="shared" si="14"/>
        <v>Joel Eaton</v>
      </c>
    </row>
    <row r="181" spans="1:20" x14ac:dyDescent="0.25">
      <c r="A181" s="3" t="s">
        <v>200</v>
      </c>
      <c r="B181" s="4" t="s">
        <v>201</v>
      </c>
      <c r="C181" t="s">
        <v>16</v>
      </c>
      <c r="D181" t="s">
        <v>17</v>
      </c>
      <c r="E181" s="5">
        <v>10000</v>
      </c>
      <c r="F181">
        <v>0</v>
      </c>
      <c r="G181" t="s">
        <v>55</v>
      </c>
      <c r="H181" t="s">
        <v>37</v>
      </c>
      <c r="I181" t="s">
        <v>20</v>
      </c>
      <c r="J181">
        <v>0</v>
      </c>
      <c r="K181" t="s">
        <v>21</v>
      </c>
      <c r="L181" t="s">
        <v>22</v>
      </c>
      <c r="M181">
        <v>37</v>
      </c>
      <c r="N181" t="s">
        <v>20</v>
      </c>
      <c r="P181" t="str">
        <f t="shared" si="10"/>
        <v>JK</v>
      </c>
      <c r="Q181" t="str">
        <f t="shared" si="11"/>
        <v>riz</v>
      </c>
      <c r="R181">
        <f t="shared" si="12"/>
        <v>8</v>
      </c>
      <c r="S181" t="str">
        <f t="shared" si="13"/>
        <v>Jim KrizJK-15640</v>
      </c>
      <c r="T181" t="str">
        <f t="shared" si="14"/>
        <v>Jim Kriz</v>
      </c>
    </row>
    <row r="182" spans="1:20" x14ac:dyDescent="0.25">
      <c r="A182" s="3" t="s">
        <v>202</v>
      </c>
      <c r="B182" s="4" t="s">
        <v>203</v>
      </c>
      <c r="C182" t="s">
        <v>32</v>
      </c>
      <c r="D182" t="s">
        <v>16</v>
      </c>
      <c r="E182" s="5">
        <v>10000</v>
      </c>
      <c r="F182">
        <v>1</v>
      </c>
      <c r="G182" t="s">
        <v>55</v>
      </c>
      <c r="H182" t="s">
        <v>37</v>
      </c>
      <c r="I182" t="s">
        <v>20</v>
      </c>
      <c r="J182">
        <v>0</v>
      </c>
      <c r="K182" t="s">
        <v>21</v>
      </c>
      <c r="L182" t="s">
        <v>22</v>
      </c>
      <c r="M182">
        <v>44</v>
      </c>
      <c r="N182" t="s">
        <v>23</v>
      </c>
      <c r="P182" t="str">
        <f t="shared" si="10"/>
        <v>DK</v>
      </c>
      <c r="Q182" t="str">
        <f t="shared" si="11"/>
        <v>ick</v>
      </c>
      <c r="R182">
        <f t="shared" si="12"/>
        <v>14</v>
      </c>
      <c r="S182" t="str">
        <f t="shared" si="13"/>
        <v>David KendrickDK-13150</v>
      </c>
      <c r="T182" t="str">
        <f t="shared" si="14"/>
        <v>David Kendrick</v>
      </c>
    </row>
    <row r="183" spans="1:20" x14ac:dyDescent="0.25">
      <c r="A183" s="3" t="s">
        <v>202</v>
      </c>
      <c r="B183" s="4" t="s">
        <v>203</v>
      </c>
      <c r="C183" t="s">
        <v>16</v>
      </c>
      <c r="D183" t="s">
        <v>17</v>
      </c>
      <c r="E183" s="5">
        <v>30000</v>
      </c>
      <c r="F183">
        <v>3</v>
      </c>
      <c r="G183" t="s">
        <v>24</v>
      </c>
      <c r="H183" t="s">
        <v>25</v>
      </c>
      <c r="I183" t="s">
        <v>23</v>
      </c>
      <c r="J183">
        <v>2</v>
      </c>
      <c r="K183" t="s">
        <v>38</v>
      </c>
      <c r="L183" t="s">
        <v>34</v>
      </c>
      <c r="M183">
        <v>55</v>
      </c>
      <c r="N183" t="s">
        <v>20</v>
      </c>
      <c r="P183" t="str">
        <f t="shared" si="10"/>
        <v>DK</v>
      </c>
      <c r="Q183" t="str">
        <f t="shared" si="11"/>
        <v>ick</v>
      </c>
      <c r="R183">
        <f t="shared" si="12"/>
        <v>14</v>
      </c>
      <c r="S183" t="str">
        <f t="shared" si="13"/>
        <v>David KendrickDK-13150</v>
      </c>
      <c r="T183" t="str">
        <f t="shared" si="14"/>
        <v>David Kendrick</v>
      </c>
    </row>
    <row r="184" spans="1:20" x14ac:dyDescent="0.25">
      <c r="A184" s="3" t="s">
        <v>204</v>
      </c>
      <c r="B184" s="4" t="s">
        <v>205</v>
      </c>
      <c r="C184" t="s">
        <v>16</v>
      </c>
      <c r="D184" t="s">
        <v>17</v>
      </c>
      <c r="E184" s="5">
        <v>10000</v>
      </c>
      <c r="F184">
        <v>2</v>
      </c>
      <c r="G184" t="s">
        <v>39</v>
      </c>
      <c r="H184" t="s">
        <v>37</v>
      </c>
      <c r="I184" t="s">
        <v>23</v>
      </c>
      <c r="J184">
        <v>1</v>
      </c>
      <c r="K184" t="s">
        <v>21</v>
      </c>
      <c r="L184" t="s">
        <v>22</v>
      </c>
      <c r="M184">
        <v>38</v>
      </c>
      <c r="N184" t="s">
        <v>23</v>
      </c>
      <c r="P184" t="str">
        <f t="shared" si="10"/>
        <v>RM</v>
      </c>
      <c r="Q184" t="str">
        <f t="shared" si="11"/>
        <v>ley</v>
      </c>
      <c r="R184">
        <f t="shared" si="12"/>
        <v>13</v>
      </c>
      <c r="S184" t="str">
        <f t="shared" si="13"/>
        <v>Robert MarleyRM-19675</v>
      </c>
      <c r="T184" t="str">
        <f t="shared" si="14"/>
        <v>Robert Marley</v>
      </c>
    </row>
    <row r="185" spans="1:20" x14ac:dyDescent="0.25">
      <c r="A185" s="3" t="s">
        <v>204</v>
      </c>
      <c r="B185" s="4" t="s">
        <v>205</v>
      </c>
      <c r="C185" t="s">
        <v>32</v>
      </c>
      <c r="D185" t="s">
        <v>16</v>
      </c>
      <c r="E185" s="5">
        <v>40000</v>
      </c>
      <c r="F185">
        <v>2</v>
      </c>
      <c r="G185" t="s">
        <v>18</v>
      </c>
      <c r="H185" t="s">
        <v>40</v>
      </c>
      <c r="I185" t="s">
        <v>20</v>
      </c>
      <c r="J185">
        <v>2</v>
      </c>
      <c r="K185" t="s">
        <v>33</v>
      </c>
      <c r="L185" t="s">
        <v>34</v>
      </c>
      <c r="M185">
        <v>66</v>
      </c>
      <c r="N185" t="s">
        <v>20</v>
      </c>
      <c r="P185" t="str">
        <f t="shared" si="10"/>
        <v>RM</v>
      </c>
      <c r="Q185" t="str">
        <f t="shared" si="11"/>
        <v>ley</v>
      </c>
      <c r="R185">
        <f t="shared" si="12"/>
        <v>13</v>
      </c>
      <c r="S185" t="str">
        <f t="shared" si="13"/>
        <v>Robert MarleyRM-19675</v>
      </c>
      <c r="T185" t="str">
        <f t="shared" si="14"/>
        <v>Robert Marley</v>
      </c>
    </row>
    <row r="186" spans="1:20" x14ac:dyDescent="0.25">
      <c r="A186" s="3" t="s">
        <v>204</v>
      </c>
      <c r="B186" s="4" t="s">
        <v>205</v>
      </c>
      <c r="C186" t="s">
        <v>16</v>
      </c>
      <c r="D186" t="s">
        <v>17</v>
      </c>
      <c r="E186" s="5">
        <v>130000</v>
      </c>
      <c r="F186">
        <v>4</v>
      </c>
      <c r="G186" t="s">
        <v>39</v>
      </c>
      <c r="H186" t="s">
        <v>40</v>
      </c>
      <c r="I186" t="s">
        <v>23</v>
      </c>
      <c r="J186">
        <v>4</v>
      </c>
      <c r="K186" t="s">
        <v>42</v>
      </c>
      <c r="L186" t="s">
        <v>22</v>
      </c>
      <c r="M186">
        <v>58</v>
      </c>
      <c r="N186" t="s">
        <v>23</v>
      </c>
      <c r="P186" t="str">
        <f t="shared" si="10"/>
        <v>RM</v>
      </c>
      <c r="Q186" t="str">
        <f t="shared" si="11"/>
        <v>ley</v>
      </c>
      <c r="R186">
        <f t="shared" si="12"/>
        <v>13</v>
      </c>
      <c r="S186" t="str">
        <f t="shared" si="13"/>
        <v>Robert MarleyRM-19675</v>
      </c>
      <c r="T186" t="str">
        <f t="shared" si="14"/>
        <v>Robert Marley</v>
      </c>
    </row>
    <row r="187" spans="1:20" x14ac:dyDescent="0.25">
      <c r="A187" s="3" t="s">
        <v>206</v>
      </c>
      <c r="B187" s="4" t="s">
        <v>207</v>
      </c>
      <c r="C187" t="s">
        <v>16</v>
      </c>
      <c r="D187" t="s">
        <v>17</v>
      </c>
      <c r="E187" s="5">
        <v>90000</v>
      </c>
      <c r="F187">
        <v>1</v>
      </c>
      <c r="G187" t="s">
        <v>18</v>
      </c>
      <c r="H187" t="s">
        <v>28</v>
      </c>
      <c r="I187" t="s">
        <v>20</v>
      </c>
      <c r="J187">
        <v>1</v>
      </c>
      <c r="K187" t="s">
        <v>29</v>
      </c>
      <c r="L187" t="s">
        <v>34</v>
      </c>
      <c r="M187">
        <v>47</v>
      </c>
      <c r="N187" t="s">
        <v>20</v>
      </c>
      <c r="P187" t="str">
        <f t="shared" si="10"/>
        <v>SK</v>
      </c>
      <c r="Q187" t="str">
        <f t="shared" si="11"/>
        <v>son</v>
      </c>
      <c r="R187">
        <f t="shared" si="12"/>
        <v>13</v>
      </c>
      <c r="S187" t="str">
        <f t="shared" si="13"/>
        <v>Sally KnutsonSK-19990</v>
      </c>
      <c r="T187" t="str">
        <f t="shared" si="14"/>
        <v>Sally Knutson</v>
      </c>
    </row>
    <row r="188" spans="1:20" x14ac:dyDescent="0.25">
      <c r="A188" s="3" t="s">
        <v>208</v>
      </c>
      <c r="B188" s="4" t="s">
        <v>209</v>
      </c>
      <c r="C188" t="s">
        <v>16</v>
      </c>
      <c r="D188" t="s">
        <v>17</v>
      </c>
      <c r="E188" s="5">
        <v>30000</v>
      </c>
      <c r="F188">
        <v>3</v>
      </c>
      <c r="G188" t="s">
        <v>39</v>
      </c>
      <c r="H188" t="s">
        <v>19</v>
      </c>
      <c r="I188" t="s">
        <v>23</v>
      </c>
      <c r="J188">
        <v>2</v>
      </c>
      <c r="K188" t="s">
        <v>38</v>
      </c>
      <c r="L188" t="s">
        <v>34</v>
      </c>
      <c r="M188">
        <v>56</v>
      </c>
      <c r="N188" t="s">
        <v>20</v>
      </c>
      <c r="P188" t="str">
        <f t="shared" si="10"/>
        <v>FM</v>
      </c>
      <c r="Q188" t="str">
        <f t="shared" si="11"/>
        <v>win</v>
      </c>
      <c r="R188">
        <f t="shared" si="12"/>
        <v>12</v>
      </c>
      <c r="S188" t="str">
        <f t="shared" si="13"/>
        <v>Frank MerwinFM-14290</v>
      </c>
      <c r="T188" t="str">
        <f t="shared" si="14"/>
        <v>Frank Merwin</v>
      </c>
    </row>
    <row r="189" spans="1:20" x14ac:dyDescent="0.25">
      <c r="A189" s="3" t="s">
        <v>210</v>
      </c>
      <c r="B189" s="4" t="s">
        <v>211</v>
      </c>
      <c r="C189" t="s">
        <v>32</v>
      </c>
      <c r="D189" t="s">
        <v>16</v>
      </c>
      <c r="E189" s="5">
        <v>80000</v>
      </c>
      <c r="F189">
        <v>5</v>
      </c>
      <c r="G189" t="s">
        <v>24</v>
      </c>
      <c r="H189" t="s">
        <v>28</v>
      </c>
      <c r="I189" t="s">
        <v>23</v>
      </c>
      <c r="J189">
        <v>2</v>
      </c>
      <c r="K189" t="s">
        <v>42</v>
      </c>
      <c r="L189" t="s">
        <v>22</v>
      </c>
      <c r="M189">
        <v>59</v>
      </c>
      <c r="N189" t="s">
        <v>23</v>
      </c>
      <c r="P189" t="str">
        <f t="shared" si="10"/>
        <v>AM</v>
      </c>
      <c r="Q189" t="str">
        <f t="shared" si="11"/>
        <v>thy</v>
      </c>
      <c r="R189">
        <f t="shared" si="12"/>
        <v>14</v>
      </c>
      <c r="S189" t="str">
        <f t="shared" si="13"/>
        <v>Alice McCarthyAM-10360</v>
      </c>
      <c r="T189" t="str">
        <f t="shared" si="14"/>
        <v>Alice McCarthy</v>
      </c>
    </row>
    <row r="190" spans="1:20" x14ac:dyDescent="0.25">
      <c r="A190" s="3" t="s">
        <v>210</v>
      </c>
      <c r="B190" s="4" t="s">
        <v>211</v>
      </c>
      <c r="C190" t="s">
        <v>16</v>
      </c>
      <c r="D190" t="s">
        <v>17</v>
      </c>
      <c r="E190" s="5">
        <v>70000</v>
      </c>
      <c r="F190">
        <v>0</v>
      </c>
      <c r="G190" t="s">
        <v>18</v>
      </c>
      <c r="H190" t="s">
        <v>28</v>
      </c>
      <c r="I190" t="s">
        <v>20</v>
      </c>
      <c r="J190">
        <v>4</v>
      </c>
      <c r="K190" t="s">
        <v>42</v>
      </c>
      <c r="L190" t="s">
        <v>34</v>
      </c>
      <c r="M190">
        <v>32</v>
      </c>
      <c r="N190" t="s">
        <v>20</v>
      </c>
      <c r="P190" t="str">
        <f t="shared" si="10"/>
        <v>AM</v>
      </c>
      <c r="Q190" t="str">
        <f t="shared" si="11"/>
        <v>thy</v>
      </c>
      <c r="R190">
        <f t="shared" si="12"/>
        <v>14</v>
      </c>
      <c r="S190" t="str">
        <f t="shared" si="13"/>
        <v>Alice McCarthyAM-10360</v>
      </c>
      <c r="T190" t="str">
        <f t="shared" si="14"/>
        <v>Alice McCarthy</v>
      </c>
    </row>
    <row r="191" spans="1:20" x14ac:dyDescent="0.25">
      <c r="A191" s="3" t="s">
        <v>212</v>
      </c>
      <c r="B191" s="4" t="s">
        <v>213</v>
      </c>
      <c r="C191" t="s">
        <v>16</v>
      </c>
      <c r="D191" t="s">
        <v>16</v>
      </c>
      <c r="E191" s="5">
        <v>30000</v>
      </c>
      <c r="F191">
        <v>1</v>
      </c>
      <c r="G191" t="s">
        <v>24</v>
      </c>
      <c r="H191" t="s">
        <v>25</v>
      </c>
      <c r="I191" t="s">
        <v>20</v>
      </c>
      <c r="J191">
        <v>1</v>
      </c>
      <c r="K191" t="s">
        <v>21</v>
      </c>
      <c r="L191" t="s">
        <v>22</v>
      </c>
      <c r="M191">
        <v>44</v>
      </c>
      <c r="N191" t="s">
        <v>20</v>
      </c>
      <c r="P191" t="str">
        <f t="shared" si="10"/>
        <v>MP</v>
      </c>
      <c r="Q191" t="str">
        <f t="shared" si="11"/>
        <v>ker</v>
      </c>
      <c r="R191">
        <f t="shared" si="12"/>
        <v>11</v>
      </c>
      <c r="S191" t="str">
        <f t="shared" si="13"/>
        <v>Mark PackerMP-17470</v>
      </c>
      <c r="T191" t="str">
        <f t="shared" si="14"/>
        <v>Mark Packer</v>
      </c>
    </row>
    <row r="192" spans="1:20" x14ac:dyDescent="0.25">
      <c r="A192" s="3" t="s">
        <v>212</v>
      </c>
      <c r="B192" s="4" t="s">
        <v>213</v>
      </c>
      <c r="C192" t="s">
        <v>16</v>
      </c>
      <c r="D192" t="s">
        <v>16</v>
      </c>
      <c r="E192" s="5">
        <v>30000</v>
      </c>
      <c r="F192">
        <v>3</v>
      </c>
      <c r="G192" t="s">
        <v>39</v>
      </c>
      <c r="H192" t="s">
        <v>19</v>
      </c>
      <c r="I192" t="s">
        <v>20</v>
      </c>
      <c r="J192">
        <v>2</v>
      </c>
      <c r="K192" t="s">
        <v>33</v>
      </c>
      <c r="L192" t="s">
        <v>34</v>
      </c>
      <c r="M192">
        <v>55</v>
      </c>
      <c r="N192" t="s">
        <v>23</v>
      </c>
      <c r="P192" t="str">
        <f t="shared" si="10"/>
        <v>MP</v>
      </c>
      <c r="Q192" t="str">
        <f t="shared" si="11"/>
        <v>ker</v>
      </c>
      <c r="R192">
        <f t="shared" si="12"/>
        <v>11</v>
      </c>
      <c r="S192" t="str">
        <f t="shared" si="13"/>
        <v>Mark PackerMP-17470</v>
      </c>
      <c r="T192" t="str">
        <f t="shared" si="14"/>
        <v>Mark Packer</v>
      </c>
    </row>
    <row r="193" spans="1:20" x14ac:dyDescent="0.25">
      <c r="A193" s="3" t="s">
        <v>212</v>
      </c>
      <c r="B193" s="4" t="s">
        <v>213</v>
      </c>
      <c r="C193" t="s">
        <v>32</v>
      </c>
      <c r="D193" t="s">
        <v>16</v>
      </c>
      <c r="E193" s="5">
        <v>90000</v>
      </c>
      <c r="F193">
        <v>2</v>
      </c>
      <c r="G193" t="s">
        <v>39</v>
      </c>
      <c r="H193" t="s">
        <v>37</v>
      </c>
      <c r="I193" t="s">
        <v>20</v>
      </c>
      <c r="J193">
        <v>0</v>
      </c>
      <c r="K193" t="s">
        <v>21</v>
      </c>
      <c r="L193" t="s">
        <v>22</v>
      </c>
      <c r="M193">
        <v>36</v>
      </c>
      <c r="N193" t="s">
        <v>20</v>
      </c>
      <c r="P193" t="str">
        <f t="shared" si="10"/>
        <v>MP</v>
      </c>
      <c r="Q193" t="str">
        <f t="shared" si="11"/>
        <v>ker</v>
      </c>
      <c r="R193">
        <f t="shared" si="12"/>
        <v>11</v>
      </c>
      <c r="S193" t="str">
        <f t="shared" si="13"/>
        <v>Mark PackerMP-17470</v>
      </c>
      <c r="T193" t="str">
        <f t="shared" si="14"/>
        <v>Mark Packer</v>
      </c>
    </row>
    <row r="194" spans="1:20" x14ac:dyDescent="0.25">
      <c r="A194" s="3" t="s">
        <v>212</v>
      </c>
      <c r="B194" s="4" t="s">
        <v>213</v>
      </c>
      <c r="C194" t="s">
        <v>32</v>
      </c>
      <c r="D194" t="s">
        <v>17</v>
      </c>
      <c r="E194" s="5">
        <v>80000</v>
      </c>
      <c r="F194">
        <v>5</v>
      </c>
      <c r="G194" t="s">
        <v>18</v>
      </c>
      <c r="H194" t="s">
        <v>40</v>
      </c>
      <c r="I194" t="s">
        <v>20</v>
      </c>
      <c r="J194">
        <v>2</v>
      </c>
      <c r="K194" t="s">
        <v>42</v>
      </c>
      <c r="L194" t="s">
        <v>22</v>
      </c>
      <c r="M194">
        <v>62</v>
      </c>
      <c r="N194" t="s">
        <v>23</v>
      </c>
      <c r="P194" t="str">
        <f t="shared" si="10"/>
        <v>MP</v>
      </c>
      <c r="Q194" t="str">
        <f t="shared" si="11"/>
        <v>ker</v>
      </c>
      <c r="R194">
        <f t="shared" si="12"/>
        <v>11</v>
      </c>
      <c r="S194" t="str">
        <f t="shared" si="13"/>
        <v>Mark PackerMP-17470</v>
      </c>
      <c r="T194" t="str">
        <f t="shared" si="14"/>
        <v>Mark Packer</v>
      </c>
    </row>
    <row r="195" spans="1:20" x14ac:dyDescent="0.25">
      <c r="A195" s="3" t="s">
        <v>212</v>
      </c>
      <c r="B195" s="4" t="s">
        <v>213</v>
      </c>
      <c r="C195" t="s">
        <v>16</v>
      </c>
      <c r="D195" t="s">
        <v>17</v>
      </c>
      <c r="E195" s="5">
        <v>70000</v>
      </c>
      <c r="F195">
        <v>5</v>
      </c>
      <c r="G195" t="s">
        <v>18</v>
      </c>
      <c r="H195" t="s">
        <v>28</v>
      </c>
      <c r="I195" t="s">
        <v>20</v>
      </c>
      <c r="J195">
        <v>4</v>
      </c>
      <c r="K195" t="s">
        <v>42</v>
      </c>
      <c r="L195" t="s">
        <v>34</v>
      </c>
      <c r="M195">
        <v>41</v>
      </c>
      <c r="N195" t="s">
        <v>23</v>
      </c>
      <c r="P195" t="str">
        <f t="shared" ref="P195:P258" si="15">LEFT(A195:A1220,2)</f>
        <v>MP</v>
      </c>
      <c r="Q195" t="str">
        <f t="shared" ref="Q195:Q258" si="16">RIGHT(B195:B1220, 3)</f>
        <v>ker</v>
      </c>
      <c r="R195">
        <f t="shared" ref="R195:R258" si="17">LEN(B195:B1220)</f>
        <v>11</v>
      </c>
      <c r="S195" t="str">
        <f t="shared" ref="S195:S258" si="18">CONCATENATE(B195:B1220,A195:A1220)</f>
        <v>Mark PackerMP-17470</v>
      </c>
      <c r="T195" t="str">
        <f t="shared" ref="T195:T258" si="19">TRIM(B195:B1220)</f>
        <v>Mark Packer</v>
      </c>
    </row>
    <row r="196" spans="1:20" x14ac:dyDescent="0.25">
      <c r="A196" s="3" t="s">
        <v>214</v>
      </c>
      <c r="B196" s="4" t="s">
        <v>215</v>
      </c>
      <c r="C196" t="s">
        <v>32</v>
      </c>
      <c r="D196" t="s">
        <v>17</v>
      </c>
      <c r="E196" s="5">
        <v>10000</v>
      </c>
      <c r="F196">
        <v>0</v>
      </c>
      <c r="G196" t="s">
        <v>41</v>
      </c>
      <c r="H196" t="s">
        <v>37</v>
      </c>
      <c r="I196" t="s">
        <v>23</v>
      </c>
      <c r="J196">
        <v>2</v>
      </c>
      <c r="K196" t="s">
        <v>21</v>
      </c>
      <c r="L196" t="s">
        <v>22</v>
      </c>
      <c r="M196">
        <v>32</v>
      </c>
      <c r="N196" t="s">
        <v>23</v>
      </c>
      <c r="P196" t="str">
        <f t="shared" si="15"/>
        <v>MZ</v>
      </c>
      <c r="Q196" t="str">
        <f t="shared" si="16"/>
        <v>ewe</v>
      </c>
      <c r="R196">
        <f t="shared" si="17"/>
        <v>9</v>
      </c>
      <c r="S196" t="str">
        <f t="shared" si="18"/>
        <v>Mary ZeweMZ-17515</v>
      </c>
      <c r="T196" t="str">
        <f t="shared" si="19"/>
        <v>Mary Zewe</v>
      </c>
    </row>
    <row r="197" spans="1:20" x14ac:dyDescent="0.25">
      <c r="A197" s="3" t="s">
        <v>216</v>
      </c>
      <c r="B197" s="4" t="s">
        <v>217</v>
      </c>
      <c r="C197" t="s">
        <v>32</v>
      </c>
      <c r="D197" t="s">
        <v>16</v>
      </c>
      <c r="E197" s="5">
        <v>20000</v>
      </c>
      <c r="F197">
        <v>0</v>
      </c>
      <c r="G197" t="s">
        <v>18</v>
      </c>
      <c r="H197" t="s">
        <v>25</v>
      </c>
      <c r="I197" t="s">
        <v>20</v>
      </c>
      <c r="J197">
        <v>0</v>
      </c>
      <c r="K197" t="s">
        <v>21</v>
      </c>
      <c r="L197" t="s">
        <v>34</v>
      </c>
      <c r="M197">
        <v>25</v>
      </c>
      <c r="N197" t="s">
        <v>20</v>
      </c>
      <c r="P197" t="str">
        <f t="shared" si="15"/>
        <v>CB</v>
      </c>
      <c r="Q197" t="str">
        <f t="shared" si="16"/>
        <v>dow</v>
      </c>
      <c r="R197">
        <f t="shared" si="17"/>
        <v>17</v>
      </c>
      <c r="S197" t="str">
        <f t="shared" si="18"/>
        <v>Cassandra BrandowCB-12025</v>
      </c>
      <c r="T197" t="str">
        <f t="shared" si="19"/>
        <v>Cassandra Brandow</v>
      </c>
    </row>
    <row r="198" spans="1:20" x14ac:dyDescent="0.25">
      <c r="A198" s="3" t="s">
        <v>216</v>
      </c>
      <c r="B198" s="4" t="s">
        <v>217</v>
      </c>
      <c r="C198" t="s">
        <v>32</v>
      </c>
      <c r="D198" t="s">
        <v>17</v>
      </c>
      <c r="E198" s="5">
        <v>50000</v>
      </c>
      <c r="F198">
        <v>0</v>
      </c>
      <c r="G198" t="s">
        <v>55</v>
      </c>
      <c r="H198" t="s">
        <v>19</v>
      </c>
      <c r="I198" t="s">
        <v>20</v>
      </c>
      <c r="J198">
        <v>0</v>
      </c>
      <c r="K198" t="s">
        <v>38</v>
      </c>
      <c r="L198" t="s">
        <v>22</v>
      </c>
      <c r="M198">
        <v>36</v>
      </c>
      <c r="N198" t="s">
        <v>23</v>
      </c>
      <c r="P198" t="str">
        <f t="shared" si="15"/>
        <v>CB</v>
      </c>
      <c r="Q198" t="str">
        <f t="shared" si="16"/>
        <v>dow</v>
      </c>
      <c r="R198">
        <f t="shared" si="17"/>
        <v>17</v>
      </c>
      <c r="S198" t="str">
        <f t="shared" si="18"/>
        <v>Cassandra BrandowCB-12025</v>
      </c>
      <c r="T198" t="str">
        <f t="shared" si="19"/>
        <v>Cassandra Brandow</v>
      </c>
    </row>
    <row r="199" spans="1:20" x14ac:dyDescent="0.25">
      <c r="A199" s="3" t="s">
        <v>218</v>
      </c>
      <c r="B199" s="4" t="s">
        <v>219</v>
      </c>
      <c r="C199" t="s">
        <v>16</v>
      </c>
      <c r="D199" t="s">
        <v>16</v>
      </c>
      <c r="E199" s="5">
        <v>60000</v>
      </c>
      <c r="F199">
        <v>2</v>
      </c>
      <c r="G199" t="s">
        <v>55</v>
      </c>
      <c r="H199" t="s">
        <v>40</v>
      </c>
      <c r="I199" t="s">
        <v>20</v>
      </c>
      <c r="J199">
        <v>1</v>
      </c>
      <c r="K199" t="s">
        <v>21</v>
      </c>
      <c r="L199" t="s">
        <v>34</v>
      </c>
      <c r="M199">
        <v>67</v>
      </c>
      <c r="N199" t="s">
        <v>20</v>
      </c>
      <c r="P199" t="str">
        <f t="shared" si="15"/>
        <v>VM</v>
      </c>
      <c r="Q199" t="str">
        <f t="shared" si="16"/>
        <v>hum</v>
      </c>
      <c r="R199">
        <f t="shared" si="17"/>
        <v>15</v>
      </c>
      <c r="S199" t="str">
        <f t="shared" si="18"/>
        <v>Valerie MitchumVM-21685</v>
      </c>
      <c r="T199" t="str">
        <f t="shared" si="19"/>
        <v>Valerie Mitchum</v>
      </c>
    </row>
    <row r="200" spans="1:20" x14ac:dyDescent="0.25">
      <c r="A200" s="3" t="s">
        <v>220</v>
      </c>
      <c r="B200" s="4" t="s">
        <v>221</v>
      </c>
      <c r="C200" t="s">
        <v>32</v>
      </c>
      <c r="D200" t="s">
        <v>17</v>
      </c>
      <c r="E200" s="5">
        <v>100000</v>
      </c>
      <c r="F200">
        <v>0</v>
      </c>
      <c r="G200" t="s">
        <v>55</v>
      </c>
      <c r="H200" t="s">
        <v>40</v>
      </c>
      <c r="I200" t="s">
        <v>23</v>
      </c>
      <c r="J200">
        <v>1</v>
      </c>
      <c r="K200" t="s">
        <v>38</v>
      </c>
      <c r="L200" t="s">
        <v>34</v>
      </c>
      <c r="M200">
        <v>39</v>
      </c>
      <c r="N200" t="s">
        <v>20</v>
      </c>
      <c r="P200" t="str">
        <f t="shared" si="15"/>
        <v>FH</v>
      </c>
      <c r="Q200" t="str">
        <f t="shared" si="16"/>
        <v>ins</v>
      </c>
      <c r="R200">
        <f t="shared" si="17"/>
        <v>12</v>
      </c>
      <c r="S200" t="str">
        <f t="shared" si="18"/>
        <v>Fred HopkinsFH-14365</v>
      </c>
      <c r="T200" t="str">
        <f t="shared" si="19"/>
        <v>Fred Hopkins</v>
      </c>
    </row>
    <row r="201" spans="1:20" x14ac:dyDescent="0.25">
      <c r="A201" s="3" t="s">
        <v>220</v>
      </c>
      <c r="B201" s="4" t="s">
        <v>221</v>
      </c>
      <c r="C201" t="s">
        <v>32</v>
      </c>
      <c r="D201" t="s">
        <v>16</v>
      </c>
      <c r="E201" s="5">
        <v>80000</v>
      </c>
      <c r="F201">
        <v>0</v>
      </c>
      <c r="G201" t="s">
        <v>18</v>
      </c>
      <c r="H201" t="s">
        <v>28</v>
      </c>
      <c r="I201" t="s">
        <v>23</v>
      </c>
      <c r="J201">
        <v>3</v>
      </c>
      <c r="K201" t="s">
        <v>42</v>
      </c>
      <c r="L201" t="s">
        <v>34</v>
      </c>
      <c r="M201">
        <v>33</v>
      </c>
      <c r="N201" t="s">
        <v>20</v>
      </c>
      <c r="P201" t="str">
        <f t="shared" si="15"/>
        <v>FH</v>
      </c>
      <c r="Q201" t="str">
        <f t="shared" si="16"/>
        <v>ins</v>
      </c>
      <c r="R201">
        <f t="shared" si="17"/>
        <v>12</v>
      </c>
      <c r="S201" t="str">
        <f t="shared" si="18"/>
        <v>Fred HopkinsFH-14365</v>
      </c>
      <c r="T201" t="str">
        <f t="shared" si="19"/>
        <v>Fred Hopkins</v>
      </c>
    </row>
    <row r="202" spans="1:20" x14ac:dyDescent="0.25">
      <c r="A202" s="3" t="s">
        <v>222</v>
      </c>
      <c r="B202" s="4" t="s">
        <v>223</v>
      </c>
      <c r="C202" t="s">
        <v>32</v>
      </c>
      <c r="D202" t="s">
        <v>16</v>
      </c>
      <c r="E202" s="5">
        <v>60000</v>
      </c>
      <c r="F202">
        <v>0</v>
      </c>
      <c r="G202" t="s">
        <v>18</v>
      </c>
      <c r="H202" t="s">
        <v>28</v>
      </c>
      <c r="I202" t="s">
        <v>23</v>
      </c>
      <c r="J202">
        <v>3</v>
      </c>
      <c r="K202" t="s">
        <v>29</v>
      </c>
      <c r="L202" t="s">
        <v>34</v>
      </c>
      <c r="M202">
        <v>31</v>
      </c>
      <c r="N202" t="s">
        <v>23</v>
      </c>
      <c r="P202" t="str">
        <f t="shared" si="15"/>
        <v>MB</v>
      </c>
      <c r="Q202" t="str">
        <f t="shared" si="16"/>
        <v>son</v>
      </c>
      <c r="R202">
        <f t="shared" si="17"/>
        <v>15</v>
      </c>
      <c r="S202" t="str">
        <f t="shared" si="18"/>
        <v>Maria BertelsonMB-17305</v>
      </c>
      <c r="T202" t="str">
        <f t="shared" si="19"/>
        <v>Maria Bertelson</v>
      </c>
    </row>
    <row r="203" spans="1:20" x14ac:dyDescent="0.25">
      <c r="A203" s="3" t="s">
        <v>224</v>
      </c>
      <c r="B203" s="4" t="s">
        <v>225</v>
      </c>
      <c r="C203" t="s">
        <v>16</v>
      </c>
      <c r="D203" t="s">
        <v>16</v>
      </c>
      <c r="E203" s="5">
        <v>10000</v>
      </c>
      <c r="F203">
        <v>1</v>
      </c>
      <c r="G203" t="s">
        <v>39</v>
      </c>
      <c r="H203" t="s">
        <v>37</v>
      </c>
      <c r="I203" t="s">
        <v>20</v>
      </c>
      <c r="J203">
        <v>0</v>
      </c>
      <c r="K203" t="s">
        <v>29</v>
      </c>
      <c r="L203" t="s">
        <v>34</v>
      </c>
      <c r="M203">
        <v>27</v>
      </c>
      <c r="N203" t="s">
        <v>20</v>
      </c>
      <c r="P203" t="str">
        <f t="shared" si="15"/>
        <v>BS</v>
      </c>
      <c r="Q203" t="str">
        <f t="shared" si="16"/>
        <v>art</v>
      </c>
      <c r="R203">
        <f t="shared" si="17"/>
        <v>13</v>
      </c>
      <c r="S203" t="str">
        <f t="shared" si="18"/>
        <v>Bruce StewartBS-11755</v>
      </c>
      <c r="T203" t="str">
        <f t="shared" si="19"/>
        <v>Bruce Stewart</v>
      </c>
    </row>
    <row r="204" spans="1:20" x14ac:dyDescent="0.25">
      <c r="A204" s="3" t="s">
        <v>224</v>
      </c>
      <c r="B204" s="4" t="s">
        <v>225</v>
      </c>
      <c r="C204" t="s">
        <v>32</v>
      </c>
      <c r="D204" t="s">
        <v>16</v>
      </c>
      <c r="E204" s="5">
        <v>40000</v>
      </c>
      <c r="F204">
        <v>2</v>
      </c>
      <c r="G204" t="s">
        <v>24</v>
      </c>
      <c r="H204" t="s">
        <v>25</v>
      </c>
      <c r="I204" t="s">
        <v>20</v>
      </c>
      <c r="J204">
        <v>0</v>
      </c>
      <c r="K204" t="s">
        <v>38</v>
      </c>
      <c r="L204" t="s">
        <v>22</v>
      </c>
      <c r="M204">
        <v>33</v>
      </c>
      <c r="N204" t="s">
        <v>20</v>
      </c>
      <c r="P204" t="str">
        <f t="shared" si="15"/>
        <v>BS</v>
      </c>
      <c r="Q204" t="str">
        <f t="shared" si="16"/>
        <v>art</v>
      </c>
      <c r="R204">
        <f t="shared" si="17"/>
        <v>13</v>
      </c>
      <c r="S204" t="str">
        <f t="shared" si="18"/>
        <v>Bruce StewartBS-11755</v>
      </c>
      <c r="T204" t="str">
        <f t="shared" si="19"/>
        <v>Bruce Stewart</v>
      </c>
    </row>
    <row r="205" spans="1:20" x14ac:dyDescent="0.25">
      <c r="A205" s="3" t="s">
        <v>226</v>
      </c>
      <c r="B205" s="4" t="s">
        <v>227</v>
      </c>
      <c r="C205" t="s">
        <v>32</v>
      </c>
      <c r="D205" t="s">
        <v>17</v>
      </c>
      <c r="E205" s="5">
        <v>60000</v>
      </c>
      <c r="F205">
        <v>1</v>
      </c>
      <c r="G205" t="s">
        <v>24</v>
      </c>
      <c r="H205" t="s">
        <v>19</v>
      </c>
      <c r="I205" t="s">
        <v>20</v>
      </c>
      <c r="J205">
        <v>1</v>
      </c>
      <c r="K205" t="s">
        <v>33</v>
      </c>
      <c r="L205" t="s">
        <v>34</v>
      </c>
      <c r="M205">
        <v>46</v>
      </c>
      <c r="N205" t="s">
        <v>20</v>
      </c>
      <c r="P205" t="str">
        <f t="shared" si="15"/>
        <v>LC</v>
      </c>
      <c r="Q205" t="str">
        <f t="shared" si="16"/>
        <v>rie</v>
      </c>
      <c r="R205">
        <f t="shared" si="17"/>
        <v>12</v>
      </c>
      <c r="S205" t="str">
        <f t="shared" si="18"/>
        <v>Logan CurrieLC-17140</v>
      </c>
      <c r="T205" t="str">
        <f t="shared" si="19"/>
        <v>Logan Currie</v>
      </c>
    </row>
    <row r="206" spans="1:20" x14ac:dyDescent="0.25">
      <c r="A206" s="3" t="s">
        <v>228</v>
      </c>
      <c r="B206" s="4" t="s">
        <v>229</v>
      </c>
      <c r="C206" t="s">
        <v>32</v>
      </c>
      <c r="D206" t="s">
        <v>17</v>
      </c>
      <c r="E206" s="5">
        <v>90000</v>
      </c>
      <c r="F206">
        <v>3</v>
      </c>
      <c r="G206" t="s">
        <v>39</v>
      </c>
      <c r="H206" t="s">
        <v>28</v>
      </c>
      <c r="I206" t="s">
        <v>23</v>
      </c>
      <c r="J206">
        <v>1</v>
      </c>
      <c r="K206" t="s">
        <v>29</v>
      </c>
      <c r="L206" t="s">
        <v>22</v>
      </c>
      <c r="M206">
        <v>51</v>
      </c>
      <c r="N206" t="s">
        <v>23</v>
      </c>
      <c r="P206" t="str">
        <f t="shared" si="15"/>
        <v>HK</v>
      </c>
      <c r="Q206" t="str">
        <f t="shared" si="16"/>
        <v>and</v>
      </c>
      <c r="R206">
        <f t="shared" si="17"/>
        <v>16</v>
      </c>
      <c r="S206" t="str">
        <f t="shared" si="18"/>
        <v>Heather KirklandHK-14890</v>
      </c>
      <c r="T206" t="str">
        <f t="shared" si="19"/>
        <v>Heather Kirkland</v>
      </c>
    </row>
    <row r="207" spans="1:20" x14ac:dyDescent="0.25">
      <c r="A207" s="3" t="s">
        <v>230</v>
      </c>
      <c r="B207" s="4" t="s">
        <v>231</v>
      </c>
      <c r="C207" t="s">
        <v>16</v>
      </c>
      <c r="D207" t="s">
        <v>16</v>
      </c>
      <c r="E207" s="5">
        <v>30000</v>
      </c>
      <c r="F207">
        <v>3</v>
      </c>
      <c r="G207" t="s">
        <v>55</v>
      </c>
      <c r="H207" t="s">
        <v>25</v>
      </c>
      <c r="I207" t="s">
        <v>20</v>
      </c>
      <c r="J207">
        <v>0</v>
      </c>
      <c r="K207" t="s">
        <v>21</v>
      </c>
      <c r="L207" t="s">
        <v>22</v>
      </c>
      <c r="M207">
        <v>46</v>
      </c>
      <c r="N207" t="s">
        <v>20</v>
      </c>
      <c r="P207" t="str">
        <f t="shared" si="15"/>
        <v>LE</v>
      </c>
      <c r="Q207" t="str">
        <f t="shared" si="16"/>
        <v>ton</v>
      </c>
      <c r="R207">
        <f t="shared" si="17"/>
        <v>15</v>
      </c>
      <c r="S207" t="str">
        <f t="shared" si="18"/>
        <v>Laurel EllistonLE-16810</v>
      </c>
      <c r="T207" t="str">
        <f t="shared" si="19"/>
        <v>Laurel Elliston</v>
      </c>
    </row>
    <row r="208" spans="1:20" x14ac:dyDescent="0.25">
      <c r="A208" s="3" t="s">
        <v>232</v>
      </c>
      <c r="B208" s="4" t="s">
        <v>233</v>
      </c>
      <c r="C208" t="s">
        <v>32</v>
      </c>
      <c r="D208" t="s">
        <v>16</v>
      </c>
      <c r="E208" s="5">
        <v>90000</v>
      </c>
      <c r="F208">
        <v>5</v>
      </c>
      <c r="G208" t="s">
        <v>24</v>
      </c>
      <c r="H208" t="s">
        <v>28</v>
      </c>
      <c r="I208" t="s">
        <v>23</v>
      </c>
      <c r="J208">
        <v>2</v>
      </c>
      <c r="K208" t="s">
        <v>42</v>
      </c>
      <c r="L208" t="s">
        <v>22</v>
      </c>
      <c r="M208">
        <v>62</v>
      </c>
      <c r="N208" t="s">
        <v>23</v>
      </c>
      <c r="P208" t="str">
        <f t="shared" si="15"/>
        <v>JH</v>
      </c>
      <c r="Q208" t="str">
        <f t="shared" si="16"/>
        <v>olt</v>
      </c>
      <c r="R208">
        <f t="shared" si="17"/>
        <v>11</v>
      </c>
      <c r="S208" t="str">
        <f t="shared" si="18"/>
        <v>Joseph HoltJH-15985</v>
      </c>
      <c r="T208" t="str">
        <f t="shared" si="19"/>
        <v>Joseph Holt</v>
      </c>
    </row>
    <row r="209" spans="1:20" x14ac:dyDescent="0.25">
      <c r="A209" s="3" t="s">
        <v>232</v>
      </c>
      <c r="B209" s="4" t="s">
        <v>233</v>
      </c>
      <c r="C209" t="s">
        <v>32</v>
      </c>
      <c r="D209" t="s">
        <v>17</v>
      </c>
      <c r="E209" s="5">
        <v>20000</v>
      </c>
      <c r="F209">
        <v>0</v>
      </c>
      <c r="G209" t="s">
        <v>41</v>
      </c>
      <c r="H209" t="s">
        <v>37</v>
      </c>
      <c r="I209" t="s">
        <v>20</v>
      </c>
      <c r="J209">
        <v>2</v>
      </c>
      <c r="K209" t="s">
        <v>38</v>
      </c>
      <c r="L209" t="s">
        <v>22</v>
      </c>
      <c r="M209">
        <v>26</v>
      </c>
      <c r="N209" t="s">
        <v>20</v>
      </c>
      <c r="P209" t="str">
        <f t="shared" si="15"/>
        <v>JH</v>
      </c>
      <c r="Q209" t="str">
        <f t="shared" si="16"/>
        <v>olt</v>
      </c>
      <c r="R209">
        <f t="shared" si="17"/>
        <v>11</v>
      </c>
      <c r="S209" t="str">
        <f t="shared" si="18"/>
        <v>Joseph HoltJH-15985</v>
      </c>
      <c r="T209" t="str">
        <f t="shared" si="19"/>
        <v>Joseph Holt</v>
      </c>
    </row>
    <row r="210" spans="1:20" x14ac:dyDescent="0.25">
      <c r="A210" s="3" t="s">
        <v>232</v>
      </c>
      <c r="B210" s="4" t="s">
        <v>233</v>
      </c>
      <c r="C210" t="s">
        <v>32</v>
      </c>
      <c r="D210" t="s">
        <v>17</v>
      </c>
      <c r="E210" s="5">
        <v>40000</v>
      </c>
      <c r="F210">
        <v>0</v>
      </c>
      <c r="G210" t="s">
        <v>55</v>
      </c>
      <c r="H210" t="s">
        <v>25</v>
      </c>
      <c r="I210" t="s">
        <v>20</v>
      </c>
      <c r="J210">
        <v>0</v>
      </c>
      <c r="K210" t="s">
        <v>21</v>
      </c>
      <c r="L210" t="s">
        <v>22</v>
      </c>
      <c r="M210">
        <v>37</v>
      </c>
      <c r="N210" t="s">
        <v>20</v>
      </c>
      <c r="P210" t="str">
        <f t="shared" si="15"/>
        <v>JH</v>
      </c>
      <c r="Q210" t="str">
        <f t="shared" si="16"/>
        <v>olt</v>
      </c>
      <c r="R210">
        <f t="shared" si="17"/>
        <v>11</v>
      </c>
      <c r="S210" t="str">
        <f t="shared" si="18"/>
        <v>Joseph HoltJH-15985</v>
      </c>
      <c r="T210" t="str">
        <f t="shared" si="19"/>
        <v>Joseph Holt</v>
      </c>
    </row>
    <row r="211" spans="1:20" x14ac:dyDescent="0.25">
      <c r="A211" s="3" t="s">
        <v>232</v>
      </c>
      <c r="B211" s="4" t="s">
        <v>233</v>
      </c>
      <c r="C211" t="s">
        <v>32</v>
      </c>
      <c r="D211" t="s">
        <v>17</v>
      </c>
      <c r="E211" s="5">
        <v>30000</v>
      </c>
      <c r="F211">
        <v>3</v>
      </c>
      <c r="G211" t="s">
        <v>24</v>
      </c>
      <c r="H211" t="s">
        <v>25</v>
      </c>
      <c r="I211" t="s">
        <v>20</v>
      </c>
      <c r="J211">
        <v>0</v>
      </c>
      <c r="K211" t="s">
        <v>21</v>
      </c>
      <c r="L211" t="s">
        <v>22</v>
      </c>
      <c r="M211">
        <v>42</v>
      </c>
      <c r="N211" t="s">
        <v>20</v>
      </c>
      <c r="P211" t="str">
        <f t="shared" si="15"/>
        <v>JH</v>
      </c>
      <c r="Q211" t="str">
        <f t="shared" si="16"/>
        <v>olt</v>
      </c>
      <c r="R211">
        <f t="shared" si="17"/>
        <v>11</v>
      </c>
      <c r="S211" t="str">
        <f t="shared" si="18"/>
        <v>Joseph HoltJH-15985</v>
      </c>
      <c r="T211" t="str">
        <f t="shared" si="19"/>
        <v>Joseph Holt</v>
      </c>
    </row>
    <row r="212" spans="1:20" x14ac:dyDescent="0.25">
      <c r="A212" s="3" t="s">
        <v>232</v>
      </c>
      <c r="B212" s="4" t="s">
        <v>233</v>
      </c>
      <c r="C212" t="s">
        <v>16</v>
      </c>
      <c r="D212" t="s">
        <v>17</v>
      </c>
      <c r="E212" s="5">
        <v>80000</v>
      </c>
      <c r="F212">
        <v>4</v>
      </c>
      <c r="G212" t="s">
        <v>55</v>
      </c>
      <c r="H212" t="s">
        <v>40</v>
      </c>
      <c r="I212" t="s">
        <v>20</v>
      </c>
      <c r="J212">
        <v>1</v>
      </c>
      <c r="K212" t="s">
        <v>21</v>
      </c>
      <c r="L212" t="s">
        <v>34</v>
      </c>
      <c r="M212">
        <v>36</v>
      </c>
      <c r="N212" t="s">
        <v>23</v>
      </c>
      <c r="P212" t="str">
        <f t="shared" si="15"/>
        <v>JH</v>
      </c>
      <c r="Q212" t="str">
        <f t="shared" si="16"/>
        <v>olt</v>
      </c>
      <c r="R212">
        <f t="shared" si="17"/>
        <v>11</v>
      </c>
      <c r="S212" t="str">
        <f t="shared" si="18"/>
        <v>Joseph HoltJH-15985</v>
      </c>
      <c r="T212" t="str">
        <f t="shared" si="19"/>
        <v>Joseph Holt</v>
      </c>
    </row>
    <row r="213" spans="1:20" x14ac:dyDescent="0.25">
      <c r="A213" s="3" t="s">
        <v>234</v>
      </c>
      <c r="B213" s="4" t="s">
        <v>235</v>
      </c>
      <c r="C213" t="s">
        <v>16</v>
      </c>
      <c r="D213" t="s">
        <v>17</v>
      </c>
      <c r="E213" s="5">
        <v>50000</v>
      </c>
      <c r="F213">
        <v>0</v>
      </c>
      <c r="G213" t="s">
        <v>55</v>
      </c>
      <c r="H213" t="s">
        <v>19</v>
      </c>
      <c r="I213" t="s">
        <v>20</v>
      </c>
      <c r="J213">
        <v>0</v>
      </c>
      <c r="K213" t="s">
        <v>21</v>
      </c>
      <c r="L213" t="s">
        <v>22</v>
      </c>
      <c r="M213">
        <v>36</v>
      </c>
      <c r="N213" t="s">
        <v>20</v>
      </c>
      <c r="P213" t="str">
        <f t="shared" si="15"/>
        <v>MS</v>
      </c>
      <c r="Q213" t="str">
        <f t="shared" si="16"/>
        <v>art</v>
      </c>
      <c r="R213">
        <f t="shared" si="17"/>
        <v>15</v>
      </c>
      <c r="S213" t="str">
        <f t="shared" si="18"/>
        <v>Michael StewartMS-17980</v>
      </c>
      <c r="T213" t="str">
        <f t="shared" si="19"/>
        <v>Michael Stewart</v>
      </c>
    </row>
    <row r="214" spans="1:20" x14ac:dyDescent="0.25">
      <c r="A214" s="3" t="s">
        <v>236</v>
      </c>
      <c r="B214" s="4" t="s">
        <v>237</v>
      </c>
      <c r="C214" t="s">
        <v>32</v>
      </c>
      <c r="D214" t="s">
        <v>17</v>
      </c>
      <c r="E214" s="5">
        <v>30000</v>
      </c>
      <c r="F214">
        <v>0</v>
      </c>
      <c r="G214" t="s">
        <v>24</v>
      </c>
      <c r="H214" t="s">
        <v>25</v>
      </c>
      <c r="I214" t="s">
        <v>23</v>
      </c>
      <c r="J214">
        <v>1</v>
      </c>
      <c r="K214" t="s">
        <v>29</v>
      </c>
      <c r="L214" t="s">
        <v>22</v>
      </c>
      <c r="M214">
        <v>30</v>
      </c>
      <c r="N214" t="s">
        <v>23</v>
      </c>
      <c r="P214" t="str">
        <f t="shared" si="15"/>
        <v>VW</v>
      </c>
      <c r="Q214" t="str">
        <f t="shared" si="16"/>
        <v>son</v>
      </c>
      <c r="R214">
        <f t="shared" si="17"/>
        <v>15</v>
      </c>
      <c r="S214" t="str">
        <f t="shared" si="18"/>
        <v>Victoria WilsonVW-21775</v>
      </c>
      <c r="T214" t="str">
        <f t="shared" si="19"/>
        <v>Victoria Wilson</v>
      </c>
    </row>
    <row r="215" spans="1:20" x14ac:dyDescent="0.25">
      <c r="A215" s="3" t="s">
        <v>236</v>
      </c>
      <c r="B215" s="4" t="s">
        <v>237</v>
      </c>
      <c r="C215" t="s">
        <v>32</v>
      </c>
      <c r="D215" t="s">
        <v>16</v>
      </c>
      <c r="E215" s="5">
        <v>70000</v>
      </c>
      <c r="F215">
        <v>0</v>
      </c>
      <c r="G215" t="s">
        <v>18</v>
      </c>
      <c r="H215" t="s">
        <v>28</v>
      </c>
      <c r="I215" t="s">
        <v>23</v>
      </c>
      <c r="J215">
        <v>4</v>
      </c>
      <c r="K215" t="s">
        <v>42</v>
      </c>
      <c r="L215" t="s">
        <v>34</v>
      </c>
      <c r="M215">
        <v>31</v>
      </c>
      <c r="N215" t="s">
        <v>20</v>
      </c>
      <c r="P215" t="str">
        <f t="shared" si="15"/>
        <v>VW</v>
      </c>
      <c r="Q215" t="str">
        <f t="shared" si="16"/>
        <v>son</v>
      </c>
      <c r="R215">
        <f t="shared" si="17"/>
        <v>15</v>
      </c>
      <c r="S215" t="str">
        <f t="shared" si="18"/>
        <v>Victoria WilsonVW-21775</v>
      </c>
      <c r="T215" t="str">
        <f t="shared" si="19"/>
        <v>Victoria Wilson</v>
      </c>
    </row>
    <row r="216" spans="1:20" x14ac:dyDescent="0.25">
      <c r="A216" s="3" t="s">
        <v>236</v>
      </c>
      <c r="B216" s="4" t="s">
        <v>237</v>
      </c>
      <c r="C216" t="s">
        <v>16</v>
      </c>
      <c r="D216" t="s">
        <v>16</v>
      </c>
      <c r="E216" s="5">
        <v>30000</v>
      </c>
      <c r="F216">
        <v>1</v>
      </c>
      <c r="G216" t="s">
        <v>18</v>
      </c>
      <c r="H216" t="s">
        <v>25</v>
      </c>
      <c r="I216" t="s">
        <v>20</v>
      </c>
      <c r="J216">
        <v>0</v>
      </c>
      <c r="K216" t="s">
        <v>21</v>
      </c>
      <c r="L216" t="s">
        <v>22</v>
      </c>
      <c r="M216">
        <v>65</v>
      </c>
      <c r="N216" t="s">
        <v>20</v>
      </c>
      <c r="P216" t="str">
        <f t="shared" si="15"/>
        <v>VW</v>
      </c>
      <c r="Q216" t="str">
        <f t="shared" si="16"/>
        <v>son</v>
      </c>
      <c r="R216">
        <f t="shared" si="17"/>
        <v>15</v>
      </c>
      <c r="S216" t="str">
        <f t="shared" si="18"/>
        <v>Victoria WilsonVW-21775</v>
      </c>
      <c r="T216" t="str">
        <f t="shared" si="19"/>
        <v>Victoria Wilson</v>
      </c>
    </row>
    <row r="217" spans="1:20" x14ac:dyDescent="0.25">
      <c r="A217" s="3" t="s">
        <v>236</v>
      </c>
      <c r="B217" s="4" t="s">
        <v>237</v>
      </c>
      <c r="C217" t="s">
        <v>32</v>
      </c>
      <c r="D217" t="s">
        <v>16</v>
      </c>
      <c r="E217" s="5">
        <v>80000</v>
      </c>
      <c r="F217">
        <v>4</v>
      </c>
      <c r="G217" t="s">
        <v>24</v>
      </c>
      <c r="H217" t="s">
        <v>28</v>
      </c>
      <c r="I217" t="s">
        <v>23</v>
      </c>
      <c r="J217">
        <v>2</v>
      </c>
      <c r="K217" t="s">
        <v>29</v>
      </c>
      <c r="L217" t="s">
        <v>22</v>
      </c>
      <c r="M217">
        <v>54</v>
      </c>
      <c r="N217" t="s">
        <v>20</v>
      </c>
      <c r="P217" t="str">
        <f t="shared" si="15"/>
        <v>VW</v>
      </c>
      <c r="Q217" t="str">
        <f t="shared" si="16"/>
        <v>son</v>
      </c>
      <c r="R217">
        <f t="shared" si="17"/>
        <v>15</v>
      </c>
      <c r="S217" t="str">
        <f t="shared" si="18"/>
        <v>Victoria WilsonVW-21775</v>
      </c>
      <c r="T217" t="str">
        <f t="shared" si="19"/>
        <v>Victoria Wilson</v>
      </c>
    </row>
    <row r="218" spans="1:20" x14ac:dyDescent="0.25">
      <c r="A218" s="3" t="s">
        <v>236</v>
      </c>
      <c r="B218" s="4" t="s">
        <v>237</v>
      </c>
      <c r="C218" t="s">
        <v>16</v>
      </c>
      <c r="D218" t="s">
        <v>16</v>
      </c>
      <c r="E218" s="5">
        <v>20000</v>
      </c>
      <c r="F218">
        <v>2</v>
      </c>
      <c r="G218" t="s">
        <v>41</v>
      </c>
      <c r="H218" t="s">
        <v>25</v>
      </c>
      <c r="I218" t="s">
        <v>20</v>
      </c>
      <c r="J218">
        <v>3</v>
      </c>
      <c r="K218" t="s">
        <v>33</v>
      </c>
      <c r="L218" t="s">
        <v>34</v>
      </c>
      <c r="M218">
        <v>54</v>
      </c>
      <c r="N218" t="s">
        <v>23</v>
      </c>
      <c r="P218" t="str">
        <f t="shared" si="15"/>
        <v>VW</v>
      </c>
      <c r="Q218" t="str">
        <f t="shared" si="16"/>
        <v>son</v>
      </c>
      <c r="R218">
        <f t="shared" si="17"/>
        <v>15</v>
      </c>
      <c r="S218" t="str">
        <f t="shared" si="18"/>
        <v>Victoria WilsonVW-21775</v>
      </c>
      <c r="T218" t="str">
        <f t="shared" si="19"/>
        <v>Victoria Wilson</v>
      </c>
    </row>
    <row r="219" spans="1:20" x14ac:dyDescent="0.25">
      <c r="A219" s="3" t="s">
        <v>238</v>
      </c>
      <c r="B219" s="4" t="s">
        <v>239</v>
      </c>
      <c r="C219" t="s">
        <v>32</v>
      </c>
      <c r="D219" t="s">
        <v>17</v>
      </c>
      <c r="E219" s="5">
        <v>20000</v>
      </c>
      <c r="F219">
        <v>0</v>
      </c>
      <c r="G219" t="s">
        <v>41</v>
      </c>
      <c r="H219" t="s">
        <v>37</v>
      </c>
      <c r="I219" t="s">
        <v>23</v>
      </c>
      <c r="J219">
        <v>2</v>
      </c>
      <c r="K219" t="s">
        <v>21</v>
      </c>
      <c r="L219" t="s">
        <v>22</v>
      </c>
      <c r="M219">
        <v>25</v>
      </c>
      <c r="N219" t="s">
        <v>23</v>
      </c>
      <c r="P219" t="str">
        <f t="shared" si="15"/>
        <v>JH</v>
      </c>
      <c r="Q219" t="str">
        <f t="shared" si="16"/>
        <v>ell</v>
      </c>
      <c r="R219">
        <f t="shared" si="17"/>
        <v>15</v>
      </c>
      <c r="S219" t="str">
        <f t="shared" si="18"/>
        <v>Jonathan HowellJH-15910</v>
      </c>
      <c r="T219" t="str">
        <f t="shared" si="19"/>
        <v>Jonathan Howell</v>
      </c>
    </row>
    <row r="220" spans="1:20" x14ac:dyDescent="0.25">
      <c r="A220" s="3" t="s">
        <v>238</v>
      </c>
      <c r="B220" s="4" t="s">
        <v>239</v>
      </c>
      <c r="C220" t="s">
        <v>32</v>
      </c>
      <c r="D220" t="s">
        <v>16</v>
      </c>
      <c r="E220" s="5">
        <v>10000</v>
      </c>
      <c r="F220">
        <v>1</v>
      </c>
      <c r="G220" t="s">
        <v>18</v>
      </c>
      <c r="H220" t="s">
        <v>37</v>
      </c>
      <c r="I220" t="s">
        <v>20</v>
      </c>
      <c r="J220">
        <v>0</v>
      </c>
      <c r="K220" t="s">
        <v>21</v>
      </c>
      <c r="L220" t="s">
        <v>22</v>
      </c>
      <c r="M220">
        <v>48</v>
      </c>
      <c r="N220" t="s">
        <v>23</v>
      </c>
      <c r="P220" t="str">
        <f t="shared" si="15"/>
        <v>JH</v>
      </c>
      <c r="Q220" t="str">
        <f t="shared" si="16"/>
        <v>ell</v>
      </c>
      <c r="R220">
        <f t="shared" si="17"/>
        <v>15</v>
      </c>
      <c r="S220" t="str">
        <f t="shared" si="18"/>
        <v>Jonathan HowellJH-15910</v>
      </c>
      <c r="T220" t="str">
        <f t="shared" si="19"/>
        <v>Jonathan Howell</v>
      </c>
    </row>
    <row r="221" spans="1:20" x14ac:dyDescent="0.25">
      <c r="A221" s="3" t="s">
        <v>240</v>
      </c>
      <c r="B221" s="4" t="s">
        <v>241</v>
      </c>
      <c r="C221" t="s">
        <v>32</v>
      </c>
      <c r="D221" t="s">
        <v>16</v>
      </c>
      <c r="E221" s="5">
        <v>10000</v>
      </c>
      <c r="F221">
        <v>0</v>
      </c>
      <c r="G221" t="s">
        <v>24</v>
      </c>
      <c r="H221" t="s">
        <v>37</v>
      </c>
      <c r="I221" t="s">
        <v>20</v>
      </c>
      <c r="J221">
        <v>1</v>
      </c>
      <c r="K221" t="s">
        <v>38</v>
      </c>
      <c r="L221" t="s">
        <v>34</v>
      </c>
      <c r="M221">
        <v>26</v>
      </c>
      <c r="N221" t="s">
        <v>20</v>
      </c>
      <c r="P221" t="str">
        <f t="shared" si="15"/>
        <v>JB</v>
      </c>
      <c r="Q221" t="str">
        <f t="shared" si="16"/>
        <v>ein</v>
      </c>
      <c r="R221">
        <f t="shared" si="17"/>
        <v>14</v>
      </c>
      <c r="S221" t="str">
        <f t="shared" si="18"/>
        <v>Joni BlumsteinJB-15925</v>
      </c>
      <c r="T221" t="str">
        <f t="shared" si="19"/>
        <v>Joni Blumstein</v>
      </c>
    </row>
    <row r="222" spans="1:20" x14ac:dyDescent="0.25">
      <c r="A222" s="3" t="s">
        <v>240</v>
      </c>
      <c r="B222" s="4" t="s">
        <v>241</v>
      </c>
      <c r="C222" t="s">
        <v>16</v>
      </c>
      <c r="D222" t="s">
        <v>16</v>
      </c>
      <c r="E222" s="5">
        <v>60000</v>
      </c>
      <c r="F222">
        <v>1</v>
      </c>
      <c r="G222" t="s">
        <v>18</v>
      </c>
      <c r="H222" t="s">
        <v>28</v>
      </c>
      <c r="I222" t="s">
        <v>20</v>
      </c>
      <c r="J222">
        <v>1</v>
      </c>
      <c r="K222" t="s">
        <v>33</v>
      </c>
      <c r="L222" t="s">
        <v>34</v>
      </c>
      <c r="M222">
        <v>43</v>
      </c>
      <c r="N222" t="s">
        <v>20</v>
      </c>
      <c r="P222" t="str">
        <f t="shared" si="15"/>
        <v>JB</v>
      </c>
      <c r="Q222" t="str">
        <f t="shared" si="16"/>
        <v>ein</v>
      </c>
      <c r="R222">
        <f t="shared" si="17"/>
        <v>14</v>
      </c>
      <c r="S222" t="str">
        <f t="shared" si="18"/>
        <v>Joni BlumsteinJB-15925</v>
      </c>
      <c r="T222" t="str">
        <f t="shared" si="19"/>
        <v>Joni Blumstein</v>
      </c>
    </row>
    <row r="223" spans="1:20" x14ac:dyDescent="0.25">
      <c r="A223" s="3" t="s">
        <v>240</v>
      </c>
      <c r="B223" s="4" t="s">
        <v>241</v>
      </c>
      <c r="C223" t="s">
        <v>32</v>
      </c>
      <c r="D223" t="s">
        <v>16</v>
      </c>
      <c r="E223" s="5">
        <v>10000</v>
      </c>
      <c r="F223">
        <v>0</v>
      </c>
      <c r="G223" t="s">
        <v>41</v>
      </c>
      <c r="H223" t="s">
        <v>37</v>
      </c>
      <c r="I223" t="s">
        <v>23</v>
      </c>
      <c r="J223">
        <v>2</v>
      </c>
      <c r="K223" t="s">
        <v>38</v>
      </c>
      <c r="L223" t="s">
        <v>22</v>
      </c>
      <c r="M223">
        <v>35</v>
      </c>
      <c r="N223" t="s">
        <v>23</v>
      </c>
      <c r="P223" t="str">
        <f t="shared" si="15"/>
        <v>JB</v>
      </c>
      <c r="Q223" t="str">
        <f t="shared" si="16"/>
        <v>ein</v>
      </c>
      <c r="R223">
        <f t="shared" si="17"/>
        <v>14</v>
      </c>
      <c r="S223" t="str">
        <f t="shared" si="18"/>
        <v>Joni BlumsteinJB-15925</v>
      </c>
      <c r="T223" t="str">
        <f t="shared" si="19"/>
        <v>Joni Blumstein</v>
      </c>
    </row>
    <row r="224" spans="1:20" x14ac:dyDescent="0.25">
      <c r="A224" s="3" t="s">
        <v>240</v>
      </c>
      <c r="B224" s="4" t="s">
        <v>241</v>
      </c>
      <c r="C224" t="s">
        <v>16</v>
      </c>
      <c r="D224" t="s">
        <v>17</v>
      </c>
      <c r="E224" s="5">
        <v>30000</v>
      </c>
      <c r="F224">
        <v>3</v>
      </c>
      <c r="G224" t="s">
        <v>24</v>
      </c>
      <c r="H224" t="s">
        <v>25</v>
      </c>
      <c r="I224" t="s">
        <v>23</v>
      </c>
      <c r="J224">
        <v>0</v>
      </c>
      <c r="K224" t="s">
        <v>21</v>
      </c>
      <c r="L224" t="s">
        <v>22</v>
      </c>
      <c r="M224">
        <v>42</v>
      </c>
      <c r="N224" t="s">
        <v>23</v>
      </c>
      <c r="P224" t="str">
        <f t="shared" si="15"/>
        <v>JB</v>
      </c>
      <c r="Q224" t="str">
        <f t="shared" si="16"/>
        <v>ein</v>
      </c>
      <c r="R224">
        <f t="shared" si="17"/>
        <v>14</v>
      </c>
      <c r="S224" t="str">
        <f t="shared" si="18"/>
        <v>Joni BlumsteinJB-15925</v>
      </c>
      <c r="T224" t="str">
        <f t="shared" si="19"/>
        <v>Joni Blumstein</v>
      </c>
    </row>
    <row r="225" spans="1:20" x14ac:dyDescent="0.25">
      <c r="A225" s="3" t="s">
        <v>240</v>
      </c>
      <c r="B225" s="4" t="s">
        <v>241</v>
      </c>
      <c r="C225" t="s">
        <v>32</v>
      </c>
      <c r="D225" t="s">
        <v>17</v>
      </c>
      <c r="E225" s="5">
        <v>70000</v>
      </c>
      <c r="F225">
        <v>5</v>
      </c>
      <c r="G225" t="s">
        <v>18</v>
      </c>
      <c r="H225" t="s">
        <v>28</v>
      </c>
      <c r="I225" t="s">
        <v>20</v>
      </c>
      <c r="J225">
        <v>4</v>
      </c>
      <c r="K225" t="s">
        <v>42</v>
      </c>
      <c r="L225" t="s">
        <v>34</v>
      </c>
      <c r="M225">
        <v>39</v>
      </c>
      <c r="N225" t="s">
        <v>23</v>
      </c>
      <c r="P225" t="str">
        <f t="shared" si="15"/>
        <v>JB</v>
      </c>
      <c r="Q225" t="str">
        <f t="shared" si="16"/>
        <v>ein</v>
      </c>
      <c r="R225">
        <f t="shared" si="17"/>
        <v>14</v>
      </c>
      <c r="S225" t="str">
        <f t="shared" si="18"/>
        <v>Joni BlumsteinJB-15925</v>
      </c>
      <c r="T225" t="str">
        <f t="shared" si="19"/>
        <v>Joni Blumstein</v>
      </c>
    </row>
    <row r="226" spans="1:20" x14ac:dyDescent="0.25">
      <c r="A226" s="3" t="s">
        <v>240</v>
      </c>
      <c r="B226" s="4" t="s">
        <v>241</v>
      </c>
      <c r="C226" t="s">
        <v>16</v>
      </c>
      <c r="D226" t="s">
        <v>17</v>
      </c>
      <c r="E226" s="5">
        <v>30000</v>
      </c>
      <c r="F226">
        <v>2</v>
      </c>
      <c r="G226" t="s">
        <v>24</v>
      </c>
      <c r="H226" t="s">
        <v>25</v>
      </c>
      <c r="I226" t="s">
        <v>23</v>
      </c>
      <c r="J226">
        <v>2</v>
      </c>
      <c r="K226" t="s">
        <v>21</v>
      </c>
      <c r="L226" t="s">
        <v>34</v>
      </c>
      <c r="M226">
        <v>67</v>
      </c>
      <c r="N226" t="s">
        <v>23</v>
      </c>
      <c r="P226" t="str">
        <f t="shared" si="15"/>
        <v>JB</v>
      </c>
      <c r="Q226" t="str">
        <f t="shared" si="16"/>
        <v>ein</v>
      </c>
      <c r="R226">
        <f t="shared" si="17"/>
        <v>14</v>
      </c>
      <c r="S226" t="str">
        <f t="shared" si="18"/>
        <v>Joni BlumsteinJB-15925</v>
      </c>
      <c r="T226" t="str">
        <f t="shared" si="19"/>
        <v>Joni Blumstein</v>
      </c>
    </row>
    <row r="227" spans="1:20" x14ac:dyDescent="0.25">
      <c r="A227" s="3" t="s">
        <v>242</v>
      </c>
      <c r="B227" s="4" t="s">
        <v>243</v>
      </c>
      <c r="C227" t="s">
        <v>16</v>
      </c>
      <c r="D227" t="s">
        <v>16</v>
      </c>
      <c r="E227" s="5">
        <v>20000</v>
      </c>
      <c r="F227">
        <v>1</v>
      </c>
      <c r="G227" t="s">
        <v>24</v>
      </c>
      <c r="H227" t="s">
        <v>37</v>
      </c>
      <c r="I227" t="s">
        <v>20</v>
      </c>
      <c r="J227">
        <v>0</v>
      </c>
      <c r="K227" t="s">
        <v>38</v>
      </c>
      <c r="L227" t="s">
        <v>22</v>
      </c>
      <c r="M227">
        <v>35</v>
      </c>
      <c r="N227" t="s">
        <v>23</v>
      </c>
      <c r="P227" t="str">
        <f t="shared" si="15"/>
        <v>DS</v>
      </c>
      <c r="Q227" t="str">
        <f t="shared" si="16"/>
        <v>ith</v>
      </c>
      <c r="R227">
        <f t="shared" si="17"/>
        <v>11</v>
      </c>
      <c r="S227" t="str">
        <f t="shared" si="18"/>
        <v>David SmithDS-13180</v>
      </c>
      <c r="T227" t="str">
        <f t="shared" si="19"/>
        <v>David Smith</v>
      </c>
    </row>
    <row r="228" spans="1:20" x14ac:dyDescent="0.25">
      <c r="A228" s="3" t="s">
        <v>242</v>
      </c>
      <c r="B228" s="4" t="s">
        <v>243</v>
      </c>
      <c r="C228" t="s">
        <v>32</v>
      </c>
      <c r="D228" t="s">
        <v>17</v>
      </c>
      <c r="E228" s="5">
        <v>20000</v>
      </c>
      <c r="F228">
        <v>3</v>
      </c>
      <c r="G228" t="s">
        <v>39</v>
      </c>
      <c r="H228" t="s">
        <v>37</v>
      </c>
      <c r="I228" t="s">
        <v>20</v>
      </c>
      <c r="J228">
        <v>1</v>
      </c>
      <c r="K228" t="s">
        <v>21</v>
      </c>
      <c r="L228" t="s">
        <v>22</v>
      </c>
      <c r="M228">
        <v>42</v>
      </c>
      <c r="N228" t="s">
        <v>20</v>
      </c>
      <c r="P228" t="str">
        <f t="shared" si="15"/>
        <v>DS</v>
      </c>
      <c r="Q228" t="str">
        <f t="shared" si="16"/>
        <v>ith</v>
      </c>
      <c r="R228">
        <f t="shared" si="17"/>
        <v>11</v>
      </c>
      <c r="S228" t="str">
        <f t="shared" si="18"/>
        <v>David SmithDS-13180</v>
      </c>
      <c r="T228" t="str">
        <f t="shared" si="19"/>
        <v>David Smith</v>
      </c>
    </row>
    <row r="229" spans="1:20" x14ac:dyDescent="0.25">
      <c r="A229" s="3" t="s">
        <v>242</v>
      </c>
      <c r="B229" s="4" t="s">
        <v>243</v>
      </c>
      <c r="C229" t="s">
        <v>16</v>
      </c>
      <c r="D229" t="s">
        <v>16</v>
      </c>
      <c r="E229" s="5">
        <v>10000</v>
      </c>
      <c r="F229">
        <v>3</v>
      </c>
      <c r="G229" t="s">
        <v>41</v>
      </c>
      <c r="H229" t="s">
        <v>37</v>
      </c>
      <c r="I229" t="s">
        <v>20</v>
      </c>
      <c r="J229">
        <v>2</v>
      </c>
      <c r="K229" t="s">
        <v>21</v>
      </c>
      <c r="L229" t="s">
        <v>22</v>
      </c>
      <c r="M229">
        <v>43</v>
      </c>
      <c r="N229" t="s">
        <v>23</v>
      </c>
      <c r="P229" t="str">
        <f t="shared" si="15"/>
        <v>DS</v>
      </c>
      <c r="Q229" t="str">
        <f t="shared" si="16"/>
        <v>ith</v>
      </c>
      <c r="R229">
        <f t="shared" si="17"/>
        <v>11</v>
      </c>
      <c r="S229" t="str">
        <f t="shared" si="18"/>
        <v>David SmithDS-13180</v>
      </c>
      <c r="T229" t="str">
        <f t="shared" si="19"/>
        <v>David Smith</v>
      </c>
    </row>
    <row r="230" spans="1:20" x14ac:dyDescent="0.25">
      <c r="A230" s="3" t="s">
        <v>244</v>
      </c>
      <c r="B230" s="4" t="s">
        <v>245</v>
      </c>
      <c r="C230" t="s">
        <v>16</v>
      </c>
      <c r="D230" t="s">
        <v>17</v>
      </c>
      <c r="E230" s="5">
        <v>20000</v>
      </c>
      <c r="F230">
        <v>1</v>
      </c>
      <c r="G230" t="s">
        <v>55</v>
      </c>
      <c r="H230" t="s">
        <v>25</v>
      </c>
      <c r="I230" t="s">
        <v>20</v>
      </c>
      <c r="J230">
        <v>0</v>
      </c>
      <c r="K230" t="s">
        <v>21</v>
      </c>
      <c r="L230" t="s">
        <v>22</v>
      </c>
      <c r="M230">
        <v>45</v>
      </c>
      <c r="N230" t="s">
        <v>23</v>
      </c>
      <c r="P230" t="str">
        <f t="shared" si="15"/>
        <v>VD</v>
      </c>
      <c r="Q230" t="str">
        <f t="shared" si="16"/>
        <v>uez</v>
      </c>
      <c r="R230">
        <f t="shared" si="17"/>
        <v>17</v>
      </c>
      <c r="S230" t="str">
        <f t="shared" si="18"/>
        <v>Valerie DominguezVD-21670</v>
      </c>
      <c r="T230" t="str">
        <f t="shared" si="19"/>
        <v>Valerie Dominguez</v>
      </c>
    </row>
    <row r="231" spans="1:20" x14ac:dyDescent="0.25">
      <c r="A231" s="3" t="s">
        <v>244</v>
      </c>
      <c r="B231" s="4" t="s">
        <v>245</v>
      </c>
      <c r="C231" t="s">
        <v>32</v>
      </c>
      <c r="D231" t="s">
        <v>16</v>
      </c>
      <c r="E231" s="5">
        <v>80000</v>
      </c>
      <c r="F231">
        <v>5</v>
      </c>
      <c r="G231" t="s">
        <v>39</v>
      </c>
      <c r="H231" t="s">
        <v>40</v>
      </c>
      <c r="I231" t="s">
        <v>20</v>
      </c>
      <c r="J231">
        <v>3</v>
      </c>
      <c r="K231" t="s">
        <v>42</v>
      </c>
      <c r="L231" t="s">
        <v>22</v>
      </c>
      <c r="M231">
        <v>57</v>
      </c>
      <c r="N231" t="s">
        <v>23</v>
      </c>
      <c r="P231" t="str">
        <f t="shared" si="15"/>
        <v>VD</v>
      </c>
      <c r="Q231" t="str">
        <f t="shared" si="16"/>
        <v>uez</v>
      </c>
      <c r="R231">
        <f t="shared" si="17"/>
        <v>17</v>
      </c>
      <c r="S231" t="str">
        <f t="shared" si="18"/>
        <v>Valerie DominguezVD-21670</v>
      </c>
      <c r="T231" t="str">
        <f t="shared" si="19"/>
        <v>Valerie Dominguez</v>
      </c>
    </row>
    <row r="232" spans="1:20" x14ac:dyDescent="0.25">
      <c r="A232" s="3" t="s">
        <v>246</v>
      </c>
      <c r="B232" s="4" t="s">
        <v>247</v>
      </c>
      <c r="C232" t="s">
        <v>16</v>
      </c>
      <c r="D232" t="s">
        <v>16</v>
      </c>
      <c r="E232" s="5">
        <v>120000</v>
      </c>
      <c r="F232">
        <v>4</v>
      </c>
      <c r="G232" t="s">
        <v>24</v>
      </c>
      <c r="H232" t="s">
        <v>40</v>
      </c>
      <c r="I232" t="s">
        <v>20</v>
      </c>
      <c r="J232">
        <v>3</v>
      </c>
      <c r="K232" t="s">
        <v>42</v>
      </c>
      <c r="L232" t="s">
        <v>22</v>
      </c>
      <c r="M232">
        <v>56</v>
      </c>
      <c r="N232" t="s">
        <v>23</v>
      </c>
      <c r="P232" t="str">
        <f t="shared" si="15"/>
        <v>EA</v>
      </c>
      <c r="Q232" t="str">
        <f t="shared" si="16"/>
        <v>ook</v>
      </c>
      <c r="R232">
        <f t="shared" si="17"/>
        <v>13</v>
      </c>
      <c r="S232" t="str">
        <f t="shared" si="18"/>
        <v>Erin AshbrookEA-14035</v>
      </c>
      <c r="T232" t="str">
        <f t="shared" si="19"/>
        <v>Erin Ashbrook</v>
      </c>
    </row>
    <row r="233" spans="1:20" x14ac:dyDescent="0.25">
      <c r="A233" s="3" t="s">
        <v>110</v>
      </c>
      <c r="B233" s="4" t="s">
        <v>111</v>
      </c>
      <c r="C233" t="s">
        <v>16</v>
      </c>
      <c r="D233" t="s">
        <v>17</v>
      </c>
      <c r="E233" s="5">
        <v>40000</v>
      </c>
      <c r="F233">
        <v>0</v>
      </c>
      <c r="G233" t="s">
        <v>18</v>
      </c>
      <c r="H233" t="s">
        <v>25</v>
      </c>
      <c r="I233" t="s">
        <v>20</v>
      </c>
      <c r="J233">
        <v>0</v>
      </c>
      <c r="K233" t="s">
        <v>21</v>
      </c>
      <c r="L233" t="s">
        <v>22</v>
      </c>
      <c r="M233">
        <v>38</v>
      </c>
      <c r="N233" t="s">
        <v>20</v>
      </c>
      <c r="P233" t="str">
        <f t="shared" si="15"/>
        <v>CS</v>
      </c>
      <c r="Q233" t="str">
        <f t="shared" si="16"/>
        <v>ild</v>
      </c>
      <c r="R233">
        <f t="shared" si="17"/>
        <v>18</v>
      </c>
      <c r="S233" t="str">
        <f t="shared" si="18"/>
        <v>Christopher SchildCS-12400</v>
      </c>
      <c r="T233" t="str">
        <f t="shared" si="19"/>
        <v>Christopher Schild</v>
      </c>
    </row>
    <row r="234" spans="1:20" x14ac:dyDescent="0.25">
      <c r="A234" s="3" t="s">
        <v>110</v>
      </c>
      <c r="B234" s="4" t="s">
        <v>111</v>
      </c>
      <c r="C234" t="s">
        <v>16</v>
      </c>
      <c r="D234" t="s">
        <v>17</v>
      </c>
      <c r="E234" s="5">
        <v>30000</v>
      </c>
      <c r="F234">
        <v>4</v>
      </c>
      <c r="G234" t="s">
        <v>55</v>
      </c>
      <c r="H234" t="s">
        <v>25</v>
      </c>
      <c r="I234" t="s">
        <v>20</v>
      </c>
      <c r="J234">
        <v>0</v>
      </c>
      <c r="K234" t="s">
        <v>21</v>
      </c>
      <c r="L234" t="s">
        <v>22</v>
      </c>
      <c r="M234">
        <v>45</v>
      </c>
      <c r="N234" t="s">
        <v>23</v>
      </c>
      <c r="P234" t="str">
        <f t="shared" si="15"/>
        <v>CS</v>
      </c>
      <c r="Q234" t="str">
        <f t="shared" si="16"/>
        <v>ild</v>
      </c>
      <c r="R234">
        <f t="shared" si="17"/>
        <v>18</v>
      </c>
      <c r="S234" t="str">
        <f t="shared" si="18"/>
        <v>Christopher SchildCS-12400</v>
      </c>
      <c r="T234" t="str">
        <f t="shared" si="19"/>
        <v>Christopher Schild</v>
      </c>
    </row>
    <row r="235" spans="1:20" x14ac:dyDescent="0.25">
      <c r="A235" s="3" t="s">
        <v>110</v>
      </c>
      <c r="B235" s="4" t="s">
        <v>111</v>
      </c>
      <c r="C235" t="s">
        <v>16</v>
      </c>
      <c r="D235" t="s">
        <v>16</v>
      </c>
      <c r="E235" s="5">
        <v>20000</v>
      </c>
      <c r="F235">
        <v>0</v>
      </c>
      <c r="G235" t="s">
        <v>18</v>
      </c>
      <c r="H235" t="s">
        <v>25</v>
      </c>
      <c r="I235" t="s">
        <v>20</v>
      </c>
      <c r="J235">
        <v>0</v>
      </c>
      <c r="K235" t="s">
        <v>21</v>
      </c>
      <c r="L235" t="s">
        <v>34</v>
      </c>
      <c r="M235">
        <v>27</v>
      </c>
      <c r="N235" t="s">
        <v>20</v>
      </c>
      <c r="P235" t="str">
        <f t="shared" si="15"/>
        <v>CS</v>
      </c>
      <c r="Q235" t="str">
        <f t="shared" si="16"/>
        <v>ild</v>
      </c>
      <c r="R235">
        <f t="shared" si="17"/>
        <v>18</v>
      </c>
      <c r="S235" t="str">
        <f t="shared" si="18"/>
        <v>Christopher SchildCS-12400</v>
      </c>
      <c r="T235" t="str">
        <f t="shared" si="19"/>
        <v>Christopher Schild</v>
      </c>
    </row>
    <row r="236" spans="1:20" x14ac:dyDescent="0.25">
      <c r="A236" s="3" t="s">
        <v>110</v>
      </c>
      <c r="B236" s="4" t="s">
        <v>111</v>
      </c>
      <c r="C236" t="s">
        <v>32</v>
      </c>
      <c r="D236" t="s">
        <v>16</v>
      </c>
      <c r="E236" s="5">
        <v>90000</v>
      </c>
      <c r="F236">
        <v>0</v>
      </c>
      <c r="G236" t="s">
        <v>18</v>
      </c>
      <c r="H236" t="s">
        <v>28</v>
      </c>
      <c r="I236" t="s">
        <v>23</v>
      </c>
      <c r="J236">
        <v>4</v>
      </c>
      <c r="K236" t="s">
        <v>42</v>
      </c>
      <c r="L236" t="s">
        <v>34</v>
      </c>
      <c r="M236">
        <v>35</v>
      </c>
      <c r="N236" t="s">
        <v>20</v>
      </c>
      <c r="P236" t="str">
        <f t="shared" si="15"/>
        <v>CS</v>
      </c>
      <c r="Q236" t="str">
        <f t="shared" si="16"/>
        <v>ild</v>
      </c>
      <c r="R236">
        <f t="shared" si="17"/>
        <v>18</v>
      </c>
      <c r="S236" t="str">
        <f t="shared" si="18"/>
        <v>Christopher SchildCS-12400</v>
      </c>
      <c r="T236" t="str">
        <f t="shared" si="19"/>
        <v>Christopher Schild</v>
      </c>
    </row>
    <row r="237" spans="1:20" x14ac:dyDescent="0.25">
      <c r="A237" s="3" t="s">
        <v>110</v>
      </c>
      <c r="B237" s="4" t="s">
        <v>111</v>
      </c>
      <c r="C237" t="s">
        <v>16</v>
      </c>
      <c r="D237" t="s">
        <v>17</v>
      </c>
      <c r="E237" s="5">
        <v>10000</v>
      </c>
      <c r="F237">
        <v>1</v>
      </c>
      <c r="G237" t="s">
        <v>55</v>
      </c>
      <c r="H237" t="s">
        <v>25</v>
      </c>
      <c r="I237" t="s">
        <v>20</v>
      </c>
      <c r="J237">
        <v>0</v>
      </c>
      <c r="K237" t="s">
        <v>21</v>
      </c>
      <c r="L237" t="s">
        <v>22</v>
      </c>
      <c r="M237">
        <v>70</v>
      </c>
      <c r="N237" t="s">
        <v>20</v>
      </c>
      <c r="P237" t="str">
        <f t="shared" si="15"/>
        <v>CS</v>
      </c>
      <c r="Q237" t="str">
        <f t="shared" si="16"/>
        <v>ild</v>
      </c>
      <c r="R237">
        <f t="shared" si="17"/>
        <v>18</v>
      </c>
      <c r="S237" t="str">
        <f t="shared" si="18"/>
        <v>Christopher SchildCS-12400</v>
      </c>
      <c r="T237" t="str">
        <f t="shared" si="19"/>
        <v>Christopher Schild</v>
      </c>
    </row>
    <row r="238" spans="1:20" x14ac:dyDescent="0.25">
      <c r="A238" s="3" t="s">
        <v>248</v>
      </c>
      <c r="B238" s="4" t="s">
        <v>249</v>
      </c>
      <c r="C238" t="s">
        <v>32</v>
      </c>
      <c r="D238" t="s">
        <v>17</v>
      </c>
      <c r="E238" s="5">
        <v>30000</v>
      </c>
      <c r="F238">
        <v>5</v>
      </c>
      <c r="G238" t="s">
        <v>55</v>
      </c>
      <c r="H238" t="s">
        <v>25</v>
      </c>
      <c r="I238" t="s">
        <v>20</v>
      </c>
      <c r="J238">
        <v>0</v>
      </c>
      <c r="K238" t="s">
        <v>21</v>
      </c>
      <c r="L238" t="s">
        <v>22</v>
      </c>
      <c r="M238">
        <v>44</v>
      </c>
      <c r="N238" t="s">
        <v>20</v>
      </c>
      <c r="P238" t="str">
        <f t="shared" si="15"/>
        <v>DB</v>
      </c>
      <c r="Q238" t="str">
        <f t="shared" si="16"/>
        <v>mer</v>
      </c>
      <c r="R238">
        <f t="shared" si="17"/>
        <v>12</v>
      </c>
      <c r="S238" t="str">
        <f t="shared" si="18"/>
        <v>David BremerDB-13120</v>
      </c>
      <c r="T238" t="str">
        <f t="shared" si="19"/>
        <v>David Bremer</v>
      </c>
    </row>
    <row r="239" spans="1:20" x14ac:dyDescent="0.25">
      <c r="A239" s="3" t="s">
        <v>250</v>
      </c>
      <c r="B239" s="4" t="s">
        <v>251</v>
      </c>
      <c r="C239" t="s">
        <v>16</v>
      </c>
      <c r="D239" t="s">
        <v>17</v>
      </c>
      <c r="E239" s="5">
        <v>10000</v>
      </c>
      <c r="F239">
        <v>0</v>
      </c>
      <c r="G239" t="s">
        <v>24</v>
      </c>
      <c r="H239" t="s">
        <v>37</v>
      </c>
      <c r="I239" t="s">
        <v>23</v>
      </c>
      <c r="J239">
        <v>1</v>
      </c>
      <c r="K239" t="s">
        <v>21</v>
      </c>
      <c r="L239" t="s">
        <v>34</v>
      </c>
      <c r="M239">
        <v>26</v>
      </c>
      <c r="N239" t="s">
        <v>20</v>
      </c>
      <c r="P239" t="str">
        <f t="shared" si="15"/>
        <v>KL</v>
      </c>
      <c r="Q239" t="str">
        <f t="shared" si="16"/>
        <v>ale</v>
      </c>
      <c r="R239">
        <f t="shared" si="17"/>
        <v>12</v>
      </c>
      <c r="S239" t="str">
        <f t="shared" si="18"/>
        <v>Ken LonsdaleKL-16645</v>
      </c>
      <c r="T239" t="str">
        <f t="shared" si="19"/>
        <v>Ken Lonsdale</v>
      </c>
    </row>
    <row r="240" spans="1:20" x14ac:dyDescent="0.25">
      <c r="A240" s="3" t="s">
        <v>250</v>
      </c>
      <c r="B240" s="4" t="s">
        <v>251</v>
      </c>
      <c r="C240" t="s">
        <v>16</v>
      </c>
      <c r="D240" t="s">
        <v>16</v>
      </c>
      <c r="E240" s="5">
        <v>70000</v>
      </c>
      <c r="F240">
        <v>5</v>
      </c>
      <c r="G240" t="s">
        <v>24</v>
      </c>
      <c r="H240" t="s">
        <v>19</v>
      </c>
      <c r="I240" t="s">
        <v>20</v>
      </c>
      <c r="J240">
        <v>3</v>
      </c>
      <c r="K240" t="s">
        <v>33</v>
      </c>
      <c r="L240" t="s">
        <v>34</v>
      </c>
      <c r="M240">
        <v>46</v>
      </c>
      <c r="N240" t="s">
        <v>23</v>
      </c>
      <c r="P240" t="str">
        <f t="shared" si="15"/>
        <v>KL</v>
      </c>
      <c r="Q240" t="str">
        <f t="shared" si="16"/>
        <v>ale</v>
      </c>
      <c r="R240">
        <f t="shared" si="17"/>
        <v>12</v>
      </c>
      <c r="S240" t="str">
        <f t="shared" si="18"/>
        <v>Ken LonsdaleKL-16645</v>
      </c>
      <c r="T240" t="str">
        <f t="shared" si="19"/>
        <v>Ken Lonsdale</v>
      </c>
    </row>
    <row r="241" spans="1:20" x14ac:dyDescent="0.25">
      <c r="A241" s="3" t="s">
        <v>250</v>
      </c>
      <c r="B241" s="4" t="s">
        <v>251</v>
      </c>
      <c r="C241" t="s">
        <v>32</v>
      </c>
      <c r="D241" t="s">
        <v>17</v>
      </c>
      <c r="E241" s="5">
        <v>30000</v>
      </c>
      <c r="F241">
        <v>0</v>
      </c>
      <c r="G241" t="s">
        <v>39</v>
      </c>
      <c r="H241" t="s">
        <v>37</v>
      </c>
      <c r="I241" t="s">
        <v>23</v>
      </c>
      <c r="J241">
        <v>1</v>
      </c>
      <c r="K241" t="s">
        <v>29</v>
      </c>
      <c r="L241" t="s">
        <v>22</v>
      </c>
      <c r="M241">
        <v>34</v>
      </c>
      <c r="N241" t="s">
        <v>20</v>
      </c>
      <c r="P241" t="str">
        <f t="shared" si="15"/>
        <v>KL</v>
      </c>
      <c r="Q241" t="str">
        <f t="shared" si="16"/>
        <v>ale</v>
      </c>
      <c r="R241">
        <f t="shared" si="17"/>
        <v>12</v>
      </c>
      <c r="S241" t="str">
        <f t="shared" si="18"/>
        <v>Ken LonsdaleKL-16645</v>
      </c>
      <c r="T241" t="str">
        <f t="shared" si="19"/>
        <v>Ken Lonsdale</v>
      </c>
    </row>
    <row r="242" spans="1:20" x14ac:dyDescent="0.25">
      <c r="A242" s="3" t="s">
        <v>250</v>
      </c>
      <c r="B242" s="4" t="s">
        <v>251</v>
      </c>
      <c r="C242" t="s">
        <v>16</v>
      </c>
      <c r="D242" t="s">
        <v>16</v>
      </c>
      <c r="E242" s="5">
        <v>10000</v>
      </c>
      <c r="F242">
        <v>1</v>
      </c>
      <c r="G242" t="s">
        <v>55</v>
      </c>
      <c r="H242" t="s">
        <v>37</v>
      </c>
      <c r="I242" t="s">
        <v>20</v>
      </c>
      <c r="J242">
        <v>0</v>
      </c>
      <c r="K242" t="s">
        <v>21</v>
      </c>
      <c r="L242" t="s">
        <v>22</v>
      </c>
      <c r="M242">
        <v>37</v>
      </c>
      <c r="N242" t="s">
        <v>23</v>
      </c>
      <c r="P242" t="str">
        <f t="shared" si="15"/>
        <v>KL</v>
      </c>
      <c r="Q242" t="str">
        <f t="shared" si="16"/>
        <v>ale</v>
      </c>
      <c r="R242">
        <f t="shared" si="17"/>
        <v>12</v>
      </c>
      <c r="S242" t="str">
        <f t="shared" si="18"/>
        <v>Ken LonsdaleKL-16645</v>
      </c>
      <c r="T242" t="str">
        <f t="shared" si="19"/>
        <v>Ken Lonsdale</v>
      </c>
    </row>
    <row r="243" spans="1:20" x14ac:dyDescent="0.25">
      <c r="A243" s="3" t="s">
        <v>250</v>
      </c>
      <c r="B243" s="4" t="s">
        <v>251</v>
      </c>
      <c r="C243" t="s">
        <v>32</v>
      </c>
      <c r="D243" t="s">
        <v>17</v>
      </c>
      <c r="E243" s="5">
        <v>30000</v>
      </c>
      <c r="F243">
        <v>3</v>
      </c>
      <c r="G243" t="s">
        <v>24</v>
      </c>
      <c r="H243" t="s">
        <v>25</v>
      </c>
      <c r="I243" t="s">
        <v>20</v>
      </c>
      <c r="J243">
        <v>2</v>
      </c>
      <c r="K243" t="s">
        <v>21</v>
      </c>
      <c r="L243" t="s">
        <v>22</v>
      </c>
      <c r="M243">
        <v>27</v>
      </c>
      <c r="N243" t="s">
        <v>23</v>
      </c>
      <c r="P243" t="str">
        <f t="shared" si="15"/>
        <v>KL</v>
      </c>
      <c r="Q243" t="str">
        <f t="shared" si="16"/>
        <v>ale</v>
      </c>
      <c r="R243">
        <f t="shared" si="17"/>
        <v>12</v>
      </c>
      <c r="S243" t="str">
        <f t="shared" si="18"/>
        <v>Ken LonsdaleKL-16645</v>
      </c>
      <c r="T243" t="str">
        <f t="shared" si="19"/>
        <v>Ken Lonsdale</v>
      </c>
    </row>
    <row r="244" spans="1:20" x14ac:dyDescent="0.25">
      <c r="A244" s="3" t="s">
        <v>250</v>
      </c>
      <c r="B244" s="4" t="s">
        <v>251</v>
      </c>
      <c r="C244" t="s">
        <v>32</v>
      </c>
      <c r="D244" t="s">
        <v>16</v>
      </c>
      <c r="E244" s="5">
        <v>30000</v>
      </c>
      <c r="F244">
        <v>1</v>
      </c>
      <c r="G244" t="s">
        <v>18</v>
      </c>
      <c r="H244" t="s">
        <v>25</v>
      </c>
      <c r="I244" t="s">
        <v>23</v>
      </c>
      <c r="J244">
        <v>1</v>
      </c>
      <c r="K244" t="s">
        <v>21</v>
      </c>
      <c r="L244" t="s">
        <v>22</v>
      </c>
      <c r="M244">
        <v>39</v>
      </c>
      <c r="N244" t="s">
        <v>20</v>
      </c>
      <c r="P244" t="str">
        <f t="shared" si="15"/>
        <v>KL</v>
      </c>
      <c r="Q244" t="str">
        <f t="shared" si="16"/>
        <v>ale</v>
      </c>
      <c r="R244">
        <f t="shared" si="17"/>
        <v>12</v>
      </c>
      <c r="S244" t="str">
        <f t="shared" si="18"/>
        <v>Ken LonsdaleKL-16645</v>
      </c>
      <c r="T244" t="str">
        <f t="shared" si="19"/>
        <v>Ken Lonsdale</v>
      </c>
    </row>
    <row r="245" spans="1:20" x14ac:dyDescent="0.25">
      <c r="A245" s="3" t="s">
        <v>250</v>
      </c>
      <c r="B245" s="4" t="s">
        <v>251</v>
      </c>
      <c r="C245" t="s">
        <v>32</v>
      </c>
      <c r="D245" t="s">
        <v>17</v>
      </c>
      <c r="E245" s="5">
        <v>20000</v>
      </c>
      <c r="F245">
        <v>0</v>
      </c>
      <c r="G245" t="s">
        <v>39</v>
      </c>
      <c r="H245" t="s">
        <v>37</v>
      </c>
      <c r="I245" t="s">
        <v>23</v>
      </c>
      <c r="J245">
        <v>1</v>
      </c>
      <c r="K245" t="s">
        <v>29</v>
      </c>
      <c r="L245" t="s">
        <v>22</v>
      </c>
      <c r="M245">
        <v>29</v>
      </c>
      <c r="N245" t="s">
        <v>23</v>
      </c>
      <c r="P245" t="str">
        <f t="shared" si="15"/>
        <v>KL</v>
      </c>
      <c r="Q245" t="str">
        <f t="shared" si="16"/>
        <v>ale</v>
      </c>
      <c r="R245">
        <f t="shared" si="17"/>
        <v>12</v>
      </c>
      <c r="S245" t="str">
        <f t="shared" si="18"/>
        <v>Ken LonsdaleKL-16645</v>
      </c>
      <c r="T245" t="str">
        <f t="shared" si="19"/>
        <v>Ken Lonsdale</v>
      </c>
    </row>
    <row r="246" spans="1:20" x14ac:dyDescent="0.25">
      <c r="A246" s="3" t="s">
        <v>252</v>
      </c>
      <c r="B246" s="4" t="s">
        <v>253</v>
      </c>
      <c r="C246" t="s">
        <v>16</v>
      </c>
      <c r="D246" t="s">
        <v>17</v>
      </c>
      <c r="E246" s="5">
        <v>120000</v>
      </c>
      <c r="F246">
        <v>3</v>
      </c>
      <c r="G246" t="s">
        <v>18</v>
      </c>
      <c r="H246" t="s">
        <v>40</v>
      </c>
      <c r="I246" t="s">
        <v>23</v>
      </c>
      <c r="J246">
        <v>2</v>
      </c>
      <c r="K246" t="s">
        <v>42</v>
      </c>
      <c r="L246" t="s">
        <v>22</v>
      </c>
      <c r="M246">
        <v>52</v>
      </c>
      <c r="N246" t="s">
        <v>20</v>
      </c>
      <c r="P246" t="str">
        <f t="shared" si="15"/>
        <v>DW</v>
      </c>
      <c r="Q246" t="str">
        <f t="shared" si="16"/>
        <v>son</v>
      </c>
      <c r="R246">
        <f t="shared" si="17"/>
        <v>13</v>
      </c>
      <c r="S246" t="str">
        <f t="shared" si="18"/>
        <v>Dianna WilsonDW-13480</v>
      </c>
      <c r="T246" t="str">
        <f t="shared" si="19"/>
        <v>Dianna Wilson</v>
      </c>
    </row>
    <row r="247" spans="1:20" x14ac:dyDescent="0.25">
      <c r="A247" s="3" t="s">
        <v>252</v>
      </c>
      <c r="B247" s="4" t="s">
        <v>253</v>
      </c>
      <c r="C247" t="s">
        <v>16</v>
      </c>
      <c r="D247" t="s">
        <v>16</v>
      </c>
      <c r="E247" s="5">
        <v>110000</v>
      </c>
      <c r="F247">
        <v>5</v>
      </c>
      <c r="G247" t="s">
        <v>18</v>
      </c>
      <c r="H247" t="s">
        <v>40</v>
      </c>
      <c r="I247" t="s">
        <v>20</v>
      </c>
      <c r="J247">
        <v>4</v>
      </c>
      <c r="K247" t="s">
        <v>29</v>
      </c>
      <c r="L247" t="s">
        <v>34</v>
      </c>
      <c r="M247">
        <v>48</v>
      </c>
      <c r="N247" t="s">
        <v>20</v>
      </c>
      <c r="P247" t="str">
        <f t="shared" si="15"/>
        <v>DW</v>
      </c>
      <c r="Q247" t="str">
        <f t="shared" si="16"/>
        <v>son</v>
      </c>
      <c r="R247">
        <f t="shared" si="17"/>
        <v>13</v>
      </c>
      <c r="S247" t="str">
        <f t="shared" si="18"/>
        <v>Dianna WilsonDW-13480</v>
      </c>
      <c r="T247" t="str">
        <f t="shared" si="19"/>
        <v>Dianna Wilson</v>
      </c>
    </row>
    <row r="248" spans="1:20" x14ac:dyDescent="0.25">
      <c r="A248" s="3" t="s">
        <v>252</v>
      </c>
      <c r="B248" s="4" t="s">
        <v>253</v>
      </c>
      <c r="C248" t="s">
        <v>16</v>
      </c>
      <c r="D248" t="s">
        <v>17</v>
      </c>
      <c r="E248" s="5">
        <v>130000</v>
      </c>
      <c r="F248">
        <v>3</v>
      </c>
      <c r="G248" t="s">
        <v>24</v>
      </c>
      <c r="H248" t="s">
        <v>28</v>
      </c>
      <c r="I248" t="s">
        <v>20</v>
      </c>
      <c r="J248">
        <v>3</v>
      </c>
      <c r="K248" t="s">
        <v>21</v>
      </c>
      <c r="L248" t="s">
        <v>22</v>
      </c>
      <c r="M248">
        <v>51</v>
      </c>
      <c r="N248" t="s">
        <v>20</v>
      </c>
      <c r="P248" t="str">
        <f t="shared" si="15"/>
        <v>DW</v>
      </c>
      <c r="Q248" t="str">
        <f t="shared" si="16"/>
        <v>son</v>
      </c>
      <c r="R248">
        <f t="shared" si="17"/>
        <v>13</v>
      </c>
      <c r="S248" t="str">
        <f t="shared" si="18"/>
        <v>Dianna WilsonDW-13480</v>
      </c>
      <c r="T248" t="str">
        <f t="shared" si="19"/>
        <v>Dianna Wilson</v>
      </c>
    </row>
    <row r="249" spans="1:20" x14ac:dyDescent="0.25">
      <c r="A249" s="3" t="s">
        <v>252</v>
      </c>
      <c r="B249" s="4" t="s">
        <v>253</v>
      </c>
      <c r="C249" t="s">
        <v>16</v>
      </c>
      <c r="D249" t="s">
        <v>17</v>
      </c>
      <c r="E249" s="5">
        <v>100000</v>
      </c>
      <c r="F249">
        <v>0</v>
      </c>
      <c r="G249" t="s">
        <v>39</v>
      </c>
      <c r="H249" t="s">
        <v>40</v>
      </c>
      <c r="I249" t="s">
        <v>20</v>
      </c>
      <c r="J249">
        <v>4</v>
      </c>
      <c r="K249" t="s">
        <v>42</v>
      </c>
      <c r="L249" t="s">
        <v>34</v>
      </c>
      <c r="M249">
        <v>34</v>
      </c>
      <c r="N249" t="s">
        <v>20</v>
      </c>
      <c r="P249" t="str">
        <f t="shared" si="15"/>
        <v>DW</v>
      </c>
      <c r="Q249" t="str">
        <f t="shared" si="16"/>
        <v>son</v>
      </c>
      <c r="R249">
        <f t="shared" si="17"/>
        <v>13</v>
      </c>
      <c r="S249" t="str">
        <f t="shared" si="18"/>
        <v>Dianna WilsonDW-13480</v>
      </c>
      <c r="T249" t="str">
        <f t="shared" si="19"/>
        <v>Dianna Wilson</v>
      </c>
    </row>
    <row r="250" spans="1:20" x14ac:dyDescent="0.25">
      <c r="A250" s="3" t="s">
        <v>252</v>
      </c>
      <c r="B250" s="4" t="s">
        <v>253</v>
      </c>
      <c r="C250" t="s">
        <v>16</v>
      </c>
      <c r="D250" t="s">
        <v>17</v>
      </c>
      <c r="E250" s="5">
        <v>10000</v>
      </c>
      <c r="F250">
        <v>5</v>
      </c>
      <c r="G250" t="s">
        <v>39</v>
      </c>
      <c r="H250" t="s">
        <v>19</v>
      </c>
      <c r="I250" t="s">
        <v>23</v>
      </c>
      <c r="J250">
        <v>3</v>
      </c>
      <c r="K250" t="s">
        <v>38</v>
      </c>
      <c r="L250" t="s">
        <v>34</v>
      </c>
      <c r="M250">
        <v>62</v>
      </c>
      <c r="N250" t="s">
        <v>23</v>
      </c>
      <c r="P250" t="str">
        <f t="shared" si="15"/>
        <v>DW</v>
      </c>
      <c r="Q250" t="str">
        <f t="shared" si="16"/>
        <v>son</v>
      </c>
      <c r="R250">
        <f t="shared" si="17"/>
        <v>13</v>
      </c>
      <c r="S250" t="str">
        <f t="shared" si="18"/>
        <v>Dianna WilsonDW-13480</v>
      </c>
      <c r="T250" t="str">
        <f t="shared" si="19"/>
        <v>Dianna Wilson</v>
      </c>
    </row>
    <row r="251" spans="1:20" x14ac:dyDescent="0.25">
      <c r="A251" s="3" t="s">
        <v>254</v>
      </c>
      <c r="B251" s="4" t="s">
        <v>255</v>
      </c>
      <c r="C251" t="s">
        <v>32</v>
      </c>
      <c r="D251" t="s">
        <v>16</v>
      </c>
      <c r="E251" s="5">
        <v>70000</v>
      </c>
      <c r="F251">
        <v>0</v>
      </c>
      <c r="G251" t="s">
        <v>18</v>
      </c>
      <c r="H251" t="s">
        <v>28</v>
      </c>
      <c r="I251" t="s">
        <v>20</v>
      </c>
      <c r="J251">
        <v>1</v>
      </c>
      <c r="K251" t="s">
        <v>33</v>
      </c>
      <c r="L251" t="s">
        <v>34</v>
      </c>
      <c r="M251">
        <v>37</v>
      </c>
      <c r="N251" t="s">
        <v>20</v>
      </c>
      <c r="P251" t="str">
        <f t="shared" si="15"/>
        <v>LH</v>
      </c>
      <c r="Q251" t="str">
        <f t="shared" si="16"/>
        <v>ter</v>
      </c>
      <c r="R251">
        <f t="shared" si="17"/>
        <v>16</v>
      </c>
      <c r="S251" t="str">
        <f t="shared" si="18"/>
        <v>Logan HaushalterLH-17155</v>
      </c>
      <c r="T251" t="str">
        <f t="shared" si="19"/>
        <v>Logan Haushalter</v>
      </c>
    </row>
    <row r="252" spans="1:20" x14ac:dyDescent="0.25">
      <c r="A252" s="3" t="s">
        <v>256</v>
      </c>
      <c r="B252" s="4" t="s">
        <v>257</v>
      </c>
      <c r="C252" t="s">
        <v>16</v>
      </c>
      <c r="D252" t="s">
        <v>16</v>
      </c>
      <c r="E252" s="5">
        <v>100000</v>
      </c>
      <c r="F252">
        <v>5</v>
      </c>
      <c r="G252" t="s">
        <v>55</v>
      </c>
      <c r="H252" t="s">
        <v>40</v>
      </c>
      <c r="I252" t="s">
        <v>23</v>
      </c>
      <c r="J252">
        <v>1</v>
      </c>
      <c r="K252" t="s">
        <v>38</v>
      </c>
      <c r="L252" t="s">
        <v>34</v>
      </c>
      <c r="M252">
        <v>78</v>
      </c>
      <c r="N252" t="s">
        <v>20</v>
      </c>
      <c r="P252" t="str">
        <f t="shared" si="15"/>
        <v>KC</v>
      </c>
      <c r="Q252" t="str">
        <f t="shared" si="16"/>
        <v>ter</v>
      </c>
      <c r="R252">
        <f t="shared" si="17"/>
        <v>15</v>
      </c>
      <c r="S252" t="str">
        <f t="shared" si="18"/>
        <v>Kelly CollisterKC-16540</v>
      </c>
      <c r="T252" t="str">
        <f t="shared" si="19"/>
        <v>Kelly Collister</v>
      </c>
    </row>
    <row r="253" spans="1:20" x14ac:dyDescent="0.25">
      <c r="A253" s="3" t="s">
        <v>256</v>
      </c>
      <c r="B253" s="4" t="s">
        <v>257</v>
      </c>
      <c r="C253" t="s">
        <v>16</v>
      </c>
      <c r="D253" t="s">
        <v>16</v>
      </c>
      <c r="E253" s="5">
        <v>130000</v>
      </c>
      <c r="F253">
        <v>4</v>
      </c>
      <c r="G253" t="s">
        <v>39</v>
      </c>
      <c r="H253" t="s">
        <v>28</v>
      </c>
      <c r="I253" t="s">
        <v>20</v>
      </c>
      <c r="J253">
        <v>3</v>
      </c>
      <c r="K253" t="s">
        <v>21</v>
      </c>
      <c r="L253" t="s">
        <v>22</v>
      </c>
      <c r="M253">
        <v>55</v>
      </c>
      <c r="N253" t="s">
        <v>23</v>
      </c>
      <c r="P253" t="str">
        <f t="shared" si="15"/>
        <v>KC</v>
      </c>
      <c r="Q253" t="str">
        <f t="shared" si="16"/>
        <v>ter</v>
      </c>
      <c r="R253">
        <f t="shared" si="17"/>
        <v>15</v>
      </c>
      <c r="S253" t="str">
        <f t="shared" si="18"/>
        <v>Kelly CollisterKC-16540</v>
      </c>
      <c r="T253" t="str">
        <f t="shared" si="19"/>
        <v>Kelly Collister</v>
      </c>
    </row>
    <row r="254" spans="1:20" x14ac:dyDescent="0.25">
      <c r="A254" s="3" t="s">
        <v>258</v>
      </c>
      <c r="B254" s="4" t="s">
        <v>259</v>
      </c>
      <c r="C254" t="s">
        <v>32</v>
      </c>
      <c r="D254" t="s">
        <v>16</v>
      </c>
      <c r="E254" s="5">
        <v>60000</v>
      </c>
      <c r="F254">
        <v>0</v>
      </c>
      <c r="G254" t="s">
        <v>18</v>
      </c>
      <c r="H254" t="s">
        <v>28</v>
      </c>
      <c r="I254" t="s">
        <v>23</v>
      </c>
      <c r="J254">
        <v>4</v>
      </c>
      <c r="K254" t="s">
        <v>29</v>
      </c>
      <c r="L254" t="s">
        <v>34</v>
      </c>
      <c r="M254">
        <v>31</v>
      </c>
      <c r="N254" t="s">
        <v>23</v>
      </c>
      <c r="P254" t="str">
        <f t="shared" si="15"/>
        <v>DL</v>
      </c>
      <c r="Q254" t="str">
        <f t="shared" si="16"/>
        <v>ord</v>
      </c>
      <c r="R254">
        <f t="shared" si="17"/>
        <v>17</v>
      </c>
      <c r="S254" t="str">
        <f t="shared" si="18"/>
        <v>Delfina LatchfordDL-13315</v>
      </c>
      <c r="T254" t="str">
        <f t="shared" si="19"/>
        <v>Delfina Latchford</v>
      </c>
    </row>
    <row r="255" spans="1:20" x14ac:dyDescent="0.25">
      <c r="A255" s="3" t="s">
        <v>258</v>
      </c>
      <c r="B255" s="4" t="s">
        <v>259</v>
      </c>
      <c r="C255" t="s">
        <v>16</v>
      </c>
      <c r="D255" t="s">
        <v>16</v>
      </c>
      <c r="E255" s="5">
        <v>100000</v>
      </c>
      <c r="F255">
        <v>3</v>
      </c>
      <c r="G255" t="s">
        <v>41</v>
      </c>
      <c r="H255" t="s">
        <v>28</v>
      </c>
      <c r="I255" t="s">
        <v>20</v>
      </c>
      <c r="J255">
        <v>0</v>
      </c>
      <c r="K255" t="s">
        <v>42</v>
      </c>
      <c r="L255" t="s">
        <v>22</v>
      </c>
      <c r="M255">
        <v>59</v>
      </c>
      <c r="N255" t="s">
        <v>20</v>
      </c>
      <c r="P255" t="str">
        <f t="shared" si="15"/>
        <v>DL</v>
      </c>
      <c r="Q255" t="str">
        <f t="shared" si="16"/>
        <v>ord</v>
      </c>
      <c r="R255">
        <f t="shared" si="17"/>
        <v>17</v>
      </c>
      <c r="S255" t="str">
        <f t="shared" si="18"/>
        <v>Delfina LatchfordDL-13315</v>
      </c>
      <c r="T255" t="str">
        <f t="shared" si="19"/>
        <v>Delfina Latchford</v>
      </c>
    </row>
    <row r="256" spans="1:20" x14ac:dyDescent="0.25">
      <c r="A256" s="3" t="s">
        <v>260</v>
      </c>
      <c r="B256" s="4" t="s">
        <v>261</v>
      </c>
      <c r="C256" t="s">
        <v>32</v>
      </c>
      <c r="D256" t="s">
        <v>16</v>
      </c>
      <c r="E256" s="5">
        <v>20000</v>
      </c>
      <c r="F256">
        <v>2</v>
      </c>
      <c r="G256" t="s">
        <v>41</v>
      </c>
      <c r="H256" t="s">
        <v>25</v>
      </c>
      <c r="I256" t="s">
        <v>20</v>
      </c>
      <c r="J256">
        <v>2</v>
      </c>
      <c r="K256" t="s">
        <v>33</v>
      </c>
      <c r="L256" t="s">
        <v>34</v>
      </c>
      <c r="M256">
        <v>57</v>
      </c>
      <c r="N256" t="s">
        <v>23</v>
      </c>
      <c r="P256" t="str">
        <f t="shared" si="15"/>
        <v>DR</v>
      </c>
      <c r="Q256" t="str">
        <f t="shared" si="16"/>
        <v>ach</v>
      </c>
      <c r="R256">
        <f t="shared" si="17"/>
        <v>15</v>
      </c>
      <c r="S256" t="str">
        <f t="shared" si="18"/>
        <v>Dan ReichenbachDR-12880</v>
      </c>
      <c r="T256" t="str">
        <f t="shared" si="19"/>
        <v>Dan Reichenbach</v>
      </c>
    </row>
    <row r="257" spans="1:20" x14ac:dyDescent="0.25">
      <c r="A257" s="3" t="s">
        <v>260</v>
      </c>
      <c r="B257" s="4" t="s">
        <v>261</v>
      </c>
      <c r="C257" t="s">
        <v>32</v>
      </c>
      <c r="D257" t="s">
        <v>17</v>
      </c>
      <c r="E257" s="5">
        <v>30000</v>
      </c>
      <c r="F257">
        <v>3</v>
      </c>
      <c r="G257" t="s">
        <v>55</v>
      </c>
      <c r="H257" t="s">
        <v>25</v>
      </c>
      <c r="I257" t="s">
        <v>20</v>
      </c>
      <c r="J257">
        <v>0</v>
      </c>
      <c r="K257" t="s">
        <v>21</v>
      </c>
      <c r="L257" t="s">
        <v>22</v>
      </c>
      <c r="M257">
        <v>47</v>
      </c>
      <c r="N257" t="s">
        <v>20</v>
      </c>
      <c r="P257" t="str">
        <f t="shared" si="15"/>
        <v>DR</v>
      </c>
      <c r="Q257" t="str">
        <f t="shared" si="16"/>
        <v>ach</v>
      </c>
      <c r="R257">
        <f t="shared" si="17"/>
        <v>15</v>
      </c>
      <c r="S257" t="str">
        <f t="shared" si="18"/>
        <v>Dan ReichenbachDR-12880</v>
      </c>
      <c r="T257" t="str">
        <f t="shared" si="19"/>
        <v>Dan Reichenbach</v>
      </c>
    </row>
    <row r="258" spans="1:20" x14ac:dyDescent="0.25">
      <c r="A258" s="3" t="s">
        <v>260</v>
      </c>
      <c r="B258" s="4" t="s">
        <v>261</v>
      </c>
      <c r="C258" t="s">
        <v>16</v>
      </c>
      <c r="D258" t="s">
        <v>16</v>
      </c>
      <c r="E258" s="5">
        <v>20000</v>
      </c>
      <c r="F258">
        <v>1</v>
      </c>
      <c r="G258" t="s">
        <v>55</v>
      </c>
      <c r="H258" t="s">
        <v>25</v>
      </c>
      <c r="I258" t="s">
        <v>20</v>
      </c>
      <c r="J258">
        <v>0</v>
      </c>
      <c r="K258" t="s">
        <v>21</v>
      </c>
      <c r="L258" t="s">
        <v>22</v>
      </c>
      <c r="M258">
        <v>43</v>
      </c>
      <c r="N258" t="s">
        <v>23</v>
      </c>
      <c r="P258" t="str">
        <f t="shared" si="15"/>
        <v>DR</v>
      </c>
      <c r="Q258" t="str">
        <f t="shared" si="16"/>
        <v>ach</v>
      </c>
      <c r="R258">
        <f t="shared" si="17"/>
        <v>15</v>
      </c>
      <c r="S258" t="str">
        <f t="shared" si="18"/>
        <v>Dan ReichenbachDR-12880</v>
      </c>
      <c r="T258" t="str">
        <f t="shared" si="19"/>
        <v>Dan Reichenbach</v>
      </c>
    </row>
    <row r="259" spans="1:20" x14ac:dyDescent="0.25">
      <c r="A259" s="3" t="s">
        <v>260</v>
      </c>
      <c r="B259" s="4" t="s">
        <v>261</v>
      </c>
      <c r="C259" t="s">
        <v>32</v>
      </c>
      <c r="D259" t="s">
        <v>17</v>
      </c>
      <c r="E259" s="5">
        <v>50000</v>
      </c>
      <c r="F259">
        <v>0</v>
      </c>
      <c r="G259" t="s">
        <v>55</v>
      </c>
      <c r="H259" t="s">
        <v>19</v>
      </c>
      <c r="I259" t="s">
        <v>20</v>
      </c>
      <c r="J259">
        <v>0</v>
      </c>
      <c r="K259" t="s">
        <v>21</v>
      </c>
      <c r="L259" t="s">
        <v>22</v>
      </c>
      <c r="M259">
        <v>36</v>
      </c>
      <c r="N259" t="s">
        <v>20</v>
      </c>
      <c r="P259" t="str">
        <f t="shared" ref="P259:P322" si="20">LEFT(A259:A1284,2)</f>
        <v>DR</v>
      </c>
      <c r="Q259" t="str">
        <f t="shared" ref="Q259:Q322" si="21">RIGHT(B259:B1284, 3)</f>
        <v>ach</v>
      </c>
      <c r="R259">
        <f t="shared" ref="R259:R322" si="22">LEN(B259:B1284)</f>
        <v>15</v>
      </c>
      <c r="S259" t="str">
        <f t="shared" ref="S259:S322" si="23">CONCATENATE(B259:B1284,A259:A1284)</f>
        <v>Dan ReichenbachDR-12880</v>
      </c>
      <c r="T259" t="str">
        <f t="shared" ref="T259:T322" si="24">TRIM(B259:B1284)</f>
        <v>Dan Reichenbach</v>
      </c>
    </row>
    <row r="260" spans="1:20" x14ac:dyDescent="0.25">
      <c r="A260" s="3" t="s">
        <v>262</v>
      </c>
      <c r="B260" s="4" t="s">
        <v>263</v>
      </c>
      <c r="C260" t="s">
        <v>32</v>
      </c>
      <c r="D260" t="s">
        <v>17</v>
      </c>
      <c r="E260" s="5">
        <v>100000</v>
      </c>
      <c r="F260">
        <v>3</v>
      </c>
      <c r="G260" t="s">
        <v>24</v>
      </c>
      <c r="H260" t="s">
        <v>40</v>
      </c>
      <c r="I260" t="s">
        <v>20</v>
      </c>
      <c r="J260">
        <v>4</v>
      </c>
      <c r="K260" t="s">
        <v>42</v>
      </c>
      <c r="L260" t="s">
        <v>22</v>
      </c>
      <c r="M260">
        <v>56</v>
      </c>
      <c r="N260" t="s">
        <v>23</v>
      </c>
      <c r="P260" t="str">
        <f t="shared" si="20"/>
        <v>CC</v>
      </c>
      <c r="Q260" t="str">
        <f t="shared" si="21"/>
        <v>ira</v>
      </c>
      <c r="R260">
        <f t="shared" si="22"/>
        <v>14</v>
      </c>
      <c r="S260" t="str">
        <f t="shared" si="23"/>
        <v>Craig CarreiraCC-12670</v>
      </c>
      <c r="T260" t="str">
        <f t="shared" si="24"/>
        <v>Craig Carreira</v>
      </c>
    </row>
    <row r="261" spans="1:20" x14ac:dyDescent="0.25">
      <c r="A261" s="3" t="s">
        <v>262</v>
      </c>
      <c r="B261" s="4" t="s">
        <v>263</v>
      </c>
      <c r="C261" t="s">
        <v>16</v>
      </c>
      <c r="D261" t="s">
        <v>16</v>
      </c>
      <c r="E261" s="5">
        <v>150000</v>
      </c>
      <c r="F261">
        <v>0</v>
      </c>
      <c r="G261" t="s">
        <v>18</v>
      </c>
      <c r="H261" t="s">
        <v>40</v>
      </c>
      <c r="I261" t="s">
        <v>20</v>
      </c>
      <c r="J261">
        <v>4</v>
      </c>
      <c r="K261" t="s">
        <v>21</v>
      </c>
      <c r="L261" t="s">
        <v>34</v>
      </c>
      <c r="M261">
        <v>37</v>
      </c>
      <c r="N261" t="s">
        <v>20</v>
      </c>
      <c r="P261" t="str">
        <f t="shared" si="20"/>
        <v>CC</v>
      </c>
      <c r="Q261" t="str">
        <f t="shared" si="21"/>
        <v>ira</v>
      </c>
      <c r="R261">
        <f t="shared" si="22"/>
        <v>14</v>
      </c>
      <c r="S261" t="str">
        <f t="shared" si="23"/>
        <v>Craig CarreiraCC-12670</v>
      </c>
      <c r="T261" t="str">
        <f t="shared" si="24"/>
        <v>Craig Carreira</v>
      </c>
    </row>
    <row r="262" spans="1:20" x14ac:dyDescent="0.25">
      <c r="A262" s="3" t="s">
        <v>262</v>
      </c>
      <c r="B262" s="4" t="s">
        <v>263</v>
      </c>
      <c r="C262" t="s">
        <v>32</v>
      </c>
      <c r="D262" t="s">
        <v>17</v>
      </c>
      <c r="E262" s="5">
        <v>30000</v>
      </c>
      <c r="F262">
        <v>2</v>
      </c>
      <c r="G262" t="s">
        <v>24</v>
      </c>
      <c r="H262" t="s">
        <v>25</v>
      </c>
      <c r="I262" t="s">
        <v>20</v>
      </c>
      <c r="J262">
        <v>0</v>
      </c>
      <c r="K262" t="s">
        <v>21</v>
      </c>
      <c r="L262" t="s">
        <v>22</v>
      </c>
      <c r="M262">
        <v>43</v>
      </c>
      <c r="N262" t="s">
        <v>23</v>
      </c>
      <c r="P262" t="str">
        <f t="shared" si="20"/>
        <v>CC</v>
      </c>
      <c r="Q262" t="str">
        <f t="shared" si="21"/>
        <v>ira</v>
      </c>
      <c r="R262">
        <f t="shared" si="22"/>
        <v>14</v>
      </c>
      <c r="S262" t="str">
        <f t="shared" si="23"/>
        <v>Craig CarreiraCC-12670</v>
      </c>
      <c r="T262" t="str">
        <f t="shared" si="24"/>
        <v>Craig Carreira</v>
      </c>
    </row>
    <row r="263" spans="1:20" x14ac:dyDescent="0.25">
      <c r="A263" s="3" t="s">
        <v>264</v>
      </c>
      <c r="B263" s="4" t="s">
        <v>265</v>
      </c>
      <c r="C263" t="s">
        <v>16</v>
      </c>
      <c r="D263" t="s">
        <v>17</v>
      </c>
      <c r="E263" s="5">
        <v>40000</v>
      </c>
      <c r="F263">
        <v>1</v>
      </c>
      <c r="G263" t="s">
        <v>18</v>
      </c>
      <c r="H263" t="s">
        <v>19</v>
      </c>
      <c r="I263" t="s">
        <v>20</v>
      </c>
      <c r="J263">
        <v>1</v>
      </c>
      <c r="K263" t="s">
        <v>38</v>
      </c>
      <c r="L263" t="s">
        <v>22</v>
      </c>
      <c r="M263">
        <v>33</v>
      </c>
      <c r="N263" t="s">
        <v>20</v>
      </c>
      <c r="P263" t="str">
        <f t="shared" si="20"/>
        <v>Dl</v>
      </c>
      <c r="Q263" t="str">
        <f t="shared" si="21"/>
        <v>ebe</v>
      </c>
      <c r="R263">
        <f t="shared" si="22"/>
        <v>12</v>
      </c>
      <c r="S263" t="str">
        <f t="shared" si="23"/>
        <v>Dorris liebeDl-13600</v>
      </c>
      <c r="T263" t="str">
        <f t="shared" si="24"/>
        <v>Dorris liebe</v>
      </c>
    </row>
    <row r="264" spans="1:20" x14ac:dyDescent="0.25">
      <c r="A264" s="3" t="s">
        <v>266</v>
      </c>
      <c r="B264" s="4" t="s">
        <v>267</v>
      </c>
      <c r="C264" t="s">
        <v>16</v>
      </c>
      <c r="D264" t="s">
        <v>17</v>
      </c>
      <c r="E264" s="5">
        <v>10000</v>
      </c>
      <c r="F264">
        <v>2</v>
      </c>
      <c r="G264" t="s">
        <v>24</v>
      </c>
      <c r="H264" t="s">
        <v>37</v>
      </c>
      <c r="I264" t="s">
        <v>20</v>
      </c>
      <c r="J264">
        <v>0</v>
      </c>
      <c r="K264" t="s">
        <v>38</v>
      </c>
      <c r="L264" t="s">
        <v>22</v>
      </c>
      <c r="M264">
        <v>51</v>
      </c>
      <c r="N264" t="s">
        <v>23</v>
      </c>
      <c r="P264" t="str">
        <f t="shared" si="20"/>
        <v>SB</v>
      </c>
      <c r="Q264" t="str">
        <f t="shared" si="21"/>
        <v>ton</v>
      </c>
      <c r="R264">
        <f t="shared" si="22"/>
        <v>12</v>
      </c>
      <c r="S264" t="str">
        <f t="shared" si="23"/>
        <v>Sean BraxtonSB-20290</v>
      </c>
      <c r="T264" t="str">
        <f t="shared" si="24"/>
        <v>Sean Braxton</v>
      </c>
    </row>
    <row r="265" spans="1:20" x14ac:dyDescent="0.25">
      <c r="A265" s="3" t="s">
        <v>266</v>
      </c>
      <c r="B265" s="4" t="s">
        <v>267</v>
      </c>
      <c r="C265" t="s">
        <v>32</v>
      </c>
      <c r="D265" t="s">
        <v>17</v>
      </c>
      <c r="E265" s="5">
        <v>70000</v>
      </c>
      <c r="F265">
        <v>5</v>
      </c>
      <c r="G265" t="s">
        <v>18</v>
      </c>
      <c r="H265" t="s">
        <v>28</v>
      </c>
      <c r="I265" t="s">
        <v>20</v>
      </c>
      <c r="J265">
        <v>3</v>
      </c>
      <c r="K265" t="s">
        <v>42</v>
      </c>
      <c r="L265" t="s">
        <v>34</v>
      </c>
      <c r="M265">
        <v>39</v>
      </c>
      <c r="N265" t="s">
        <v>23</v>
      </c>
      <c r="P265" t="str">
        <f t="shared" si="20"/>
        <v>SB</v>
      </c>
      <c r="Q265" t="str">
        <f t="shared" si="21"/>
        <v>ton</v>
      </c>
      <c r="R265">
        <f t="shared" si="22"/>
        <v>12</v>
      </c>
      <c r="S265" t="str">
        <f t="shared" si="23"/>
        <v>Sean BraxtonSB-20290</v>
      </c>
      <c r="T265" t="str">
        <f t="shared" si="24"/>
        <v>Sean Braxton</v>
      </c>
    </row>
    <row r="266" spans="1:20" x14ac:dyDescent="0.25">
      <c r="A266" s="3" t="s">
        <v>268</v>
      </c>
      <c r="B266" s="4" t="s">
        <v>269</v>
      </c>
      <c r="C266" t="s">
        <v>16</v>
      </c>
      <c r="D266" t="s">
        <v>16</v>
      </c>
      <c r="E266" s="5">
        <v>40000</v>
      </c>
      <c r="F266">
        <v>0</v>
      </c>
      <c r="G266" t="s">
        <v>55</v>
      </c>
      <c r="H266" t="s">
        <v>25</v>
      </c>
      <c r="I266" t="s">
        <v>20</v>
      </c>
      <c r="J266">
        <v>0</v>
      </c>
      <c r="K266" t="s">
        <v>21</v>
      </c>
      <c r="L266" t="s">
        <v>22</v>
      </c>
      <c r="M266">
        <v>37</v>
      </c>
      <c r="N266" t="s">
        <v>20</v>
      </c>
      <c r="P266" t="str">
        <f t="shared" si="20"/>
        <v>RC</v>
      </c>
      <c r="Q266" t="str">
        <f t="shared" si="21"/>
        <v>ins</v>
      </c>
      <c r="R266">
        <f t="shared" si="22"/>
        <v>11</v>
      </c>
      <c r="S266" t="str">
        <f t="shared" si="23"/>
        <v>Roy CollinsRC-19825</v>
      </c>
      <c r="T266" t="str">
        <f t="shared" si="24"/>
        <v>Roy Collins</v>
      </c>
    </row>
    <row r="267" spans="1:20" x14ac:dyDescent="0.25">
      <c r="A267" s="3" t="s">
        <v>270</v>
      </c>
      <c r="B267" s="4" t="s">
        <v>271</v>
      </c>
      <c r="C267" t="s">
        <v>32</v>
      </c>
      <c r="D267" t="s">
        <v>17</v>
      </c>
      <c r="E267" s="5">
        <v>30000</v>
      </c>
      <c r="F267">
        <v>2</v>
      </c>
      <c r="G267" t="s">
        <v>24</v>
      </c>
      <c r="H267" t="s">
        <v>25</v>
      </c>
      <c r="I267" t="s">
        <v>20</v>
      </c>
      <c r="J267">
        <v>2</v>
      </c>
      <c r="K267" t="s">
        <v>21</v>
      </c>
      <c r="L267" t="s">
        <v>22</v>
      </c>
      <c r="M267">
        <v>42</v>
      </c>
      <c r="N267" t="s">
        <v>23</v>
      </c>
      <c r="P267" t="str">
        <f t="shared" si="20"/>
        <v>AH</v>
      </c>
      <c r="Q267" t="str">
        <f t="shared" si="21"/>
        <v>ang</v>
      </c>
      <c r="R267">
        <f t="shared" si="22"/>
        <v>10</v>
      </c>
      <c r="S267" t="str">
        <f t="shared" si="23"/>
        <v>Alan HwangAH-10210</v>
      </c>
      <c r="T267" t="str">
        <f t="shared" si="24"/>
        <v>Alan Hwang</v>
      </c>
    </row>
    <row r="268" spans="1:20" x14ac:dyDescent="0.25">
      <c r="A268" s="3" t="s">
        <v>272</v>
      </c>
      <c r="B268" s="4" t="s">
        <v>273</v>
      </c>
      <c r="C268" t="s">
        <v>32</v>
      </c>
      <c r="D268" t="s">
        <v>17</v>
      </c>
      <c r="E268" s="5">
        <v>20000</v>
      </c>
      <c r="F268">
        <v>5</v>
      </c>
      <c r="G268" t="s">
        <v>39</v>
      </c>
      <c r="H268" t="s">
        <v>37</v>
      </c>
      <c r="I268" t="s">
        <v>20</v>
      </c>
      <c r="J268">
        <v>2</v>
      </c>
      <c r="K268" t="s">
        <v>21</v>
      </c>
      <c r="L268" t="s">
        <v>22</v>
      </c>
      <c r="M268">
        <v>27</v>
      </c>
      <c r="N268" t="s">
        <v>23</v>
      </c>
      <c r="P268" t="str">
        <f t="shared" si="20"/>
        <v>CB</v>
      </c>
      <c r="Q268" t="str">
        <f t="shared" si="21"/>
        <v>ann</v>
      </c>
      <c r="R268">
        <f t="shared" si="22"/>
        <v>16</v>
      </c>
      <c r="S268" t="str">
        <f t="shared" si="23"/>
        <v>Claudia BergmannCB-12535</v>
      </c>
      <c r="T268" t="str">
        <f t="shared" si="24"/>
        <v>Claudia Bergmann</v>
      </c>
    </row>
    <row r="269" spans="1:20" x14ac:dyDescent="0.25">
      <c r="A269" s="3" t="s">
        <v>112</v>
      </c>
      <c r="B269" s="4" t="s">
        <v>113</v>
      </c>
      <c r="C269" t="s">
        <v>32</v>
      </c>
      <c r="D269" t="s">
        <v>16</v>
      </c>
      <c r="E269" s="5">
        <v>100000</v>
      </c>
      <c r="F269">
        <v>5</v>
      </c>
      <c r="G269" t="s">
        <v>18</v>
      </c>
      <c r="H269" t="s">
        <v>28</v>
      </c>
      <c r="I269" t="s">
        <v>20</v>
      </c>
      <c r="J269">
        <v>1</v>
      </c>
      <c r="K269" t="s">
        <v>33</v>
      </c>
      <c r="L269" t="s">
        <v>34</v>
      </c>
      <c r="M269">
        <v>47</v>
      </c>
      <c r="N269" t="s">
        <v>20</v>
      </c>
      <c r="P269" t="str">
        <f t="shared" si="20"/>
        <v>PG</v>
      </c>
      <c r="Q269" t="str">
        <f t="shared" si="21"/>
        <v>lez</v>
      </c>
      <c r="R269">
        <f t="shared" si="22"/>
        <v>13</v>
      </c>
      <c r="S269" t="str">
        <f t="shared" si="23"/>
        <v>Paul GonzalezPG-18895</v>
      </c>
      <c r="T269" t="str">
        <f t="shared" si="24"/>
        <v>Paul Gonzalez</v>
      </c>
    </row>
    <row r="270" spans="1:20" x14ac:dyDescent="0.25">
      <c r="A270" s="3" t="s">
        <v>274</v>
      </c>
      <c r="B270" s="4" t="s">
        <v>275</v>
      </c>
      <c r="C270" t="s">
        <v>16</v>
      </c>
      <c r="D270" t="s">
        <v>16</v>
      </c>
      <c r="E270" s="5">
        <v>70000</v>
      </c>
      <c r="F270">
        <v>5</v>
      </c>
      <c r="G270" t="s">
        <v>24</v>
      </c>
      <c r="H270" t="s">
        <v>19</v>
      </c>
      <c r="I270" t="s">
        <v>20</v>
      </c>
      <c r="J270">
        <v>3</v>
      </c>
      <c r="K270" t="s">
        <v>33</v>
      </c>
      <c r="L270" t="s">
        <v>34</v>
      </c>
      <c r="M270">
        <v>45</v>
      </c>
      <c r="N270" t="s">
        <v>23</v>
      </c>
      <c r="P270" t="str">
        <f t="shared" si="20"/>
        <v>CA</v>
      </c>
      <c r="Q270" t="str">
        <f t="shared" si="21"/>
        <v>man</v>
      </c>
      <c r="R270">
        <f t="shared" si="22"/>
        <v>17</v>
      </c>
      <c r="S270" t="str">
        <f t="shared" si="23"/>
        <v>Christine AbelmanCA-12310</v>
      </c>
      <c r="T270" t="str">
        <f t="shared" si="24"/>
        <v>Christine Abelman</v>
      </c>
    </row>
    <row r="271" spans="1:20" x14ac:dyDescent="0.25">
      <c r="A271" s="3" t="s">
        <v>274</v>
      </c>
      <c r="B271" s="4" t="s">
        <v>275</v>
      </c>
      <c r="C271" t="s">
        <v>32</v>
      </c>
      <c r="D271" t="s">
        <v>17</v>
      </c>
      <c r="E271" s="5">
        <v>50000</v>
      </c>
      <c r="F271">
        <v>0</v>
      </c>
      <c r="G271" t="s">
        <v>55</v>
      </c>
      <c r="H271" t="s">
        <v>19</v>
      </c>
      <c r="I271" t="s">
        <v>23</v>
      </c>
      <c r="J271">
        <v>0</v>
      </c>
      <c r="K271" t="s">
        <v>21</v>
      </c>
      <c r="L271" t="s">
        <v>22</v>
      </c>
      <c r="M271">
        <v>37</v>
      </c>
      <c r="N271" t="s">
        <v>20</v>
      </c>
      <c r="P271" t="str">
        <f t="shared" si="20"/>
        <v>CA</v>
      </c>
      <c r="Q271" t="str">
        <f t="shared" si="21"/>
        <v>man</v>
      </c>
      <c r="R271">
        <f t="shared" si="22"/>
        <v>17</v>
      </c>
      <c r="S271" t="str">
        <f t="shared" si="23"/>
        <v>Christine AbelmanCA-12310</v>
      </c>
      <c r="T271" t="str">
        <f t="shared" si="24"/>
        <v>Christine Abelman</v>
      </c>
    </row>
    <row r="272" spans="1:20" x14ac:dyDescent="0.25">
      <c r="A272" s="3" t="s">
        <v>276</v>
      </c>
      <c r="B272" s="4" t="s">
        <v>277</v>
      </c>
      <c r="C272" t="s">
        <v>32</v>
      </c>
      <c r="D272" t="s">
        <v>17</v>
      </c>
      <c r="E272" s="5">
        <v>10000</v>
      </c>
      <c r="F272">
        <v>2</v>
      </c>
      <c r="G272" t="s">
        <v>24</v>
      </c>
      <c r="H272" t="s">
        <v>37</v>
      </c>
      <c r="I272" t="s">
        <v>20</v>
      </c>
      <c r="J272">
        <v>0</v>
      </c>
      <c r="K272" t="s">
        <v>21</v>
      </c>
      <c r="L272" t="s">
        <v>22</v>
      </c>
      <c r="M272">
        <v>51</v>
      </c>
      <c r="N272" t="s">
        <v>20</v>
      </c>
      <c r="P272" t="str">
        <f t="shared" si="20"/>
        <v>KH</v>
      </c>
      <c r="Q272" t="str">
        <f t="shared" si="21"/>
        <v>ngs</v>
      </c>
      <c r="R272">
        <f t="shared" si="22"/>
        <v>16</v>
      </c>
      <c r="S272" t="str">
        <f t="shared" si="23"/>
        <v>Kristen HastingsKH-16690</v>
      </c>
      <c r="T272" t="str">
        <f t="shared" si="24"/>
        <v>Kristen Hastings</v>
      </c>
    </row>
    <row r="273" spans="1:20" x14ac:dyDescent="0.25">
      <c r="A273" s="3" t="s">
        <v>168</v>
      </c>
      <c r="B273" s="4" t="s">
        <v>169</v>
      </c>
      <c r="C273" t="s">
        <v>32</v>
      </c>
      <c r="D273" t="s">
        <v>17</v>
      </c>
      <c r="E273" s="5">
        <v>20000</v>
      </c>
      <c r="F273">
        <v>0</v>
      </c>
      <c r="G273" t="s">
        <v>39</v>
      </c>
      <c r="H273" t="s">
        <v>37</v>
      </c>
      <c r="I273" t="s">
        <v>23</v>
      </c>
      <c r="J273">
        <v>1</v>
      </c>
      <c r="K273" t="s">
        <v>38</v>
      </c>
      <c r="L273" t="s">
        <v>22</v>
      </c>
      <c r="M273">
        <v>28</v>
      </c>
      <c r="N273" t="s">
        <v>23</v>
      </c>
      <c r="P273" t="str">
        <f t="shared" si="20"/>
        <v>HA</v>
      </c>
      <c r="Q273" t="str">
        <f t="shared" si="21"/>
        <v>ada</v>
      </c>
      <c r="R273">
        <f t="shared" si="22"/>
        <v>14</v>
      </c>
      <c r="S273" t="str">
        <f t="shared" si="23"/>
        <v>Helen AndreadaHA-14920</v>
      </c>
      <c r="T273" t="str">
        <f t="shared" si="24"/>
        <v>Helen Andreada</v>
      </c>
    </row>
    <row r="274" spans="1:20" x14ac:dyDescent="0.25">
      <c r="A274" s="3" t="s">
        <v>168</v>
      </c>
      <c r="B274" s="4" t="s">
        <v>169</v>
      </c>
      <c r="C274" t="s">
        <v>16</v>
      </c>
      <c r="D274" t="s">
        <v>16</v>
      </c>
      <c r="E274" s="5">
        <v>10000</v>
      </c>
      <c r="F274">
        <v>4</v>
      </c>
      <c r="G274" t="s">
        <v>41</v>
      </c>
      <c r="H274" t="s">
        <v>37</v>
      </c>
      <c r="I274" t="s">
        <v>20</v>
      </c>
      <c r="J274">
        <v>1</v>
      </c>
      <c r="K274" t="s">
        <v>21</v>
      </c>
      <c r="L274" t="s">
        <v>22</v>
      </c>
      <c r="M274">
        <v>40</v>
      </c>
      <c r="N274" t="s">
        <v>20</v>
      </c>
      <c r="P274" t="str">
        <f t="shared" si="20"/>
        <v>HA</v>
      </c>
      <c r="Q274" t="str">
        <f t="shared" si="21"/>
        <v>ada</v>
      </c>
      <c r="R274">
        <f t="shared" si="22"/>
        <v>14</v>
      </c>
      <c r="S274" t="str">
        <f t="shared" si="23"/>
        <v>Helen AndreadaHA-14920</v>
      </c>
      <c r="T274" t="str">
        <f t="shared" si="24"/>
        <v>Helen Andreada</v>
      </c>
    </row>
    <row r="275" spans="1:20" x14ac:dyDescent="0.25">
      <c r="A275" s="3" t="s">
        <v>168</v>
      </c>
      <c r="B275" s="4" t="s">
        <v>169</v>
      </c>
      <c r="C275" t="s">
        <v>32</v>
      </c>
      <c r="D275" t="s">
        <v>17</v>
      </c>
      <c r="E275" s="5">
        <v>20000</v>
      </c>
      <c r="F275">
        <v>0</v>
      </c>
      <c r="G275" t="s">
        <v>39</v>
      </c>
      <c r="H275" t="s">
        <v>37</v>
      </c>
      <c r="I275" t="s">
        <v>23</v>
      </c>
      <c r="J275">
        <v>1</v>
      </c>
      <c r="K275" t="s">
        <v>29</v>
      </c>
      <c r="L275" t="s">
        <v>22</v>
      </c>
      <c r="M275">
        <v>30</v>
      </c>
      <c r="N275" t="s">
        <v>23</v>
      </c>
      <c r="P275" t="str">
        <f t="shared" si="20"/>
        <v>HA</v>
      </c>
      <c r="Q275" t="str">
        <f t="shared" si="21"/>
        <v>ada</v>
      </c>
      <c r="R275">
        <f t="shared" si="22"/>
        <v>14</v>
      </c>
      <c r="S275" t="str">
        <f t="shared" si="23"/>
        <v>Helen AndreadaHA-14920</v>
      </c>
      <c r="T275" t="str">
        <f t="shared" si="24"/>
        <v>Helen Andreada</v>
      </c>
    </row>
    <row r="276" spans="1:20" x14ac:dyDescent="0.25">
      <c r="A276" s="3" t="s">
        <v>278</v>
      </c>
      <c r="B276" s="4" t="s">
        <v>279</v>
      </c>
      <c r="C276" t="s">
        <v>16</v>
      </c>
      <c r="D276" t="s">
        <v>17</v>
      </c>
      <c r="E276" s="5">
        <v>30000</v>
      </c>
      <c r="F276">
        <v>0</v>
      </c>
      <c r="G276" t="s">
        <v>18</v>
      </c>
      <c r="H276" t="s">
        <v>25</v>
      </c>
      <c r="I276" t="s">
        <v>23</v>
      </c>
      <c r="J276">
        <v>0</v>
      </c>
      <c r="K276" t="s">
        <v>21</v>
      </c>
      <c r="L276" t="s">
        <v>22</v>
      </c>
      <c r="M276">
        <v>36</v>
      </c>
      <c r="N276" t="s">
        <v>20</v>
      </c>
      <c r="P276" t="str">
        <f t="shared" si="20"/>
        <v>BB</v>
      </c>
      <c r="Q276" t="str">
        <f t="shared" si="21"/>
        <v>ein</v>
      </c>
      <c r="R276">
        <f t="shared" si="22"/>
        <v>15</v>
      </c>
      <c r="S276" t="str">
        <f t="shared" si="23"/>
        <v>Barry BlumsteinBB-10990</v>
      </c>
      <c r="T276" t="str">
        <f t="shared" si="24"/>
        <v>Barry Blumstein</v>
      </c>
    </row>
    <row r="277" spans="1:20" x14ac:dyDescent="0.25">
      <c r="A277" s="3" t="s">
        <v>278</v>
      </c>
      <c r="B277" s="4" t="s">
        <v>279</v>
      </c>
      <c r="C277" t="s">
        <v>16</v>
      </c>
      <c r="D277" t="s">
        <v>17</v>
      </c>
      <c r="E277" s="5">
        <v>90000</v>
      </c>
      <c r="F277">
        <v>1</v>
      </c>
      <c r="G277" t="s">
        <v>55</v>
      </c>
      <c r="H277" t="s">
        <v>40</v>
      </c>
      <c r="I277" t="s">
        <v>20</v>
      </c>
      <c r="J277">
        <v>0</v>
      </c>
      <c r="K277" t="s">
        <v>21</v>
      </c>
      <c r="L277" t="s">
        <v>34</v>
      </c>
      <c r="M277">
        <v>37</v>
      </c>
      <c r="N277" t="s">
        <v>20</v>
      </c>
      <c r="P277" t="str">
        <f t="shared" si="20"/>
        <v>BB</v>
      </c>
      <c r="Q277" t="str">
        <f t="shared" si="21"/>
        <v>ein</v>
      </c>
      <c r="R277">
        <f t="shared" si="22"/>
        <v>15</v>
      </c>
      <c r="S277" t="str">
        <f t="shared" si="23"/>
        <v>Barry BlumsteinBB-10990</v>
      </c>
      <c r="T277" t="str">
        <f t="shared" si="24"/>
        <v>Barry Blumstein</v>
      </c>
    </row>
    <row r="278" spans="1:20" x14ac:dyDescent="0.25">
      <c r="A278" s="3" t="s">
        <v>280</v>
      </c>
      <c r="B278" s="4" t="s">
        <v>281</v>
      </c>
      <c r="C278" t="s">
        <v>16</v>
      </c>
      <c r="D278" t="s">
        <v>17</v>
      </c>
      <c r="E278" s="5">
        <v>10000</v>
      </c>
      <c r="F278">
        <v>2</v>
      </c>
      <c r="G278" t="s">
        <v>24</v>
      </c>
      <c r="H278" t="s">
        <v>37</v>
      </c>
      <c r="I278" t="s">
        <v>20</v>
      </c>
      <c r="J278">
        <v>0</v>
      </c>
      <c r="K278" t="s">
        <v>38</v>
      </c>
      <c r="L278" t="s">
        <v>22</v>
      </c>
      <c r="M278">
        <v>49</v>
      </c>
      <c r="N278" t="s">
        <v>23</v>
      </c>
      <c r="P278" t="str">
        <f t="shared" si="20"/>
        <v>AG</v>
      </c>
      <c r="Q278" t="str">
        <f t="shared" si="21"/>
        <v>sen</v>
      </c>
      <c r="R278">
        <f t="shared" si="22"/>
        <v>15</v>
      </c>
      <c r="S278" t="str">
        <f t="shared" si="23"/>
        <v>Andrew GjertsenAG-10495</v>
      </c>
      <c r="T278" t="str">
        <f t="shared" si="24"/>
        <v>Andrew Gjertsen</v>
      </c>
    </row>
    <row r="279" spans="1:20" x14ac:dyDescent="0.25">
      <c r="A279" s="3" t="s">
        <v>280</v>
      </c>
      <c r="B279" s="4" t="s">
        <v>281</v>
      </c>
      <c r="C279" t="s">
        <v>16</v>
      </c>
      <c r="D279" t="s">
        <v>17</v>
      </c>
      <c r="E279" s="5">
        <v>10000</v>
      </c>
      <c r="F279">
        <v>2</v>
      </c>
      <c r="G279" t="s">
        <v>39</v>
      </c>
      <c r="H279" t="s">
        <v>37</v>
      </c>
      <c r="I279" t="s">
        <v>20</v>
      </c>
      <c r="J279">
        <v>0</v>
      </c>
      <c r="K279" t="s">
        <v>21</v>
      </c>
      <c r="L279" t="s">
        <v>22</v>
      </c>
      <c r="M279">
        <v>37</v>
      </c>
      <c r="N279" t="s">
        <v>20</v>
      </c>
      <c r="P279" t="str">
        <f t="shared" si="20"/>
        <v>AG</v>
      </c>
      <c r="Q279" t="str">
        <f t="shared" si="21"/>
        <v>sen</v>
      </c>
      <c r="R279">
        <f t="shared" si="22"/>
        <v>15</v>
      </c>
      <c r="S279" t="str">
        <f t="shared" si="23"/>
        <v>Andrew GjertsenAG-10495</v>
      </c>
      <c r="T279" t="str">
        <f t="shared" si="24"/>
        <v>Andrew Gjertsen</v>
      </c>
    </row>
    <row r="280" spans="1:20" x14ac:dyDescent="0.25">
      <c r="A280" s="3" t="s">
        <v>280</v>
      </c>
      <c r="B280" s="4" t="s">
        <v>281</v>
      </c>
      <c r="C280" t="s">
        <v>16</v>
      </c>
      <c r="D280" t="s">
        <v>16</v>
      </c>
      <c r="E280" s="5">
        <v>100000</v>
      </c>
      <c r="F280">
        <v>0</v>
      </c>
      <c r="G280" t="s">
        <v>39</v>
      </c>
      <c r="H280" t="s">
        <v>40</v>
      </c>
      <c r="I280" t="s">
        <v>20</v>
      </c>
      <c r="J280">
        <v>3</v>
      </c>
      <c r="K280" t="s">
        <v>42</v>
      </c>
      <c r="L280" t="s">
        <v>34</v>
      </c>
      <c r="M280">
        <v>35</v>
      </c>
      <c r="N280" t="s">
        <v>20</v>
      </c>
      <c r="P280" t="str">
        <f t="shared" si="20"/>
        <v>AG</v>
      </c>
      <c r="Q280" t="str">
        <f t="shared" si="21"/>
        <v>sen</v>
      </c>
      <c r="R280">
        <f t="shared" si="22"/>
        <v>15</v>
      </c>
      <c r="S280" t="str">
        <f t="shared" si="23"/>
        <v>Andrew GjertsenAG-10495</v>
      </c>
      <c r="T280" t="str">
        <f t="shared" si="24"/>
        <v>Andrew Gjertsen</v>
      </c>
    </row>
    <row r="281" spans="1:20" x14ac:dyDescent="0.25">
      <c r="A281" s="3" t="s">
        <v>280</v>
      </c>
      <c r="B281" s="4" t="s">
        <v>281</v>
      </c>
      <c r="C281" t="s">
        <v>32</v>
      </c>
      <c r="D281" t="s">
        <v>16</v>
      </c>
      <c r="E281" s="5">
        <v>30000</v>
      </c>
      <c r="F281">
        <v>1</v>
      </c>
      <c r="G281" t="s">
        <v>18</v>
      </c>
      <c r="H281" t="s">
        <v>25</v>
      </c>
      <c r="I281" t="s">
        <v>23</v>
      </c>
      <c r="J281">
        <v>0</v>
      </c>
      <c r="K281" t="s">
        <v>21</v>
      </c>
      <c r="L281" t="s">
        <v>22</v>
      </c>
      <c r="M281">
        <v>38</v>
      </c>
      <c r="N281" t="s">
        <v>20</v>
      </c>
      <c r="P281" t="str">
        <f t="shared" si="20"/>
        <v>AG</v>
      </c>
      <c r="Q281" t="str">
        <f t="shared" si="21"/>
        <v>sen</v>
      </c>
      <c r="R281">
        <f t="shared" si="22"/>
        <v>15</v>
      </c>
      <c r="S281" t="str">
        <f t="shared" si="23"/>
        <v>Andrew GjertsenAG-10495</v>
      </c>
      <c r="T281" t="str">
        <f t="shared" si="24"/>
        <v>Andrew Gjertsen</v>
      </c>
    </row>
    <row r="282" spans="1:20" x14ac:dyDescent="0.25">
      <c r="A282" s="3" t="s">
        <v>148</v>
      </c>
      <c r="B282" s="4" t="s">
        <v>149</v>
      </c>
      <c r="C282" t="s">
        <v>32</v>
      </c>
      <c r="D282" t="s">
        <v>17</v>
      </c>
      <c r="E282" s="5">
        <v>10000</v>
      </c>
      <c r="F282">
        <v>3</v>
      </c>
      <c r="G282" t="s">
        <v>41</v>
      </c>
      <c r="H282" t="s">
        <v>37</v>
      </c>
      <c r="I282" t="s">
        <v>20</v>
      </c>
      <c r="J282">
        <v>2</v>
      </c>
      <c r="K282" t="s">
        <v>21</v>
      </c>
      <c r="L282" t="s">
        <v>22</v>
      </c>
      <c r="M282">
        <v>43</v>
      </c>
      <c r="N282" t="s">
        <v>23</v>
      </c>
      <c r="P282" t="str">
        <f t="shared" si="20"/>
        <v>SC</v>
      </c>
      <c r="Q282" t="str">
        <f t="shared" si="21"/>
        <v>ght</v>
      </c>
      <c r="R282">
        <f t="shared" si="22"/>
        <v>17</v>
      </c>
      <c r="S282" t="str">
        <f t="shared" si="23"/>
        <v>Steven CartwrightSC-20725</v>
      </c>
      <c r="T282" t="str">
        <f t="shared" si="24"/>
        <v>Steven Cartwright</v>
      </c>
    </row>
    <row r="283" spans="1:20" x14ac:dyDescent="0.25">
      <c r="A283" s="3" t="s">
        <v>148</v>
      </c>
      <c r="B283" s="4" t="s">
        <v>149</v>
      </c>
      <c r="C283" t="s">
        <v>32</v>
      </c>
      <c r="D283" t="s">
        <v>16</v>
      </c>
      <c r="E283" s="5">
        <v>20000</v>
      </c>
      <c r="F283">
        <v>1</v>
      </c>
      <c r="G283" t="s">
        <v>24</v>
      </c>
      <c r="H283" t="s">
        <v>37</v>
      </c>
      <c r="I283" t="s">
        <v>23</v>
      </c>
      <c r="J283">
        <v>0</v>
      </c>
      <c r="K283" t="s">
        <v>21</v>
      </c>
      <c r="L283" t="s">
        <v>22</v>
      </c>
      <c r="M283">
        <v>37</v>
      </c>
      <c r="N283" t="s">
        <v>23</v>
      </c>
      <c r="P283" t="str">
        <f t="shared" si="20"/>
        <v>SC</v>
      </c>
      <c r="Q283" t="str">
        <f t="shared" si="21"/>
        <v>ght</v>
      </c>
      <c r="R283">
        <f t="shared" si="22"/>
        <v>17</v>
      </c>
      <c r="S283" t="str">
        <f t="shared" si="23"/>
        <v>Steven CartwrightSC-20725</v>
      </c>
      <c r="T283" t="str">
        <f t="shared" si="24"/>
        <v>Steven Cartwright</v>
      </c>
    </row>
    <row r="284" spans="1:20" x14ac:dyDescent="0.25">
      <c r="A284" s="3" t="s">
        <v>282</v>
      </c>
      <c r="B284" s="4" t="s">
        <v>283</v>
      </c>
      <c r="C284" t="s">
        <v>32</v>
      </c>
      <c r="D284" t="s">
        <v>16</v>
      </c>
      <c r="E284" s="5">
        <v>10000</v>
      </c>
      <c r="F284">
        <v>0</v>
      </c>
      <c r="G284" t="s">
        <v>41</v>
      </c>
      <c r="H284" t="s">
        <v>37</v>
      </c>
      <c r="I284" t="s">
        <v>23</v>
      </c>
      <c r="J284">
        <v>2</v>
      </c>
      <c r="K284" t="s">
        <v>21</v>
      </c>
      <c r="L284" t="s">
        <v>22</v>
      </c>
      <c r="M284">
        <v>34</v>
      </c>
      <c r="N284" t="s">
        <v>23</v>
      </c>
      <c r="P284" t="str">
        <f t="shared" si="20"/>
        <v>JO</v>
      </c>
      <c r="Q284" t="str">
        <f t="shared" si="21"/>
        <v>oll</v>
      </c>
      <c r="R284">
        <f t="shared" si="22"/>
        <v>13</v>
      </c>
      <c r="S284" t="str">
        <f t="shared" si="23"/>
        <v>Jas O'CarrollJO-15280</v>
      </c>
      <c r="T284" t="str">
        <f t="shared" si="24"/>
        <v>Jas O'Carroll</v>
      </c>
    </row>
    <row r="285" spans="1:20" x14ac:dyDescent="0.25">
      <c r="A285" s="3" t="s">
        <v>64</v>
      </c>
      <c r="B285" s="4" t="s">
        <v>65</v>
      </c>
      <c r="C285" t="s">
        <v>16</v>
      </c>
      <c r="D285" t="s">
        <v>17</v>
      </c>
      <c r="E285" s="5">
        <v>70000</v>
      </c>
      <c r="F285">
        <v>5</v>
      </c>
      <c r="G285" t="s">
        <v>24</v>
      </c>
      <c r="H285" t="s">
        <v>19</v>
      </c>
      <c r="I285" t="s">
        <v>23</v>
      </c>
      <c r="J285">
        <v>3</v>
      </c>
      <c r="K285" t="s">
        <v>33</v>
      </c>
      <c r="L285" t="s">
        <v>34</v>
      </c>
      <c r="M285">
        <v>46</v>
      </c>
      <c r="N285" t="s">
        <v>23</v>
      </c>
      <c r="P285" t="str">
        <f t="shared" si="20"/>
        <v>TB</v>
      </c>
      <c r="Q285" t="str">
        <f t="shared" si="21"/>
        <v>ein</v>
      </c>
      <c r="R285">
        <f t="shared" si="22"/>
        <v>15</v>
      </c>
      <c r="S285" t="str">
        <f t="shared" si="23"/>
        <v>Tracy BlumsteinTB-21520</v>
      </c>
      <c r="T285" t="str">
        <f t="shared" si="24"/>
        <v>Tracy Blumstein</v>
      </c>
    </row>
    <row r="286" spans="1:20" x14ac:dyDescent="0.25">
      <c r="A286" s="3" t="s">
        <v>64</v>
      </c>
      <c r="B286" s="4" t="s">
        <v>65</v>
      </c>
      <c r="C286" t="s">
        <v>32</v>
      </c>
      <c r="D286" t="s">
        <v>16</v>
      </c>
      <c r="E286" s="5">
        <v>10000</v>
      </c>
      <c r="F286">
        <v>1</v>
      </c>
      <c r="G286" t="s">
        <v>24</v>
      </c>
      <c r="H286" t="s">
        <v>37</v>
      </c>
      <c r="I286" t="s">
        <v>20</v>
      </c>
      <c r="J286">
        <v>0</v>
      </c>
      <c r="K286" t="s">
        <v>21</v>
      </c>
      <c r="L286" t="s">
        <v>22</v>
      </c>
      <c r="M286">
        <v>49</v>
      </c>
      <c r="N286" t="s">
        <v>23</v>
      </c>
      <c r="P286" t="str">
        <f t="shared" si="20"/>
        <v>TB</v>
      </c>
      <c r="Q286" t="str">
        <f t="shared" si="21"/>
        <v>ein</v>
      </c>
      <c r="R286">
        <f t="shared" si="22"/>
        <v>15</v>
      </c>
      <c r="S286" t="str">
        <f t="shared" si="23"/>
        <v>Tracy BlumsteinTB-21520</v>
      </c>
      <c r="T286" t="str">
        <f t="shared" si="24"/>
        <v>Tracy Blumstein</v>
      </c>
    </row>
    <row r="287" spans="1:20" x14ac:dyDescent="0.25">
      <c r="A287" s="3" t="s">
        <v>64</v>
      </c>
      <c r="B287" s="4" t="s">
        <v>65</v>
      </c>
      <c r="C287" t="s">
        <v>16</v>
      </c>
      <c r="D287" t="s">
        <v>17</v>
      </c>
      <c r="E287" s="5">
        <v>60000</v>
      </c>
      <c r="F287">
        <v>1</v>
      </c>
      <c r="G287" t="s">
        <v>24</v>
      </c>
      <c r="H287" t="s">
        <v>19</v>
      </c>
      <c r="I287" t="s">
        <v>20</v>
      </c>
      <c r="J287">
        <v>1</v>
      </c>
      <c r="K287" t="s">
        <v>33</v>
      </c>
      <c r="L287" t="s">
        <v>34</v>
      </c>
      <c r="M287">
        <v>45</v>
      </c>
      <c r="N287" t="s">
        <v>23</v>
      </c>
      <c r="P287" t="str">
        <f t="shared" si="20"/>
        <v>TB</v>
      </c>
      <c r="Q287" t="str">
        <f t="shared" si="21"/>
        <v>ein</v>
      </c>
      <c r="R287">
        <f t="shared" si="22"/>
        <v>15</v>
      </c>
      <c r="S287" t="str">
        <f t="shared" si="23"/>
        <v>Tracy BlumsteinTB-21520</v>
      </c>
      <c r="T287" t="str">
        <f t="shared" si="24"/>
        <v>Tracy Blumstein</v>
      </c>
    </row>
    <row r="288" spans="1:20" x14ac:dyDescent="0.25">
      <c r="A288" s="3" t="s">
        <v>284</v>
      </c>
      <c r="B288" s="4" t="s">
        <v>285</v>
      </c>
      <c r="C288" t="s">
        <v>32</v>
      </c>
      <c r="D288" t="s">
        <v>17</v>
      </c>
      <c r="E288" s="5">
        <v>100000</v>
      </c>
      <c r="F288">
        <v>1</v>
      </c>
      <c r="G288" t="s">
        <v>18</v>
      </c>
      <c r="H288" t="s">
        <v>40</v>
      </c>
      <c r="I288" t="s">
        <v>20</v>
      </c>
      <c r="J288">
        <v>4</v>
      </c>
      <c r="K288" t="s">
        <v>29</v>
      </c>
      <c r="L288" t="s">
        <v>34</v>
      </c>
      <c r="M288">
        <v>48</v>
      </c>
      <c r="N288" t="s">
        <v>23</v>
      </c>
      <c r="P288" t="str">
        <f t="shared" si="20"/>
        <v>AH</v>
      </c>
      <c r="Q288" t="str">
        <f t="shared" si="21"/>
        <v>nes</v>
      </c>
      <c r="R288">
        <f t="shared" si="22"/>
        <v>11</v>
      </c>
      <c r="S288" t="str">
        <f t="shared" si="23"/>
        <v>Alan HainesAH-10195</v>
      </c>
      <c r="T288" t="str">
        <f t="shared" si="24"/>
        <v>Alan Haines</v>
      </c>
    </row>
    <row r="289" spans="1:20" x14ac:dyDescent="0.25">
      <c r="A289" s="3" t="s">
        <v>284</v>
      </c>
      <c r="B289" s="4" t="s">
        <v>285</v>
      </c>
      <c r="C289" t="s">
        <v>32</v>
      </c>
      <c r="D289" t="s">
        <v>17</v>
      </c>
      <c r="E289" s="5">
        <v>30000</v>
      </c>
      <c r="F289">
        <v>3</v>
      </c>
      <c r="G289" t="s">
        <v>55</v>
      </c>
      <c r="H289" t="s">
        <v>25</v>
      </c>
      <c r="I289" t="s">
        <v>23</v>
      </c>
      <c r="J289">
        <v>0</v>
      </c>
      <c r="K289" t="s">
        <v>21</v>
      </c>
      <c r="L289" t="s">
        <v>22</v>
      </c>
      <c r="M289">
        <v>46</v>
      </c>
      <c r="N289" t="s">
        <v>20</v>
      </c>
      <c r="P289" t="str">
        <f t="shared" si="20"/>
        <v>AH</v>
      </c>
      <c r="Q289" t="str">
        <f t="shared" si="21"/>
        <v>nes</v>
      </c>
      <c r="R289">
        <f t="shared" si="22"/>
        <v>11</v>
      </c>
      <c r="S289" t="str">
        <f t="shared" si="23"/>
        <v>Alan HainesAH-10195</v>
      </c>
      <c r="T289" t="str">
        <f t="shared" si="24"/>
        <v>Alan Haines</v>
      </c>
    </row>
    <row r="290" spans="1:20" x14ac:dyDescent="0.25">
      <c r="A290" s="3" t="s">
        <v>284</v>
      </c>
      <c r="B290" s="4" t="s">
        <v>285</v>
      </c>
      <c r="C290" t="s">
        <v>16</v>
      </c>
      <c r="D290" t="s">
        <v>16</v>
      </c>
      <c r="E290" s="5">
        <v>130000</v>
      </c>
      <c r="F290">
        <v>0</v>
      </c>
      <c r="G290" t="s">
        <v>55</v>
      </c>
      <c r="H290" t="s">
        <v>40</v>
      </c>
      <c r="I290" t="s">
        <v>20</v>
      </c>
      <c r="J290">
        <v>0</v>
      </c>
      <c r="K290" t="s">
        <v>33</v>
      </c>
      <c r="L290" t="s">
        <v>34</v>
      </c>
      <c r="M290">
        <v>48</v>
      </c>
      <c r="N290" t="s">
        <v>23</v>
      </c>
      <c r="P290" t="str">
        <f t="shared" si="20"/>
        <v>AH</v>
      </c>
      <c r="Q290" t="str">
        <f t="shared" si="21"/>
        <v>nes</v>
      </c>
      <c r="R290">
        <f t="shared" si="22"/>
        <v>11</v>
      </c>
      <c r="S290" t="str">
        <f t="shared" si="23"/>
        <v>Alan HainesAH-10195</v>
      </c>
      <c r="T290" t="str">
        <f t="shared" si="24"/>
        <v>Alan Haines</v>
      </c>
    </row>
    <row r="291" spans="1:20" x14ac:dyDescent="0.25">
      <c r="A291" s="3" t="s">
        <v>286</v>
      </c>
      <c r="B291" s="4" t="s">
        <v>287</v>
      </c>
      <c r="C291" t="s">
        <v>16</v>
      </c>
      <c r="D291" t="s">
        <v>16</v>
      </c>
      <c r="E291" s="5">
        <v>30000</v>
      </c>
      <c r="F291">
        <v>3</v>
      </c>
      <c r="G291" t="s">
        <v>39</v>
      </c>
      <c r="H291" t="s">
        <v>19</v>
      </c>
      <c r="I291" t="s">
        <v>20</v>
      </c>
      <c r="J291">
        <v>2</v>
      </c>
      <c r="K291" t="s">
        <v>33</v>
      </c>
      <c r="L291" t="s">
        <v>34</v>
      </c>
      <c r="M291">
        <v>54</v>
      </c>
      <c r="N291" t="s">
        <v>20</v>
      </c>
      <c r="P291" t="str">
        <f t="shared" si="20"/>
        <v>NZ</v>
      </c>
      <c r="Q291" t="str">
        <f t="shared" si="21"/>
        <v>sky</v>
      </c>
      <c r="R291">
        <f t="shared" si="22"/>
        <v>13</v>
      </c>
      <c r="S291" t="str">
        <f t="shared" si="23"/>
        <v>Nick ZanduskyNZ-18565</v>
      </c>
      <c r="T291" t="str">
        <f t="shared" si="24"/>
        <v>Nick Zandusky</v>
      </c>
    </row>
    <row r="292" spans="1:20" x14ac:dyDescent="0.25">
      <c r="A292" s="3" t="s">
        <v>286</v>
      </c>
      <c r="B292" s="4" t="s">
        <v>287</v>
      </c>
      <c r="C292" t="s">
        <v>32</v>
      </c>
      <c r="D292" t="s">
        <v>17</v>
      </c>
      <c r="E292" s="5">
        <v>60000</v>
      </c>
      <c r="F292">
        <v>1</v>
      </c>
      <c r="G292" t="s">
        <v>24</v>
      </c>
      <c r="H292" t="s">
        <v>19</v>
      </c>
      <c r="I292" t="s">
        <v>23</v>
      </c>
      <c r="J292">
        <v>1</v>
      </c>
      <c r="K292" t="s">
        <v>21</v>
      </c>
      <c r="L292" t="s">
        <v>34</v>
      </c>
      <c r="M292">
        <v>46</v>
      </c>
      <c r="N292" t="s">
        <v>20</v>
      </c>
      <c r="P292" t="str">
        <f t="shared" si="20"/>
        <v>NZ</v>
      </c>
      <c r="Q292" t="str">
        <f t="shared" si="21"/>
        <v>sky</v>
      </c>
      <c r="R292">
        <f t="shared" si="22"/>
        <v>13</v>
      </c>
      <c r="S292" t="str">
        <f t="shared" si="23"/>
        <v>Nick ZanduskyNZ-18565</v>
      </c>
      <c r="T292" t="str">
        <f t="shared" si="24"/>
        <v>Nick Zandusky</v>
      </c>
    </row>
    <row r="293" spans="1:20" x14ac:dyDescent="0.25">
      <c r="A293" s="3" t="s">
        <v>286</v>
      </c>
      <c r="B293" s="4" t="s">
        <v>287</v>
      </c>
      <c r="C293" t="s">
        <v>16</v>
      </c>
      <c r="D293" t="s">
        <v>16</v>
      </c>
      <c r="E293" s="5">
        <v>40000</v>
      </c>
      <c r="F293">
        <v>0</v>
      </c>
      <c r="G293" t="s">
        <v>18</v>
      </c>
      <c r="H293" t="s">
        <v>25</v>
      </c>
      <c r="I293" t="s">
        <v>23</v>
      </c>
      <c r="J293">
        <v>0</v>
      </c>
      <c r="K293" t="s">
        <v>21</v>
      </c>
      <c r="L293" t="s">
        <v>22</v>
      </c>
      <c r="M293">
        <v>38</v>
      </c>
      <c r="N293" t="s">
        <v>20</v>
      </c>
      <c r="P293" t="str">
        <f t="shared" si="20"/>
        <v>NZ</v>
      </c>
      <c r="Q293" t="str">
        <f t="shared" si="21"/>
        <v>sky</v>
      </c>
      <c r="R293">
        <f t="shared" si="22"/>
        <v>13</v>
      </c>
      <c r="S293" t="str">
        <f t="shared" si="23"/>
        <v>Nick ZanduskyNZ-18565</v>
      </c>
      <c r="T293" t="str">
        <f t="shared" si="24"/>
        <v>Nick Zandusky</v>
      </c>
    </row>
    <row r="294" spans="1:20" x14ac:dyDescent="0.25">
      <c r="A294" s="3" t="s">
        <v>286</v>
      </c>
      <c r="B294" s="4" t="s">
        <v>287</v>
      </c>
      <c r="C294" t="s">
        <v>16</v>
      </c>
      <c r="D294" t="s">
        <v>17</v>
      </c>
      <c r="E294" s="5">
        <v>40000</v>
      </c>
      <c r="F294">
        <v>1</v>
      </c>
      <c r="G294" t="s">
        <v>18</v>
      </c>
      <c r="H294" t="s">
        <v>19</v>
      </c>
      <c r="I294" t="s">
        <v>20</v>
      </c>
      <c r="J294">
        <v>0</v>
      </c>
      <c r="K294" t="s">
        <v>21</v>
      </c>
      <c r="L294" t="s">
        <v>22</v>
      </c>
      <c r="M294">
        <v>42</v>
      </c>
      <c r="N294" t="s">
        <v>20</v>
      </c>
      <c r="P294" t="str">
        <f t="shared" si="20"/>
        <v>NZ</v>
      </c>
      <c r="Q294" t="str">
        <f t="shared" si="21"/>
        <v>sky</v>
      </c>
      <c r="R294">
        <f t="shared" si="22"/>
        <v>13</v>
      </c>
      <c r="S294" t="str">
        <f t="shared" si="23"/>
        <v>Nick ZanduskyNZ-18565</v>
      </c>
      <c r="T294" t="str">
        <f t="shared" si="24"/>
        <v>Nick Zandusky</v>
      </c>
    </row>
    <row r="295" spans="1:20" x14ac:dyDescent="0.25">
      <c r="A295" s="3" t="s">
        <v>288</v>
      </c>
      <c r="B295" s="4" t="s">
        <v>289</v>
      </c>
      <c r="C295" t="s">
        <v>32</v>
      </c>
      <c r="D295" t="s">
        <v>17</v>
      </c>
      <c r="E295" s="5">
        <v>10000</v>
      </c>
      <c r="F295">
        <v>1</v>
      </c>
      <c r="G295" t="s">
        <v>39</v>
      </c>
      <c r="H295" t="s">
        <v>37</v>
      </c>
      <c r="I295" t="s">
        <v>23</v>
      </c>
      <c r="J295">
        <v>1</v>
      </c>
      <c r="K295" t="s">
        <v>29</v>
      </c>
      <c r="L295" t="s">
        <v>22</v>
      </c>
      <c r="M295">
        <v>46</v>
      </c>
      <c r="N295" t="s">
        <v>20</v>
      </c>
      <c r="P295" t="str">
        <f t="shared" si="20"/>
        <v>KL</v>
      </c>
      <c r="Q295" t="str">
        <f t="shared" si="21"/>
        <v>kin</v>
      </c>
      <c r="R295">
        <f t="shared" si="22"/>
        <v>13</v>
      </c>
      <c r="S295" t="str">
        <f t="shared" si="23"/>
        <v>Kelly LampkinKL-16555</v>
      </c>
      <c r="T295" t="str">
        <f t="shared" si="24"/>
        <v>Kelly Lampkin</v>
      </c>
    </row>
    <row r="296" spans="1:20" x14ac:dyDescent="0.25">
      <c r="A296" s="3" t="s">
        <v>288</v>
      </c>
      <c r="B296" s="4" t="s">
        <v>289</v>
      </c>
      <c r="C296" t="s">
        <v>32</v>
      </c>
      <c r="D296" t="s">
        <v>16</v>
      </c>
      <c r="E296" s="5">
        <v>20000</v>
      </c>
      <c r="F296">
        <v>0</v>
      </c>
      <c r="G296" t="s">
        <v>24</v>
      </c>
      <c r="H296" t="s">
        <v>37</v>
      </c>
      <c r="I296" t="s">
        <v>23</v>
      </c>
      <c r="J296">
        <v>1</v>
      </c>
      <c r="K296" t="s">
        <v>29</v>
      </c>
      <c r="L296" t="s">
        <v>22</v>
      </c>
      <c r="M296">
        <v>36</v>
      </c>
      <c r="N296" t="s">
        <v>20</v>
      </c>
      <c r="P296" t="str">
        <f t="shared" si="20"/>
        <v>KL</v>
      </c>
      <c r="Q296" t="str">
        <f t="shared" si="21"/>
        <v>kin</v>
      </c>
      <c r="R296">
        <f t="shared" si="22"/>
        <v>13</v>
      </c>
      <c r="S296" t="str">
        <f t="shared" si="23"/>
        <v>Kelly LampkinKL-16555</v>
      </c>
      <c r="T296" t="str">
        <f t="shared" si="24"/>
        <v>Kelly Lampkin</v>
      </c>
    </row>
    <row r="297" spans="1:20" x14ac:dyDescent="0.25">
      <c r="A297" s="3" t="s">
        <v>288</v>
      </c>
      <c r="B297" s="4" t="s">
        <v>289</v>
      </c>
      <c r="C297" t="s">
        <v>32</v>
      </c>
      <c r="D297" t="s">
        <v>17</v>
      </c>
      <c r="E297" s="5">
        <v>110000</v>
      </c>
      <c r="F297">
        <v>0</v>
      </c>
      <c r="G297" t="s">
        <v>24</v>
      </c>
      <c r="H297" t="s">
        <v>40</v>
      </c>
      <c r="I297" t="s">
        <v>20</v>
      </c>
      <c r="J297">
        <v>3</v>
      </c>
      <c r="K297" t="s">
        <v>42</v>
      </c>
      <c r="L297" t="s">
        <v>34</v>
      </c>
      <c r="M297">
        <v>32</v>
      </c>
      <c r="N297" t="s">
        <v>20</v>
      </c>
      <c r="P297" t="str">
        <f t="shared" si="20"/>
        <v>KL</v>
      </c>
      <c r="Q297" t="str">
        <f t="shared" si="21"/>
        <v>kin</v>
      </c>
      <c r="R297">
        <f t="shared" si="22"/>
        <v>13</v>
      </c>
      <c r="S297" t="str">
        <f t="shared" si="23"/>
        <v>Kelly LampkinKL-16555</v>
      </c>
      <c r="T297" t="str">
        <f t="shared" si="24"/>
        <v>Kelly Lampkin</v>
      </c>
    </row>
    <row r="298" spans="1:20" x14ac:dyDescent="0.25">
      <c r="A298" s="3" t="s">
        <v>288</v>
      </c>
      <c r="B298" s="4" t="s">
        <v>289</v>
      </c>
      <c r="C298" t="s">
        <v>32</v>
      </c>
      <c r="D298" t="s">
        <v>17</v>
      </c>
      <c r="E298" s="5">
        <v>60000</v>
      </c>
      <c r="F298">
        <v>2</v>
      </c>
      <c r="G298" t="s">
        <v>18</v>
      </c>
      <c r="H298" t="s">
        <v>28</v>
      </c>
      <c r="I298" t="s">
        <v>23</v>
      </c>
      <c r="J298">
        <v>1</v>
      </c>
      <c r="K298" t="s">
        <v>21</v>
      </c>
      <c r="L298" t="s">
        <v>34</v>
      </c>
      <c r="M298">
        <v>39</v>
      </c>
      <c r="N298" t="s">
        <v>20</v>
      </c>
      <c r="P298" t="str">
        <f t="shared" si="20"/>
        <v>KL</v>
      </c>
      <c r="Q298" t="str">
        <f t="shared" si="21"/>
        <v>kin</v>
      </c>
      <c r="R298">
        <f t="shared" si="22"/>
        <v>13</v>
      </c>
      <c r="S298" t="str">
        <f t="shared" si="23"/>
        <v>Kelly LampkinKL-16555</v>
      </c>
      <c r="T298" t="str">
        <f t="shared" si="24"/>
        <v>Kelly Lampkin</v>
      </c>
    </row>
    <row r="299" spans="1:20" x14ac:dyDescent="0.25">
      <c r="A299" s="3" t="s">
        <v>288</v>
      </c>
      <c r="B299" s="4" t="s">
        <v>289</v>
      </c>
      <c r="C299" t="s">
        <v>16</v>
      </c>
      <c r="D299" t="s">
        <v>16</v>
      </c>
      <c r="E299" s="5">
        <v>100000</v>
      </c>
      <c r="F299">
        <v>1</v>
      </c>
      <c r="G299" t="s">
        <v>55</v>
      </c>
      <c r="H299" t="s">
        <v>40</v>
      </c>
      <c r="I299" t="s">
        <v>20</v>
      </c>
      <c r="J299">
        <v>0</v>
      </c>
      <c r="K299" t="s">
        <v>29</v>
      </c>
      <c r="L299" t="s">
        <v>34</v>
      </c>
      <c r="M299">
        <v>36</v>
      </c>
      <c r="N299" t="s">
        <v>20</v>
      </c>
      <c r="P299" t="str">
        <f t="shared" si="20"/>
        <v>KL</v>
      </c>
      <c r="Q299" t="str">
        <f t="shared" si="21"/>
        <v>kin</v>
      </c>
      <c r="R299">
        <f t="shared" si="22"/>
        <v>13</v>
      </c>
      <c r="S299" t="str">
        <f t="shared" si="23"/>
        <v>Kelly LampkinKL-16555</v>
      </c>
      <c r="T299" t="str">
        <f t="shared" si="24"/>
        <v>Kelly Lampkin</v>
      </c>
    </row>
    <row r="300" spans="1:20" x14ac:dyDescent="0.25">
      <c r="A300" s="3" t="s">
        <v>162</v>
      </c>
      <c r="B300" s="4" t="s">
        <v>163</v>
      </c>
      <c r="C300" t="s">
        <v>16</v>
      </c>
      <c r="D300" t="s">
        <v>17</v>
      </c>
      <c r="E300" s="5">
        <v>90000</v>
      </c>
      <c r="F300">
        <v>4</v>
      </c>
      <c r="G300" t="s">
        <v>39</v>
      </c>
      <c r="H300" t="s">
        <v>28</v>
      </c>
      <c r="I300" t="s">
        <v>23</v>
      </c>
      <c r="J300">
        <v>2</v>
      </c>
      <c r="K300" t="s">
        <v>29</v>
      </c>
      <c r="L300" t="s">
        <v>22</v>
      </c>
      <c r="M300">
        <v>54</v>
      </c>
      <c r="N300" t="s">
        <v>20</v>
      </c>
      <c r="P300" t="str">
        <f t="shared" si="20"/>
        <v>JD</v>
      </c>
      <c r="Q300" t="str">
        <f t="shared" si="21"/>
        <v>rty</v>
      </c>
      <c r="R300">
        <f t="shared" si="22"/>
        <v>16</v>
      </c>
      <c r="S300" t="str">
        <f t="shared" si="23"/>
        <v>Jonathan DohertyJD-15895</v>
      </c>
      <c r="T300" t="str">
        <f t="shared" si="24"/>
        <v>Jonathan Doherty</v>
      </c>
    </row>
    <row r="301" spans="1:20" x14ac:dyDescent="0.25">
      <c r="A301" s="3" t="s">
        <v>162</v>
      </c>
      <c r="B301" s="4" t="s">
        <v>163</v>
      </c>
      <c r="C301" t="s">
        <v>16</v>
      </c>
      <c r="D301" t="s">
        <v>17</v>
      </c>
      <c r="E301" s="5">
        <v>30000</v>
      </c>
      <c r="F301">
        <v>2</v>
      </c>
      <c r="G301" t="s">
        <v>24</v>
      </c>
      <c r="H301" t="s">
        <v>25</v>
      </c>
      <c r="I301" t="s">
        <v>23</v>
      </c>
      <c r="J301">
        <v>2</v>
      </c>
      <c r="K301" t="s">
        <v>33</v>
      </c>
      <c r="L301" t="s">
        <v>34</v>
      </c>
      <c r="M301">
        <v>69</v>
      </c>
      <c r="N301" t="s">
        <v>23</v>
      </c>
      <c r="P301" t="str">
        <f t="shared" si="20"/>
        <v>JD</v>
      </c>
      <c r="Q301" t="str">
        <f t="shared" si="21"/>
        <v>rty</v>
      </c>
      <c r="R301">
        <f t="shared" si="22"/>
        <v>16</v>
      </c>
      <c r="S301" t="str">
        <f t="shared" si="23"/>
        <v>Jonathan DohertyJD-15895</v>
      </c>
      <c r="T301" t="str">
        <f t="shared" si="24"/>
        <v>Jonathan Doherty</v>
      </c>
    </row>
    <row r="302" spans="1:20" x14ac:dyDescent="0.25">
      <c r="A302" s="3" t="s">
        <v>162</v>
      </c>
      <c r="B302" s="4" t="s">
        <v>163</v>
      </c>
      <c r="C302" t="s">
        <v>32</v>
      </c>
      <c r="D302" t="s">
        <v>17</v>
      </c>
      <c r="E302" s="5">
        <v>10000</v>
      </c>
      <c r="F302">
        <v>5</v>
      </c>
      <c r="G302" t="s">
        <v>39</v>
      </c>
      <c r="H302" t="s">
        <v>19</v>
      </c>
      <c r="I302" t="s">
        <v>23</v>
      </c>
      <c r="J302">
        <v>2</v>
      </c>
      <c r="K302" t="s">
        <v>38</v>
      </c>
      <c r="L302" t="s">
        <v>34</v>
      </c>
      <c r="M302">
        <v>62</v>
      </c>
      <c r="N302" t="s">
        <v>23</v>
      </c>
      <c r="P302" t="str">
        <f t="shared" si="20"/>
        <v>JD</v>
      </c>
      <c r="Q302" t="str">
        <f t="shared" si="21"/>
        <v>rty</v>
      </c>
      <c r="R302">
        <f t="shared" si="22"/>
        <v>16</v>
      </c>
      <c r="S302" t="str">
        <f t="shared" si="23"/>
        <v>Jonathan DohertyJD-15895</v>
      </c>
      <c r="T302" t="str">
        <f t="shared" si="24"/>
        <v>Jonathan Doherty</v>
      </c>
    </row>
    <row r="303" spans="1:20" x14ac:dyDescent="0.25">
      <c r="A303" s="3" t="s">
        <v>162</v>
      </c>
      <c r="B303" s="4" t="s">
        <v>163</v>
      </c>
      <c r="C303" t="s">
        <v>32</v>
      </c>
      <c r="D303" t="s">
        <v>17</v>
      </c>
      <c r="E303" s="5">
        <v>40000</v>
      </c>
      <c r="F303">
        <v>0</v>
      </c>
      <c r="G303" t="s">
        <v>18</v>
      </c>
      <c r="H303" t="s">
        <v>25</v>
      </c>
      <c r="I303" t="s">
        <v>23</v>
      </c>
      <c r="J303">
        <v>0</v>
      </c>
      <c r="K303" t="s">
        <v>21</v>
      </c>
      <c r="L303" t="s">
        <v>34</v>
      </c>
      <c r="M303">
        <v>28</v>
      </c>
      <c r="N303" t="s">
        <v>20</v>
      </c>
      <c r="P303" t="str">
        <f t="shared" si="20"/>
        <v>JD</v>
      </c>
      <c r="Q303" t="str">
        <f t="shared" si="21"/>
        <v>rty</v>
      </c>
      <c r="R303">
        <f t="shared" si="22"/>
        <v>16</v>
      </c>
      <c r="S303" t="str">
        <f t="shared" si="23"/>
        <v>Jonathan DohertyJD-15895</v>
      </c>
      <c r="T303" t="str">
        <f t="shared" si="24"/>
        <v>Jonathan Doherty</v>
      </c>
    </row>
    <row r="304" spans="1:20" x14ac:dyDescent="0.25">
      <c r="A304" s="3" t="s">
        <v>162</v>
      </c>
      <c r="B304" s="4" t="s">
        <v>163</v>
      </c>
      <c r="C304" t="s">
        <v>32</v>
      </c>
      <c r="D304" t="s">
        <v>16</v>
      </c>
      <c r="E304" s="5">
        <v>30000</v>
      </c>
      <c r="F304">
        <v>1</v>
      </c>
      <c r="G304" t="s">
        <v>18</v>
      </c>
      <c r="H304" t="s">
        <v>25</v>
      </c>
      <c r="I304" t="s">
        <v>20</v>
      </c>
      <c r="J304">
        <v>0</v>
      </c>
      <c r="K304" t="s">
        <v>21</v>
      </c>
      <c r="L304" t="s">
        <v>22</v>
      </c>
      <c r="M304">
        <v>62</v>
      </c>
      <c r="N304" t="s">
        <v>20</v>
      </c>
      <c r="P304" t="str">
        <f t="shared" si="20"/>
        <v>JD</v>
      </c>
      <c r="Q304" t="str">
        <f t="shared" si="21"/>
        <v>rty</v>
      </c>
      <c r="R304">
        <f t="shared" si="22"/>
        <v>16</v>
      </c>
      <c r="S304" t="str">
        <f t="shared" si="23"/>
        <v>Jonathan DohertyJD-15895</v>
      </c>
      <c r="T304" t="str">
        <f t="shared" si="24"/>
        <v>Jonathan Doherty</v>
      </c>
    </row>
    <row r="305" spans="1:20" x14ac:dyDescent="0.25">
      <c r="A305" s="3" t="s">
        <v>238</v>
      </c>
      <c r="B305" s="4" t="s">
        <v>239</v>
      </c>
      <c r="C305" t="s">
        <v>16</v>
      </c>
      <c r="D305" t="s">
        <v>17</v>
      </c>
      <c r="E305" s="5">
        <v>30000</v>
      </c>
      <c r="F305">
        <v>1</v>
      </c>
      <c r="G305" t="s">
        <v>18</v>
      </c>
      <c r="H305" t="s">
        <v>19</v>
      </c>
      <c r="I305" t="s">
        <v>20</v>
      </c>
      <c r="J305">
        <v>2</v>
      </c>
      <c r="K305" t="s">
        <v>21</v>
      </c>
      <c r="L305" t="s">
        <v>22</v>
      </c>
      <c r="M305">
        <v>40</v>
      </c>
      <c r="N305" t="s">
        <v>23</v>
      </c>
      <c r="P305" t="str">
        <f t="shared" si="20"/>
        <v>JH</v>
      </c>
      <c r="Q305" t="str">
        <f t="shared" si="21"/>
        <v>ell</v>
      </c>
      <c r="R305">
        <f t="shared" si="22"/>
        <v>15</v>
      </c>
      <c r="S305" t="str">
        <f t="shared" si="23"/>
        <v>Jonathan HowellJH-15910</v>
      </c>
      <c r="T305" t="str">
        <f t="shared" si="24"/>
        <v>Jonathan Howell</v>
      </c>
    </row>
    <row r="306" spans="1:20" x14ac:dyDescent="0.25">
      <c r="A306" s="3" t="s">
        <v>290</v>
      </c>
      <c r="B306" s="4" t="s">
        <v>291</v>
      </c>
      <c r="C306" t="s">
        <v>16</v>
      </c>
      <c r="D306" t="s">
        <v>16</v>
      </c>
      <c r="E306" s="5">
        <v>80000</v>
      </c>
      <c r="F306">
        <v>4</v>
      </c>
      <c r="G306" t="s">
        <v>55</v>
      </c>
      <c r="H306" t="s">
        <v>40</v>
      </c>
      <c r="I306" t="s">
        <v>20</v>
      </c>
      <c r="J306">
        <v>1</v>
      </c>
      <c r="K306" t="s">
        <v>21</v>
      </c>
      <c r="L306" t="s">
        <v>34</v>
      </c>
      <c r="M306">
        <v>36</v>
      </c>
      <c r="N306" t="s">
        <v>20</v>
      </c>
      <c r="P306" t="str">
        <f t="shared" si="20"/>
        <v>AS</v>
      </c>
      <c r="Q306" t="str">
        <f t="shared" si="21"/>
        <v>ger</v>
      </c>
      <c r="R306">
        <f t="shared" si="22"/>
        <v>17</v>
      </c>
      <c r="S306" t="str">
        <f t="shared" si="23"/>
        <v>Alan SchoenbergerAS-10225</v>
      </c>
      <c r="T306" t="str">
        <f t="shared" si="24"/>
        <v>Alan Schoenberger</v>
      </c>
    </row>
    <row r="307" spans="1:20" x14ac:dyDescent="0.25">
      <c r="A307" s="3" t="s">
        <v>102</v>
      </c>
      <c r="B307" s="4" t="s">
        <v>103</v>
      </c>
      <c r="C307" t="s">
        <v>32</v>
      </c>
      <c r="D307" t="s">
        <v>16</v>
      </c>
      <c r="E307" s="5">
        <v>10000</v>
      </c>
      <c r="F307">
        <v>2</v>
      </c>
      <c r="G307" t="s">
        <v>41</v>
      </c>
      <c r="H307" t="s">
        <v>25</v>
      </c>
      <c r="I307" t="s">
        <v>20</v>
      </c>
      <c r="J307">
        <v>2</v>
      </c>
      <c r="K307" t="s">
        <v>33</v>
      </c>
      <c r="L307" t="s">
        <v>34</v>
      </c>
      <c r="M307">
        <v>58</v>
      </c>
      <c r="N307" t="s">
        <v>23</v>
      </c>
      <c r="P307" t="str">
        <f t="shared" si="20"/>
        <v>KB</v>
      </c>
      <c r="Q307" t="str">
        <f t="shared" si="21"/>
        <v>nan</v>
      </c>
      <c r="R307">
        <f t="shared" si="22"/>
        <v>11</v>
      </c>
      <c r="S307" t="str">
        <f t="shared" si="23"/>
        <v>Ken BrennanKB-16600</v>
      </c>
      <c r="T307" t="str">
        <f t="shared" si="24"/>
        <v>Ken Brennan</v>
      </c>
    </row>
    <row r="308" spans="1:20" x14ac:dyDescent="0.25">
      <c r="A308" s="3" t="s">
        <v>292</v>
      </c>
      <c r="B308" s="4" t="s">
        <v>293</v>
      </c>
      <c r="C308" t="s">
        <v>16</v>
      </c>
      <c r="D308" t="s">
        <v>16</v>
      </c>
      <c r="E308" s="5">
        <v>90000</v>
      </c>
      <c r="F308">
        <v>2</v>
      </c>
      <c r="G308" t="s">
        <v>18</v>
      </c>
      <c r="H308" t="s">
        <v>28</v>
      </c>
      <c r="I308" t="s">
        <v>20</v>
      </c>
      <c r="J308">
        <v>0</v>
      </c>
      <c r="K308" t="s">
        <v>38</v>
      </c>
      <c r="L308" t="s">
        <v>34</v>
      </c>
      <c r="M308">
        <v>40</v>
      </c>
      <c r="N308" t="s">
        <v>20</v>
      </c>
      <c r="P308" t="str">
        <f t="shared" si="20"/>
        <v>CR</v>
      </c>
      <c r="Q308" t="str">
        <f t="shared" si="21"/>
        <v>per</v>
      </c>
      <c r="R308">
        <f t="shared" si="22"/>
        <v>11</v>
      </c>
      <c r="S308" t="str">
        <f t="shared" si="23"/>
        <v>Corey RoperCR-12625</v>
      </c>
      <c r="T308" t="str">
        <f t="shared" si="24"/>
        <v>Corey Roper</v>
      </c>
    </row>
    <row r="309" spans="1:20" x14ac:dyDescent="0.25">
      <c r="A309" s="3" t="s">
        <v>292</v>
      </c>
      <c r="B309" s="4" t="s">
        <v>293</v>
      </c>
      <c r="C309" t="s">
        <v>16</v>
      </c>
      <c r="D309" t="s">
        <v>16</v>
      </c>
      <c r="E309" s="5">
        <v>10000</v>
      </c>
      <c r="F309">
        <v>2</v>
      </c>
      <c r="G309" t="s">
        <v>18</v>
      </c>
      <c r="H309" t="s">
        <v>25</v>
      </c>
      <c r="I309" t="s">
        <v>20</v>
      </c>
      <c r="J309">
        <v>1</v>
      </c>
      <c r="K309" t="s">
        <v>21</v>
      </c>
      <c r="L309" t="s">
        <v>22</v>
      </c>
      <c r="M309">
        <v>66</v>
      </c>
      <c r="N309" t="s">
        <v>23</v>
      </c>
      <c r="P309" t="str">
        <f t="shared" si="20"/>
        <v>CR</v>
      </c>
      <c r="Q309" t="str">
        <f t="shared" si="21"/>
        <v>per</v>
      </c>
      <c r="R309">
        <f t="shared" si="22"/>
        <v>11</v>
      </c>
      <c r="S309" t="str">
        <f t="shared" si="23"/>
        <v>Corey RoperCR-12625</v>
      </c>
      <c r="T309" t="str">
        <f t="shared" si="24"/>
        <v>Corey Roper</v>
      </c>
    </row>
    <row r="310" spans="1:20" x14ac:dyDescent="0.25">
      <c r="A310" s="3" t="s">
        <v>294</v>
      </c>
      <c r="B310" s="4" t="s">
        <v>295</v>
      </c>
      <c r="C310" t="s">
        <v>16</v>
      </c>
      <c r="D310" t="s">
        <v>16</v>
      </c>
      <c r="E310" s="5">
        <v>40000</v>
      </c>
      <c r="F310">
        <v>2</v>
      </c>
      <c r="G310" t="s">
        <v>24</v>
      </c>
      <c r="H310" t="s">
        <v>25</v>
      </c>
      <c r="I310" t="s">
        <v>20</v>
      </c>
      <c r="J310">
        <v>1</v>
      </c>
      <c r="K310" t="s">
        <v>38</v>
      </c>
      <c r="L310" t="s">
        <v>22</v>
      </c>
      <c r="M310">
        <v>35</v>
      </c>
      <c r="N310" t="s">
        <v>20</v>
      </c>
      <c r="P310" t="str">
        <f t="shared" si="20"/>
        <v>SH</v>
      </c>
      <c r="Q310" t="str">
        <f t="shared" si="21"/>
        <v>ins</v>
      </c>
      <c r="R310">
        <f t="shared" si="22"/>
        <v>14</v>
      </c>
      <c r="S310" t="str">
        <f t="shared" si="23"/>
        <v>Shahid HopkinsSH-20395</v>
      </c>
      <c r="T310" t="str">
        <f t="shared" si="24"/>
        <v>Shahid Hopkins</v>
      </c>
    </row>
    <row r="311" spans="1:20" x14ac:dyDescent="0.25">
      <c r="A311" s="3" t="s">
        <v>296</v>
      </c>
      <c r="B311" s="4" t="s">
        <v>297</v>
      </c>
      <c r="C311" t="s">
        <v>16</v>
      </c>
      <c r="D311" t="s">
        <v>17</v>
      </c>
      <c r="E311" s="5">
        <v>20000</v>
      </c>
      <c r="F311">
        <v>2</v>
      </c>
      <c r="G311" t="s">
        <v>24</v>
      </c>
      <c r="H311" t="s">
        <v>37</v>
      </c>
      <c r="I311" t="s">
        <v>20</v>
      </c>
      <c r="J311">
        <v>1</v>
      </c>
      <c r="K311" t="s">
        <v>29</v>
      </c>
      <c r="L311" t="s">
        <v>22</v>
      </c>
      <c r="M311">
        <v>47</v>
      </c>
      <c r="N311" t="s">
        <v>20</v>
      </c>
      <c r="P311" t="str">
        <f t="shared" si="20"/>
        <v>BP</v>
      </c>
      <c r="Q311" t="str">
        <f t="shared" si="21"/>
        <v>man</v>
      </c>
      <c r="R311">
        <f t="shared" si="22"/>
        <v>12</v>
      </c>
      <c r="S311" t="str">
        <f t="shared" si="23"/>
        <v>Ben PetermanBP-11185</v>
      </c>
      <c r="T311" t="str">
        <f t="shared" si="24"/>
        <v>Ben Peterman</v>
      </c>
    </row>
    <row r="312" spans="1:20" x14ac:dyDescent="0.25">
      <c r="A312" s="3" t="s">
        <v>296</v>
      </c>
      <c r="B312" s="4" t="s">
        <v>297</v>
      </c>
      <c r="C312" t="s">
        <v>16</v>
      </c>
      <c r="D312" t="s">
        <v>16</v>
      </c>
      <c r="E312" s="5">
        <v>120000</v>
      </c>
      <c r="F312">
        <v>4</v>
      </c>
      <c r="G312" t="s">
        <v>18</v>
      </c>
      <c r="H312" t="s">
        <v>40</v>
      </c>
      <c r="I312" t="s">
        <v>20</v>
      </c>
      <c r="J312">
        <v>1</v>
      </c>
      <c r="K312" t="s">
        <v>29</v>
      </c>
      <c r="L312" t="s">
        <v>34</v>
      </c>
      <c r="M312">
        <v>47</v>
      </c>
      <c r="N312" t="s">
        <v>23</v>
      </c>
      <c r="P312" t="str">
        <f t="shared" si="20"/>
        <v>BP</v>
      </c>
      <c r="Q312" t="str">
        <f t="shared" si="21"/>
        <v>man</v>
      </c>
      <c r="R312">
        <f t="shared" si="22"/>
        <v>12</v>
      </c>
      <c r="S312" t="str">
        <f t="shared" si="23"/>
        <v>Ben PetermanBP-11185</v>
      </c>
      <c r="T312" t="str">
        <f t="shared" si="24"/>
        <v>Ben Peterman</v>
      </c>
    </row>
    <row r="313" spans="1:20" x14ac:dyDescent="0.25">
      <c r="A313" s="3" t="s">
        <v>296</v>
      </c>
      <c r="B313" s="4" t="s">
        <v>297</v>
      </c>
      <c r="C313" t="s">
        <v>16</v>
      </c>
      <c r="D313" t="s">
        <v>16</v>
      </c>
      <c r="E313" s="5">
        <v>60000</v>
      </c>
      <c r="F313">
        <v>1</v>
      </c>
      <c r="G313" t="s">
        <v>24</v>
      </c>
      <c r="H313" t="s">
        <v>19</v>
      </c>
      <c r="I313" t="s">
        <v>20</v>
      </c>
      <c r="J313">
        <v>1</v>
      </c>
      <c r="K313" t="s">
        <v>33</v>
      </c>
      <c r="L313" t="s">
        <v>34</v>
      </c>
      <c r="M313">
        <v>46</v>
      </c>
      <c r="N313" t="s">
        <v>23</v>
      </c>
      <c r="P313" t="str">
        <f t="shared" si="20"/>
        <v>BP</v>
      </c>
      <c r="Q313" t="str">
        <f t="shared" si="21"/>
        <v>man</v>
      </c>
      <c r="R313">
        <f t="shared" si="22"/>
        <v>12</v>
      </c>
      <c r="S313" t="str">
        <f t="shared" si="23"/>
        <v>Ben PetermanBP-11185</v>
      </c>
      <c r="T313" t="str">
        <f t="shared" si="24"/>
        <v>Ben Peterman</v>
      </c>
    </row>
    <row r="314" spans="1:20" x14ac:dyDescent="0.25">
      <c r="A314" s="3" t="s">
        <v>296</v>
      </c>
      <c r="B314" s="4" t="s">
        <v>297</v>
      </c>
      <c r="C314" t="s">
        <v>16</v>
      </c>
      <c r="D314" t="s">
        <v>16</v>
      </c>
      <c r="E314" s="5">
        <v>20000</v>
      </c>
      <c r="F314">
        <v>4</v>
      </c>
      <c r="G314" t="s">
        <v>39</v>
      </c>
      <c r="H314" t="s">
        <v>19</v>
      </c>
      <c r="I314" t="s">
        <v>20</v>
      </c>
      <c r="J314">
        <v>2</v>
      </c>
      <c r="K314" t="s">
        <v>33</v>
      </c>
      <c r="L314" t="s">
        <v>34</v>
      </c>
      <c r="M314">
        <v>58</v>
      </c>
      <c r="N314" t="s">
        <v>20</v>
      </c>
      <c r="P314" t="str">
        <f t="shared" si="20"/>
        <v>BP</v>
      </c>
      <c r="Q314" t="str">
        <f t="shared" si="21"/>
        <v>man</v>
      </c>
      <c r="R314">
        <f t="shared" si="22"/>
        <v>12</v>
      </c>
      <c r="S314" t="str">
        <f t="shared" si="23"/>
        <v>Ben PetermanBP-11185</v>
      </c>
      <c r="T314" t="str">
        <f t="shared" si="24"/>
        <v>Ben Peterman</v>
      </c>
    </row>
    <row r="315" spans="1:20" x14ac:dyDescent="0.25">
      <c r="A315" s="3" t="s">
        <v>298</v>
      </c>
      <c r="B315" s="4" t="s">
        <v>299</v>
      </c>
      <c r="C315" t="s">
        <v>32</v>
      </c>
      <c r="D315" t="s">
        <v>16</v>
      </c>
      <c r="E315" s="5">
        <v>40000</v>
      </c>
      <c r="F315">
        <v>3</v>
      </c>
      <c r="G315" t="s">
        <v>41</v>
      </c>
      <c r="H315" t="s">
        <v>25</v>
      </c>
      <c r="I315" t="s">
        <v>23</v>
      </c>
      <c r="J315">
        <v>2</v>
      </c>
      <c r="K315" t="s">
        <v>33</v>
      </c>
      <c r="L315" t="s">
        <v>34</v>
      </c>
      <c r="M315">
        <v>52</v>
      </c>
      <c r="N315" t="s">
        <v>20</v>
      </c>
      <c r="P315" t="str">
        <f t="shared" si="20"/>
        <v>TS</v>
      </c>
      <c r="Q315" t="str">
        <f t="shared" si="21"/>
        <v>eio</v>
      </c>
      <c r="R315">
        <f t="shared" si="22"/>
        <v>11</v>
      </c>
      <c r="S315" t="str">
        <f t="shared" si="23"/>
        <v>Thomas SeioTS-21205</v>
      </c>
      <c r="T315" t="str">
        <f t="shared" si="24"/>
        <v>Thomas Seio</v>
      </c>
    </row>
    <row r="316" spans="1:20" x14ac:dyDescent="0.25">
      <c r="A316" s="3" t="s">
        <v>300</v>
      </c>
      <c r="B316" s="4" t="s">
        <v>301</v>
      </c>
      <c r="C316" t="s">
        <v>16</v>
      </c>
      <c r="D316" t="s">
        <v>16</v>
      </c>
      <c r="E316" s="5">
        <v>80000</v>
      </c>
      <c r="F316">
        <v>5</v>
      </c>
      <c r="G316" t="s">
        <v>18</v>
      </c>
      <c r="H316" t="s">
        <v>28</v>
      </c>
      <c r="I316" t="s">
        <v>23</v>
      </c>
      <c r="J316">
        <v>1</v>
      </c>
      <c r="K316" t="s">
        <v>21</v>
      </c>
      <c r="L316" t="s">
        <v>34</v>
      </c>
      <c r="M316">
        <v>47</v>
      </c>
      <c r="N316" t="s">
        <v>20</v>
      </c>
      <c r="P316" t="str">
        <f t="shared" si="20"/>
        <v>AG</v>
      </c>
      <c r="Q316" t="str">
        <f t="shared" si="21"/>
        <v>ode</v>
      </c>
      <c r="R316">
        <f t="shared" si="22"/>
        <v>12</v>
      </c>
      <c r="S316" t="str">
        <f t="shared" si="23"/>
        <v>Andy GerbodeAG-10525</v>
      </c>
      <c r="T316" t="str">
        <f t="shared" si="24"/>
        <v>Andy Gerbode</v>
      </c>
    </row>
    <row r="317" spans="1:20" x14ac:dyDescent="0.25">
      <c r="A317" s="3" t="s">
        <v>300</v>
      </c>
      <c r="B317" s="4" t="s">
        <v>301</v>
      </c>
      <c r="C317" t="s">
        <v>32</v>
      </c>
      <c r="D317" t="s">
        <v>16</v>
      </c>
      <c r="E317" s="5">
        <v>70000</v>
      </c>
      <c r="F317">
        <v>0</v>
      </c>
      <c r="G317" t="s">
        <v>18</v>
      </c>
      <c r="H317" t="s">
        <v>28</v>
      </c>
      <c r="I317" t="s">
        <v>23</v>
      </c>
      <c r="J317">
        <v>1</v>
      </c>
      <c r="K317" t="s">
        <v>33</v>
      </c>
      <c r="L317" t="s">
        <v>34</v>
      </c>
      <c r="M317">
        <v>41</v>
      </c>
      <c r="N317" t="s">
        <v>23</v>
      </c>
      <c r="P317" t="str">
        <f t="shared" si="20"/>
        <v>AG</v>
      </c>
      <c r="Q317" t="str">
        <f t="shared" si="21"/>
        <v>ode</v>
      </c>
      <c r="R317">
        <f t="shared" si="22"/>
        <v>12</v>
      </c>
      <c r="S317" t="str">
        <f t="shared" si="23"/>
        <v>Andy GerbodeAG-10525</v>
      </c>
      <c r="T317" t="str">
        <f t="shared" si="24"/>
        <v>Andy Gerbode</v>
      </c>
    </row>
    <row r="318" spans="1:20" x14ac:dyDescent="0.25">
      <c r="A318" s="3" t="s">
        <v>302</v>
      </c>
      <c r="B318" s="4" t="s">
        <v>303</v>
      </c>
      <c r="C318" t="s">
        <v>16</v>
      </c>
      <c r="D318" t="s">
        <v>16</v>
      </c>
      <c r="E318" s="5">
        <v>50000</v>
      </c>
      <c r="F318">
        <v>2</v>
      </c>
      <c r="G318" t="s">
        <v>55</v>
      </c>
      <c r="H318" t="s">
        <v>40</v>
      </c>
      <c r="I318" t="s">
        <v>20</v>
      </c>
      <c r="J318">
        <v>1</v>
      </c>
      <c r="K318" t="s">
        <v>33</v>
      </c>
      <c r="L318" t="s">
        <v>34</v>
      </c>
      <c r="M318">
        <v>64</v>
      </c>
      <c r="N318" t="s">
        <v>20</v>
      </c>
      <c r="P318" t="str">
        <f t="shared" si="20"/>
        <v>SP</v>
      </c>
      <c r="Q318" t="str">
        <f t="shared" si="21"/>
        <v>Pak</v>
      </c>
      <c r="R318">
        <f t="shared" si="22"/>
        <v>8</v>
      </c>
      <c r="S318" t="str">
        <f t="shared" si="23"/>
        <v>Sung PakSP-20860</v>
      </c>
      <c r="T318" t="str">
        <f t="shared" si="24"/>
        <v>Sung Pak</v>
      </c>
    </row>
    <row r="319" spans="1:20" x14ac:dyDescent="0.25">
      <c r="A319" s="3" t="s">
        <v>304</v>
      </c>
      <c r="B319" s="4" t="s">
        <v>305</v>
      </c>
      <c r="C319" t="s">
        <v>16</v>
      </c>
      <c r="D319" t="s">
        <v>16</v>
      </c>
      <c r="E319" s="5">
        <v>30000</v>
      </c>
      <c r="F319">
        <v>0</v>
      </c>
      <c r="G319" t="s">
        <v>18</v>
      </c>
      <c r="H319" t="s">
        <v>25</v>
      </c>
      <c r="I319" t="s">
        <v>20</v>
      </c>
      <c r="J319">
        <v>0</v>
      </c>
      <c r="K319" t="s">
        <v>21</v>
      </c>
      <c r="L319" t="s">
        <v>22</v>
      </c>
      <c r="M319">
        <v>35</v>
      </c>
      <c r="N319" t="s">
        <v>20</v>
      </c>
      <c r="P319" t="str">
        <f t="shared" si="20"/>
        <v>NM</v>
      </c>
      <c r="Q319" t="str">
        <f t="shared" si="21"/>
        <v>utz</v>
      </c>
      <c r="R319">
        <f t="shared" si="22"/>
        <v>12</v>
      </c>
      <c r="S319" t="str">
        <f t="shared" si="23"/>
        <v>Nathan MautzNM-18445</v>
      </c>
      <c r="T319" t="str">
        <f t="shared" si="24"/>
        <v>Nathan Mautz</v>
      </c>
    </row>
    <row r="320" spans="1:20" x14ac:dyDescent="0.25">
      <c r="A320" s="3" t="s">
        <v>304</v>
      </c>
      <c r="B320" s="4" t="s">
        <v>305</v>
      </c>
      <c r="C320" t="s">
        <v>16</v>
      </c>
      <c r="D320" t="s">
        <v>16</v>
      </c>
      <c r="E320" s="5">
        <v>130000</v>
      </c>
      <c r="F320">
        <v>4</v>
      </c>
      <c r="G320" t="s">
        <v>24</v>
      </c>
      <c r="H320" t="s">
        <v>28</v>
      </c>
      <c r="I320" t="s">
        <v>23</v>
      </c>
      <c r="J320">
        <v>3</v>
      </c>
      <c r="K320" t="s">
        <v>42</v>
      </c>
      <c r="L320" t="s">
        <v>22</v>
      </c>
      <c r="M320">
        <v>54</v>
      </c>
      <c r="N320" t="s">
        <v>23</v>
      </c>
      <c r="P320" t="str">
        <f t="shared" si="20"/>
        <v>NM</v>
      </c>
      <c r="Q320" t="str">
        <f t="shared" si="21"/>
        <v>utz</v>
      </c>
      <c r="R320">
        <f t="shared" si="22"/>
        <v>12</v>
      </c>
      <c r="S320" t="str">
        <f t="shared" si="23"/>
        <v>Nathan MautzNM-18445</v>
      </c>
      <c r="T320" t="str">
        <f t="shared" si="24"/>
        <v>Nathan Mautz</v>
      </c>
    </row>
    <row r="321" spans="1:20" x14ac:dyDescent="0.25">
      <c r="A321" s="3" t="s">
        <v>304</v>
      </c>
      <c r="B321" s="4" t="s">
        <v>305</v>
      </c>
      <c r="C321" t="s">
        <v>16</v>
      </c>
      <c r="D321" t="s">
        <v>17</v>
      </c>
      <c r="E321" s="5">
        <v>30000</v>
      </c>
      <c r="F321">
        <v>3</v>
      </c>
      <c r="G321" t="s">
        <v>18</v>
      </c>
      <c r="H321" t="s">
        <v>25</v>
      </c>
      <c r="I321" t="s">
        <v>20</v>
      </c>
      <c r="J321">
        <v>0</v>
      </c>
      <c r="K321" t="s">
        <v>21</v>
      </c>
      <c r="L321" t="s">
        <v>22</v>
      </c>
      <c r="M321">
        <v>45</v>
      </c>
      <c r="N321" t="s">
        <v>23</v>
      </c>
      <c r="P321" t="str">
        <f t="shared" si="20"/>
        <v>NM</v>
      </c>
      <c r="Q321" t="str">
        <f t="shared" si="21"/>
        <v>utz</v>
      </c>
      <c r="R321">
        <f t="shared" si="22"/>
        <v>12</v>
      </c>
      <c r="S321" t="str">
        <f t="shared" si="23"/>
        <v>Nathan MautzNM-18445</v>
      </c>
      <c r="T321" t="str">
        <f t="shared" si="24"/>
        <v>Nathan Mautz</v>
      </c>
    </row>
    <row r="322" spans="1:20" x14ac:dyDescent="0.25">
      <c r="A322" s="3" t="s">
        <v>304</v>
      </c>
      <c r="B322" s="4" t="s">
        <v>305</v>
      </c>
      <c r="C322" t="s">
        <v>16</v>
      </c>
      <c r="D322" t="s">
        <v>16</v>
      </c>
      <c r="E322" s="5">
        <v>100000</v>
      </c>
      <c r="F322">
        <v>0</v>
      </c>
      <c r="G322" t="s">
        <v>55</v>
      </c>
      <c r="H322" t="s">
        <v>40</v>
      </c>
      <c r="I322" t="s">
        <v>20</v>
      </c>
      <c r="J322">
        <v>0</v>
      </c>
      <c r="K322" t="s">
        <v>29</v>
      </c>
      <c r="L322" t="s">
        <v>34</v>
      </c>
      <c r="M322">
        <v>40</v>
      </c>
      <c r="N322" t="s">
        <v>20</v>
      </c>
      <c r="P322" t="str">
        <f t="shared" si="20"/>
        <v>NM</v>
      </c>
      <c r="Q322" t="str">
        <f t="shared" si="21"/>
        <v>utz</v>
      </c>
      <c r="R322">
        <f t="shared" si="22"/>
        <v>12</v>
      </c>
      <c r="S322" t="str">
        <f t="shared" si="23"/>
        <v>Nathan MautzNM-18445</v>
      </c>
      <c r="T322" t="str">
        <f t="shared" si="24"/>
        <v>Nathan Mautz</v>
      </c>
    </row>
    <row r="323" spans="1:20" x14ac:dyDescent="0.25">
      <c r="A323" s="3" t="s">
        <v>304</v>
      </c>
      <c r="B323" s="4" t="s">
        <v>305</v>
      </c>
      <c r="C323" t="s">
        <v>32</v>
      </c>
      <c r="D323" t="s">
        <v>17</v>
      </c>
      <c r="E323" s="5">
        <v>160000</v>
      </c>
      <c r="F323">
        <v>0</v>
      </c>
      <c r="G323" t="s">
        <v>55</v>
      </c>
      <c r="H323" t="s">
        <v>40</v>
      </c>
      <c r="I323" t="s">
        <v>23</v>
      </c>
      <c r="J323">
        <v>3</v>
      </c>
      <c r="K323" t="s">
        <v>21</v>
      </c>
      <c r="L323" t="s">
        <v>34</v>
      </c>
      <c r="M323">
        <v>47</v>
      </c>
      <c r="N323" t="s">
        <v>20</v>
      </c>
      <c r="P323" t="str">
        <f t="shared" ref="P323:P386" si="25">LEFT(A323:A1348,2)</f>
        <v>NM</v>
      </c>
      <c r="Q323" t="str">
        <f t="shared" ref="Q323:Q386" si="26">RIGHT(B323:B1348, 3)</f>
        <v>utz</v>
      </c>
      <c r="R323">
        <f t="shared" ref="R323:R386" si="27">LEN(B323:B1348)</f>
        <v>12</v>
      </c>
      <c r="S323" t="str">
        <f t="shared" ref="S323:S386" si="28">CONCATENATE(B323:B1348,A323:A1348)</f>
        <v>Nathan MautzNM-18445</v>
      </c>
      <c r="T323" t="str">
        <f t="shared" ref="T323:T386" si="29">TRIM(B323:B1348)</f>
        <v>Nathan Mautz</v>
      </c>
    </row>
    <row r="324" spans="1:20" x14ac:dyDescent="0.25">
      <c r="A324" s="3" t="s">
        <v>306</v>
      </c>
      <c r="B324" s="4" t="s">
        <v>307</v>
      </c>
      <c r="C324" t="s">
        <v>32</v>
      </c>
      <c r="D324" t="s">
        <v>17</v>
      </c>
      <c r="E324" s="5">
        <v>10000</v>
      </c>
      <c r="F324">
        <v>4</v>
      </c>
      <c r="G324" t="s">
        <v>41</v>
      </c>
      <c r="H324" t="s">
        <v>37</v>
      </c>
      <c r="I324" t="s">
        <v>20</v>
      </c>
      <c r="J324">
        <v>2</v>
      </c>
      <c r="K324" t="s">
        <v>21</v>
      </c>
      <c r="L324" t="s">
        <v>22</v>
      </c>
      <c r="M324">
        <v>41</v>
      </c>
      <c r="N324" t="s">
        <v>20</v>
      </c>
      <c r="P324" t="str">
        <f t="shared" si="25"/>
        <v>FA</v>
      </c>
      <c r="Q324" t="str">
        <f t="shared" si="26"/>
        <v>son</v>
      </c>
      <c r="R324">
        <f t="shared" si="27"/>
        <v>14</v>
      </c>
      <c r="S324" t="str">
        <f t="shared" si="28"/>
        <v>Frank AtkinsonFA-14230</v>
      </c>
      <c r="T324" t="str">
        <f t="shared" si="29"/>
        <v>Frank Atkinson</v>
      </c>
    </row>
    <row r="325" spans="1:20" x14ac:dyDescent="0.25">
      <c r="A325" s="3" t="s">
        <v>308</v>
      </c>
      <c r="B325" s="4" t="s">
        <v>309</v>
      </c>
      <c r="C325" t="s">
        <v>32</v>
      </c>
      <c r="D325" t="s">
        <v>17</v>
      </c>
      <c r="E325" s="5">
        <v>40000</v>
      </c>
      <c r="F325">
        <v>0</v>
      </c>
      <c r="G325" t="s">
        <v>55</v>
      </c>
      <c r="H325" t="s">
        <v>25</v>
      </c>
      <c r="I325" t="s">
        <v>23</v>
      </c>
      <c r="J325">
        <v>0</v>
      </c>
      <c r="K325" t="s">
        <v>21</v>
      </c>
      <c r="L325" t="s">
        <v>22</v>
      </c>
      <c r="M325">
        <v>37</v>
      </c>
      <c r="N325" t="s">
        <v>20</v>
      </c>
      <c r="P325" t="str">
        <f t="shared" si="25"/>
        <v>GK</v>
      </c>
      <c r="Q325" t="str">
        <f t="shared" si="26"/>
        <v>lly</v>
      </c>
      <c r="R325">
        <f t="shared" si="27"/>
        <v>11</v>
      </c>
      <c r="S325" t="str">
        <f t="shared" si="28"/>
        <v>Grace KellyGK-14620</v>
      </c>
      <c r="T325" t="str">
        <f t="shared" si="29"/>
        <v>Grace Kelly</v>
      </c>
    </row>
    <row r="326" spans="1:20" x14ac:dyDescent="0.25">
      <c r="A326" s="3" t="s">
        <v>308</v>
      </c>
      <c r="B326" s="4" t="s">
        <v>309</v>
      </c>
      <c r="C326" t="s">
        <v>16</v>
      </c>
      <c r="D326" t="s">
        <v>16</v>
      </c>
      <c r="E326" s="5">
        <v>90000</v>
      </c>
      <c r="F326">
        <v>4</v>
      </c>
      <c r="G326" t="s">
        <v>18</v>
      </c>
      <c r="H326" t="s">
        <v>28</v>
      </c>
      <c r="I326" t="s">
        <v>20</v>
      </c>
      <c r="J326">
        <v>0</v>
      </c>
      <c r="K326" t="s">
        <v>38</v>
      </c>
      <c r="L326" t="s">
        <v>34</v>
      </c>
      <c r="M326">
        <v>38</v>
      </c>
      <c r="N326" t="s">
        <v>20</v>
      </c>
      <c r="P326" t="str">
        <f t="shared" si="25"/>
        <v>GK</v>
      </c>
      <c r="Q326" t="str">
        <f t="shared" si="26"/>
        <v>lly</v>
      </c>
      <c r="R326">
        <f t="shared" si="27"/>
        <v>11</v>
      </c>
      <c r="S326" t="str">
        <f t="shared" si="28"/>
        <v>Grace KellyGK-14620</v>
      </c>
      <c r="T326" t="str">
        <f t="shared" si="29"/>
        <v>Grace Kelly</v>
      </c>
    </row>
    <row r="327" spans="1:20" x14ac:dyDescent="0.25">
      <c r="A327" s="3" t="s">
        <v>310</v>
      </c>
      <c r="B327" s="4" t="s">
        <v>311</v>
      </c>
      <c r="C327" t="s">
        <v>32</v>
      </c>
      <c r="D327" t="s">
        <v>16</v>
      </c>
      <c r="E327" s="5">
        <v>40000</v>
      </c>
      <c r="F327">
        <v>2</v>
      </c>
      <c r="G327" t="s">
        <v>24</v>
      </c>
      <c r="H327" t="s">
        <v>25</v>
      </c>
      <c r="I327" t="s">
        <v>23</v>
      </c>
      <c r="J327">
        <v>2</v>
      </c>
      <c r="K327" t="s">
        <v>21</v>
      </c>
      <c r="L327" t="s">
        <v>22</v>
      </c>
      <c r="M327">
        <v>36</v>
      </c>
      <c r="N327" t="s">
        <v>20</v>
      </c>
      <c r="P327" t="str">
        <f t="shared" si="25"/>
        <v>DJ</v>
      </c>
      <c r="Q327" t="str">
        <f t="shared" si="26"/>
        <v>nes</v>
      </c>
      <c r="R327">
        <f t="shared" si="27"/>
        <v>9</v>
      </c>
      <c r="S327" t="str">
        <f t="shared" si="28"/>
        <v>Don JonesDJ-13510</v>
      </c>
      <c r="T327" t="str">
        <f t="shared" si="29"/>
        <v>Don Jones</v>
      </c>
    </row>
    <row r="328" spans="1:20" x14ac:dyDescent="0.25">
      <c r="A328" s="3" t="s">
        <v>312</v>
      </c>
      <c r="B328" s="4" t="s">
        <v>313</v>
      </c>
      <c r="C328" t="s">
        <v>16</v>
      </c>
      <c r="D328" t="s">
        <v>17</v>
      </c>
      <c r="E328" s="5">
        <v>20000</v>
      </c>
      <c r="F328">
        <v>0</v>
      </c>
      <c r="G328" t="s">
        <v>18</v>
      </c>
      <c r="H328" t="s">
        <v>25</v>
      </c>
      <c r="I328" t="s">
        <v>23</v>
      </c>
      <c r="J328">
        <v>0</v>
      </c>
      <c r="K328" t="s">
        <v>21</v>
      </c>
      <c r="L328" t="s">
        <v>34</v>
      </c>
      <c r="M328">
        <v>26</v>
      </c>
      <c r="N328" t="s">
        <v>20</v>
      </c>
      <c r="P328" t="str">
        <f t="shared" si="25"/>
        <v>PO</v>
      </c>
      <c r="Q328" t="str">
        <f t="shared" si="26"/>
        <v>ill</v>
      </c>
      <c r="R328">
        <f t="shared" si="27"/>
        <v>15</v>
      </c>
      <c r="S328" t="str">
        <f t="shared" si="28"/>
        <v>Patrick O'BrillPO-18850</v>
      </c>
      <c r="T328" t="str">
        <f t="shared" si="29"/>
        <v>Patrick O'Brill</v>
      </c>
    </row>
    <row r="329" spans="1:20" x14ac:dyDescent="0.25">
      <c r="A329" s="3" t="s">
        <v>312</v>
      </c>
      <c r="B329" s="4" t="s">
        <v>313</v>
      </c>
      <c r="C329" t="s">
        <v>16</v>
      </c>
      <c r="D329" t="s">
        <v>16</v>
      </c>
      <c r="E329" s="5">
        <v>30000</v>
      </c>
      <c r="F329">
        <v>1</v>
      </c>
      <c r="G329" t="s">
        <v>18</v>
      </c>
      <c r="H329" t="s">
        <v>19</v>
      </c>
      <c r="I329" t="s">
        <v>20</v>
      </c>
      <c r="J329">
        <v>2</v>
      </c>
      <c r="K329" t="s">
        <v>21</v>
      </c>
      <c r="L329" t="s">
        <v>22</v>
      </c>
      <c r="M329">
        <v>40</v>
      </c>
      <c r="N329" t="s">
        <v>23</v>
      </c>
      <c r="P329" t="str">
        <f t="shared" si="25"/>
        <v>PO</v>
      </c>
      <c r="Q329" t="str">
        <f t="shared" si="26"/>
        <v>ill</v>
      </c>
      <c r="R329">
        <f t="shared" si="27"/>
        <v>15</v>
      </c>
      <c r="S329" t="str">
        <f t="shared" si="28"/>
        <v>Patrick O'BrillPO-18850</v>
      </c>
      <c r="T329" t="str">
        <f t="shared" si="29"/>
        <v>Patrick O'Brill</v>
      </c>
    </row>
    <row r="330" spans="1:20" x14ac:dyDescent="0.25">
      <c r="A330" s="3" t="s">
        <v>312</v>
      </c>
      <c r="B330" s="4" t="s">
        <v>313</v>
      </c>
      <c r="C330" t="s">
        <v>32</v>
      </c>
      <c r="D330" t="s">
        <v>16</v>
      </c>
      <c r="E330" s="5">
        <v>40000</v>
      </c>
      <c r="F330">
        <v>2</v>
      </c>
      <c r="G330" t="s">
        <v>24</v>
      </c>
      <c r="H330" t="s">
        <v>25</v>
      </c>
      <c r="I330" t="s">
        <v>20</v>
      </c>
      <c r="J330">
        <v>2</v>
      </c>
      <c r="K330" t="s">
        <v>38</v>
      </c>
      <c r="L330" t="s">
        <v>22</v>
      </c>
      <c r="M330">
        <v>36</v>
      </c>
      <c r="N330" t="s">
        <v>23</v>
      </c>
      <c r="P330" t="str">
        <f t="shared" si="25"/>
        <v>PO</v>
      </c>
      <c r="Q330" t="str">
        <f t="shared" si="26"/>
        <v>ill</v>
      </c>
      <c r="R330">
        <f t="shared" si="27"/>
        <v>15</v>
      </c>
      <c r="S330" t="str">
        <f t="shared" si="28"/>
        <v>Patrick O'BrillPO-18850</v>
      </c>
      <c r="T330" t="str">
        <f t="shared" si="29"/>
        <v>Patrick O'Brill</v>
      </c>
    </row>
    <row r="331" spans="1:20" x14ac:dyDescent="0.25">
      <c r="A331" s="3" t="s">
        <v>312</v>
      </c>
      <c r="B331" s="4" t="s">
        <v>313</v>
      </c>
      <c r="C331" t="s">
        <v>16</v>
      </c>
      <c r="D331" t="s">
        <v>17</v>
      </c>
      <c r="E331" s="5">
        <v>90000</v>
      </c>
      <c r="F331">
        <v>5</v>
      </c>
      <c r="G331" t="s">
        <v>41</v>
      </c>
      <c r="H331" t="s">
        <v>19</v>
      </c>
      <c r="I331" t="s">
        <v>20</v>
      </c>
      <c r="J331">
        <v>2</v>
      </c>
      <c r="K331" t="s">
        <v>42</v>
      </c>
      <c r="L331" t="s">
        <v>22</v>
      </c>
      <c r="M331">
        <v>59</v>
      </c>
      <c r="N331" t="s">
        <v>23</v>
      </c>
      <c r="P331" t="str">
        <f t="shared" si="25"/>
        <v>PO</v>
      </c>
      <c r="Q331" t="str">
        <f t="shared" si="26"/>
        <v>ill</v>
      </c>
      <c r="R331">
        <f t="shared" si="27"/>
        <v>15</v>
      </c>
      <c r="S331" t="str">
        <f t="shared" si="28"/>
        <v>Patrick O'BrillPO-18850</v>
      </c>
      <c r="T331" t="str">
        <f t="shared" si="29"/>
        <v>Patrick O'Brill</v>
      </c>
    </row>
    <row r="332" spans="1:20" x14ac:dyDescent="0.25">
      <c r="A332" s="3" t="s">
        <v>312</v>
      </c>
      <c r="B332" s="4" t="s">
        <v>313</v>
      </c>
      <c r="C332" t="s">
        <v>32</v>
      </c>
      <c r="D332" t="s">
        <v>17</v>
      </c>
      <c r="E332" s="5">
        <v>80000</v>
      </c>
      <c r="F332">
        <v>0</v>
      </c>
      <c r="G332" t="s">
        <v>18</v>
      </c>
      <c r="H332" t="s">
        <v>28</v>
      </c>
      <c r="I332" t="s">
        <v>20</v>
      </c>
      <c r="J332">
        <v>3</v>
      </c>
      <c r="K332" t="s">
        <v>42</v>
      </c>
      <c r="L332" t="s">
        <v>34</v>
      </c>
      <c r="M332">
        <v>32</v>
      </c>
      <c r="N332" t="s">
        <v>23</v>
      </c>
      <c r="P332" t="str">
        <f t="shared" si="25"/>
        <v>PO</v>
      </c>
      <c r="Q332" t="str">
        <f t="shared" si="26"/>
        <v>ill</v>
      </c>
      <c r="R332">
        <f t="shared" si="27"/>
        <v>15</v>
      </c>
      <c r="S332" t="str">
        <f t="shared" si="28"/>
        <v>Patrick O'BrillPO-18850</v>
      </c>
      <c r="T332" t="str">
        <f t="shared" si="29"/>
        <v>Patrick O'Brill</v>
      </c>
    </row>
    <row r="333" spans="1:20" x14ac:dyDescent="0.25">
      <c r="A333" s="3" t="s">
        <v>314</v>
      </c>
      <c r="B333" s="4" t="s">
        <v>315</v>
      </c>
      <c r="C333" t="s">
        <v>16</v>
      </c>
      <c r="D333" t="s">
        <v>16</v>
      </c>
      <c r="E333" s="5">
        <v>10000</v>
      </c>
      <c r="F333">
        <v>0</v>
      </c>
      <c r="G333" t="s">
        <v>41</v>
      </c>
      <c r="H333" t="s">
        <v>37</v>
      </c>
      <c r="I333" t="s">
        <v>23</v>
      </c>
      <c r="J333">
        <v>2</v>
      </c>
      <c r="K333" t="s">
        <v>21</v>
      </c>
      <c r="L333" t="s">
        <v>22</v>
      </c>
      <c r="M333">
        <v>30</v>
      </c>
      <c r="N333" t="s">
        <v>23</v>
      </c>
      <c r="P333" t="str">
        <f t="shared" si="25"/>
        <v>JL</v>
      </c>
      <c r="Q333" t="str">
        <f t="shared" si="26"/>
        <v>cas</v>
      </c>
      <c r="R333">
        <f t="shared" si="27"/>
        <v>10</v>
      </c>
      <c r="S333" t="str">
        <f t="shared" si="28"/>
        <v>John LucasJL-15850</v>
      </c>
      <c r="T333" t="str">
        <f t="shared" si="29"/>
        <v>John Lucas</v>
      </c>
    </row>
    <row r="334" spans="1:20" x14ac:dyDescent="0.25">
      <c r="A334" s="3" t="s">
        <v>314</v>
      </c>
      <c r="B334" s="4" t="s">
        <v>315</v>
      </c>
      <c r="C334" t="s">
        <v>32</v>
      </c>
      <c r="D334" t="s">
        <v>17</v>
      </c>
      <c r="E334" s="5">
        <v>20000</v>
      </c>
      <c r="F334">
        <v>0</v>
      </c>
      <c r="G334" t="s">
        <v>41</v>
      </c>
      <c r="H334" t="s">
        <v>37</v>
      </c>
      <c r="I334" t="s">
        <v>23</v>
      </c>
      <c r="J334">
        <v>2</v>
      </c>
      <c r="K334" t="s">
        <v>38</v>
      </c>
      <c r="L334" t="s">
        <v>22</v>
      </c>
      <c r="M334">
        <v>35</v>
      </c>
      <c r="N334" t="s">
        <v>20</v>
      </c>
      <c r="P334" t="str">
        <f t="shared" si="25"/>
        <v>JL</v>
      </c>
      <c r="Q334" t="str">
        <f t="shared" si="26"/>
        <v>cas</v>
      </c>
      <c r="R334">
        <f t="shared" si="27"/>
        <v>10</v>
      </c>
      <c r="S334" t="str">
        <f t="shared" si="28"/>
        <v>John LucasJL-15850</v>
      </c>
      <c r="T334" t="str">
        <f t="shared" si="29"/>
        <v>John Lucas</v>
      </c>
    </row>
    <row r="335" spans="1:20" x14ac:dyDescent="0.25">
      <c r="A335" s="3" t="s">
        <v>314</v>
      </c>
      <c r="B335" s="4" t="s">
        <v>315</v>
      </c>
      <c r="C335" t="s">
        <v>16</v>
      </c>
      <c r="D335" t="s">
        <v>16</v>
      </c>
      <c r="E335" s="5">
        <v>130000</v>
      </c>
      <c r="F335">
        <v>3</v>
      </c>
      <c r="G335" t="s">
        <v>39</v>
      </c>
      <c r="H335" t="s">
        <v>28</v>
      </c>
      <c r="I335" t="s">
        <v>20</v>
      </c>
      <c r="J335">
        <v>4</v>
      </c>
      <c r="K335" t="s">
        <v>33</v>
      </c>
      <c r="L335" t="s">
        <v>22</v>
      </c>
      <c r="M335">
        <v>51</v>
      </c>
      <c r="N335" t="s">
        <v>20</v>
      </c>
      <c r="P335" t="str">
        <f t="shared" si="25"/>
        <v>JL</v>
      </c>
      <c r="Q335" t="str">
        <f t="shared" si="26"/>
        <v>cas</v>
      </c>
      <c r="R335">
        <f t="shared" si="27"/>
        <v>10</v>
      </c>
      <c r="S335" t="str">
        <f t="shared" si="28"/>
        <v>John LucasJL-15850</v>
      </c>
      <c r="T335" t="str">
        <f t="shared" si="29"/>
        <v>John Lucas</v>
      </c>
    </row>
    <row r="336" spans="1:20" x14ac:dyDescent="0.25">
      <c r="A336" s="3" t="s">
        <v>316</v>
      </c>
      <c r="B336" s="4" t="s">
        <v>317</v>
      </c>
      <c r="C336" t="s">
        <v>16</v>
      </c>
      <c r="D336" t="s">
        <v>16</v>
      </c>
      <c r="E336" s="5">
        <v>90000</v>
      </c>
      <c r="F336">
        <v>2</v>
      </c>
      <c r="G336" t="s">
        <v>18</v>
      </c>
      <c r="H336" t="s">
        <v>28</v>
      </c>
      <c r="I336" t="s">
        <v>20</v>
      </c>
      <c r="J336">
        <v>1</v>
      </c>
      <c r="K336" t="s">
        <v>33</v>
      </c>
      <c r="L336" t="s">
        <v>34</v>
      </c>
      <c r="M336">
        <v>47</v>
      </c>
      <c r="N336" t="s">
        <v>23</v>
      </c>
      <c r="P336" t="str">
        <f t="shared" si="25"/>
        <v>DB</v>
      </c>
      <c r="Q336" t="str">
        <f t="shared" si="26"/>
        <v>ord</v>
      </c>
      <c r="R336">
        <f t="shared" si="27"/>
        <v>13</v>
      </c>
      <c r="S336" t="str">
        <f t="shared" si="28"/>
        <v>Doug BickfordDB-13615</v>
      </c>
      <c r="T336" t="str">
        <f t="shared" si="29"/>
        <v>Doug Bickford</v>
      </c>
    </row>
    <row r="337" spans="1:20" x14ac:dyDescent="0.25">
      <c r="A337" s="3" t="s">
        <v>316</v>
      </c>
      <c r="B337" s="4" t="s">
        <v>317</v>
      </c>
      <c r="C337" t="s">
        <v>16</v>
      </c>
      <c r="D337" t="s">
        <v>16</v>
      </c>
      <c r="E337" s="5">
        <v>80000</v>
      </c>
      <c r="F337">
        <v>5</v>
      </c>
      <c r="G337" t="s">
        <v>55</v>
      </c>
      <c r="H337" t="s">
        <v>40</v>
      </c>
      <c r="I337" t="s">
        <v>23</v>
      </c>
      <c r="J337">
        <v>2</v>
      </c>
      <c r="K337" t="s">
        <v>21</v>
      </c>
      <c r="L337" t="s">
        <v>34</v>
      </c>
      <c r="M337">
        <v>39</v>
      </c>
      <c r="N337" t="s">
        <v>23</v>
      </c>
      <c r="P337" t="str">
        <f t="shared" si="25"/>
        <v>DB</v>
      </c>
      <c r="Q337" t="str">
        <f t="shared" si="26"/>
        <v>ord</v>
      </c>
      <c r="R337">
        <f t="shared" si="27"/>
        <v>13</v>
      </c>
      <c r="S337" t="str">
        <f t="shared" si="28"/>
        <v>Doug BickfordDB-13615</v>
      </c>
      <c r="T337" t="str">
        <f t="shared" si="29"/>
        <v>Doug Bickford</v>
      </c>
    </row>
    <row r="338" spans="1:20" x14ac:dyDescent="0.25">
      <c r="A338" s="3" t="s">
        <v>316</v>
      </c>
      <c r="B338" s="4" t="s">
        <v>317</v>
      </c>
      <c r="C338" t="s">
        <v>32</v>
      </c>
      <c r="D338" t="s">
        <v>16</v>
      </c>
      <c r="E338" s="5">
        <v>20000</v>
      </c>
      <c r="F338">
        <v>0</v>
      </c>
      <c r="G338" t="s">
        <v>41</v>
      </c>
      <c r="H338" t="s">
        <v>37</v>
      </c>
      <c r="I338" t="s">
        <v>23</v>
      </c>
      <c r="J338">
        <v>2</v>
      </c>
      <c r="K338" t="s">
        <v>21</v>
      </c>
      <c r="L338" t="s">
        <v>22</v>
      </c>
      <c r="M338">
        <v>34</v>
      </c>
      <c r="N338" t="s">
        <v>23</v>
      </c>
      <c r="P338" t="str">
        <f t="shared" si="25"/>
        <v>DB</v>
      </c>
      <c r="Q338" t="str">
        <f t="shared" si="26"/>
        <v>ord</v>
      </c>
      <c r="R338">
        <f t="shared" si="27"/>
        <v>13</v>
      </c>
      <c r="S338" t="str">
        <f t="shared" si="28"/>
        <v>Doug BickfordDB-13615</v>
      </c>
      <c r="T338" t="str">
        <f t="shared" si="29"/>
        <v>Doug Bickford</v>
      </c>
    </row>
    <row r="339" spans="1:20" x14ac:dyDescent="0.25">
      <c r="A339" s="3" t="s">
        <v>318</v>
      </c>
      <c r="B339" s="4" t="s">
        <v>319</v>
      </c>
      <c r="C339" t="s">
        <v>16</v>
      </c>
      <c r="D339" t="s">
        <v>16</v>
      </c>
      <c r="E339" s="5">
        <v>10000</v>
      </c>
      <c r="F339">
        <v>0</v>
      </c>
      <c r="G339" t="s">
        <v>41</v>
      </c>
      <c r="H339" t="s">
        <v>37</v>
      </c>
      <c r="I339" t="s">
        <v>20</v>
      </c>
      <c r="J339">
        <v>2</v>
      </c>
      <c r="K339" t="s">
        <v>21</v>
      </c>
      <c r="L339" t="s">
        <v>22</v>
      </c>
      <c r="M339">
        <v>32</v>
      </c>
      <c r="N339" t="s">
        <v>23</v>
      </c>
      <c r="P339" t="str">
        <f t="shared" si="25"/>
        <v>AC</v>
      </c>
      <c r="Q339" t="str">
        <f t="shared" si="26"/>
        <v>use</v>
      </c>
      <c r="R339">
        <f t="shared" si="27"/>
        <v>13</v>
      </c>
      <c r="S339" t="str">
        <f t="shared" si="28"/>
        <v>Alyssa CrouseAC-10420</v>
      </c>
      <c r="T339" t="str">
        <f t="shared" si="29"/>
        <v>Alyssa Crouse</v>
      </c>
    </row>
    <row r="340" spans="1:20" x14ac:dyDescent="0.25">
      <c r="A340" s="3" t="s">
        <v>318</v>
      </c>
      <c r="B340" s="4" t="s">
        <v>319</v>
      </c>
      <c r="C340" t="s">
        <v>32</v>
      </c>
      <c r="D340" t="s">
        <v>17</v>
      </c>
      <c r="E340" s="5">
        <v>120000</v>
      </c>
      <c r="F340">
        <v>3</v>
      </c>
      <c r="G340" t="s">
        <v>39</v>
      </c>
      <c r="H340" t="s">
        <v>28</v>
      </c>
      <c r="I340" t="s">
        <v>20</v>
      </c>
      <c r="J340">
        <v>4</v>
      </c>
      <c r="K340" t="s">
        <v>33</v>
      </c>
      <c r="L340" t="s">
        <v>22</v>
      </c>
      <c r="M340">
        <v>50</v>
      </c>
      <c r="N340" t="s">
        <v>20</v>
      </c>
      <c r="P340" t="str">
        <f t="shared" si="25"/>
        <v>AC</v>
      </c>
      <c r="Q340" t="str">
        <f t="shared" si="26"/>
        <v>use</v>
      </c>
      <c r="R340">
        <f t="shared" si="27"/>
        <v>13</v>
      </c>
      <c r="S340" t="str">
        <f t="shared" si="28"/>
        <v>Alyssa CrouseAC-10420</v>
      </c>
      <c r="T340" t="str">
        <f t="shared" si="29"/>
        <v>Alyssa Crouse</v>
      </c>
    </row>
    <row r="341" spans="1:20" x14ac:dyDescent="0.25">
      <c r="A341" s="3" t="s">
        <v>250</v>
      </c>
      <c r="B341" s="4" t="s">
        <v>251</v>
      </c>
      <c r="C341" t="s">
        <v>16</v>
      </c>
      <c r="D341" t="s">
        <v>16</v>
      </c>
      <c r="E341" s="5">
        <v>20000</v>
      </c>
      <c r="F341">
        <v>1</v>
      </c>
      <c r="G341" t="s">
        <v>18</v>
      </c>
      <c r="H341" t="s">
        <v>25</v>
      </c>
      <c r="I341" t="s">
        <v>20</v>
      </c>
      <c r="J341">
        <v>0</v>
      </c>
      <c r="K341" t="s">
        <v>21</v>
      </c>
      <c r="L341" t="s">
        <v>22</v>
      </c>
      <c r="M341">
        <v>66</v>
      </c>
      <c r="N341" t="s">
        <v>23</v>
      </c>
      <c r="P341" t="str">
        <f t="shared" si="25"/>
        <v>KL</v>
      </c>
      <c r="Q341" t="str">
        <f t="shared" si="26"/>
        <v>ale</v>
      </c>
      <c r="R341">
        <f t="shared" si="27"/>
        <v>12</v>
      </c>
      <c r="S341" t="str">
        <f t="shared" si="28"/>
        <v>Ken LonsdaleKL-16645</v>
      </c>
      <c r="T341" t="str">
        <f t="shared" si="29"/>
        <v>Ken Lonsdale</v>
      </c>
    </row>
    <row r="342" spans="1:20" x14ac:dyDescent="0.25">
      <c r="A342" s="3" t="s">
        <v>162</v>
      </c>
      <c r="B342" s="4" t="s">
        <v>163</v>
      </c>
      <c r="C342" t="s">
        <v>32</v>
      </c>
      <c r="D342" t="s">
        <v>16</v>
      </c>
      <c r="E342" s="5">
        <v>30000</v>
      </c>
      <c r="F342">
        <v>0</v>
      </c>
      <c r="G342" t="s">
        <v>24</v>
      </c>
      <c r="H342" t="s">
        <v>25</v>
      </c>
      <c r="I342" t="s">
        <v>20</v>
      </c>
      <c r="J342">
        <v>1</v>
      </c>
      <c r="K342" t="s">
        <v>29</v>
      </c>
      <c r="L342" t="s">
        <v>22</v>
      </c>
      <c r="M342">
        <v>30</v>
      </c>
      <c r="N342" t="s">
        <v>23</v>
      </c>
      <c r="P342" t="str">
        <f t="shared" si="25"/>
        <v>JD</v>
      </c>
      <c r="Q342" t="str">
        <f t="shared" si="26"/>
        <v>rty</v>
      </c>
      <c r="R342">
        <f t="shared" si="27"/>
        <v>16</v>
      </c>
      <c r="S342" t="str">
        <f t="shared" si="28"/>
        <v>Jonathan DohertyJD-15895</v>
      </c>
      <c r="T342" t="str">
        <f t="shared" si="29"/>
        <v>Jonathan Doherty</v>
      </c>
    </row>
    <row r="343" spans="1:20" x14ac:dyDescent="0.25">
      <c r="A343" s="3" t="s">
        <v>162</v>
      </c>
      <c r="B343" s="4" t="s">
        <v>163</v>
      </c>
      <c r="C343" t="s">
        <v>32</v>
      </c>
      <c r="D343" t="s">
        <v>17</v>
      </c>
      <c r="E343" s="5">
        <v>30000</v>
      </c>
      <c r="F343">
        <v>0</v>
      </c>
      <c r="G343" t="s">
        <v>39</v>
      </c>
      <c r="H343" t="s">
        <v>37</v>
      </c>
      <c r="I343" t="s">
        <v>23</v>
      </c>
      <c r="J343">
        <v>1</v>
      </c>
      <c r="K343" t="s">
        <v>29</v>
      </c>
      <c r="L343" t="s">
        <v>22</v>
      </c>
      <c r="M343">
        <v>32</v>
      </c>
      <c r="N343" t="s">
        <v>20</v>
      </c>
      <c r="P343" t="str">
        <f t="shared" si="25"/>
        <v>JD</v>
      </c>
      <c r="Q343" t="str">
        <f t="shared" si="26"/>
        <v>rty</v>
      </c>
      <c r="R343">
        <f t="shared" si="27"/>
        <v>16</v>
      </c>
      <c r="S343" t="str">
        <f t="shared" si="28"/>
        <v>Jonathan DohertyJD-15895</v>
      </c>
      <c r="T343" t="str">
        <f t="shared" si="29"/>
        <v>Jonathan Doherty</v>
      </c>
    </row>
    <row r="344" spans="1:20" x14ac:dyDescent="0.25">
      <c r="A344" s="3" t="s">
        <v>162</v>
      </c>
      <c r="B344" s="4" t="s">
        <v>163</v>
      </c>
      <c r="C344" t="s">
        <v>32</v>
      </c>
      <c r="D344" t="s">
        <v>16</v>
      </c>
      <c r="E344" s="5">
        <v>10000</v>
      </c>
      <c r="F344">
        <v>0</v>
      </c>
      <c r="G344" t="s">
        <v>41</v>
      </c>
      <c r="H344" t="s">
        <v>37</v>
      </c>
      <c r="I344" t="s">
        <v>20</v>
      </c>
      <c r="J344">
        <v>2</v>
      </c>
      <c r="K344" t="s">
        <v>38</v>
      </c>
      <c r="L344" t="s">
        <v>22</v>
      </c>
      <c r="M344">
        <v>35</v>
      </c>
      <c r="N344" t="s">
        <v>23</v>
      </c>
      <c r="P344" t="str">
        <f t="shared" si="25"/>
        <v>JD</v>
      </c>
      <c r="Q344" t="str">
        <f t="shared" si="26"/>
        <v>rty</v>
      </c>
      <c r="R344">
        <f t="shared" si="27"/>
        <v>16</v>
      </c>
      <c r="S344" t="str">
        <f t="shared" si="28"/>
        <v>Jonathan DohertyJD-15895</v>
      </c>
      <c r="T344" t="str">
        <f t="shared" si="29"/>
        <v>Jonathan Doherty</v>
      </c>
    </row>
    <row r="345" spans="1:20" x14ac:dyDescent="0.25">
      <c r="A345" s="3" t="s">
        <v>162</v>
      </c>
      <c r="B345" s="4" t="s">
        <v>163</v>
      </c>
      <c r="C345" t="s">
        <v>32</v>
      </c>
      <c r="D345" t="s">
        <v>17</v>
      </c>
      <c r="E345" s="5">
        <v>30000</v>
      </c>
      <c r="F345">
        <v>0</v>
      </c>
      <c r="G345" t="s">
        <v>39</v>
      </c>
      <c r="H345" t="s">
        <v>37</v>
      </c>
      <c r="I345" t="s">
        <v>23</v>
      </c>
      <c r="J345">
        <v>1</v>
      </c>
      <c r="K345" t="s">
        <v>29</v>
      </c>
      <c r="L345" t="s">
        <v>22</v>
      </c>
      <c r="M345">
        <v>32</v>
      </c>
      <c r="N345" t="s">
        <v>23</v>
      </c>
      <c r="P345" t="str">
        <f t="shared" si="25"/>
        <v>JD</v>
      </c>
      <c r="Q345" t="str">
        <f t="shared" si="26"/>
        <v>rty</v>
      </c>
      <c r="R345">
        <f t="shared" si="27"/>
        <v>16</v>
      </c>
      <c r="S345" t="str">
        <f t="shared" si="28"/>
        <v>Jonathan DohertyJD-15895</v>
      </c>
      <c r="T345" t="str">
        <f t="shared" si="29"/>
        <v>Jonathan Doherty</v>
      </c>
    </row>
    <row r="346" spans="1:20" x14ac:dyDescent="0.25">
      <c r="A346" s="3" t="s">
        <v>194</v>
      </c>
      <c r="B346" s="4" t="s">
        <v>195</v>
      </c>
      <c r="C346" t="s">
        <v>32</v>
      </c>
      <c r="D346" t="s">
        <v>16</v>
      </c>
      <c r="E346" s="5">
        <v>30000</v>
      </c>
      <c r="F346">
        <v>0</v>
      </c>
      <c r="G346" t="s">
        <v>24</v>
      </c>
      <c r="H346" t="s">
        <v>25</v>
      </c>
      <c r="I346" t="s">
        <v>23</v>
      </c>
      <c r="J346">
        <v>1</v>
      </c>
      <c r="K346" t="s">
        <v>29</v>
      </c>
      <c r="L346" t="s">
        <v>22</v>
      </c>
      <c r="M346">
        <v>31</v>
      </c>
      <c r="N346" t="s">
        <v>20</v>
      </c>
      <c r="P346" t="str">
        <f t="shared" si="25"/>
        <v>CS</v>
      </c>
      <c r="Q346" t="str">
        <f t="shared" si="26"/>
        <v>ert</v>
      </c>
      <c r="R346">
        <f t="shared" si="27"/>
        <v>12</v>
      </c>
      <c r="S346" t="str">
        <f t="shared" si="28"/>
        <v>Chad SievertCS-12130</v>
      </c>
      <c r="T346" t="str">
        <f t="shared" si="29"/>
        <v>Chad Sievert</v>
      </c>
    </row>
    <row r="347" spans="1:20" x14ac:dyDescent="0.25">
      <c r="A347" s="3" t="s">
        <v>320</v>
      </c>
      <c r="B347" s="4" t="s">
        <v>321</v>
      </c>
      <c r="C347" t="s">
        <v>16</v>
      </c>
      <c r="D347" t="s">
        <v>17</v>
      </c>
      <c r="E347" s="5">
        <v>20000</v>
      </c>
      <c r="F347">
        <v>1</v>
      </c>
      <c r="G347" t="s">
        <v>18</v>
      </c>
      <c r="H347" t="s">
        <v>25</v>
      </c>
      <c r="I347" t="s">
        <v>20</v>
      </c>
      <c r="J347">
        <v>0</v>
      </c>
      <c r="K347" t="s">
        <v>21</v>
      </c>
      <c r="L347" t="s">
        <v>22</v>
      </c>
      <c r="M347">
        <v>50</v>
      </c>
      <c r="N347" t="s">
        <v>20</v>
      </c>
      <c r="P347" t="str">
        <f t="shared" si="25"/>
        <v>CC</v>
      </c>
      <c r="Q347" t="str">
        <f t="shared" si="26"/>
        <v>ham</v>
      </c>
      <c r="R347">
        <f t="shared" si="27"/>
        <v>13</v>
      </c>
      <c r="S347" t="str">
        <f t="shared" si="28"/>
        <v>Clay CheathamCC-12550</v>
      </c>
      <c r="T347" t="str">
        <f t="shared" si="29"/>
        <v>Clay Cheatham</v>
      </c>
    </row>
    <row r="348" spans="1:20" x14ac:dyDescent="0.25">
      <c r="A348" s="3" t="s">
        <v>322</v>
      </c>
      <c r="B348" s="4" t="s">
        <v>323</v>
      </c>
      <c r="C348" t="s">
        <v>16</v>
      </c>
      <c r="D348" t="s">
        <v>16</v>
      </c>
      <c r="E348" s="5">
        <v>40000</v>
      </c>
      <c r="F348">
        <v>1</v>
      </c>
      <c r="G348" t="s">
        <v>18</v>
      </c>
      <c r="H348" t="s">
        <v>19</v>
      </c>
      <c r="I348" t="s">
        <v>23</v>
      </c>
      <c r="J348">
        <v>0</v>
      </c>
      <c r="K348" t="s">
        <v>21</v>
      </c>
      <c r="L348" t="s">
        <v>22</v>
      </c>
      <c r="M348">
        <v>43</v>
      </c>
      <c r="N348" t="s">
        <v>20</v>
      </c>
      <c r="P348" t="str">
        <f t="shared" si="25"/>
        <v>TD</v>
      </c>
      <c r="Q348" t="str">
        <f t="shared" si="26"/>
        <v>len</v>
      </c>
      <c r="R348">
        <f t="shared" si="27"/>
        <v>13</v>
      </c>
      <c r="S348" t="str">
        <f t="shared" si="28"/>
        <v>Tamara DahlenTD-20995</v>
      </c>
      <c r="T348" t="str">
        <f t="shared" si="29"/>
        <v>Tamara Dahlen</v>
      </c>
    </row>
    <row r="349" spans="1:20" x14ac:dyDescent="0.25">
      <c r="A349" s="3" t="s">
        <v>322</v>
      </c>
      <c r="B349" s="4" t="s">
        <v>323</v>
      </c>
      <c r="C349" t="s">
        <v>32</v>
      </c>
      <c r="D349" t="s">
        <v>17</v>
      </c>
      <c r="E349" s="5">
        <v>60000</v>
      </c>
      <c r="F349">
        <v>1</v>
      </c>
      <c r="G349" t="s">
        <v>24</v>
      </c>
      <c r="H349" t="s">
        <v>19</v>
      </c>
      <c r="I349" t="s">
        <v>23</v>
      </c>
      <c r="J349">
        <v>1</v>
      </c>
      <c r="K349" t="s">
        <v>21</v>
      </c>
      <c r="L349" t="s">
        <v>34</v>
      </c>
      <c r="M349">
        <v>45</v>
      </c>
      <c r="N349" t="s">
        <v>20</v>
      </c>
      <c r="P349" t="str">
        <f t="shared" si="25"/>
        <v>TD</v>
      </c>
      <c r="Q349" t="str">
        <f t="shared" si="26"/>
        <v>len</v>
      </c>
      <c r="R349">
        <f t="shared" si="27"/>
        <v>13</v>
      </c>
      <c r="S349" t="str">
        <f t="shared" si="28"/>
        <v>Tamara DahlenTD-20995</v>
      </c>
      <c r="T349" t="str">
        <f t="shared" si="29"/>
        <v>Tamara Dahlen</v>
      </c>
    </row>
    <row r="350" spans="1:20" x14ac:dyDescent="0.25">
      <c r="A350" s="3" t="s">
        <v>322</v>
      </c>
      <c r="B350" s="4" t="s">
        <v>323</v>
      </c>
      <c r="C350" t="s">
        <v>16</v>
      </c>
      <c r="D350" t="s">
        <v>16</v>
      </c>
      <c r="E350" s="5">
        <v>20000</v>
      </c>
      <c r="F350">
        <v>2</v>
      </c>
      <c r="G350" t="s">
        <v>39</v>
      </c>
      <c r="H350" t="s">
        <v>37</v>
      </c>
      <c r="I350" t="s">
        <v>20</v>
      </c>
      <c r="J350">
        <v>2</v>
      </c>
      <c r="K350" t="s">
        <v>21</v>
      </c>
      <c r="L350" t="s">
        <v>22</v>
      </c>
      <c r="M350">
        <v>42</v>
      </c>
      <c r="N350" t="s">
        <v>23</v>
      </c>
      <c r="P350" t="str">
        <f t="shared" si="25"/>
        <v>TD</v>
      </c>
      <c r="Q350" t="str">
        <f t="shared" si="26"/>
        <v>len</v>
      </c>
      <c r="R350">
        <f t="shared" si="27"/>
        <v>13</v>
      </c>
      <c r="S350" t="str">
        <f t="shared" si="28"/>
        <v>Tamara DahlenTD-20995</v>
      </c>
      <c r="T350" t="str">
        <f t="shared" si="29"/>
        <v>Tamara Dahlen</v>
      </c>
    </row>
    <row r="351" spans="1:20" x14ac:dyDescent="0.25">
      <c r="A351" s="3" t="s">
        <v>324</v>
      </c>
      <c r="B351" s="4" t="s">
        <v>325</v>
      </c>
      <c r="C351" t="s">
        <v>32</v>
      </c>
      <c r="D351" t="s">
        <v>17</v>
      </c>
      <c r="E351" s="5">
        <v>30000</v>
      </c>
      <c r="F351">
        <v>0</v>
      </c>
      <c r="G351" t="s">
        <v>24</v>
      </c>
      <c r="H351" t="s">
        <v>25</v>
      </c>
      <c r="I351" t="s">
        <v>23</v>
      </c>
      <c r="J351">
        <v>1</v>
      </c>
      <c r="K351" t="s">
        <v>21</v>
      </c>
      <c r="L351" t="s">
        <v>22</v>
      </c>
      <c r="M351">
        <v>29</v>
      </c>
      <c r="N351" t="s">
        <v>20</v>
      </c>
      <c r="P351" t="str">
        <f t="shared" si="25"/>
        <v>AB</v>
      </c>
      <c r="Q351" t="str">
        <f t="shared" si="26"/>
        <v>nce</v>
      </c>
      <c r="R351">
        <f t="shared" si="27"/>
        <v>15</v>
      </c>
      <c r="S351" t="str">
        <f t="shared" si="28"/>
        <v>Adam BellavanceAB-10060</v>
      </c>
      <c r="T351" t="str">
        <f t="shared" si="29"/>
        <v>Adam Bellavance</v>
      </c>
    </row>
    <row r="352" spans="1:20" x14ac:dyDescent="0.25">
      <c r="A352" s="3" t="s">
        <v>324</v>
      </c>
      <c r="B352" s="4" t="s">
        <v>325</v>
      </c>
      <c r="C352" t="s">
        <v>32</v>
      </c>
      <c r="D352" t="s">
        <v>16</v>
      </c>
      <c r="E352" s="5">
        <v>20000</v>
      </c>
      <c r="F352">
        <v>0</v>
      </c>
      <c r="G352" t="s">
        <v>24</v>
      </c>
      <c r="H352" t="s">
        <v>37</v>
      </c>
      <c r="I352" t="s">
        <v>23</v>
      </c>
      <c r="J352">
        <v>0</v>
      </c>
      <c r="K352" t="s">
        <v>21</v>
      </c>
      <c r="L352" t="s">
        <v>34</v>
      </c>
      <c r="M352">
        <v>28</v>
      </c>
      <c r="N352" t="s">
        <v>20</v>
      </c>
      <c r="P352" t="str">
        <f t="shared" si="25"/>
        <v>AB</v>
      </c>
      <c r="Q352" t="str">
        <f t="shared" si="26"/>
        <v>nce</v>
      </c>
      <c r="R352">
        <f t="shared" si="27"/>
        <v>15</v>
      </c>
      <c r="S352" t="str">
        <f t="shared" si="28"/>
        <v>Adam BellavanceAB-10060</v>
      </c>
      <c r="T352" t="str">
        <f t="shared" si="29"/>
        <v>Adam Bellavance</v>
      </c>
    </row>
    <row r="353" spans="1:20" x14ac:dyDescent="0.25">
      <c r="A353" s="3" t="s">
        <v>324</v>
      </c>
      <c r="B353" s="4" t="s">
        <v>325</v>
      </c>
      <c r="C353" t="s">
        <v>32</v>
      </c>
      <c r="D353" t="s">
        <v>16</v>
      </c>
      <c r="E353" s="5">
        <v>10000</v>
      </c>
      <c r="F353">
        <v>3</v>
      </c>
      <c r="G353" t="s">
        <v>39</v>
      </c>
      <c r="H353" t="s">
        <v>37</v>
      </c>
      <c r="I353" t="s">
        <v>20</v>
      </c>
      <c r="J353">
        <v>0</v>
      </c>
      <c r="K353" t="s">
        <v>21</v>
      </c>
      <c r="L353" t="s">
        <v>22</v>
      </c>
      <c r="M353">
        <v>37</v>
      </c>
      <c r="N353" t="s">
        <v>20</v>
      </c>
      <c r="P353" t="str">
        <f t="shared" si="25"/>
        <v>AB</v>
      </c>
      <c r="Q353" t="str">
        <f t="shared" si="26"/>
        <v>nce</v>
      </c>
      <c r="R353">
        <f t="shared" si="27"/>
        <v>15</v>
      </c>
      <c r="S353" t="str">
        <f t="shared" si="28"/>
        <v>Adam BellavanceAB-10060</v>
      </c>
      <c r="T353" t="str">
        <f t="shared" si="29"/>
        <v>Adam Bellavance</v>
      </c>
    </row>
    <row r="354" spans="1:20" x14ac:dyDescent="0.25">
      <c r="A354" s="3" t="s">
        <v>324</v>
      </c>
      <c r="B354" s="4" t="s">
        <v>325</v>
      </c>
      <c r="C354" t="s">
        <v>16</v>
      </c>
      <c r="D354" t="s">
        <v>17</v>
      </c>
      <c r="E354" s="5">
        <v>80000</v>
      </c>
      <c r="F354">
        <v>4</v>
      </c>
      <c r="G354" t="s">
        <v>24</v>
      </c>
      <c r="H354" t="s">
        <v>28</v>
      </c>
      <c r="I354" t="s">
        <v>20</v>
      </c>
      <c r="J354">
        <v>2</v>
      </c>
      <c r="K354" t="s">
        <v>29</v>
      </c>
      <c r="L354" t="s">
        <v>22</v>
      </c>
      <c r="M354">
        <v>53</v>
      </c>
      <c r="N354" t="s">
        <v>23</v>
      </c>
      <c r="P354" t="str">
        <f t="shared" si="25"/>
        <v>AB</v>
      </c>
      <c r="Q354" t="str">
        <f t="shared" si="26"/>
        <v>nce</v>
      </c>
      <c r="R354">
        <f t="shared" si="27"/>
        <v>15</v>
      </c>
      <c r="S354" t="str">
        <f t="shared" si="28"/>
        <v>Adam BellavanceAB-10060</v>
      </c>
      <c r="T354" t="str">
        <f t="shared" si="29"/>
        <v>Adam Bellavance</v>
      </c>
    </row>
    <row r="355" spans="1:20" x14ac:dyDescent="0.25">
      <c r="A355" s="3" t="s">
        <v>324</v>
      </c>
      <c r="B355" s="4" t="s">
        <v>325</v>
      </c>
      <c r="C355" t="s">
        <v>32</v>
      </c>
      <c r="D355" t="s">
        <v>16</v>
      </c>
      <c r="E355" s="5">
        <v>40000</v>
      </c>
      <c r="F355">
        <v>0</v>
      </c>
      <c r="G355" t="s">
        <v>55</v>
      </c>
      <c r="H355" t="s">
        <v>25</v>
      </c>
      <c r="I355" t="s">
        <v>23</v>
      </c>
      <c r="J355">
        <v>0</v>
      </c>
      <c r="K355" t="s">
        <v>21</v>
      </c>
      <c r="L355" t="s">
        <v>22</v>
      </c>
      <c r="M355">
        <v>38</v>
      </c>
      <c r="N355" t="s">
        <v>20</v>
      </c>
      <c r="P355" t="str">
        <f t="shared" si="25"/>
        <v>AB</v>
      </c>
      <c r="Q355" t="str">
        <f t="shared" si="26"/>
        <v>nce</v>
      </c>
      <c r="R355">
        <f t="shared" si="27"/>
        <v>15</v>
      </c>
      <c r="S355" t="str">
        <f t="shared" si="28"/>
        <v>Adam BellavanceAB-10060</v>
      </c>
      <c r="T355" t="str">
        <f t="shared" si="29"/>
        <v>Adam Bellavance</v>
      </c>
    </row>
    <row r="356" spans="1:20" x14ac:dyDescent="0.25">
      <c r="A356" s="3" t="s">
        <v>326</v>
      </c>
      <c r="B356" s="4" t="s">
        <v>327</v>
      </c>
      <c r="C356" t="s">
        <v>32</v>
      </c>
      <c r="D356" t="s">
        <v>16</v>
      </c>
      <c r="E356" s="5">
        <v>30000</v>
      </c>
      <c r="F356">
        <v>1</v>
      </c>
      <c r="G356" t="s">
        <v>18</v>
      </c>
      <c r="H356" t="s">
        <v>25</v>
      </c>
      <c r="I356" t="s">
        <v>23</v>
      </c>
      <c r="J356">
        <v>1</v>
      </c>
      <c r="K356" t="s">
        <v>38</v>
      </c>
      <c r="L356" t="s">
        <v>22</v>
      </c>
      <c r="M356">
        <v>39</v>
      </c>
      <c r="N356" t="s">
        <v>23</v>
      </c>
      <c r="P356" t="str">
        <f t="shared" si="25"/>
        <v>JL</v>
      </c>
      <c r="Q356" t="str">
        <f t="shared" si="26"/>
        <v>ale</v>
      </c>
      <c r="R356">
        <f t="shared" si="27"/>
        <v>15</v>
      </c>
      <c r="S356" t="str">
        <f t="shared" si="28"/>
        <v>Jeremy LonsdaleJL-15505</v>
      </c>
      <c r="T356" t="str">
        <f t="shared" si="29"/>
        <v>Jeremy Lonsdale</v>
      </c>
    </row>
    <row r="357" spans="1:20" x14ac:dyDescent="0.25">
      <c r="A357" s="3" t="s">
        <v>326</v>
      </c>
      <c r="B357" s="4" t="s">
        <v>327</v>
      </c>
      <c r="C357" t="s">
        <v>32</v>
      </c>
      <c r="D357" t="s">
        <v>16</v>
      </c>
      <c r="E357" s="5">
        <v>80000</v>
      </c>
      <c r="F357">
        <v>0</v>
      </c>
      <c r="G357" t="s">
        <v>18</v>
      </c>
      <c r="H357" t="s">
        <v>28</v>
      </c>
      <c r="I357" t="s">
        <v>20</v>
      </c>
      <c r="J357">
        <v>3</v>
      </c>
      <c r="K357" t="s">
        <v>42</v>
      </c>
      <c r="L357" t="s">
        <v>34</v>
      </c>
      <c r="M357">
        <v>32</v>
      </c>
      <c r="N357" t="s">
        <v>23</v>
      </c>
      <c r="P357" t="str">
        <f t="shared" si="25"/>
        <v>JL</v>
      </c>
      <c r="Q357" t="str">
        <f t="shared" si="26"/>
        <v>ale</v>
      </c>
      <c r="R357">
        <f t="shared" si="27"/>
        <v>15</v>
      </c>
      <c r="S357" t="str">
        <f t="shared" si="28"/>
        <v>Jeremy LonsdaleJL-15505</v>
      </c>
      <c r="T357" t="str">
        <f t="shared" si="29"/>
        <v>Jeremy Lonsdale</v>
      </c>
    </row>
    <row r="358" spans="1:20" x14ac:dyDescent="0.25">
      <c r="A358" s="3" t="s">
        <v>326</v>
      </c>
      <c r="B358" s="4" t="s">
        <v>327</v>
      </c>
      <c r="C358" t="s">
        <v>16</v>
      </c>
      <c r="D358" t="s">
        <v>17</v>
      </c>
      <c r="E358" s="5">
        <v>150000</v>
      </c>
      <c r="F358">
        <v>3</v>
      </c>
      <c r="G358" t="s">
        <v>39</v>
      </c>
      <c r="H358" t="s">
        <v>28</v>
      </c>
      <c r="I358" t="s">
        <v>20</v>
      </c>
      <c r="J358">
        <v>3</v>
      </c>
      <c r="K358" t="s">
        <v>21</v>
      </c>
      <c r="L358" t="s">
        <v>22</v>
      </c>
      <c r="M358">
        <v>51</v>
      </c>
      <c r="N358" t="s">
        <v>20</v>
      </c>
      <c r="P358" t="str">
        <f t="shared" si="25"/>
        <v>JL</v>
      </c>
      <c r="Q358" t="str">
        <f t="shared" si="26"/>
        <v>ale</v>
      </c>
      <c r="R358">
        <f t="shared" si="27"/>
        <v>15</v>
      </c>
      <c r="S358" t="str">
        <f t="shared" si="28"/>
        <v>Jeremy LonsdaleJL-15505</v>
      </c>
      <c r="T358" t="str">
        <f t="shared" si="29"/>
        <v>Jeremy Lonsdale</v>
      </c>
    </row>
    <row r="359" spans="1:20" x14ac:dyDescent="0.25">
      <c r="A359" s="3" t="s">
        <v>326</v>
      </c>
      <c r="B359" s="4" t="s">
        <v>327</v>
      </c>
      <c r="C359" t="s">
        <v>32</v>
      </c>
      <c r="D359" t="s">
        <v>17</v>
      </c>
      <c r="E359" s="5">
        <v>10000</v>
      </c>
      <c r="F359">
        <v>0</v>
      </c>
      <c r="G359" t="s">
        <v>41</v>
      </c>
      <c r="H359" t="s">
        <v>37</v>
      </c>
      <c r="I359" t="s">
        <v>20</v>
      </c>
      <c r="J359">
        <v>2</v>
      </c>
      <c r="K359" t="s">
        <v>38</v>
      </c>
      <c r="L359" t="s">
        <v>22</v>
      </c>
      <c r="M359">
        <v>33</v>
      </c>
      <c r="N359" t="s">
        <v>23</v>
      </c>
      <c r="P359" t="str">
        <f t="shared" si="25"/>
        <v>JL</v>
      </c>
      <c r="Q359" t="str">
        <f t="shared" si="26"/>
        <v>ale</v>
      </c>
      <c r="R359">
        <f t="shared" si="27"/>
        <v>15</v>
      </c>
      <c r="S359" t="str">
        <f t="shared" si="28"/>
        <v>Jeremy LonsdaleJL-15505</v>
      </c>
      <c r="T359" t="str">
        <f t="shared" si="29"/>
        <v>Jeremy Lonsdale</v>
      </c>
    </row>
    <row r="360" spans="1:20" x14ac:dyDescent="0.25">
      <c r="A360" s="3" t="s">
        <v>228</v>
      </c>
      <c r="B360" s="4" t="s">
        <v>229</v>
      </c>
      <c r="C360" t="s">
        <v>16</v>
      </c>
      <c r="D360" t="s">
        <v>16</v>
      </c>
      <c r="E360" s="5">
        <v>90000</v>
      </c>
      <c r="F360">
        <v>4</v>
      </c>
      <c r="G360" t="s">
        <v>39</v>
      </c>
      <c r="H360" t="s">
        <v>40</v>
      </c>
      <c r="I360" t="s">
        <v>20</v>
      </c>
      <c r="J360">
        <v>3</v>
      </c>
      <c r="K360" t="s">
        <v>33</v>
      </c>
      <c r="L360" t="s">
        <v>22</v>
      </c>
      <c r="M360">
        <v>58</v>
      </c>
      <c r="N360" t="s">
        <v>20</v>
      </c>
      <c r="P360" t="str">
        <f t="shared" si="25"/>
        <v>HK</v>
      </c>
      <c r="Q360" t="str">
        <f t="shared" si="26"/>
        <v>and</v>
      </c>
      <c r="R360">
        <f t="shared" si="27"/>
        <v>16</v>
      </c>
      <c r="S360" t="str">
        <f t="shared" si="28"/>
        <v>Heather KirklandHK-14890</v>
      </c>
      <c r="T360" t="str">
        <f t="shared" si="29"/>
        <v>Heather Kirkland</v>
      </c>
    </row>
    <row r="361" spans="1:20" x14ac:dyDescent="0.25">
      <c r="A361" s="3" t="s">
        <v>328</v>
      </c>
      <c r="B361" s="4" t="s">
        <v>329</v>
      </c>
      <c r="C361" t="s">
        <v>16</v>
      </c>
      <c r="D361" t="s">
        <v>16</v>
      </c>
      <c r="E361" s="5">
        <v>80000</v>
      </c>
      <c r="F361">
        <v>0</v>
      </c>
      <c r="G361" t="s">
        <v>18</v>
      </c>
      <c r="H361" t="s">
        <v>28</v>
      </c>
      <c r="I361" t="s">
        <v>20</v>
      </c>
      <c r="J361">
        <v>3</v>
      </c>
      <c r="K361" t="s">
        <v>42</v>
      </c>
      <c r="L361" t="s">
        <v>34</v>
      </c>
      <c r="M361">
        <v>30</v>
      </c>
      <c r="N361" t="s">
        <v>23</v>
      </c>
      <c r="P361" t="str">
        <f t="shared" si="25"/>
        <v>VB</v>
      </c>
      <c r="Q361" t="str">
        <f t="shared" si="26"/>
        <v>nan</v>
      </c>
      <c r="R361">
        <f t="shared" si="27"/>
        <v>16</v>
      </c>
      <c r="S361" t="str">
        <f t="shared" si="28"/>
        <v>Victoria BrennanVB-21745</v>
      </c>
      <c r="T361" t="str">
        <f t="shared" si="29"/>
        <v>Victoria Brennan</v>
      </c>
    </row>
    <row r="362" spans="1:20" x14ac:dyDescent="0.25">
      <c r="A362" s="3" t="s">
        <v>328</v>
      </c>
      <c r="B362" s="4" t="s">
        <v>329</v>
      </c>
      <c r="C362" t="s">
        <v>32</v>
      </c>
      <c r="D362" t="s">
        <v>16</v>
      </c>
      <c r="E362" s="5">
        <v>130000</v>
      </c>
      <c r="F362">
        <v>0</v>
      </c>
      <c r="G362" t="s">
        <v>55</v>
      </c>
      <c r="H362" t="s">
        <v>40</v>
      </c>
      <c r="I362" t="s">
        <v>20</v>
      </c>
      <c r="J362">
        <v>0</v>
      </c>
      <c r="K362" t="s">
        <v>29</v>
      </c>
      <c r="L362" t="s">
        <v>34</v>
      </c>
      <c r="M362">
        <v>48</v>
      </c>
      <c r="N362" t="s">
        <v>20</v>
      </c>
      <c r="P362" t="str">
        <f t="shared" si="25"/>
        <v>VB</v>
      </c>
      <c r="Q362" t="str">
        <f t="shared" si="26"/>
        <v>nan</v>
      </c>
      <c r="R362">
        <f t="shared" si="27"/>
        <v>16</v>
      </c>
      <c r="S362" t="str">
        <f t="shared" si="28"/>
        <v>Victoria BrennanVB-21745</v>
      </c>
      <c r="T362" t="str">
        <f t="shared" si="29"/>
        <v>Victoria Brennan</v>
      </c>
    </row>
    <row r="363" spans="1:20" x14ac:dyDescent="0.25">
      <c r="A363" s="3" t="s">
        <v>330</v>
      </c>
      <c r="B363" s="4" t="s">
        <v>331</v>
      </c>
      <c r="C363" t="s">
        <v>32</v>
      </c>
      <c r="D363" t="s">
        <v>17</v>
      </c>
      <c r="E363" s="5">
        <v>30000</v>
      </c>
      <c r="F363">
        <v>3</v>
      </c>
      <c r="G363" t="s">
        <v>24</v>
      </c>
      <c r="H363" t="s">
        <v>25</v>
      </c>
      <c r="I363" t="s">
        <v>23</v>
      </c>
      <c r="J363">
        <v>2</v>
      </c>
      <c r="K363" t="s">
        <v>21</v>
      </c>
      <c r="L363" t="s">
        <v>22</v>
      </c>
      <c r="M363">
        <v>27</v>
      </c>
      <c r="N363" t="s">
        <v>20</v>
      </c>
      <c r="P363" t="str">
        <f t="shared" si="25"/>
        <v>KW</v>
      </c>
      <c r="Q363" t="str">
        <f t="shared" si="26"/>
        <v>man</v>
      </c>
      <c r="R363">
        <f t="shared" si="27"/>
        <v>15</v>
      </c>
      <c r="S363" t="str">
        <f t="shared" si="28"/>
        <v>Katrina WillmanKW-16435</v>
      </c>
      <c r="T363" t="str">
        <f t="shared" si="29"/>
        <v>Katrina Willman</v>
      </c>
    </row>
    <row r="364" spans="1:20" x14ac:dyDescent="0.25">
      <c r="A364" s="3" t="s">
        <v>330</v>
      </c>
      <c r="B364" s="4" t="s">
        <v>331</v>
      </c>
      <c r="C364" t="s">
        <v>16</v>
      </c>
      <c r="D364" t="s">
        <v>16</v>
      </c>
      <c r="E364" s="5">
        <v>40000</v>
      </c>
      <c r="F364">
        <v>1</v>
      </c>
      <c r="G364" t="s">
        <v>18</v>
      </c>
      <c r="H364" t="s">
        <v>19</v>
      </c>
      <c r="I364" t="s">
        <v>20</v>
      </c>
      <c r="J364">
        <v>1</v>
      </c>
      <c r="K364" t="s">
        <v>21</v>
      </c>
      <c r="L364" t="s">
        <v>22</v>
      </c>
      <c r="M364">
        <v>33</v>
      </c>
      <c r="N364" t="s">
        <v>20</v>
      </c>
      <c r="P364" t="str">
        <f t="shared" si="25"/>
        <v>KW</v>
      </c>
      <c r="Q364" t="str">
        <f t="shared" si="26"/>
        <v>man</v>
      </c>
      <c r="R364">
        <f t="shared" si="27"/>
        <v>15</v>
      </c>
      <c r="S364" t="str">
        <f t="shared" si="28"/>
        <v>Katrina WillmanKW-16435</v>
      </c>
      <c r="T364" t="str">
        <f t="shared" si="29"/>
        <v>Katrina Willman</v>
      </c>
    </row>
    <row r="365" spans="1:20" x14ac:dyDescent="0.25">
      <c r="A365" s="3" t="s">
        <v>330</v>
      </c>
      <c r="B365" s="4" t="s">
        <v>331</v>
      </c>
      <c r="C365" t="s">
        <v>16</v>
      </c>
      <c r="D365" t="s">
        <v>17</v>
      </c>
      <c r="E365" s="5">
        <v>40000</v>
      </c>
      <c r="F365">
        <v>2</v>
      </c>
      <c r="G365" t="s">
        <v>18</v>
      </c>
      <c r="H365" t="s">
        <v>40</v>
      </c>
      <c r="I365" t="s">
        <v>20</v>
      </c>
      <c r="J365">
        <v>2</v>
      </c>
      <c r="K365" t="s">
        <v>21</v>
      </c>
      <c r="L365" t="s">
        <v>34</v>
      </c>
      <c r="M365">
        <v>66</v>
      </c>
      <c r="N365" t="s">
        <v>20</v>
      </c>
      <c r="P365" t="str">
        <f t="shared" si="25"/>
        <v>KW</v>
      </c>
      <c r="Q365" t="str">
        <f t="shared" si="26"/>
        <v>man</v>
      </c>
      <c r="R365">
        <f t="shared" si="27"/>
        <v>15</v>
      </c>
      <c r="S365" t="str">
        <f t="shared" si="28"/>
        <v>Katrina WillmanKW-16435</v>
      </c>
      <c r="T365" t="str">
        <f t="shared" si="29"/>
        <v>Katrina Willman</v>
      </c>
    </row>
    <row r="366" spans="1:20" x14ac:dyDescent="0.25">
      <c r="A366" s="3" t="s">
        <v>330</v>
      </c>
      <c r="B366" s="4" t="s">
        <v>331</v>
      </c>
      <c r="C366" t="s">
        <v>32</v>
      </c>
      <c r="D366" t="s">
        <v>17</v>
      </c>
      <c r="E366" s="5">
        <v>10000</v>
      </c>
      <c r="F366">
        <v>2</v>
      </c>
      <c r="G366" t="s">
        <v>39</v>
      </c>
      <c r="H366" t="s">
        <v>37</v>
      </c>
      <c r="I366" t="s">
        <v>20</v>
      </c>
      <c r="J366">
        <v>1</v>
      </c>
      <c r="K366" t="s">
        <v>21</v>
      </c>
      <c r="L366" t="s">
        <v>22</v>
      </c>
      <c r="M366">
        <v>38</v>
      </c>
      <c r="N366" t="s">
        <v>20</v>
      </c>
      <c r="P366" t="str">
        <f t="shared" si="25"/>
        <v>KW</v>
      </c>
      <c r="Q366" t="str">
        <f t="shared" si="26"/>
        <v>man</v>
      </c>
      <c r="R366">
        <f t="shared" si="27"/>
        <v>15</v>
      </c>
      <c r="S366" t="str">
        <f t="shared" si="28"/>
        <v>Katrina WillmanKW-16435</v>
      </c>
      <c r="T366" t="str">
        <f t="shared" si="29"/>
        <v>Katrina Willman</v>
      </c>
    </row>
    <row r="367" spans="1:20" x14ac:dyDescent="0.25">
      <c r="A367" s="3" t="s">
        <v>332</v>
      </c>
      <c r="B367" s="4" t="s">
        <v>333</v>
      </c>
      <c r="C367" t="s">
        <v>32</v>
      </c>
      <c r="D367" t="s">
        <v>17</v>
      </c>
      <c r="E367" s="5">
        <v>40000</v>
      </c>
      <c r="F367">
        <v>0</v>
      </c>
      <c r="G367" t="s">
        <v>18</v>
      </c>
      <c r="H367" t="s">
        <v>25</v>
      </c>
      <c r="I367" t="s">
        <v>23</v>
      </c>
      <c r="J367">
        <v>0</v>
      </c>
      <c r="K367" t="s">
        <v>21</v>
      </c>
      <c r="L367" t="s">
        <v>22</v>
      </c>
      <c r="M367">
        <v>38</v>
      </c>
      <c r="N367" t="s">
        <v>20</v>
      </c>
      <c r="P367" t="str">
        <f t="shared" si="25"/>
        <v>JD</v>
      </c>
      <c r="Q367" t="str">
        <f t="shared" si="26"/>
        <v>bar</v>
      </c>
      <c r="R367">
        <f t="shared" si="27"/>
        <v>12</v>
      </c>
      <c r="S367" t="str">
        <f t="shared" si="28"/>
        <v>Julia DunbarJD-16060</v>
      </c>
      <c r="T367" t="str">
        <f t="shared" si="29"/>
        <v>Julia Dunbar</v>
      </c>
    </row>
    <row r="368" spans="1:20" x14ac:dyDescent="0.25">
      <c r="A368" s="3" t="s">
        <v>334</v>
      </c>
      <c r="B368" s="4" t="s">
        <v>335</v>
      </c>
      <c r="C368" t="s">
        <v>16</v>
      </c>
      <c r="D368" t="s">
        <v>16</v>
      </c>
      <c r="E368" s="5">
        <v>60000</v>
      </c>
      <c r="F368">
        <v>1</v>
      </c>
      <c r="G368" t="s">
        <v>24</v>
      </c>
      <c r="H368" t="s">
        <v>19</v>
      </c>
      <c r="I368" t="s">
        <v>20</v>
      </c>
      <c r="J368">
        <v>1</v>
      </c>
      <c r="K368" t="s">
        <v>21</v>
      </c>
      <c r="L368" t="s">
        <v>34</v>
      </c>
      <c r="M368">
        <v>45</v>
      </c>
      <c r="N368" t="s">
        <v>20</v>
      </c>
      <c r="P368" t="str">
        <f t="shared" si="25"/>
        <v>MK</v>
      </c>
      <c r="Q368" t="str">
        <f t="shared" si="26"/>
        <v>edy</v>
      </c>
      <c r="R368">
        <f t="shared" si="27"/>
        <v>15</v>
      </c>
      <c r="S368" t="str">
        <f t="shared" si="28"/>
        <v>Michael KennedyMK-17905</v>
      </c>
      <c r="T368" t="str">
        <f t="shared" si="29"/>
        <v>Michael Kennedy</v>
      </c>
    </row>
    <row r="369" spans="1:20" x14ac:dyDescent="0.25">
      <c r="A369" s="3" t="s">
        <v>334</v>
      </c>
      <c r="B369" s="4" t="s">
        <v>335</v>
      </c>
      <c r="C369" t="s">
        <v>16</v>
      </c>
      <c r="D369" t="s">
        <v>17</v>
      </c>
      <c r="E369" s="5">
        <v>130000</v>
      </c>
      <c r="F369">
        <v>3</v>
      </c>
      <c r="G369" t="s">
        <v>24</v>
      </c>
      <c r="H369" t="s">
        <v>28</v>
      </c>
      <c r="I369" t="s">
        <v>20</v>
      </c>
      <c r="J369">
        <v>3</v>
      </c>
      <c r="K369" t="s">
        <v>33</v>
      </c>
      <c r="L369" t="s">
        <v>22</v>
      </c>
      <c r="M369">
        <v>50</v>
      </c>
      <c r="N369" t="s">
        <v>20</v>
      </c>
      <c r="P369" t="str">
        <f t="shared" si="25"/>
        <v>MK</v>
      </c>
      <c r="Q369" t="str">
        <f t="shared" si="26"/>
        <v>edy</v>
      </c>
      <c r="R369">
        <f t="shared" si="27"/>
        <v>15</v>
      </c>
      <c r="S369" t="str">
        <f t="shared" si="28"/>
        <v>Michael KennedyMK-17905</v>
      </c>
      <c r="T369" t="str">
        <f t="shared" si="29"/>
        <v>Michael Kennedy</v>
      </c>
    </row>
    <row r="370" spans="1:20" x14ac:dyDescent="0.25">
      <c r="A370" s="3" t="s">
        <v>334</v>
      </c>
      <c r="B370" s="4" t="s">
        <v>335</v>
      </c>
      <c r="C370" t="s">
        <v>32</v>
      </c>
      <c r="D370" t="s">
        <v>17</v>
      </c>
      <c r="E370" s="5">
        <v>30000</v>
      </c>
      <c r="F370">
        <v>2</v>
      </c>
      <c r="G370" t="s">
        <v>24</v>
      </c>
      <c r="H370" t="s">
        <v>25</v>
      </c>
      <c r="I370" t="s">
        <v>23</v>
      </c>
      <c r="J370">
        <v>2</v>
      </c>
      <c r="K370" t="s">
        <v>33</v>
      </c>
      <c r="L370" t="s">
        <v>34</v>
      </c>
      <c r="M370">
        <v>60</v>
      </c>
      <c r="N370" t="s">
        <v>20</v>
      </c>
      <c r="P370" t="str">
        <f t="shared" si="25"/>
        <v>MK</v>
      </c>
      <c r="Q370" t="str">
        <f t="shared" si="26"/>
        <v>edy</v>
      </c>
      <c r="R370">
        <f t="shared" si="27"/>
        <v>15</v>
      </c>
      <c r="S370" t="str">
        <f t="shared" si="28"/>
        <v>Michael KennedyMK-17905</v>
      </c>
      <c r="T370" t="str">
        <f t="shared" si="29"/>
        <v>Michael Kennedy</v>
      </c>
    </row>
    <row r="371" spans="1:20" x14ac:dyDescent="0.25">
      <c r="A371" s="3" t="s">
        <v>334</v>
      </c>
      <c r="B371" s="4" t="s">
        <v>335</v>
      </c>
      <c r="C371" t="s">
        <v>32</v>
      </c>
      <c r="D371" t="s">
        <v>17</v>
      </c>
      <c r="E371" s="5">
        <v>20000</v>
      </c>
      <c r="F371">
        <v>2</v>
      </c>
      <c r="G371" t="s">
        <v>24</v>
      </c>
      <c r="H371" t="s">
        <v>37</v>
      </c>
      <c r="I371" t="s">
        <v>23</v>
      </c>
      <c r="J371">
        <v>1</v>
      </c>
      <c r="K371" t="s">
        <v>21</v>
      </c>
      <c r="L371" t="s">
        <v>22</v>
      </c>
      <c r="M371">
        <v>53</v>
      </c>
      <c r="N371" t="s">
        <v>20</v>
      </c>
      <c r="P371" t="str">
        <f t="shared" si="25"/>
        <v>MK</v>
      </c>
      <c r="Q371" t="str">
        <f t="shared" si="26"/>
        <v>edy</v>
      </c>
      <c r="R371">
        <f t="shared" si="27"/>
        <v>15</v>
      </c>
      <c r="S371" t="str">
        <f t="shared" si="28"/>
        <v>Michael KennedyMK-17905</v>
      </c>
      <c r="T371" t="str">
        <f t="shared" si="29"/>
        <v>Michael Kennedy</v>
      </c>
    </row>
    <row r="372" spans="1:20" x14ac:dyDescent="0.25">
      <c r="A372" s="3" t="s">
        <v>336</v>
      </c>
      <c r="B372" s="4" t="s">
        <v>337</v>
      </c>
      <c r="C372" t="s">
        <v>16</v>
      </c>
      <c r="D372" t="s">
        <v>17</v>
      </c>
      <c r="E372" s="5">
        <v>100000</v>
      </c>
      <c r="F372">
        <v>4</v>
      </c>
      <c r="G372" t="s">
        <v>18</v>
      </c>
      <c r="H372" t="s">
        <v>28</v>
      </c>
      <c r="I372" t="s">
        <v>20</v>
      </c>
      <c r="J372">
        <v>1</v>
      </c>
      <c r="K372" t="s">
        <v>42</v>
      </c>
      <c r="L372" t="s">
        <v>34</v>
      </c>
      <c r="M372">
        <v>46</v>
      </c>
      <c r="N372" t="s">
        <v>23</v>
      </c>
      <c r="P372" t="str">
        <f t="shared" si="25"/>
        <v>GT</v>
      </c>
      <c r="Q372" t="str">
        <f t="shared" si="26"/>
        <v>ton</v>
      </c>
      <c r="R372">
        <f t="shared" si="27"/>
        <v>12</v>
      </c>
      <c r="S372" t="str">
        <f t="shared" si="28"/>
        <v>Guy ThorntonGT-14755</v>
      </c>
      <c r="T372" t="str">
        <f t="shared" si="29"/>
        <v>Guy Thornton</v>
      </c>
    </row>
    <row r="373" spans="1:20" x14ac:dyDescent="0.25">
      <c r="A373" s="3" t="s">
        <v>336</v>
      </c>
      <c r="B373" s="4" t="s">
        <v>337</v>
      </c>
      <c r="C373" t="s">
        <v>32</v>
      </c>
      <c r="D373" t="s">
        <v>16</v>
      </c>
      <c r="E373" s="5">
        <v>80000</v>
      </c>
      <c r="F373">
        <v>5</v>
      </c>
      <c r="G373" t="s">
        <v>55</v>
      </c>
      <c r="H373" t="s">
        <v>40</v>
      </c>
      <c r="I373" t="s">
        <v>20</v>
      </c>
      <c r="J373">
        <v>3</v>
      </c>
      <c r="K373" t="s">
        <v>21</v>
      </c>
      <c r="L373" t="s">
        <v>34</v>
      </c>
      <c r="M373">
        <v>50</v>
      </c>
      <c r="N373" t="s">
        <v>23</v>
      </c>
      <c r="P373" t="str">
        <f t="shared" si="25"/>
        <v>GT</v>
      </c>
      <c r="Q373" t="str">
        <f t="shared" si="26"/>
        <v>ton</v>
      </c>
      <c r="R373">
        <f t="shared" si="27"/>
        <v>12</v>
      </c>
      <c r="S373" t="str">
        <f t="shared" si="28"/>
        <v>Guy ThorntonGT-14755</v>
      </c>
      <c r="T373" t="str">
        <f t="shared" si="29"/>
        <v>Guy Thornton</v>
      </c>
    </row>
    <row r="374" spans="1:20" x14ac:dyDescent="0.25">
      <c r="A374" s="3" t="s">
        <v>338</v>
      </c>
      <c r="B374" s="4" t="s">
        <v>339</v>
      </c>
      <c r="C374" t="s">
        <v>16</v>
      </c>
      <c r="D374" t="s">
        <v>16</v>
      </c>
      <c r="E374" s="5">
        <v>40000</v>
      </c>
      <c r="F374">
        <v>1</v>
      </c>
      <c r="G374" t="s">
        <v>18</v>
      </c>
      <c r="H374" t="s">
        <v>19</v>
      </c>
      <c r="I374" t="s">
        <v>20</v>
      </c>
      <c r="J374">
        <v>1</v>
      </c>
      <c r="K374" t="s">
        <v>21</v>
      </c>
      <c r="L374" t="s">
        <v>22</v>
      </c>
      <c r="M374">
        <v>43</v>
      </c>
      <c r="N374" t="s">
        <v>20</v>
      </c>
      <c r="P374" t="str">
        <f t="shared" si="25"/>
        <v>AG</v>
      </c>
      <c r="Q374" t="str">
        <f t="shared" si="26"/>
        <v>ner</v>
      </c>
      <c r="R374">
        <f t="shared" si="27"/>
        <v>13</v>
      </c>
      <c r="S374" t="str">
        <f t="shared" si="28"/>
        <v>Arthur GainerAG-10900</v>
      </c>
      <c r="T374" t="str">
        <f t="shared" si="29"/>
        <v>Arthur Gainer</v>
      </c>
    </row>
    <row r="375" spans="1:20" x14ac:dyDescent="0.25">
      <c r="A375" s="3" t="s">
        <v>338</v>
      </c>
      <c r="B375" s="4" t="s">
        <v>339</v>
      </c>
      <c r="C375" t="s">
        <v>32</v>
      </c>
      <c r="D375" t="s">
        <v>16</v>
      </c>
      <c r="E375" s="5">
        <v>20000</v>
      </c>
      <c r="F375">
        <v>0</v>
      </c>
      <c r="G375" t="s">
        <v>39</v>
      </c>
      <c r="H375" t="s">
        <v>37</v>
      </c>
      <c r="I375" t="s">
        <v>23</v>
      </c>
      <c r="J375">
        <v>1</v>
      </c>
      <c r="K375" t="s">
        <v>29</v>
      </c>
      <c r="L375" t="s">
        <v>22</v>
      </c>
      <c r="M375">
        <v>30</v>
      </c>
      <c r="N375" t="s">
        <v>23</v>
      </c>
      <c r="P375" t="str">
        <f t="shared" si="25"/>
        <v>AG</v>
      </c>
      <c r="Q375" t="str">
        <f t="shared" si="26"/>
        <v>ner</v>
      </c>
      <c r="R375">
        <f t="shared" si="27"/>
        <v>13</v>
      </c>
      <c r="S375" t="str">
        <f t="shared" si="28"/>
        <v>Arthur GainerAG-10900</v>
      </c>
      <c r="T375" t="str">
        <f t="shared" si="29"/>
        <v>Arthur Gainer</v>
      </c>
    </row>
    <row r="376" spans="1:20" x14ac:dyDescent="0.25">
      <c r="A376" s="3" t="s">
        <v>338</v>
      </c>
      <c r="B376" s="4" t="s">
        <v>339</v>
      </c>
      <c r="C376" t="s">
        <v>32</v>
      </c>
      <c r="D376" t="s">
        <v>17</v>
      </c>
      <c r="E376" s="5">
        <v>80000</v>
      </c>
      <c r="F376">
        <v>5</v>
      </c>
      <c r="G376" t="s">
        <v>18</v>
      </c>
      <c r="H376" t="s">
        <v>28</v>
      </c>
      <c r="I376" t="s">
        <v>20</v>
      </c>
      <c r="J376">
        <v>4</v>
      </c>
      <c r="K376" t="s">
        <v>38</v>
      </c>
      <c r="L376" t="s">
        <v>34</v>
      </c>
      <c r="M376">
        <v>38</v>
      </c>
      <c r="N376" t="s">
        <v>23</v>
      </c>
      <c r="P376" t="str">
        <f t="shared" si="25"/>
        <v>AG</v>
      </c>
      <c r="Q376" t="str">
        <f t="shared" si="26"/>
        <v>ner</v>
      </c>
      <c r="R376">
        <f t="shared" si="27"/>
        <v>13</v>
      </c>
      <c r="S376" t="str">
        <f t="shared" si="28"/>
        <v>Arthur GainerAG-10900</v>
      </c>
      <c r="T376" t="str">
        <f t="shared" si="29"/>
        <v>Arthur Gainer</v>
      </c>
    </row>
    <row r="377" spans="1:20" x14ac:dyDescent="0.25">
      <c r="A377" s="3" t="s">
        <v>338</v>
      </c>
      <c r="B377" s="4" t="s">
        <v>339</v>
      </c>
      <c r="C377" t="s">
        <v>16</v>
      </c>
      <c r="D377" t="s">
        <v>17</v>
      </c>
      <c r="E377" s="5">
        <v>40000</v>
      </c>
      <c r="F377">
        <v>1</v>
      </c>
      <c r="G377" t="s">
        <v>18</v>
      </c>
      <c r="H377" t="s">
        <v>19</v>
      </c>
      <c r="I377" t="s">
        <v>20</v>
      </c>
      <c r="J377">
        <v>1</v>
      </c>
      <c r="K377" t="s">
        <v>21</v>
      </c>
      <c r="L377" t="s">
        <v>22</v>
      </c>
      <c r="M377">
        <v>89</v>
      </c>
      <c r="N377" t="s">
        <v>23</v>
      </c>
      <c r="P377" t="str">
        <f t="shared" si="25"/>
        <v>AG</v>
      </c>
      <c r="Q377" t="str">
        <f t="shared" si="26"/>
        <v>ner</v>
      </c>
      <c r="R377">
        <f t="shared" si="27"/>
        <v>13</v>
      </c>
      <c r="S377" t="str">
        <f t="shared" si="28"/>
        <v>Arthur GainerAG-10900</v>
      </c>
      <c r="T377" t="str">
        <f t="shared" si="29"/>
        <v>Arthur Gainer</v>
      </c>
    </row>
    <row r="378" spans="1:20" x14ac:dyDescent="0.25">
      <c r="A378" s="3" t="s">
        <v>340</v>
      </c>
      <c r="B378" s="4" t="s">
        <v>341</v>
      </c>
      <c r="C378" t="s">
        <v>16</v>
      </c>
      <c r="D378" t="s">
        <v>16</v>
      </c>
      <c r="E378" s="5">
        <v>20000</v>
      </c>
      <c r="F378">
        <v>1</v>
      </c>
      <c r="G378" t="s">
        <v>18</v>
      </c>
      <c r="H378" t="s">
        <v>25</v>
      </c>
      <c r="I378" t="s">
        <v>20</v>
      </c>
      <c r="J378">
        <v>0</v>
      </c>
      <c r="K378" t="s">
        <v>21</v>
      </c>
      <c r="L378" t="s">
        <v>22</v>
      </c>
      <c r="M378">
        <v>64</v>
      </c>
      <c r="N378" t="s">
        <v>20</v>
      </c>
      <c r="P378" t="str">
        <f t="shared" si="25"/>
        <v>MM</v>
      </c>
      <c r="Q378" t="str">
        <f t="shared" si="26"/>
        <v>yre</v>
      </c>
      <c r="R378">
        <f t="shared" si="27"/>
        <v>18</v>
      </c>
      <c r="S378" t="str">
        <f t="shared" si="28"/>
        <v>Muhammed MacIntyreMM-18280</v>
      </c>
      <c r="T378" t="str">
        <f t="shared" si="29"/>
        <v>Muhammed MacIntyre</v>
      </c>
    </row>
    <row r="379" spans="1:20" x14ac:dyDescent="0.25">
      <c r="A379" s="3" t="s">
        <v>342</v>
      </c>
      <c r="B379" s="4" t="s">
        <v>343</v>
      </c>
      <c r="C379" t="s">
        <v>16</v>
      </c>
      <c r="D379" t="s">
        <v>16</v>
      </c>
      <c r="E379" s="5">
        <v>130000</v>
      </c>
      <c r="F379">
        <v>3</v>
      </c>
      <c r="G379" t="s">
        <v>24</v>
      </c>
      <c r="H379" t="s">
        <v>28</v>
      </c>
      <c r="I379" t="s">
        <v>23</v>
      </c>
      <c r="J379">
        <v>3</v>
      </c>
      <c r="K379" t="s">
        <v>33</v>
      </c>
      <c r="L379" t="s">
        <v>22</v>
      </c>
      <c r="M379">
        <v>51</v>
      </c>
      <c r="N379" t="s">
        <v>20</v>
      </c>
      <c r="P379" t="str">
        <f t="shared" si="25"/>
        <v>AR</v>
      </c>
      <c r="Q379" t="str">
        <f t="shared" si="26"/>
        <v>att</v>
      </c>
      <c r="R379">
        <f t="shared" si="27"/>
        <v>16</v>
      </c>
      <c r="S379" t="str">
        <f t="shared" si="28"/>
        <v>Allen RosenblattAR-10405</v>
      </c>
      <c r="T379" t="str">
        <f t="shared" si="29"/>
        <v>Allen Rosenblatt</v>
      </c>
    </row>
    <row r="380" spans="1:20" x14ac:dyDescent="0.25">
      <c r="A380" s="3" t="s">
        <v>344</v>
      </c>
      <c r="B380" s="4" t="s">
        <v>345</v>
      </c>
      <c r="C380" t="s">
        <v>16</v>
      </c>
      <c r="D380" t="s">
        <v>16</v>
      </c>
      <c r="E380" s="5">
        <v>30000</v>
      </c>
      <c r="F380">
        <v>3</v>
      </c>
      <c r="G380" t="s">
        <v>24</v>
      </c>
      <c r="H380" t="s">
        <v>25</v>
      </c>
      <c r="I380" t="s">
        <v>23</v>
      </c>
      <c r="J380">
        <v>2</v>
      </c>
      <c r="K380" t="s">
        <v>33</v>
      </c>
      <c r="L380" t="s">
        <v>34</v>
      </c>
      <c r="M380">
        <v>56</v>
      </c>
      <c r="N380" t="s">
        <v>23</v>
      </c>
      <c r="P380" t="str">
        <f t="shared" si="25"/>
        <v>RA</v>
      </c>
      <c r="Q380" t="str">
        <f t="shared" si="26"/>
        <v>ate</v>
      </c>
      <c r="R380">
        <f t="shared" si="27"/>
        <v>17</v>
      </c>
      <c r="S380" t="str">
        <f t="shared" si="28"/>
        <v>Russell ApplegateRA-19915</v>
      </c>
      <c r="T380" t="str">
        <f t="shared" si="29"/>
        <v>Russell Applegate</v>
      </c>
    </row>
    <row r="381" spans="1:20" x14ac:dyDescent="0.25">
      <c r="A381" s="3" t="s">
        <v>344</v>
      </c>
      <c r="B381" s="4" t="s">
        <v>345</v>
      </c>
      <c r="C381" t="s">
        <v>16</v>
      </c>
      <c r="D381" t="s">
        <v>16</v>
      </c>
      <c r="E381" s="5">
        <v>60000</v>
      </c>
      <c r="F381">
        <v>3</v>
      </c>
      <c r="G381" t="s">
        <v>18</v>
      </c>
      <c r="H381" t="s">
        <v>28</v>
      </c>
      <c r="I381" t="s">
        <v>20</v>
      </c>
      <c r="J381">
        <v>2</v>
      </c>
      <c r="K381" t="s">
        <v>33</v>
      </c>
      <c r="L381" t="s">
        <v>34</v>
      </c>
      <c r="M381">
        <v>43</v>
      </c>
      <c r="N381" t="s">
        <v>23</v>
      </c>
      <c r="P381" t="str">
        <f t="shared" si="25"/>
        <v>RA</v>
      </c>
      <c r="Q381" t="str">
        <f t="shared" si="26"/>
        <v>ate</v>
      </c>
      <c r="R381">
        <f t="shared" si="27"/>
        <v>17</v>
      </c>
      <c r="S381" t="str">
        <f t="shared" si="28"/>
        <v>Russell ApplegateRA-19915</v>
      </c>
      <c r="T381" t="str">
        <f t="shared" si="29"/>
        <v>Russell Applegate</v>
      </c>
    </row>
    <row r="382" spans="1:20" x14ac:dyDescent="0.25">
      <c r="A382" s="3" t="s">
        <v>344</v>
      </c>
      <c r="B382" s="4" t="s">
        <v>345</v>
      </c>
      <c r="C382" t="s">
        <v>32</v>
      </c>
      <c r="D382" t="s">
        <v>16</v>
      </c>
      <c r="E382" s="5">
        <v>70000</v>
      </c>
      <c r="F382">
        <v>0</v>
      </c>
      <c r="G382" t="s">
        <v>18</v>
      </c>
      <c r="H382" t="s">
        <v>28</v>
      </c>
      <c r="I382" t="s">
        <v>23</v>
      </c>
      <c r="J382">
        <v>3</v>
      </c>
      <c r="K382" t="s">
        <v>42</v>
      </c>
      <c r="L382" t="s">
        <v>34</v>
      </c>
      <c r="M382">
        <v>30</v>
      </c>
      <c r="N382" t="s">
        <v>20</v>
      </c>
      <c r="P382" t="str">
        <f t="shared" si="25"/>
        <v>RA</v>
      </c>
      <c r="Q382" t="str">
        <f t="shared" si="26"/>
        <v>ate</v>
      </c>
      <c r="R382">
        <f t="shared" si="27"/>
        <v>17</v>
      </c>
      <c r="S382" t="str">
        <f t="shared" si="28"/>
        <v>Russell ApplegateRA-19915</v>
      </c>
      <c r="T382" t="str">
        <f t="shared" si="29"/>
        <v>Russell Applegate</v>
      </c>
    </row>
    <row r="383" spans="1:20" x14ac:dyDescent="0.25">
      <c r="A383" s="3" t="s">
        <v>346</v>
      </c>
      <c r="B383" s="4" t="s">
        <v>347</v>
      </c>
      <c r="C383" t="s">
        <v>16</v>
      </c>
      <c r="D383" t="s">
        <v>17</v>
      </c>
      <c r="E383" s="5">
        <v>30000</v>
      </c>
      <c r="F383">
        <v>2</v>
      </c>
      <c r="G383" t="s">
        <v>24</v>
      </c>
      <c r="H383" t="s">
        <v>25</v>
      </c>
      <c r="I383" t="s">
        <v>20</v>
      </c>
      <c r="J383">
        <v>2</v>
      </c>
      <c r="K383" t="s">
        <v>33</v>
      </c>
      <c r="L383" t="s">
        <v>34</v>
      </c>
      <c r="M383">
        <v>69</v>
      </c>
      <c r="N383" t="s">
        <v>23</v>
      </c>
      <c r="P383" t="str">
        <f t="shared" si="25"/>
        <v>AS</v>
      </c>
      <c r="Q383" t="str">
        <f t="shared" si="26"/>
        <v>ely</v>
      </c>
      <c r="R383">
        <f t="shared" si="27"/>
        <v>16</v>
      </c>
      <c r="S383" t="str">
        <f t="shared" si="28"/>
        <v>Alejandro SavelyAS-10285</v>
      </c>
      <c r="T383" t="str">
        <f t="shared" si="29"/>
        <v>Alejandro Savely</v>
      </c>
    </row>
    <row r="384" spans="1:20" x14ac:dyDescent="0.25">
      <c r="A384" s="3" t="s">
        <v>346</v>
      </c>
      <c r="B384" s="4" t="s">
        <v>347</v>
      </c>
      <c r="C384" t="s">
        <v>16</v>
      </c>
      <c r="D384" t="s">
        <v>16</v>
      </c>
      <c r="E384" s="5">
        <v>80000</v>
      </c>
      <c r="F384">
        <v>4</v>
      </c>
      <c r="G384" t="s">
        <v>24</v>
      </c>
      <c r="H384" t="s">
        <v>28</v>
      </c>
      <c r="I384" t="s">
        <v>20</v>
      </c>
      <c r="J384">
        <v>2</v>
      </c>
      <c r="K384" t="s">
        <v>42</v>
      </c>
      <c r="L384" t="s">
        <v>22</v>
      </c>
      <c r="M384">
        <v>53</v>
      </c>
      <c r="N384" t="s">
        <v>23</v>
      </c>
      <c r="P384" t="str">
        <f t="shared" si="25"/>
        <v>AS</v>
      </c>
      <c r="Q384" t="str">
        <f t="shared" si="26"/>
        <v>ely</v>
      </c>
      <c r="R384">
        <f t="shared" si="27"/>
        <v>16</v>
      </c>
      <c r="S384" t="str">
        <f t="shared" si="28"/>
        <v>Alejandro SavelyAS-10285</v>
      </c>
      <c r="T384" t="str">
        <f t="shared" si="29"/>
        <v>Alejandro Savely</v>
      </c>
    </row>
    <row r="385" spans="1:20" x14ac:dyDescent="0.25">
      <c r="A385" s="3" t="s">
        <v>348</v>
      </c>
      <c r="B385" s="4" t="s">
        <v>349</v>
      </c>
      <c r="C385" t="s">
        <v>16</v>
      </c>
      <c r="D385" t="s">
        <v>16</v>
      </c>
      <c r="E385" s="5">
        <v>40000</v>
      </c>
      <c r="F385">
        <v>0</v>
      </c>
      <c r="G385" t="s">
        <v>55</v>
      </c>
      <c r="H385" t="s">
        <v>25</v>
      </c>
      <c r="I385" t="s">
        <v>20</v>
      </c>
      <c r="J385">
        <v>0</v>
      </c>
      <c r="K385" t="s">
        <v>21</v>
      </c>
      <c r="L385" t="s">
        <v>22</v>
      </c>
      <c r="M385">
        <v>37</v>
      </c>
      <c r="N385" t="s">
        <v>20</v>
      </c>
      <c r="P385" t="str">
        <f t="shared" si="25"/>
        <v>LA</v>
      </c>
      <c r="Q385" t="str">
        <f t="shared" si="26"/>
        <v>ong</v>
      </c>
      <c r="R385">
        <f t="shared" si="27"/>
        <v>15</v>
      </c>
      <c r="S385" t="str">
        <f t="shared" si="28"/>
        <v>Laura ArmstrongLA-16780</v>
      </c>
      <c r="T385" t="str">
        <f t="shared" si="29"/>
        <v>Laura Armstrong</v>
      </c>
    </row>
    <row r="386" spans="1:20" x14ac:dyDescent="0.25">
      <c r="A386" s="3" t="s">
        <v>350</v>
      </c>
      <c r="B386" s="4" t="s">
        <v>351</v>
      </c>
      <c r="C386" t="s">
        <v>32</v>
      </c>
      <c r="D386" t="s">
        <v>17</v>
      </c>
      <c r="E386" s="5">
        <v>10000</v>
      </c>
      <c r="F386">
        <v>0</v>
      </c>
      <c r="G386" t="s">
        <v>24</v>
      </c>
      <c r="H386" t="s">
        <v>37</v>
      </c>
      <c r="I386" t="s">
        <v>23</v>
      </c>
      <c r="J386">
        <v>1</v>
      </c>
      <c r="K386" t="s">
        <v>21</v>
      </c>
      <c r="L386" t="s">
        <v>34</v>
      </c>
      <c r="M386">
        <v>28</v>
      </c>
      <c r="N386" t="s">
        <v>20</v>
      </c>
      <c r="P386" t="str">
        <f t="shared" si="25"/>
        <v>DO</v>
      </c>
      <c r="Q386" t="str">
        <f t="shared" si="26"/>
        <v>way</v>
      </c>
      <c r="R386">
        <f t="shared" si="27"/>
        <v>12</v>
      </c>
      <c r="S386" t="str">
        <f t="shared" si="28"/>
        <v>Denny OrdwayDO-13435</v>
      </c>
      <c r="T386" t="str">
        <f t="shared" si="29"/>
        <v>Denny Ordway</v>
      </c>
    </row>
    <row r="387" spans="1:20" x14ac:dyDescent="0.25">
      <c r="A387" s="3" t="s">
        <v>350</v>
      </c>
      <c r="B387" s="4" t="s">
        <v>351</v>
      </c>
      <c r="C387" t="s">
        <v>32</v>
      </c>
      <c r="D387" t="s">
        <v>16</v>
      </c>
      <c r="E387" s="5">
        <v>30000</v>
      </c>
      <c r="F387">
        <v>3</v>
      </c>
      <c r="G387" t="s">
        <v>24</v>
      </c>
      <c r="H387" t="s">
        <v>25</v>
      </c>
      <c r="I387" t="s">
        <v>20</v>
      </c>
      <c r="J387">
        <v>0</v>
      </c>
      <c r="K387" t="s">
        <v>21</v>
      </c>
      <c r="L387" t="s">
        <v>22</v>
      </c>
      <c r="M387">
        <v>43</v>
      </c>
      <c r="N387" t="s">
        <v>23</v>
      </c>
      <c r="P387" t="str">
        <f t="shared" ref="P387:P450" si="30">LEFT(A387:A1412,2)</f>
        <v>DO</v>
      </c>
      <c r="Q387" t="str">
        <f t="shared" ref="Q387:Q450" si="31">RIGHT(B387:B1412, 3)</f>
        <v>way</v>
      </c>
      <c r="R387">
        <f t="shared" ref="R387:R450" si="32">LEN(B387:B1412)</f>
        <v>12</v>
      </c>
      <c r="S387" t="str">
        <f t="shared" ref="S387:S450" si="33">CONCATENATE(B387:B1412,A387:A1412)</f>
        <v>Denny OrdwayDO-13435</v>
      </c>
      <c r="T387" t="str">
        <f t="shared" ref="T387:T450" si="34">TRIM(B387:B1412)</f>
        <v>Denny Ordway</v>
      </c>
    </row>
    <row r="388" spans="1:20" x14ac:dyDescent="0.25">
      <c r="A388" s="3" t="s">
        <v>352</v>
      </c>
      <c r="B388" s="4" t="s">
        <v>353</v>
      </c>
      <c r="C388" t="s">
        <v>32</v>
      </c>
      <c r="D388" t="s">
        <v>17</v>
      </c>
      <c r="E388" s="5">
        <v>120000</v>
      </c>
      <c r="F388">
        <v>0</v>
      </c>
      <c r="G388" t="s">
        <v>41</v>
      </c>
      <c r="H388" t="s">
        <v>28</v>
      </c>
      <c r="I388" t="s">
        <v>20</v>
      </c>
      <c r="J388">
        <v>4</v>
      </c>
      <c r="K388" t="s">
        <v>42</v>
      </c>
      <c r="L388" t="s">
        <v>34</v>
      </c>
      <c r="M388">
        <v>34</v>
      </c>
      <c r="N388" t="s">
        <v>20</v>
      </c>
      <c r="P388" t="str">
        <f t="shared" si="30"/>
        <v>DK</v>
      </c>
      <c r="Q388" t="str">
        <f t="shared" si="31"/>
        <v>atz</v>
      </c>
      <c r="R388">
        <f t="shared" si="32"/>
        <v>9</v>
      </c>
      <c r="S388" t="str">
        <f t="shared" si="33"/>
        <v>Dean KatzDK-13225</v>
      </c>
      <c r="T388" t="str">
        <f t="shared" si="34"/>
        <v>Dean Katz</v>
      </c>
    </row>
    <row r="389" spans="1:20" x14ac:dyDescent="0.25">
      <c r="A389" s="3" t="s">
        <v>352</v>
      </c>
      <c r="B389" s="4" t="s">
        <v>353</v>
      </c>
      <c r="C389" t="s">
        <v>32</v>
      </c>
      <c r="D389" t="s">
        <v>17</v>
      </c>
      <c r="E389" s="5">
        <v>20000</v>
      </c>
      <c r="F389">
        <v>0</v>
      </c>
      <c r="G389" t="s">
        <v>41</v>
      </c>
      <c r="H389" t="s">
        <v>37</v>
      </c>
      <c r="I389" t="s">
        <v>23</v>
      </c>
      <c r="J389">
        <v>2</v>
      </c>
      <c r="K389" t="s">
        <v>38</v>
      </c>
      <c r="L389" t="s">
        <v>22</v>
      </c>
      <c r="M389">
        <v>34</v>
      </c>
      <c r="N389" t="s">
        <v>20</v>
      </c>
      <c r="P389" t="str">
        <f t="shared" si="30"/>
        <v>DK</v>
      </c>
      <c r="Q389" t="str">
        <f t="shared" si="31"/>
        <v>atz</v>
      </c>
      <c r="R389">
        <f t="shared" si="32"/>
        <v>9</v>
      </c>
      <c r="S389" t="str">
        <f t="shared" si="33"/>
        <v>Dean KatzDK-13225</v>
      </c>
      <c r="T389" t="str">
        <f t="shared" si="34"/>
        <v>Dean Katz</v>
      </c>
    </row>
    <row r="390" spans="1:20" x14ac:dyDescent="0.25">
      <c r="A390" s="3" t="s">
        <v>354</v>
      </c>
      <c r="B390" s="4" t="s">
        <v>355</v>
      </c>
      <c r="C390" t="s">
        <v>16</v>
      </c>
      <c r="D390" t="s">
        <v>17</v>
      </c>
      <c r="E390" s="5">
        <v>30000</v>
      </c>
      <c r="F390">
        <v>1</v>
      </c>
      <c r="G390" t="s">
        <v>18</v>
      </c>
      <c r="H390" t="s">
        <v>25</v>
      </c>
      <c r="I390" t="s">
        <v>20</v>
      </c>
      <c r="J390">
        <v>0</v>
      </c>
      <c r="K390" t="s">
        <v>21</v>
      </c>
      <c r="L390" t="s">
        <v>22</v>
      </c>
      <c r="M390">
        <v>64</v>
      </c>
      <c r="N390" t="s">
        <v>23</v>
      </c>
      <c r="P390" t="str">
        <f t="shared" si="30"/>
        <v>NG</v>
      </c>
      <c r="Q390" t="str">
        <f t="shared" si="31"/>
        <v>der</v>
      </c>
      <c r="R390">
        <f t="shared" si="32"/>
        <v>13</v>
      </c>
      <c r="S390" t="str">
        <f t="shared" si="33"/>
        <v>Nathan GelderNG-18430</v>
      </c>
      <c r="T390" t="str">
        <f t="shared" si="34"/>
        <v>Nathan Gelder</v>
      </c>
    </row>
    <row r="391" spans="1:20" x14ac:dyDescent="0.25">
      <c r="A391" s="3" t="s">
        <v>356</v>
      </c>
      <c r="B391" s="4" t="s">
        <v>357</v>
      </c>
      <c r="C391" t="s">
        <v>16</v>
      </c>
      <c r="D391" t="s">
        <v>17</v>
      </c>
      <c r="E391" s="5">
        <v>80000</v>
      </c>
      <c r="F391">
        <v>0</v>
      </c>
      <c r="G391" t="s">
        <v>18</v>
      </c>
      <c r="H391" t="s">
        <v>28</v>
      </c>
      <c r="I391" t="s">
        <v>20</v>
      </c>
      <c r="J391">
        <v>1</v>
      </c>
      <c r="K391" t="s">
        <v>38</v>
      </c>
      <c r="L391" t="s">
        <v>34</v>
      </c>
      <c r="M391">
        <v>41</v>
      </c>
      <c r="N391" t="s">
        <v>20</v>
      </c>
      <c r="P391" t="str">
        <f t="shared" si="30"/>
        <v>MV</v>
      </c>
      <c r="Q391" t="str">
        <f t="shared" si="31"/>
        <v>ini</v>
      </c>
      <c r="R391">
        <f t="shared" si="32"/>
        <v>14</v>
      </c>
      <c r="S391" t="str">
        <f t="shared" si="33"/>
        <v>Mike VittoriniMV-18190</v>
      </c>
      <c r="T391" t="str">
        <f t="shared" si="34"/>
        <v>Mike Vittorini</v>
      </c>
    </row>
    <row r="392" spans="1:20" x14ac:dyDescent="0.25">
      <c r="A392" s="3" t="s">
        <v>356</v>
      </c>
      <c r="B392" s="4" t="s">
        <v>357</v>
      </c>
      <c r="C392" t="s">
        <v>32</v>
      </c>
      <c r="D392" t="s">
        <v>16</v>
      </c>
      <c r="E392" s="5">
        <v>70000</v>
      </c>
      <c r="F392">
        <v>0</v>
      </c>
      <c r="G392" t="s">
        <v>18</v>
      </c>
      <c r="H392" t="s">
        <v>28</v>
      </c>
      <c r="I392" t="s">
        <v>23</v>
      </c>
      <c r="J392">
        <v>1</v>
      </c>
      <c r="K392" t="s">
        <v>33</v>
      </c>
      <c r="L392" t="s">
        <v>34</v>
      </c>
      <c r="M392">
        <v>38</v>
      </c>
      <c r="N392" t="s">
        <v>23</v>
      </c>
      <c r="P392" t="str">
        <f t="shared" si="30"/>
        <v>MV</v>
      </c>
      <c r="Q392" t="str">
        <f t="shared" si="31"/>
        <v>ini</v>
      </c>
      <c r="R392">
        <f t="shared" si="32"/>
        <v>14</v>
      </c>
      <c r="S392" t="str">
        <f t="shared" si="33"/>
        <v>Mike VittoriniMV-18190</v>
      </c>
      <c r="T392" t="str">
        <f t="shared" si="34"/>
        <v>Mike Vittorini</v>
      </c>
    </row>
    <row r="393" spans="1:20" x14ac:dyDescent="0.25">
      <c r="A393" s="3" t="s">
        <v>358</v>
      </c>
      <c r="B393" s="4" t="s">
        <v>359</v>
      </c>
      <c r="C393" t="s">
        <v>32</v>
      </c>
      <c r="D393" t="s">
        <v>17</v>
      </c>
      <c r="E393" s="5">
        <v>70000</v>
      </c>
      <c r="F393">
        <v>0</v>
      </c>
      <c r="G393" t="s">
        <v>18</v>
      </c>
      <c r="H393" t="s">
        <v>28</v>
      </c>
      <c r="I393" t="s">
        <v>23</v>
      </c>
      <c r="J393">
        <v>1</v>
      </c>
      <c r="K393" t="s">
        <v>21</v>
      </c>
      <c r="L393" t="s">
        <v>34</v>
      </c>
      <c r="M393">
        <v>41</v>
      </c>
      <c r="N393" t="s">
        <v>20</v>
      </c>
      <c r="P393" t="str">
        <f t="shared" si="30"/>
        <v>JG</v>
      </c>
      <c r="Q393" t="str">
        <f t="shared" si="31"/>
        <v>rza</v>
      </c>
      <c r="R393">
        <f t="shared" si="32"/>
        <v>10</v>
      </c>
      <c r="S393" t="str">
        <f t="shared" si="33"/>
        <v>Jack GarzaJG-15115</v>
      </c>
      <c r="T393" t="str">
        <f t="shared" si="34"/>
        <v>Jack Garza</v>
      </c>
    </row>
    <row r="394" spans="1:20" x14ac:dyDescent="0.25">
      <c r="A394" s="3" t="s">
        <v>358</v>
      </c>
      <c r="B394" s="4" t="s">
        <v>359</v>
      </c>
      <c r="C394" t="s">
        <v>32</v>
      </c>
      <c r="D394" t="s">
        <v>16</v>
      </c>
      <c r="E394" s="5">
        <v>20000</v>
      </c>
      <c r="F394">
        <v>1</v>
      </c>
      <c r="G394" t="s">
        <v>18</v>
      </c>
      <c r="H394" t="s">
        <v>25</v>
      </c>
      <c r="I394" t="s">
        <v>23</v>
      </c>
      <c r="J394">
        <v>0</v>
      </c>
      <c r="K394" t="s">
        <v>21</v>
      </c>
      <c r="L394" t="s">
        <v>22</v>
      </c>
      <c r="M394">
        <v>51</v>
      </c>
      <c r="N394" t="s">
        <v>23</v>
      </c>
      <c r="P394" t="str">
        <f t="shared" si="30"/>
        <v>JG</v>
      </c>
      <c r="Q394" t="str">
        <f t="shared" si="31"/>
        <v>rza</v>
      </c>
      <c r="R394">
        <f t="shared" si="32"/>
        <v>10</v>
      </c>
      <c r="S394" t="str">
        <f t="shared" si="33"/>
        <v>Jack GarzaJG-15115</v>
      </c>
      <c r="T394" t="str">
        <f t="shared" si="34"/>
        <v>Jack Garza</v>
      </c>
    </row>
    <row r="395" spans="1:20" x14ac:dyDescent="0.25">
      <c r="A395" s="3" t="s">
        <v>360</v>
      </c>
      <c r="B395" s="4" t="s">
        <v>361</v>
      </c>
      <c r="C395" t="s">
        <v>16</v>
      </c>
      <c r="D395" t="s">
        <v>17</v>
      </c>
      <c r="E395" s="5">
        <v>10000</v>
      </c>
      <c r="F395">
        <v>0</v>
      </c>
      <c r="G395" t="s">
        <v>41</v>
      </c>
      <c r="H395" t="s">
        <v>37</v>
      </c>
      <c r="I395" t="s">
        <v>20</v>
      </c>
      <c r="J395">
        <v>2</v>
      </c>
      <c r="K395" t="s">
        <v>38</v>
      </c>
      <c r="L395" t="s">
        <v>22</v>
      </c>
      <c r="M395">
        <v>32</v>
      </c>
      <c r="N395" t="s">
        <v>23</v>
      </c>
      <c r="P395" t="str">
        <f t="shared" si="30"/>
        <v>BP</v>
      </c>
      <c r="Q395" t="str">
        <f t="shared" si="31"/>
        <v>ole</v>
      </c>
      <c r="R395">
        <f t="shared" si="32"/>
        <v>12</v>
      </c>
      <c r="S395" t="str">
        <f t="shared" si="33"/>
        <v>Bart PistoleBP-11095</v>
      </c>
      <c r="T395" t="str">
        <f t="shared" si="34"/>
        <v>Bart Pistole</v>
      </c>
    </row>
    <row r="396" spans="1:20" x14ac:dyDescent="0.25">
      <c r="A396" s="3" t="s">
        <v>362</v>
      </c>
      <c r="B396" s="4" t="s">
        <v>363</v>
      </c>
      <c r="C396" t="s">
        <v>16</v>
      </c>
      <c r="D396" t="s">
        <v>17</v>
      </c>
      <c r="E396" s="5">
        <v>40000</v>
      </c>
      <c r="F396">
        <v>0</v>
      </c>
      <c r="G396" t="s">
        <v>18</v>
      </c>
      <c r="H396" t="s">
        <v>25</v>
      </c>
      <c r="I396" t="s">
        <v>20</v>
      </c>
      <c r="J396">
        <v>0</v>
      </c>
      <c r="K396" t="s">
        <v>21</v>
      </c>
      <c r="L396" t="s">
        <v>22</v>
      </c>
      <c r="M396">
        <v>38</v>
      </c>
      <c r="N396" t="s">
        <v>20</v>
      </c>
      <c r="P396" t="str">
        <f t="shared" si="30"/>
        <v>VP</v>
      </c>
      <c r="Q396" t="str">
        <f t="shared" si="31"/>
        <v>eis</v>
      </c>
      <c r="R396">
        <f t="shared" si="32"/>
        <v>12</v>
      </c>
      <c r="S396" t="str">
        <f t="shared" si="33"/>
        <v>Victor PreisVP-21730</v>
      </c>
      <c r="T396" t="str">
        <f t="shared" si="34"/>
        <v>Victor Preis</v>
      </c>
    </row>
    <row r="397" spans="1:20" x14ac:dyDescent="0.25">
      <c r="A397" s="3" t="s">
        <v>364</v>
      </c>
      <c r="B397" s="4" t="s">
        <v>365</v>
      </c>
      <c r="C397" t="s">
        <v>16</v>
      </c>
      <c r="D397" t="s">
        <v>16</v>
      </c>
      <c r="E397" s="5">
        <v>30000</v>
      </c>
      <c r="F397">
        <v>1</v>
      </c>
      <c r="G397" t="s">
        <v>18</v>
      </c>
      <c r="H397" t="s">
        <v>25</v>
      </c>
      <c r="I397" t="s">
        <v>20</v>
      </c>
      <c r="J397">
        <v>0</v>
      </c>
      <c r="K397" t="s">
        <v>21</v>
      </c>
      <c r="L397" t="s">
        <v>22</v>
      </c>
      <c r="M397">
        <v>38</v>
      </c>
      <c r="N397" t="s">
        <v>20</v>
      </c>
      <c r="P397" t="str">
        <f t="shared" si="30"/>
        <v>SS</v>
      </c>
      <c r="Q397" t="str">
        <f t="shared" si="31"/>
        <v>ley</v>
      </c>
      <c r="R397">
        <f t="shared" si="32"/>
        <v>16</v>
      </c>
      <c r="S397" t="str">
        <f t="shared" si="33"/>
        <v>Saphhira ShifleySS-20140</v>
      </c>
      <c r="T397" t="str">
        <f t="shared" si="34"/>
        <v>Saphhira Shifley</v>
      </c>
    </row>
    <row r="398" spans="1:20" x14ac:dyDescent="0.25">
      <c r="A398" s="3" t="s">
        <v>364</v>
      </c>
      <c r="B398" s="4" t="s">
        <v>365</v>
      </c>
      <c r="C398" t="s">
        <v>32</v>
      </c>
      <c r="D398" t="s">
        <v>16</v>
      </c>
      <c r="E398" s="5">
        <v>60000</v>
      </c>
      <c r="F398">
        <v>2</v>
      </c>
      <c r="G398" t="s">
        <v>18</v>
      </c>
      <c r="H398" t="s">
        <v>28</v>
      </c>
      <c r="I398" t="s">
        <v>20</v>
      </c>
      <c r="J398">
        <v>1</v>
      </c>
      <c r="K398" t="s">
        <v>29</v>
      </c>
      <c r="L398" t="s">
        <v>34</v>
      </c>
      <c r="M398">
        <v>38</v>
      </c>
      <c r="N398" t="s">
        <v>20</v>
      </c>
      <c r="P398" t="str">
        <f t="shared" si="30"/>
        <v>SS</v>
      </c>
      <c r="Q398" t="str">
        <f t="shared" si="31"/>
        <v>ley</v>
      </c>
      <c r="R398">
        <f t="shared" si="32"/>
        <v>16</v>
      </c>
      <c r="S398" t="str">
        <f t="shared" si="33"/>
        <v>Saphhira ShifleySS-20140</v>
      </c>
      <c r="T398" t="str">
        <f t="shared" si="34"/>
        <v>Saphhira Shifley</v>
      </c>
    </row>
    <row r="399" spans="1:20" x14ac:dyDescent="0.25">
      <c r="A399" s="3" t="s">
        <v>47</v>
      </c>
      <c r="B399" s="4" t="s">
        <v>48</v>
      </c>
      <c r="C399" t="s">
        <v>16</v>
      </c>
      <c r="D399" t="s">
        <v>17</v>
      </c>
      <c r="E399" s="5">
        <v>10000</v>
      </c>
      <c r="F399">
        <v>2</v>
      </c>
      <c r="G399" t="s">
        <v>41</v>
      </c>
      <c r="H399" t="s">
        <v>25</v>
      </c>
      <c r="I399" t="s">
        <v>20</v>
      </c>
      <c r="J399">
        <v>2</v>
      </c>
      <c r="K399" t="s">
        <v>33</v>
      </c>
      <c r="L399" t="s">
        <v>34</v>
      </c>
      <c r="M399">
        <v>58</v>
      </c>
      <c r="N399" t="s">
        <v>23</v>
      </c>
      <c r="P399" t="str">
        <f t="shared" si="30"/>
        <v>HP</v>
      </c>
      <c r="Q399" t="str">
        <f t="shared" si="31"/>
        <v>lan</v>
      </c>
      <c r="R399">
        <f t="shared" si="32"/>
        <v>13</v>
      </c>
      <c r="S399" t="str">
        <f t="shared" si="33"/>
        <v>Harold PawlanHP-14815</v>
      </c>
      <c r="T399" t="str">
        <f t="shared" si="34"/>
        <v>Harold Pawlan</v>
      </c>
    </row>
    <row r="400" spans="1:20" x14ac:dyDescent="0.25">
      <c r="A400" s="3" t="s">
        <v>366</v>
      </c>
      <c r="B400" s="4" t="s">
        <v>367</v>
      </c>
      <c r="C400" t="s">
        <v>32</v>
      </c>
      <c r="D400" t="s">
        <v>16</v>
      </c>
      <c r="E400" s="5">
        <v>30000</v>
      </c>
      <c r="F400">
        <v>1</v>
      </c>
      <c r="G400" t="s">
        <v>18</v>
      </c>
      <c r="H400" t="s">
        <v>25</v>
      </c>
      <c r="I400" t="s">
        <v>20</v>
      </c>
      <c r="J400">
        <v>1</v>
      </c>
      <c r="K400" t="s">
        <v>38</v>
      </c>
      <c r="L400" t="s">
        <v>22</v>
      </c>
      <c r="M400">
        <v>39</v>
      </c>
      <c r="N400" t="s">
        <v>20</v>
      </c>
      <c r="P400" t="str">
        <f t="shared" si="30"/>
        <v>AG</v>
      </c>
      <c r="Q400" t="str">
        <f t="shared" si="31"/>
        <v>man</v>
      </c>
      <c r="R400">
        <f t="shared" si="32"/>
        <v>11</v>
      </c>
      <c r="S400" t="str">
        <f t="shared" si="33"/>
        <v>Anna GaymanAG-10675</v>
      </c>
      <c r="T400" t="str">
        <f t="shared" si="34"/>
        <v>Anna Gayman</v>
      </c>
    </row>
    <row r="401" spans="1:20" x14ac:dyDescent="0.25">
      <c r="A401" s="3" t="s">
        <v>366</v>
      </c>
      <c r="B401" s="4" t="s">
        <v>367</v>
      </c>
      <c r="C401" t="s">
        <v>32</v>
      </c>
      <c r="D401" t="s">
        <v>17</v>
      </c>
      <c r="E401" s="5">
        <v>40000</v>
      </c>
      <c r="F401">
        <v>2</v>
      </c>
      <c r="G401" t="s">
        <v>18</v>
      </c>
      <c r="H401" t="s">
        <v>40</v>
      </c>
      <c r="I401" t="s">
        <v>23</v>
      </c>
      <c r="J401">
        <v>1</v>
      </c>
      <c r="K401" t="s">
        <v>33</v>
      </c>
      <c r="L401" t="s">
        <v>34</v>
      </c>
      <c r="M401">
        <v>53</v>
      </c>
      <c r="N401" t="s">
        <v>20</v>
      </c>
      <c r="P401" t="str">
        <f t="shared" si="30"/>
        <v>AG</v>
      </c>
      <c r="Q401" t="str">
        <f t="shared" si="31"/>
        <v>man</v>
      </c>
      <c r="R401">
        <f t="shared" si="32"/>
        <v>11</v>
      </c>
      <c r="S401" t="str">
        <f t="shared" si="33"/>
        <v>Anna GaymanAG-10675</v>
      </c>
      <c r="T401" t="str">
        <f t="shared" si="34"/>
        <v>Anna Gayman</v>
      </c>
    </row>
    <row r="402" spans="1:20" x14ac:dyDescent="0.25">
      <c r="A402" s="3" t="s">
        <v>366</v>
      </c>
      <c r="B402" s="4" t="s">
        <v>367</v>
      </c>
      <c r="C402" t="s">
        <v>32</v>
      </c>
      <c r="D402" t="s">
        <v>17</v>
      </c>
      <c r="E402" s="5">
        <v>110000</v>
      </c>
      <c r="F402">
        <v>3</v>
      </c>
      <c r="G402" t="s">
        <v>18</v>
      </c>
      <c r="H402" t="s">
        <v>40</v>
      </c>
      <c r="I402" t="s">
        <v>20</v>
      </c>
      <c r="J402">
        <v>4</v>
      </c>
      <c r="K402" t="s">
        <v>42</v>
      </c>
      <c r="L402" t="s">
        <v>22</v>
      </c>
      <c r="M402">
        <v>53</v>
      </c>
      <c r="N402" t="s">
        <v>23</v>
      </c>
      <c r="P402" t="str">
        <f t="shared" si="30"/>
        <v>AG</v>
      </c>
      <c r="Q402" t="str">
        <f t="shared" si="31"/>
        <v>man</v>
      </c>
      <c r="R402">
        <f t="shared" si="32"/>
        <v>11</v>
      </c>
      <c r="S402" t="str">
        <f t="shared" si="33"/>
        <v>Anna GaymanAG-10675</v>
      </c>
      <c r="T402" t="str">
        <f t="shared" si="34"/>
        <v>Anna Gayman</v>
      </c>
    </row>
    <row r="403" spans="1:20" x14ac:dyDescent="0.25">
      <c r="A403" s="3" t="s">
        <v>366</v>
      </c>
      <c r="B403" s="4" t="s">
        <v>367</v>
      </c>
      <c r="C403" t="s">
        <v>16</v>
      </c>
      <c r="D403" t="s">
        <v>17</v>
      </c>
      <c r="E403" s="5">
        <v>40000</v>
      </c>
      <c r="F403">
        <v>1</v>
      </c>
      <c r="G403" t="s">
        <v>18</v>
      </c>
      <c r="H403" t="s">
        <v>25</v>
      </c>
      <c r="I403" t="s">
        <v>20</v>
      </c>
      <c r="J403">
        <v>0</v>
      </c>
      <c r="K403" t="s">
        <v>21</v>
      </c>
      <c r="L403" t="s">
        <v>22</v>
      </c>
      <c r="M403">
        <v>80</v>
      </c>
      <c r="N403" t="s">
        <v>23</v>
      </c>
      <c r="P403" t="str">
        <f t="shared" si="30"/>
        <v>AG</v>
      </c>
      <c r="Q403" t="str">
        <f t="shared" si="31"/>
        <v>man</v>
      </c>
      <c r="R403">
        <f t="shared" si="32"/>
        <v>11</v>
      </c>
      <c r="S403" t="str">
        <f t="shared" si="33"/>
        <v>Anna GaymanAG-10675</v>
      </c>
      <c r="T403" t="str">
        <f t="shared" si="34"/>
        <v>Anna Gayman</v>
      </c>
    </row>
    <row r="404" spans="1:20" x14ac:dyDescent="0.25">
      <c r="A404" s="3" t="s">
        <v>368</v>
      </c>
      <c r="B404" s="4" t="s">
        <v>369</v>
      </c>
      <c r="C404" t="s">
        <v>16</v>
      </c>
      <c r="D404" t="s">
        <v>16</v>
      </c>
      <c r="E404" s="5">
        <v>10000</v>
      </c>
      <c r="F404">
        <v>1</v>
      </c>
      <c r="G404" t="s">
        <v>55</v>
      </c>
      <c r="H404" t="s">
        <v>37</v>
      </c>
      <c r="I404" t="s">
        <v>20</v>
      </c>
      <c r="J404">
        <v>0</v>
      </c>
      <c r="K404" t="s">
        <v>21</v>
      </c>
      <c r="L404" t="s">
        <v>22</v>
      </c>
      <c r="M404">
        <v>44</v>
      </c>
      <c r="N404" t="s">
        <v>23</v>
      </c>
      <c r="P404" t="str">
        <f t="shared" si="30"/>
        <v>LF</v>
      </c>
      <c r="Q404" t="str">
        <f t="shared" si="31"/>
        <v>ter</v>
      </c>
      <c r="R404">
        <f t="shared" si="32"/>
        <v>11</v>
      </c>
      <c r="S404" t="str">
        <f t="shared" si="33"/>
        <v>Luke FosterLF-17185</v>
      </c>
      <c r="T404" t="str">
        <f t="shared" si="34"/>
        <v>Luke Foster</v>
      </c>
    </row>
    <row r="405" spans="1:20" x14ac:dyDescent="0.25">
      <c r="A405" s="3" t="s">
        <v>176</v>
      </c>
      <c r="B405" s="4" t="s">
        <v>177</v>
      </c>
      <c r="C405" t="s">
        <v>16</v>
      </c>
      <c r="D405" t="s">
        <v>16</v>
      </c>
      <c r="E405" s="5">
        <v>20000</v>
      </c>
      <c r="F405">
        <v>1</v>
      </c>
      <c r="G405" t="s">
        <v>55</v>
      </c>
      <c r="H405" t="s">
        <v>25</v>
      </c>
      <c r="I405" t="s">
        <v>20</v>
      </c>
      <c r="J405">
        <v>0</v>
      </c>
      <c r="K405" t="s">
        <v>21</v>
      </c>
      <c r="L405" t="s">
        <v>22</v>
      </c>
      <c r="M405">
        <v>44</v>
      </c>
      <c r="N405" t="s">
        <v>23</v>
      </c>
      <c r="P405" t="str">
        <f t="shared" si="30"/>
        <v>SP</v>
      </c>
      <c r="Q405" t="str">
        <f t="shared" si="31"/>
        <v>lps</v>
      </c>
      <c r="R405">
        <f t="shared" si="32"/>
        <v>16</v>
      </c>
      <c r="S405" t="str">
        <f t="shared" si="33"/>
        <v>Stephanie PhelpsSP-20650</v>
      </c>
      <c r="T405" t="str">
        <f t="shared" si="34"/>
        <v>Stephanie Phelps</v>
      </c>
    </row>
    <row r="406" spans="1:20" x14ac:dyDescent="0.25">
      <c r="A406" s="3" t="s">
        <v>370</v>
      </c>
      <c r="B406" s="4" t="s">
        <v>371</v>
      </c>
      <c r="C406" t="s">
        <v>16</v>
      </c>
      <c r="D406" t="s">
        <v>16</v>
      </c>
      <c r="E406" s="5">
        <v>30000</v>
      </c>
      <c r="F406">
        <v>3</v>
      </c>
      <c r="G406" t="s">
        <v>39</v>
      </c>
      <c r="H406" t="s">
        <v>19</v>
      </c>
      <c r="I406" t="s">
        <v>20</v>
      </c>
      <c r="J406">
        <v>2</v>
      </c>
      <c r="K406" t="s">
        <v>33</v>
      </c>
      <c r="L406" t="s">
        <v>34</v>
      </c>
      <c r="M406">
        <v>54</v>
      </c>
      <c r="N406" t="s">
        <v>20</v>
      </c>
      <c r="P406" t="str">
        <f t="shared" si="30"/>
        <v>RF</v>
      </c>
      <c r="Q406" t="str">
        <f t="shared" si="31"/>
        <v>sch</v>
      </c>
      <c r="R406">
        <f t="shared" si="32"/>
        <v>15</v>
      </c>
      <c r="S406" t="str">
        <f t="shared" si="33"/>
        <v>Roy FranzösischRF-19840</v>
      </c>
      <c r="T406" t="str">
        <f t="shared" si="34"/>
        <v>Roy Französisch</v>
      </c>
    </row>
    <row r="407" spans="1:20" x14ac:dyDescent="0.25">
      <c r="A407" s="3" t="s">
        <v>372</v>
      </c>
      <c r="B407" s="4" t="s">
        <v>373</v>
      </c>
      <c r="C407" t="s">
        <v>16</v>
      </c>
      <c r="D407" t="s">
        <v>17</v>
      </c>
      <c r="E407" s="5">
        <v>30000</v>
      </c>
      <c r="F407">
        <v>0</v>
      </c>
      <c r="G407" t="s">
        <v>18</v>
      </c>
      <c r="H407" t="s">
        <v>25</v>
      </c>
      <c r="I407" t="s">
        <v>20</v>
      </c>
      <c r="J407">
        <v>0</v>
      </c>
      <c r="K407" t="s">
        <v>21</v>
      </c>
      <c r="L407" t="s">
        <v>22</v>
      </c>
      <c r="M407">
        <v>37</v>
      </c>
      <c r="N407" t="s">
        <v>20</v>
      </c>
      <c r="P407" t="str">
        <f t="shared" si="30"/>
        <v>KH</v>
      </c>
      <c r="Q407" t="str">
        <f t="shared" si="31"/>
        <v>era</v>
      </c>
      <c r="R407">
        <f t="shared" si="32"/>
        <v>13</v>
      </c>
      <c r="S407" t="str">
        <f t="shared" si="33"/>
        <v>Keith HerreraKH-16510</v>
      </c>
      <c r="T407" t="str">
        <f t="shared" si="34"/>
        <v>Keith Herrera</v>
      </c>
    </row>
    <row r="408" spans="1:20" x14ac:dyDescent="0.25">
      <c r="A408" s="3" t="s">
        <v>372</v>
      </c>
      <c r="B408" s="4" t="s">
        <v>373</v>
      </c>
      <c r="C408" t="s">
        <v>16</v>
      </c>
      <c r="D408" t="s">
        <v>17</v>
      </c>
      <c r="E408" s="5">
        <v>40000</v>
      </c>
      <c r="F408">
        <v>1</v>
      </c>
      <c r="G408" t="s">
        <v>18</v>
      </c>
      <c r="H408" t="s">
        <v>19</v>
      </c>
      <c r="I408" t="s">
        <v>20</v>
      </c>
      <c r="J408">
        <v>0</v>
      </c>
      <c r="K408" t="s">
        <v>21</v>
      </c>
      <c r="L408" t="s">
        <v>22</v>
      </c>
      <c r="M408">
        <v>41</v>
      </c>
      <c r="N408" t="s">
        <v>23</v>
      </c>
      <c r="P408" t="str">
        <f t="shared" si="30"/>
        <v>KH</v>
      </c>
      <c r="Q408" t="str">
        <f t="shared" si="31"/>
        <v>era</v>
      </c>
      <c r="R408">
        <f t="shared" si="32"/>
        <v>13</v>
      </c>
      <c r="S408" t="str">
        <f t="shared" si="33"/>
        <v>Keith HerreraKH-16510</v>
      </c>
      <c r="T408" t="str">
        <f t="shared" si="34"/>
        <v>Keith Herrera</v>
      </c>
    </row>
    <row r="409" spans="1:20" x14ac:dyDescent="0.25">
      <c r="A409" s="3" t="s">
        <v>372</v>
      </c>
      <c r="B409" s="4" t="s">
        <v>373</v>
      </c>
      <c r="C409" t="s">
        <v>32</v>
      </c>
      <c r="D409" t="s">
        <v>17</v>
      </c>
      <c r="E409" s="5">
        <v>90000</v>
      </c>
      <c r="F409">
        <v>2</v>
      </c>
      <c r="G409" t="s">
        <v>18</v>
      </c>
      <c r="H409" t="s">
        <v>28</v>
      </c>
      <c r="I409" t="s">
        <v>23</v>
      </c>
      <c r="J409">
        <v>0</v>
      </c>
      <c r="K409" t="s">
        <v>21</v>
      </c>
      <c r="L409" t="s">
        <v>34</v>
      </c>
      <c r="M409">
        <v>36</v>
      </c>
      <c r="N409" t="s">
        <v>20</v>
      </c>
      <c r="P409" t="str">
        <f t="shared" si="30"/>
        <v>KH</v>
      </c>
      <c r="Q409" t="str">
        <f t="shared" si="31"/>
        <v>era</v>
      </c>
      <c r="R409">
        <f t="shared" si="32"/>
        <v>13</v>
      </c>
      <c r="S409" t="str">
        <f t="shared" si="33"/>
        <v>Keith HerreraKH-16510</v>
      </c>
      <c r="T409" t="str">
        <f t="shared" si="34"/>
        <v>Keith Herrera</v>
      </c>
    </row>
    <row r="410" spans="1:20" x14ac:dyDescent="0.25">
      <c r="A410" s="3" t="s">
        <v>372</v>
      </c>
      <c r="B410" s="4" t="s">
        <v>373</v>
      </c>
      <c r="C410" t="s">
        <v>32</v>
      </c>
      <c r="D410" t="s">
        <v>17</v>
      </c>
      <c r="E410" s="5">
        <v>40000</v>
      </c>
      <c r="F410">
        <v>2</v>
      </c>
      <c r="G410" t="s">
        <v>24</v>
      </c>
      <c r="H410" t="s">
        <v>25</v>
      </c>
      <c r="I410" t="s">
        <v>20</v>
      </c>
      <c r="J410">
        <v>0</v>
      </c>
      <c r="K410" t="s">
        <v>21</v>
      </c>
      <c r="L410" t="s">
        <v>22</v>
      </c>
      <c r="M410">
        <v>33</v>
      </c>
      <c r="N410" t="s">
        <v>23</v>
      </c>
      <c r="P410" t="str">
        <f t="shared" si="30"/>
        <v>KH</v>
      </c>
      <c r="Q410" t="str">
        <f t="shared" si="31"/>
        <v>era</v>
      </c>
      <c r="R410">
        <f t="shared" si="32"/>
        <v>13</v>
      </c>
      <c r="S410" t="str">
        <f t="shared" si="33"/>
        <v>Keith HerreraKH-16510</v>
      </c>
      <c r="T410" t="str">
        <f t="shared" si="34"/>
        <v>Keith Herrera</v>
      </c>
    </row>
    <row r="411" spans="1:20" x14ac:dyDescent="0.25">
      <c r="A411" s="3" t="s">
        <v>372</v>
      </c>
      <c r="B411" s="4" t="s">
        <v>373</v>
      </c>
      <c r="C411" t="s">
        <v>16</v>
      </c>
      <c r="D411" t="s">
        <v>17</v>
      </c>
      <c r="E411" s="5">
        <v>130000</v>
      </c>
      <c r="F411">
        <v>3</v>
      </c>
      <c r="G411" t="s">
        <v>24</v>
      </c>
      <c r="H411" t="s">
        <v>28</v>
      </c>
      <c r="I411" t="s">
        <v>20</v>
      </c>
      <c r="J411">
        <v>4</v>
      </c>
      <c r="K411" t="s">
        <v>21</v>
      </c>
      <c r="L411" t="s">
        <v>22</v>
      </c>
      <c r="M411">
        <v>52</v>
      </c>
      <c r="N411" t="s">
        <v>23</v>
      </c>
      <c r="P411" t="str">
        <f t="shared" si="30"/>
        <v>KH</v>
      </c>
      <c r="Q411" t="str">
        <f t="shared" si="31"/>
        <v>era</v>
      </c>
      <c r="R411">
        <f t="shared" si="32"/>
        <v>13</v>
      </c>
      <c r="S411" t="str">
        <f t="shared" si="33"/>
        <v>Keith HerreraKH-16510</v>
      </c>
      <c r="T411" t="str">
        <f t="shared" si="34"/>
        <v>Keith Herrera</v>
      </c>
    </row>
    <row r="412" spans="1:20" x14ac:dyDescent="0.25">
      <c r="A412" s="3" t="s">
        <v>372</v>
      </c>
      <c r="B412" s="4" t="s">
        <v>373</v>
      </c>
      <c r="C412" t="s">
        <v>16</v>
      </c>
      <c r="D412" t="s">
        <v>17</v>
      </c>
      <c r="E412" s="5">
        <v>20000</v>
      </c>
      <c r="F412">
        <v>2</v>
      </c>
      <c r="G412" t="s">
        <v>24</v>
      </c>
      <c r="H412" t="s">
        <v>37</v>
      </c>
      <c r="I412" t="s">
        <v>20</v>
      </c>
      <c r="J412">
        <v>1</v>
      </c>
      <c r="K412" t="s">
        <v>21</v>
      </c>
      <c r="L412" t="s">
        <v>22</v>
      </c>
      <c r="M412">
        <v>46</v>
      </c>
      <c r="N412" t="s">
        <v>20</v>
      </c>
      <c r="P412" t="str">
        <f t="shared" si="30"/>
        <v>KH</v>
      </c>
      <c r="Q412" t="str">
        <f t="shared" si="31"/>
        <v>era</v>
      </c>
      <c r="R412">
        <f t="shared" si="32"/>
        <v>13</v>
      </c>
      <c r="S412" t="str">
        <f t="shared" si="33"/>
        <v>Keith HerreraKH-16510</v>
      </c>
      <c r="T412" t="str">
        <f t="shared" si="34"/>
        <v>Keith Herrera</v>
      </c>
    </row>
    <row r="413" spans="1:20" x14ac:dyDescent="0.25">
      <c r="A413" s="3" t="s">
        <v>372</v>
      </c>
      <c r="B413" s="4" t="s">
        <v>373</v>
      </c>
      <c r="C413" t="s">
        <v>16</v>
      </c>
      <c r="D413" t="s">
        <v>16</v>
      </c>
      <c r="E413" s="5">
        <v>70000</v>
      </c>
      <c r="F413">
        <v>5</v>
      </c>
      <c r="G413" t="s">
        <v>24</v>
      </c>
      <c r="H413" t="s">
        <v>19</v>
      </c>
      <c r="I413" t="s">
        <v>20</v>
      </c>
      <c r="J413">
        <v>2</v>
      </c>
      <c r="K413" t="s">
        <v>33</v>
      </c>
      <c r="L413" t="s">
        <v>34</v>
      </c>
      <c r="M413">
        <v>43</v>
      </c>
      <c r="N413" t="s">
        <v>23</v>
      </c>
      <c r="P413" t="str">
        <f t="shared" si="30"/>
        <v>KH</v>
      </c>
      <c r="Q413" t="str">
        <f t="shared" si="31"/>
        <v>era</v>
      </c>
      <c r="R413">
        <f t="shared" si="32"/>
        <v>13</v>
      </c>
      <c r="S413" t="str">
        <f t="shared" si="33"/>
        <v>Keith HerreraKH-16510</v>
      </c>
      <c r="T413" t="str">
        <f t="shared" si="34"/>
        <v>Keith Herrera</v>
      </c>
    </row>
    <row r="414" spans="1:20" x14ac:dyDescent="0.25">
      <c r="A414" s="3" t="s">
        <v>372</v>
      </c>
      <c r="B414" s="4" t="s">
        <v>373</v>
      </c>
      <c r="C414" t="s">
        <v>32</v>
      </c>
      <c r="D414" t="s">
        <v>16</v>
      </c>
      <c r="E414" s="5">
        <v>40000</v>
      </c>
      <c r="F414">
        <v>2</v>
      </c>
      <c r="G414" t="s">
        <v>24</v>
      </c>
      <c r="H414" t="s">
        <v>25</v>
      </c>
      <c r="I414" t="s">
        <v>20</v>
      </c>
      <c r="J414">
        <v>0</v>
      </c>
      <c r="K414" t="s">
        <v>21</v>
      </c>
      <c r="L414" t="s">
        <v>22</v>
      </c>
      <c r="M414">
        <v>34</v>
      </c>
      <c r="N414" t="s">
        <v>23</v>
      </c>
      <c r="P414" t="str">
        <f t="shared" si="30"/>
        <v>KH</v>
      </c>
      <c r="Q414" t="str">
        <f t="shared" si="31"/>
        <v>era</v>
      </c>
      <c r="R414">
        <f t="shared" si="32"/>
        <v>13</v>
      </c>
      <c r="S414" t="str">
        <f t="shared" si="33"/>
        <v>Keith HerreraKH-16510</v>
      </c>
      <c r="T414" t="str">
        <f t="shared" si="34"/>
        <v>Keith Herrera</v>
      </c>
    </row>
    <row r="415" spans="1:20" x14ac:dyDescent="0.25">
      <c r="A415" s="3" t="s">
        <v>372</v>
      </c>
      <c r="B415" s="4" t="s">
        <v>373</v>
      </c>
      <c r="C415" t="s">
        <v>32</v>
      </c>
      <c r="D415" t="s">
        <v>17</v>
      </c>
      <c r="E415" s="5">
        <v>30000</v>
      </c>
      <c r="F415">
        <v>2</v>
      </c>
      <c r="G415" t="s">
        <v>24</v>
      </c>
      <c r="H415" t="s">
        <v>25</v>
      </c>
      <c r="I415" t="s">
        <v>23</v>
      </c>
      <c r="J415">
        <v>2</v>
      </c>
      <c r="K415" t="s">
        <v>33</v>
      </c>
      <c r="L415" t="s">
        <v>34</v>
      </c>
      <c r="M415">
        <v>67</v>
      </c>
      <c r="N415" t="s">
        <v>23</v>
      </c>
      <c r="P415" t="str">
        <f t="shared" si="30"/>
        <v>KH</v>
      </c>
      <c r="Q415" t="str">
        <f t="shared" si="31"/>
        <v>era</v>
      </c>
      <c r="R415">
        <f t="shared" si="32"/>
        <v>13</v>
      </c>
      <c r="S415" t="str">
        <f t="shared" si="33"/>
        <v>Keith HerreraKH-16510</v>
      </c>
      <c r="T415" t="str">
        <f t="shared" si="34"/>
        <v>Keith Herrera</v>
      </c>
    </row>
    <row r="416" spans="1:20" x14ac:dyDescent="0.25">
      <c r="A416" s="3" t="s">
        <v>374</v>
      </c>
      <c r="B416" s="4" t="s">
        <v>375</v>
      </c>
      <c r="C416" t="s">
        <v>16</v>
      </c>
      <c r="D416" t="s">
        <v>17</v>
      </c>
      <c r="E416" s="5">
        <v>40000</v>
      </c>
      <c r="F416">
        <v>0</v>
      </c>
      <c r="G416" t="s">
        <v>55</v>
      </c>
      <c r="H416" t="s">
        <v>25</v>
      </c>
      <c r="I416" t="s">
        <v>20</v>
      </c>
      <c r="J416">
        <v>0</v>
      </c>
      <c r="K416" t="s">
        <v>21</v>
      </c>
      <c r="L416" t="s">
        <v>22</v>
      </c>
      <c r="M416">
        <v>35</v>
      </c>
      <c r="N416" t="s">
        <v>20</v>
      </c>
      <c r="P416" t="str">
        <f t="shared" si="30"/>
        <v>KC</v>
      </c>
      <c r="Q416" t="str">
        <f t="shared" si="31"/>
        <v>ter</v>
      </c>
      <c r="R416">
        <f t="shared" si="32"/>
        <v>15</v>
      </c>
      <c r="S416" t="str">
        <f t="shared" si="33"/>
        <v>Kimberly CarterKC-16675</v>
      </c>
      <c r="T416" t="str">
        <f t="shared" si="34"/>
        <v>Kimberly Carter</v>
      </c>
    </row>
    <row r="417" spans="1:20" x14ac:dyDescent="0.25">
      <c r="A417" s="3" t="s">
        <v>374</v>
      </c>
      <c r="B417" s="4" t="s">
        <v>375</v>
      </c>
      <c r="C417" t="s">
        <v>16</v>
      </c>
      <c r="D417" t="s">
        <v>17</v>
      </c>
      <c r="E417" s="5">
        <v>80000</v>
      </c>
      <c r="F417">
        <v>5</v>
      </c>
      <c r="G417" t="s">
        <v>55</v>
      </c>
      <c r="H417" t="s">
        <v>40</v>
      </c>
      <c r="I417" t="s">
        <v>20</v>
      </c>
      <c r="J417">
        <v>3</v>
      </c>
      <c r="K417" t="s">
        <v>21</v>
      </c>
      <c r="L417" t="s">
        <v>34</v>
      </c>
      <c r="M417">
        <v>40</v>
      </c>
      <c r="N417" t="s">
        <v>23</v>
      </c>
      <c r="P417" t="str">
        <f t="shared" si="30"/>
        <v>KC</v>
      </c>
      <c r="Q417" t="str">
        <f t="shared" si="31"/>
        <v>ter</v>
      </c>
      <c r="R417">
        <f t="shared" si="32"/>
        <v>15</v>
      </c>
      <c r="S417" t="str">
        <f t="shared" si="33"/>
        <v>Kimberly CarterKC-16675</v>
      </c>
      <c r="T417" t="str">
        <f t="shared" si="34"/>
        <v>Kimberly Carter</v>
      </c>
    </row>
    <row r="418" spans="1:20" x14ac:dyDescent="0.25">
      <c r="A418" s="3" t="s">
        <v>376</v>
      </c>
      <c r="B418" s="4" t="s">
        <v>377</v>
      </c>
      <c r="C418" t="s">
        <v>32</v>
      </c>
      <c r="D418" t="s">
        <v>16</v>
      </c>
      <c r="E418" s="5">
        <v>60000</v>
      </c>
      <c r="F418">
        <v>2</v>
      </c>
      <c r="G418" t="s">
        <v>18</v>
      </c>
      <c r="H418" t="s">
        <v>28</v>
      </c>
      <c r="I418" t="s">
        <v>23</v>
      </c>
      <c r="J418">
        <v>1</v>
      </c>
      <c r="K418" t="s">
        <v>21</v>
      </c>
      <c r="L418" t="s">
        <v>34</v>
      </c>
      <c r="M418">
        <v>37</v>
      </c>
      <c r="N418" t="s">
        <v>20</v>
      </c>
      <c r="P418" t="str">
        <f t="shared" si="30"/>
        <v>CJ</v>
      </c>
      <c r="Q418" t="str">
        <f t="shared" si="31"/>
        <v>per</v>
      </c>
      <c r="R418">
        <f t="shared" si="32"/>
        <v>15</v>
      </c>
      <c r="S418" t="str">
        <f t="shared" si="33"/>
        <v>Caroline JumperCJ-12010</v>
      </c>
      <c r="T418" t="str">
        <f t="shared" si="34"/>
        <v>Caroline Jumper</v>
      </c>
    </row>
    <row r="419" spans="1:20" x14ac:dyDescent="0.25">
      <c r="A419" s="3" t="s">
        <v>378</v>
      </c>
      <c r="B419" s="4" t="s">
        <v>379</v>
      </c>
      <c r="C419" t="s">
        <v>32</v>
      </c>
      <c r="D419" t="s">
        <v>17</v>
      </c>
      <c r="E419" s="5">
        <v>30000</v>
      </c>
      <c r="F419">
        <v>2</v>
      </c>
      <c r="G419" t="s">
        <v>24</v>
      </c>
      <c r="H419" t="s">
        <v>25</v>
      </c>
      <c r="I419" t="s">
        <v>23</v>
      </c>
      <c r="J419">
        <v>2</v>
      </c>
      <c r="K419" t="s">
        <v>33</v>
      </c>
      <c r="L419" t="s">
        <v>34</v>
      </c>
      <c r="M419">
        <v>67</v>
      </c>
      <c r="N419" t="s">
        <v>23</v>
      </c>
      <c r="P419" t="str">
        <f t="shared" si="30"/>
        <v>PB</v>
      </c>
      <c r="Q419" t="str">
        <f t="shared" si="31"/>
        <v>own</v>
      </c>
      <c r="R419">
        <f t="shared" si="32"/>
        <v>12</v>
      </c>
      <c r="S419" t="str">
        <f t="shared" si="33"/>
        <v>Philip BrownPB-19150</v>
      </c>
      <c r="T419" t="str">
        <f t="shared" si="34"/>
        <v>Philip Brown</v>
      </c>
    </row>
    <row r="420" spans="1:20" x14ac:dyDescent="0.25">
      <c r="A420" s="3" t="s">
        <v>328</v>
      </c>
      <c r="B420" s="4" t="s">
        <v>329</v>
      </c>
      <c r="C420" t="s">
        <v>16</v>
      </c>
      <c r="D420" t="s">
        <v>16</v>
      </c>
      <c r="E420" s="5">
        <v>30000</v>
      </c>
      <c r="F420">
        <v>1</v>
      </c>
      <c r="G420" t="s">
        <v>18</v>
      </c>
      <c r="H420" t="s">
        <v>19</v>
      </c>
      <c r="I420" t="s">
        <v>20</v>
      </c>
      <c r="J420">
        <v>2</v>
      </c>
      <c r="K420" t="s">
        <v>21</v>
      </c>
      <c r="L420" t="s">
        <v>22</v>
      </c>
      <c r="M420">
        <v>41</v>
      </c>
      <c r="N420" t="s">
        <v>20</v>
      </c>
      <c r="P420" t="str">
        <f t="shared" si="30"/>
        <v>VB</v>
      </c>
      <c r="Q420" t="str">
        <f t="shared" si="31"/>
        <v>nan</v>
      </c>
      <c r="R420">
        <f t="shared" si="32"/>
        <v>16</v>
      </c>
      <c r="S420" t="str">
        <f t="shared" si="33"/>
        <v>Victoria BrennanVB-21745</v>
      </c>
      <c r="T420" t="str">
        <f t="shared" si="34"/>
        <v>Victoria Brennan</v>
      </c>
    </row>
    <row r="421" spans="1:20" x14ac:dyDescent="0.25">
      <c r="A421" s="3" t="s">
        <v>302</v>
      </c>
      <c r="B421" s="4" t="s">
        <v>303</v>
      </c>
      <c r="C421" t="s">
        <v>32</v>
      </c>
      <c r="D421" t="s">
        <v>16</v>
      </c>
      <c r="E421" s="5">
        <v>10000</v>
      </c>
      <c r="F421">
        <v>2</v>
      </c>
      <c r="G421" t="s">
        <v>24</v>
      </c>
      <c r="H421" t="s">
        <v>37</v>
      </c>
      <c r="I421" t="s">
        <v>20</v>
      </c>
      <c r="J421">
        <v>1</v>
      </c>
      <c r="K421" t="s">
        <v>21</v>
      </c>
      <c r="L421" t="s">
        <v>22</v>
      </c>
      <c r="M421">
        <v>51</v>
      </c>
      <c r="N421" t="s">
        <v>20</v>
      </c>
      <c r="P421" t="str">
        <f t="shared" si="30"/>
        <v>SP</v>
      </c>
      <c r="Q421" t="str">
        <f t="shared" si="31"/>
        <v>Pak</v>
      </c>
      <c r="R421">
        <f t="shared" si="32"/>
        <v>8</v>
      </c>
      <c r="S421" t="str">
        <f t="shared" si="33"/>
        <v>Sung PakSP-20860</v>
      </c>
      <c r="T421" t="str">
        <f t="shared" si="34"/>
        <v>Sung Pak</v>
      </c>
    </row>
    <row r="422" spans="1:20" x14ac:dyDescent="0.25">
      <c r="A422" s="3" t="s">
        <v>302</v>
      </c>
      <c r="B422" s="4" t="s">
        <v>303</v>
      </c>
      <c r="C422" t="s">
        <v>16</v>
      </c>
      <c r="D422" t="s">
        <v>17</v>
      </c>
      <c r="E422" s="5">
        <v>100000</v>
      </c>
      <c r="F422">
        <v>2</v>
      </c>
      <c r="G422" t="s">
        <v>18</v>
      </c>
      <c r="H422" t="s">
        <v>40</v>
      </c>
      <c r="I422" t="s">
        <v>20</v>
      </c>
      <c r="J422">
        <v>4</v>
      </c>
      <c r="K422" t="s">
        <v>42</v>
      </c>
      <c r="L422" t="s">
        <v>22</v>
      </c>
      <c r="M422">
        <v>59</v>
      </c>
      <c r="N422" t="s">
        <v>23</v>
      </c>
      <c r="P422" t="str">
        <f t="shared" si="30"/>
        <v>SP</v>
      </c>
      <c r="Q422" t="str">
        <f t="shared" si="31"/>
        <v>Pak</v>
      </c>
      <c r="R422">
        <f t="shared" si="32"/>
        <v>8</v>
      </c>
      <c r="S422" t="str">
        <f t="shared" si="33"/>
        <v>Sung PakSP-20860</v>
      </c>
      <c r="T422" t="str">
        <f t="shared" si="34"/>
        <v>Sung Pak</v>
      </c>
    </row>
    <row r="423" spans="1:20" x14ac:dyDescent="0.25">
      <c r="A423" s="3" t="s">
        <v>100</v>
      </c>
      <c r="B423" s="4" t="s">
        <v>101</v>
      </c>
      <c r="C423" t="s">
        <v>16</v>
      </c>
      <c r="D423" t="s">
        <v>16</v>
      </c>
      <c r="E423" s="5">
        <v>10000</v>
      </c>
      <c r="F423">
        <v>2</v>
      </c>
      <c r="G423" t="s">
        <v>24</v>
      </c>
      <c r="H423" t="s">
        <v>37</v>
      </c>
      <c r="I423" t="s">
        <v>20</v>
      </c>
      <c r="J423">
        <v>0</v>
      </c>
      <c r="K423" t="s">
        <v>38</v>
      </c>
      <c r="L423" t="s">
        <v>22</v>
      </c>
      <c r="M423">
        <v>51</v>
      </c>
      <c r="N423" t="s">
        <v>23</v>
      </c>
      <c r="P423" t="str">
        <f t="shared" si="30"/>
        <v>JE</v>
      </c>
      <c r="Q423" t="str">
        <f t="shared" si="31"/>
        <v>ton</v>
      </c>
      <c r="R423">
        <f t="shared" si="32"/>
        <v>10</v>
      </c>
      <c r="S423" t="str">
        <f t="shared" si="33"/>
        <v>Joel EatonJE-15745</v>
      </c>
      <c r="T423" t="str">
        <f t="shared" si="34"/>
        <v>Joel Eaton</v>
      </c>
    </row>
    <row r="424" spans="1:20" x14ac:dyDescent="0.25">
      <c r="A424" s="3" t="s">
        <v>380</v>
      </c>
      <c r="B424" s="4" t="s">
        <v>381</v>
      </c>
      <c r="C424" t="s">
        <v>32</v>
      </c>
      <c r="D424" t="s">
        <v>16</v>
      </c>
      <c r="E424" s="5">
        <v>110000</v>
      </c>
      <c r="F424">
        <v>0</v>
      </c>
      <c r="G424" t="s">
        <v>24</v>
      </c>
      <c r="H424" t="s">
        <v>40</v>
      </c>
      <c r="I424" t="s">
        <v>23</v>
      </c>
      <c r="J424">
        <v>3</v>
      </c>
      <c r="K424" t="s">
        <v>42</v>
      </c>
      <c r="L424" t="s">
        <v>34</v>
      </c>
      <c r="M424">
        <v>32</v>
      </c>
      <c r="N424" t="s">
        <v>20</v>
      </c>
      <c r="P424" t="str">
        <f t="shared" si="30"/>
        <v>MP</v>
      </c>
      <c r="Q424" t="str">
        <f t="shared" si="31"/>
        <v>ige</v>
      </c>
      <c r="R424">
        <f t="shared" si="32"/>
        <v>13</v>
      </c>
      <c r="S424" t="str">
        <f t="shared" si="33"/>
        <v>Michael PaigeMP-17965</v>
      </c>
      <c r="T424" t="str">
        <f t="shared" si="34"/>
        <v>Michael Paige</v>
      </c>
    </row>
    <row r="425" spans="1:20" x14ac:dyDescent="0.25">
      <c r="A425" s="3" t="s">
        <v>380</v>
      </c>
      <c r="B425" s="4" t="s">
        <v>381</v>
      </c>
      <c r="C425" t="s">
        <v>32</v>
      </c>
      <c r="D425" t="s">
        <v>16</v>
      </c>
      <c r="E425" s="5">
        <v>30000</v>
      </c>
      <c r="F425">
        <v>0</v>
      </c>
      <c r="G425" t="s">
        <v>39</v>
      </c>
      <c r="H425" t="s">
        <v>37</v>
      </c>
      <c r="I425" t="s">
        <v>20</v>
      </c>
      <c r="J425">
        <v>1</v>
      </c>
      <c r="K425" t="s">
        <v>29</v>
      </c>
      <c r="L425" t="s">
        <v>22</v>
      </c>
      <c r="M425">
        <v>34</v>
      </c>
      <c r="N425" t="s">
        <v>20</v>
      </c>
      <c r="P425" t="str">
        <f t="shared" si="30"/>
        <v>MP</v>
      </c>
      <c r="Q425" t="str">
        <f t="shared" si="31"/>
        <v>ige</v>
      </c>
      <c r="R425">
        <f t="shared" si="32"/>
        <v>13</v>
      </c>
      <c r="S425" t="str">
        <f t="shared" si="33"/>
        <v>Michael PaigeMP-17965</v>
      </c>
      <c r="T425" t="str">
        <f t="shared" si="34"/>
        <v>Michael Paige</v>
      </c>
    </row>
    <row r="426" spans="1:20" x14ac:dyDescent="0.25">
      <c r="A426" s="3" t="s">
        <v>382</v>
      </c>
      <c r="B426" s="4" t="s">
        <v>383</v>
      </c>
      <c r="C426" t="s">
        <v>32</v>
      </c>
      <c r="D426" t="s">
        <v>17</v>
      </c>
      <c r="E426" s="5">
        <v>10000</v>
      </c>
      <c r="F426">
        <v>3</v>
      </c>
      <c r="G426" t="s">
        <v>41</v>
      </c>
      <c r="H426" t="s">
        <v>37</v>
      </c>
      <c r="I426" t="s">
        <v>20</v>
      </c>
      <c r="J426">
        <v>2</v>
      </c>
      <c r="K426" t="s">
        <v>21</v>
      </c>
      <c r="L426" t="s">
        <v>22</v>
      </c>
      <c r="M426">
        <v>43</v>
      </c>
      <c r="N426" t="s">
        <v>23</v>
      </c>
      <c r="P426" t="str">
        <f t="shared" si="30"/>
        <v>NF</v>
      </c>
      <c r="Q426" t="str">
        <f t="shared" si="31"/>
        <v>ler</v>
      </c>
      <c r="R426">
        <f t="shared" si="32"/>
        <v>16</v>
      </c>
      <c r="S426" t="str">
        <f t="shared" si="33"/>
        <v>Natalie FritzlerNF-18385</v>
      </c>
      <c r="T426" t="str">
        <f t="shared" si="34"/>
        <v>Natalie Fritzler</v>
      </c>
    </row>
    <row r="427" spans="1:20" x14ac:dyDescent="0.25">
      <c r="A427" s="3" t="s">
        <v>86</v>
      </c>
      <c r="B427" s="4" t="s">
        <v>87</v>
      </c>
      <c r="C427" t="s">
        <v>16</v>
      </c>
      <c r="D427" t="s">
        <v>16</v>
      </c>
      <c r="E427" s="5">
        <v>40000</v>
      </c>
      <c r="F427">
        <v>2</v>
      </c>
      <c r="G427" t="s">
        <v>18</v>
      </c>
      <c r="H427" t="s">
        <v>40</v>
      </c>
      <c r="I427" t="s">
        <v>20</v>
      </c>
      <c r="J427">
        <v>2</v>
      </c>
      <c r="K427" t="s">
        <v>21</v>
      </c>
      <c r="L427" t="s">
        <v>34</v>
      </c>
      <c r="M427">
        <v>67</v>
      </c>
      <c r="N427" t="s">
        <v>23</v>
      </c>
      <c r="P427" t="str">
        <f t="shared" si="30"/>
        <v>JM</v>
      </c>
      <c r="Q427" t="str">
        <f t="shared" si="31"/>
        <v>ari</v>
      </c>
      <c r="R427">
        <f t="shared" si="32"/>
        <v>14</v>
      </c>
      <c r="S427" t="str">
        <f t="shared" si="33"/>
        <v>Janet MolinariJM-15265</v>
      </c>
      <c r="T427" t="str">
        <f t="shared" si="34"/>
        <v>Janet Molinari</v>
      </c>
    </row>
    <row r="428" spans="1:20" x14ac:dyDescent="0.25">
      <c r="A428" s="3" t="s">
        <v>86</v>
      </c>
      <c r="B428" s="4" t="s">
        <v>87</v>
      </c>
      <c r="C428" t="s">
        <v>32</v>
      </c>
      <c r="D428" t="s">
        <v>16</v>
      </c>
      <c r="E428" s="5">
        <v>30000</v>
      </c>
      <c r="F428">
        <v>0</v>
      </c>
      <c r="G428" t="s">
        <v>24</v>
      </c>
      <c r="H428" t="s">
        <v>25</v>
      </c>
      <c r="I428" t="s">
        <v>23</v>
      </c>
      <c r="J428">
        <v>1</v>
      </c>
      <c r="K428" t="s">
        <v>29</v>
      </c>
      <c r="L428" t="s">
        <v>22</v>
      </c>
      <c r="M428">
        <v>28</v>
      </c>
      <c r="N428" t="s">
        <v>23</v>
      </c>
      <c r="P428" t="str">
        <f t="shared" si="30"/>
        <v>JM</v>
      </c>
      <c r="Q428" t="str">
        <f t="shared" si="31"/>
        <v>ari</v>
      </c>
      <c r="R428">
        <f t="shared" si="32"/>
        <v>14</v>
      </c>
      <c r="S428" t="str">
        <f t="shared" si="33"/>
        <v>Janet MolinariJM-15265</v>
      </c>
      <c r="T428" t="str">
        <f t="shared" si="34"/>
        <v>Janet Molinari</v>
      </c>
    </row>
    <row r="429" spans="1:20" x14ac:dyDescent="0.25">
      <c r="A429" s="3" t="s">
        <v>384</v>
      </c>
      <c r="B429" s="4" t="s">
        <v>385</v>
      </c>
      <c r="C429" t="s">
        <v>32</v>
      </c>
      <c r="D429" t="s">
        <v>17</v>
      </c>
      <c r="E429" s="5">
        <v>90000</v>
      </c>
      <c r="F429">
        <v>1</v>
      </c>
      <c r="G429" t="s">
        <v>55</v>
      </c>
      <c r="H429" t="s">
        <v>40</v>
      </c>
      <c r="I429" t="s">
        <v>20</v>
      </c>
      <c r="J429">
        <v>0</v>
      </c>
      <c r="K429" t="s">
        <v>21</v>
      </c>
      <c r="L429" t="s">
        <v>34</v>
      </c>
      <c r="M429">
        <v>36</v>
      </c>
      <c r="N429" t="s">
        <v>20</v>
      </c>
      <c r="P429" t="str">
        <f t="shared" si="30"/>
        <v>SD</v>
      </c>
      <c r="Q429" t="str">
        <f t="shared" si="31"/>
        <v>els</v>
      </c>
      <c r="R429">
        <f t="shared" si="32"/>
        <v>15</v>
      </c>
      <c r="S429" t="str">
        <f t="shared" si="33"/>
        <v>Shirley DanielsSD-20485</v>
      </c>
      <c r="T429" t="str">
        <f t="shared" si="34"/>
        <v>Shirley Daniels</v>
      </c>
    </row>
    <row r="430" spans="1:20" x14ac:dyDescent="0.25">
      <c r="A430" s="3" t="s">
        <v>386</v>
      </c>
      <c r="B430" s="4" t="s">
        <v>387</v>
      </c>
      <c r="C430" t="s">
        <v>16</v>
      </c>
      <c r="D430" t="s">
        <v>16</v>
      </c>
      <c r="E430" s="5">
        <v>110000</v>
      </c>
      <c r="F430">
        <v>4</v>
      </c>
      <c r="G430" t="s">
        <v>18</v>
      </c>
      <c r="H430" t="s">
        <v>40</v>
      </c>
      <c r="I430" t="s">
        <v>20</v>
      </c>
      <c r="J430">
        <v>3</v>
      </c>
      <c r="K430" t="s">
        <v>29</v>
      </c>
      <c r="L430" t="s">
        <v>34</v>
      </c>
      <c r="M430">
        <v>48</v>
      </c>
      <c r="N430" t="s">
        <v>23</v>
      </c>
      <c r="P430" t="str">
        <f t="shared" si="30"/>
        <v>KH</v>
      </c>
      <c r="Q430" t="str">
        <f t="shared" si="31"/>
        <v>del</v>
      </c>
      <c r="R430">
        <f t="shared" si="32"/>
        <v>10</v>
      </c>
      <c r="S430" t="str">
        <f t="shared" si="33"/>
        <v>Ken HeidelKH-16630</v>
      </c>
      <c r="T430" t="str">
        <f t="shared" si="34"/>
        <v>Ken Heidel</v>
      </c>
    </row>
    <row r="431" spans="1:20" x14ac:dyDescent="0.25">
      <c r="A431" s="3" t="s">
        <v>388</v>
      </c>
      <c r="B431" s="4" t="s">
        <v>389</v>
      </c>
      <c r="C431" t="s">
        <v>32</v>
      </c>
      <c r="D431" t="s">
        <v>17</v>
      </c>
      <c r="E431" s="5">
        <v>30000</v>
      </c>
      <c r="F431">
        <v>0</v>
      </c>
      <c r="G431" t="s">
        <v>24</v>
      </c>
      <c r="H431" t="s">
        <v>25</v>
      </c>
      <c r="I431" t="s">
        <v>20</v>
      </c>
      <c r="J431">
        <v>1</v>
      </c>
      <c r="K431" t="s">
        <v>29</v>
      </c>
      <c r="L431" t="s">
        <v>22</v>
      </c>
      <c r="M431">
        <v>31</v>
      </c>
      <c r="N431" t="s">
        <v>23</v>
      </c>
      <c r="P431" t="str">
        <f t="shared" si="30"/>
        <v>RB</v>
      </c>
      <c r="Q431" t="str">
        <f t="shared" si="31"/>
        <v>ird</v>
      </c>
      <c r="R431">
        <f t="shared" si="32"/>
        <v>10</v>
      </c>
      <c r="S431" t="str">
        <f t="shared" si="33"/>
        <v>Ross BairdRB-19795</v>
      </c>
      <c r="T431" t="str">
        <f t="shared" si="34"/>
        <v>Ross Baird</v>
      </c>
    </row>
    <row r="432" spans="1:20" x14ac:dyDescent="0.25">
      <c r="A432" s="3" t="s">
        <v>388</v>
      </c>
      <c r="B432" s="4" t="s">
        <v>389</v>
      </c>
      <c r="C432" t="s">
        <v>32</v>
      </c>
      <c r="D432" t="s">
        <v>17</v>
      </c>
      <c r="E432" s="5">
        <v>30000</v>
      </c>
      <c r="F432">
        <v>3</v>
      </c>
      <c r="G432" t="s">
        <v>39</v>
      </c>
      <c r="H432" t="s">
        <v>19</v>
      </c>
      <c r="I432" t="s">
        <v>20</v>
      </c>
      <c r="J432">
        <v>2</v>
      </c>
      <c r="K432" t="s">
        <v>33</v>
      </c>
      <c r="L432" t="s">
        <v>34</v>
      </c>
      <c r="M432">
        <v>55</v>
      </c>
      <c r="N432" t="s">
        <v>23</v>
      </c>
      <c r="P432" t="str">
        <f t="shared" si="30"/>
        <v>RB</v>
      </c>
      <c r="Q432" t="str">
        <f t="shared" si="31"/>
        <v>ird</v>
      </c>
      <c r="R432">
        <f t="shared" si="32"/>
        <v>10</v>
      </c>
      <c r="S432" t="str">
        <f t="shared" si="33"/>
        <v>Ross BairdRB-19795</v>
      </c>
      <c r="T432" t="str">
        <f t="shared" si="34"/>
        <v>Ross Baird</v>
      </c>
    </row>
    <row r="433" spans="1:20" x14ac:dyDescent="0.25">
      <c r="A433" s="3" t="s">
        <v>388</v>
      </c>
      <c r="B433" s="4" t="s">
        <v>389</v>
      </c>
      <c r="C433" t="s">
        <v>32</v>
      </c>
      <c r="D433" t="s">
        <v>16</v>
      </c>
      <c r="E433" s="5">
        <v>20000</v>
      </c>
      <c r="F433">
        <v>0</v>
      </c>
      <c r="G433" t="s">
        <v>24</v>
      </c>
      <c r="H433" t="s">
        <v>37</v>
      </c>
      <c r="I433" t="s">
        <v>20</v>
      </c>
      <c r="J433">
        <v>0</v>
      </c>
      <c r="K433" t="s">
        <v>21</v>
      </c>
      <c r="L433" t="s">
        <v>34</v>
      </c>
      <c r="M433">
        <v>28</v>
      </c>
      <c r="N433" t="s">
        <v>20</v>
      </c>
      <c r="P433" t="str">
        <f t="shared" si="30"/>
        <v>RB</v>
      </c>
      <c r="Q433" t="str">
        <f t="shared" si="31"/>
        <v>ird</v>
      </c>
      <c r="R433">
        <f t="shared" si="32"/>
        <v>10</v>
      </c>
      <c r="S433" t="str">
        <f t="shared" si="33"/>
        <v>Ross BairdRB-19795</v>
      </c>
      <c r="T433" t="str">
        <f t="shared" si="34"/>
        <v>Ross Baird</v>
      </c>
    </row>
    <row r="434" spans="1:20" x14ac:dyDescent="0.25">
      <c r="A434" s="3" t="s">
        <v>388</v>
      </c>
      <c r="B434" s="4" t="s">
        <v>389</v>
      </c>
      <c r="C434" t="s">
        <v>16</v>
      </c>
      <c r="D434" t="s">
        <v>17</v>
      </c>
      <c r="E434" s="5">
        <v>110000</v>
      </c>
      <c r="F434">
        <v>0</v>
      </c>
      <c r="G434" t="s">
        <v>39</v>
      </c>
      <c r="H434" t="s">
        <v>40</v>
      </c>
      <c r="I434" t="s">
        <v>20</v>
      </c>
      <c r="J434">
        <v>3</v>
      </c>
      <c r="K434" t="s">
        <v>42</v>
      </c>
      <c r="L434" t="s">
        <v>34</v>
      </c>
      <c r="M434">
        <v>34</v>
      </c>
      <c r="N434" t="s">
        <v>20</v>
      </c>
      <c r="P434" t="str">
        <f t="shared" si="30"/>
        <v>RB</v>
      </c>
      <c r="Q434" t="str">
        <f t="shared" si="31"/>
        <v>ird</v>
      </c>
      <c r="R434">
        <f t="shared" si="32"/>
        <v>10</v>
      </c>
      <c r="S434" t="str">
        <f t="shared" si="33"/>
        <v>Ross BairdRB-19795</v>
      </c>
      <c r="T434" t="str">
        <f t="shared" si="34"/>
        <v>Ross Baird</v>
      </c>
    </row>
    <row r="435" spans="1:20" x14ac:dyDescent="0.25">
      <c r="A435" s="3" t="s">
        <v>180</v>
      </c>
      <c r="B435" s="4" t="s">
        <v>181</v>
      </c>
      <c r="C435" t="s">
        <v>32</v>
      </c>
      <c r="D435" t="s">
        <v>17</v>
      </c>
      <c r="E435" s="5">
        <v>30000</v>
      </c>
      <c r="F435">
        <v>3</v>
      </c>
      <c r="G435" t="s">
        <v>24</v>
      </c>
      <c r="H435" t="s">
        <v>25</v>
      </c>
      <c r="I435" t="s">
        <v>23</v>
      </c>
      <c r="J435">
        <v>1</v>
      </c>
      <c r="K435" t="s">
        <v>21</v>
      </c>
      <c r="L435" t="s">
        <v>22</v>
      </c>
      <c r="M435">
        <v>26</v>
      </c>
      <c r="N435" t="s">
        <v>23</v>
      </c>
      <c r="P435" t="str">
        <f t="shared" si="30"/>
        <v>DB</v>
      </c>
      <c r="Q435" t="str">
        <f t="shared" si="31"/>
        <v>oks</v>
      </c>
      <c r="R435">
        <f t="shared" si="32"/>
        <v>11</v>
      </c>
      <c r="S435" t="str">
        <f t="shared" si="33"/>
        <v>Dave BrooksDB-13060</v>
      </c>
      <c r="T435" t="str">
        <f t="shared" si="34"/>
        <v>Dave Brooks</v>
      </c>
    </row>
    <row r="436" spans="1:20" x14ac:dyDescent="0.25">
      <c r="A436" s="3" t="s">
        <v>390</v>
      </c>
      <c r="B436" s="4" t="s">
        <v>391</v>
      </c>
      <c r="C436" t="s">
        <v>16</v>
      </c>
      <c r="D436" t="s">
        <v>17</v>
      </c>
      <c r="E436" s="5">
        <v>30000</v>
      </c>
      <c r="F436">
        <v>3</v>
      </c>
      <c r="G436" t="s">
        <v>39</v>
      </c>
      <c r="H436" t="s">
        <v>19</v>
      </c>
      <c r="I436" t="s">
        <v>20</v>
      </c>
      <c r="J436">
        <v>2</v>
      </c>
      <c r="K436" t="s">
        <v>33</v>
      </c>
      <c r="L436" t="s">
        <v>34</v>
      </c>
      <c r="M436">
        <v>53</v>
      </c>
      <c r="N436" t="s">
        <v>20</v>
      </c>
      <c r="P436" t="str">
        <f t="shared" si="30"/>
        <v>MK</v>
      </c>
      <c r="Q436" t="str">
        <f t="shared" si="31"/>
        <v>edy</v>
      </c>
      <c r="R436">
        <f t="shared" si="32"/>
        <v>12</v>
      </c>
      <c r="S436" t="str">
        <f t="shared" si="33"/>
        <v>Mike KennedyMK-18160</v>
      </c>
      <c r="T436" t="str">
        <f t="shared" si="34"/>
        <v>Mike Kennedy</v>
      </c>
    </row>
    <row r="437" spans="1:20" x14ac:dyDescent="0.25">
      <c r="A437" s="3" t="s">
        <v>390</v>
      </c>
      <c r="B437" s="4" t="s">
        <v>391</v>
      </c>
      <c r="C437" t="s">
        <v>32</v>
      </c>
      <c r="D437" t="s">
        <v>17</v>
      </c>
      <c r="E437" s="5">
        <v>10000</v>
      </c>
      <c r="F437">
        <v>2</v>
      </c>
      <c r="G437" t="s">
        <v>18</v>
      </c>
      <c r="H437" t="s">
        <v>25</v>
      </c>
      <c r="I437" t="s">
        <v>23</v>
      </c>
      <c r="J437">
        <v>1</v>
      </c>
      <c r="K437" t="s">
        <v>29</v>
      </c>
      <c r="L437" t="s">
        <v>22</v>
      </c>
      <c r="M437">
        <v>68</v>
      </c>
      <c r="N437" t="s">
        <v>23</v>
      </c>
      <c r="P437" t="str">
        <f t="shared" si="30"/>
        <v>MK</v>
      </c>
      <c r="Q437" t="str">
        <f t="shared" si="31"/>
        <v>edy</v>
      </c>
      <c r="R437">
        <f t="shared" si="32"/>
        <v>12</v>
      </c>
      <c r="S437" t="str">
        <f t="shared" si="33"/>
        <v>Mike KennedyMK-18160</v>
      </c>
      <c r="T437" t="str">
        <f t="shared" si="34"/>
        <v>Mike Kennedy</v>
      </c>
    </row>
    <row r="438" spans="1:20" x14ac:dyDescent="0.25">
      <c r="A438" s="3" t="s">
        <v>392</v>
      </c>
      <c r="B438" s="4" t="s">
        <v>393</v>
      </c>
      <c r="C438" t="s">
        <v>16</v>
      </c>
      <c r="D438" t="s">
        <v>17</v>
      </c>
      <c r="E438" s="5">
        <v>80000</v>
      </c>
      <c r="F438">
        <v>2</v>
      </c>
      <c r="G438" t="s">
        <v>39</v>
      </c>
      <c r="H438" t="s">
        <v>19</v>
      </c>
      <c r="I438" t="s">
        <v>20</v>
      </c>
      <c r="J438">
        <v>2</v>
      </c>
      <c r="K438" t="s">
        <v>33</v>
      </c>
      <c r="L438" t="s">
        <v>34</v>
      </c>
      <c r="M438">
        <v>50</v>
      </c>
      <c r="N438" t="s">
        <v>20</v>
      </c>
      <c r="P438" t="str">
        <f t="shared" si="30"/>
        <v>PO</v>
      </c>
      <c r="Q438" t="str">
        <f t="shared" si="31"/>
        <v>ash</v>
      </c>
      <c r="R438">
        <f t="shared" si="32"/>
        <v>17</v>
      </c>
      <c r="S438" t="str">
        <f t="shared" si="33"/>
        <v>Philisse OvercashPO-19180</v>
      </c>
      <c r="T438" t="str">
        <f t="shared" si="34"/>
        <v>Philisse Overcash</v>
      </c>
    </row>
    <row r="439" spans="1:20" x14ac:dyDescent="0.25">
      <c r="A439" s="3" t="s">
        <v>392</v>
      </c>
      <c r="B439" s="4" t="s">
        <v>393</v>
      </c>
      <c r="C439" t="s">
        <v>32</v>
      </c>
      <c r="D439" t="s">
        <v>17</v>
      </c>
      <c r="E439" s="5">
        <v>30000</v>
      </c>
      <c r="F439">
        <v>3</v>
      </c>
      <c r="G439" t="s">
        <v>24</v>
      </c>
      <c r="H439" t="s">
        <v>25</v>
      </c>
      <c r="I439" t="s">
        <v>20</v>
      </c>
      <c r="J439">
        <v>2</v>
      </c>
      <c r="K439" t="s">
        <v>21</v>
      </c>
      <c r="L439" t="s">
        <v>22</v>
      </c>
      <c r="M439">
        <v>28</v>
      </c>
      <c r="N439" t="s">
        <v>20</v>
      </c>
      <c r="P439" t="str">
        <f t="shared" si="30"/>
        <v>PO</v>
      </c>
      <c r="Q439" t="str">
        <f t="shared" si="31"/>
        <v>ash</v>
      </c>
      <c r="R439">
        <f t="shared" si="32"/>
        <v>17</v>
      </c>
      <c r="S439" t="str">
        <f t="shared" si="33"/>
        <v>Philisse OvercashPO-19180</v>
      </c>
      <c r="T439" t="str">
        <f t="shared" si="34"/>
        <v>Philisse Overcash</v>
      </c>
    </row>
    <row r="440" spans="1:20" x14ac:dyDescent="0.25">
      <c r="A440" s="3" t="s">
        <v>394</v>
      </c>
      <c r="B440" s="4" t="s">
        <v>395</v>
      </c>
      <c r="C440" t="s">
        <v>32</v>
      </c>
      <c r="D440" t="s">
        <v>17</v>
      </c>
      <c r="E440" s="5">
        <v>80000</v>
      </c>
      <c r="F440">
        <v>0</v>
      </c>
      <c r="G440" t="s">
        <v>55</v>
      </c>
      <c r="H440" t="s">
        <v>19</v>
      </c>
      <c r="I440" t="s">
        <v>23</v>
      </c>
      <c r="J440">
        <v>0</v>
      </c>
      <c r="K440" t="s">
        <v>21</v>
      </c>
      <c r="L440" t="s">
        <v>22</v>
      </c>
      <c r="M440">
        <v>40</v>
      </c>
      <c r="N440" t="s">
        <v>20</v>
      </c>
      <c r="P440" t="str">
        <f t="shared" si="30"/>
        <v>BB</v>
      </c>
      <c r="Q440" t="str">
        <f t="shared" si="31"/>
        <v>man</v>
      </c>
      <c r="R440">
        <f t="shared" si="32"/>
        <v>13</v>
      </c>
      <c r="S440" t="str">
        <f t="shared" si="33"/>
        <v>Brenda BowmanBB-11545</v>
      </c>
      <c r="T440" t="str">
        <f t="shared" si="34"/>
        <v>Brenda Bowman</v>
      </c>
    </row>
    <row r="441" spans="1:20" x14ac:dyDescent="0.25">
      <c r="A441" s="3" t="s">
        <v>138</v>
      </c>
      <c r="B441" s="4" t="s">
        <v>139</v>
      </c>
      <c r="C441" t="s">
        <v>16</v>
      </c>
      <c r="D441" t="s">
        <v>16</v>
      </c>
      <c r="E441" s="5">
        <v>70000</v>
      </c>
      <c r="F441">
        <v>5</v>
      </c>
      <c r="G441" t="s">
        <v>24</v>
      </c>
      <c r="H441" t="s">
        <v>19</v>
      </c>
      <c r="I441" t="s">
        <v>20</v>
      </c>
      <c r="J441">
        <v>2</v>
      </c>
      <c r="K441" t="s">
        <v>21</v>
      </c>
      <c r="L441" t="s">
        <v>34</v>
      </c>
      <c r="M441">
        <v>44</v>
      </c>
      <c r="N441" t="s">
        <v>23</v>
      </c>
      <c r="P441" t="str">
        <f t="shared" si="30"/>
        <v>CV</v>
      </c>
      <c r="Q441" t="str">
        <f t="shared" si="31"/>
        <v>ltz</v>
      </c>
      <c r="R441">
        <f t="shared" si="32"/>
        <v>13</v>
      </c>
      <c r="S441" t="str">
        <f t="shared" si="33"/>
        <v>Cynthia VoltzCV-12805</v>
      </c>
      <c r="T441" t="str">
        <f t="shared" si="34"/>
        <v>Cynthia Voltz</v>
      </c>
    </row>
    <row r="442" spans="1:20" x14ac:dyDescent="0.25">
      <c r="A442" s="3" t="s">
        <v>49</v>
      </c>
      <c r="B442" s="4" t="s">
        <v>50</v>
      </c>
      <c r="C442" t="s">
        <v>32</v>
      </c>
      <c r="D442" t="s">
        <v>16</v>
      </c>
      <c r="E442" s="5">
        <v>90000</v>
      </c>
      <c r="F442">
        <v>0</v>
      </c>
      <c r="G442" t="s">
        <v>18</v>
      </c>
      <c r="H442" t="s">
        <v>28</v>
      </c>
      <c r="I442" t="s">
        <v>23</v>
      </c>
      <c r="J442">
        <v>3</v>
      </c>
      <c r="K442" t="s">
        <v>42</v>
      </c>
      <c r="L442" t="s">
        <v>34</v>
      </c>
      <c r="M442">
        <v>34</v>
      </c>
      <c r="N442" t="s">
        <v>20</v>
      </c>
      <c r="P442" t="str">
        <f t="shared" si="30"/>
        <v>PK</v>
      </c>
      <c r="Q442" t="str">
        <f t="shared" si="31"/>
        <v>riz</v>
      </c>
      <c r="R442">
        <f t="shared" si="32"/>
        <v>9</v>
      </c>
      <c r="S442" t="str">
        <f t="shared" si="33"/>
        <v>Pete KrizPK-19075</v>
      </c>
      <c r="T442" t="str">
        <f t="shared" si="34"/>
        <v>Pete Kriz</v>
      </c>
    </row>
    <row r="443" spans="1:20" x14ac:dyDescent="0.25">
      <c r="A443" s="3" t="s">
        <v>49</v>
      </c>
      <c r="B443" s="4" t="s">
        <v>50</v>
      </c>
      <c r="C443" t="s">
        <v>16</v>
      </c>
      <c r="D443" t="s">
        <v>16</v>
      </c>
      <c r="E443" s="5">
        <v>70000</v>
      </c>
      <c r="F443">
        <v>2</v>
      </c>
      <c r="G443" t="s">
        <v>24</v>
      </c>
      <c r="H443" t="s">
        <v>19</v>
      </c>
      <c r="I443" t="s">
        <v>20</v>
      </c>
      <c r="J443">
        <v>2</v>
      </c>
      <c r="K443" t="s">
        <v>33</v>
      </c>
      <c r="L443" t="s">
        <v>34</v>
      </c>
      <c r="M443">
        <v>52</v>
      </c>
      <c r="N443" t="s">
        <v>20</v>
      </c>
      <c r="P443" t="str">
        <f t="shared" si="30"/>
        <v>PK</v>
      </c>
      <c r="Q443" t="str">
        <f t="shared" si="31"/>
        <v>riz</v>
      </c>
      <c r="R443">
        <f t="shared" si="32"/>
        <v>9</v>
      </c>
      <c r="S443" t="str">
        <f t="shared" si="33"/>
        <v>Pete KrizPK-19075</v>
      </c>
      <c r="T443" t="str">
        <f t="shared" si="34"/>
        <v>Pete Kriz</v>
      </c>
    </row>
    <row r="444" spans="1:20" x14ac:dyDescent="0.25">
      <c r="A444" s="3" t="s">
        <v>49</v>
      </c>
      <c r="B444" s="4" t="s">
        <v>50</v>
      </c>
      <c r="C444" t="s">
        <v>32</v>
      </c>
      <c r="D444" t="s">
        <v>16</v>
      </c>
      <c r="E444" s="5">
        <v>80000</v>
      </c>
      <c r="F444">
        <v>4</v>
      </c>
      <c r="G444" t="s">
        <v>55</v>
      </c>
      <c r="H444" t="s">
        <v>40</v>
      </c>
      <c r="I444" t="s">
        <v>20</v>
      </c>
      <c r="J444">
        <v>0</v>
      </c>
      <c r="K444" t="s">
        <v>21</v>
      </c>
      <c r="L444" t="s">
        <v>34</v>
      </c>
      <c r="M444">
        <v>36</v>
      </c>
      <c r="N444" t="s">
        <v>20</v>
      </c>
      <c r="P444" t="str">
        <f t="shared" si="30"/>
        <v>PK</v>
      </c>
      <c r="Q444" t="str">
        <f t="shared" si="31"/>
        <v>riz</v>
      </c>
      <c r="R444">
        <f t="shared" si="32"/>
        <v>9</v>
      </c>
      <c r="S444" t="str">
        <f t="shared" si="33"/>
        <v>Pete KrizPK-19075</v>
      </c>
      <c r="T444" t="str">
        <f t="shared" si="34"/>
        <v>Pete Kriz</v>
      </c>
    </row>
    <row r="445" spans="1:20" x14ac:dyDescent="0.25">
      <c r="A445" s="3" t="s">
        <v>49</v>
      </c>
      <c r="B445" s="4" t="s">
        <v>50</v>
      </c>
      <c r="C445" t="s">
        <v>16</v>
      </c>
      <c r="D445" t="s">
        <v>17</v>
      </c>
      <c r="E445" s="5">
        <v>40000</v>
      </c>
      <c r="F445">
        <v>1</v>
      </c>
      <c r="G445" t="s">
        <v>18</v>
      </c>
      <c r="H445" t="s">
        <v>19</v>
      </c>
      <c r="I445" t="s">
        <v>20</v>
      </c>
      <c r="J445">
        <v>1</v>
      </c>
      <c r="K445" t="s">
        <v>21</v>
      </c>
      <c r="L445" t="s">
        <v>22</v>
      </c>
      <c r="M445">
        <v>43</v>
      </c>
      <c r="N445" t="s">
        <v>20</v>
      </c>
      <c r="P445" t="str">
        <f t="shared" si="30"/>
        <v>PK</v>
      </c>
      <c r="Q445" t="str">
        <f t="shared" si="31"/>
        <v>riz</v>
      </c>
      <c r="R445">
        <f t="shared" si="32"/>
        <v>9</v>
      </c>
      <c r="S445" t="str">
        <f t="shared" si="33"/>
        <v>Pete KrizPK-19075</v>
      </c>
      <c r="T445" t="str">
        <f t="shared" si="34"/>
        <v>Pete Kriz</v>
      </c>
    </row>
    <row r="446" spans="1:20" x14ac:dyDescent="0.25">
      <c r="A446" s="3" t="s">
        <v>49</v>
      </c>
      <c r="B446" s="4" t="s">
        <v>50</v>
      </c>
      <c r="C446" t="s">
        <v>32</v>
      </c>
      <c r="D446" t="s">
        <v>16</v>
      </c>
      <c r="E446" s="5">
        <v>30000</v>
      </c>
      <c r="F446">
        <v>0</v>
      </c>
      <c r="G446" t="s">
        <v>39</v>
      </c>
      <c r="H446" t="s">
        <v>37</v>
      </c>
      <c r="I446" t="s">
        <v>23</v>
      </c>
      <c r="J446">
        <v>1</v>
      </c>
      <c r="K446" t="s">
        <v>38</v>
      </c>
      <c r="L446" t="s">
        <v>22</v>
      </c>
      <c r="M446">
        <v>32</v>
      </c>
      <c r="N446" t="s">
        <v>23</v>
      </c>
      <c r="P446" t="str">
        <f t="shared" si="30"/>
        <v>PK</v>
      </c>
      <c r="Q446" t="str">
        <f t="shared" si="31"/>
        <v>riz</v>
      </c>
      <c r="R446">
        <f t="shared" si="32"/>
        <v>9</v>
      </c>
      <c r="S446" t="str">
        <f t="shared" si="33"/>
        <v>Pete KrizPK-19075</v>
      </c>
      <c r="T446" t="str">
        <f t="shared" si="34"/>
        <v>Pete Kriz</v>
      </c>
    </row>
    <row r="447" spans="1:20" x14ac:dyDescent="0.25">
      <c r="A447" s="3" t="s">
        <v>49</v>
      </c>
      <c r="B447" s="4" t="s">
        <v>50</v>
      </c>
      <c r="C447" t="s">
        <v>16</v>
      </c>
      <c r="D447" t="s">
        <v>17</v>
      </c>
      <c r="E447" s="5">
        <v>40000</v>
      </c>
      <c r="F447">
        <v>1</v>
      </c>
      <c r="G447" t="s">
        <v>18</v>
      </c>
      <c r="H447" t="s">
        <v>19</v>
      </c>
      <c r="I447" t="s">
        <v>20</v>
      </c>
      <c r="J447">
        <v>1</v>
      </c>
      <c r="K447" t="s">
        <v>38</v>
      </c>
      <c r="L447" t="s">
        <v>22</v>
      </c>
      <c r="M447">
        <v>32</v>
      </c>
      <c r="N447" t="s">
        <v>20</v>
      </c>
      <c r="P447" t="str">
        <f t="shared" si="30"/>
        <v>PK</v>
      </c>
      <c r="Q447" t="str">
        <f t="shared" si="31"/>
        <v>riz</v>
      </c>
      <c r="R447">
        <f t="shared" si="32"/>
        <v>9</v>
      </c>
      <c r="S447" t="str">
        <f t="shared" si="33"/>
        <v>Pete KrizPK-19075</v>
      </c>
      <c r="T447" t="str">
        <f t="shared" si="34"/>
        <v>Pete Kriz</v>
      </c>
    </row>
    <row r="448" spans="1:20" x14ac:dyDescent="0.25">
      <c r="A448" s="3" t="s">
        <v>396</v>
      </c>
      <c r="B448" s="4" t="s">
        <v>397</v>
      </c>
      <c r="C448" t="s">
        <v>16</v>
      </c>
      <c r="D448" t="s">
        <v>17</v>
      </c>
      <c r="E448" s="5">
        <v>130000</v>
      </c>
      <c r="F448">
        <v>0</v>
      </c>
      <c r="G448" t="s">
        <v>55</v>
      </c>
      <c r="H448" t="s">
        <v>40</v>
      </c>
      <c r="I448" t="s">
        <v>20</v>
      </c>
      <c r="J448">
        <v>1</v>
      </c>
      <c r="K448" t="s">
        <v>42</v>
      </c>
      <c r="L448" t="s">
        <v>34</v>
      </c>
      <c r="M448">
        <v>48</v>
      </c>
      <c r="N448" t="s">
        <v>23</v>
      </c>
      <c r="P448" t="str">
        <f t="shared" si="30"/>
        <v>TB</v>
      </c>
      <c r="Q448" t="str">
        <f t="shared" si="31"/>
        <v>ell</v>
      </c>
      <c r="R448">
        <f t="shared" si="32"/>
        <v>14</v>
      </c>
      <c r="S448" t="str">
        <f t="shared" si="33"/>
        <v>Troy BlackwellTB-21595</v>
      </c>
      <c r="T448" t="str">
        <f t="shared" si="34"/>
        <v>Troy Blackwell</v>
      </c>
    </row>
    <row r="449" spans="1:20" x14ac:dyDescent="0.25">
      <c r="A449" s="3" t="s">
        <v>398</v>
      </c>
      <c r="B449" s="4" t="s">
        <v>399</v>
      </c>
      <c r="C449" t="s">
        <v>16</v>
      </c>
      <c r="D449" t="s">
        <v>17</v>
      </c>
      <c r="E449" s="5">
        <v>40000</v>
      </c>
      <c r="F449">
        <v>1</v>
      </c>
      <c r="G449" t="s">
        <v>18</v>
      </c>
      <c r="H449" t="s">
        <v>19</v>
      </c>
      <c r="I449" t="s">
        <v>20</v>
      </c>
      <c r="J449">
        <v>0</v>
      </c>
      <c r="K449" t="s">
        <v>38</v>
      </c>
      <c r="L449" t="s">
        <v>22</v>
      </c>
      <c r="M449">
        <v>32</v>
      </c>
      <c r="N449" t="s">
        <v>20</v>
      </c>
      <c r="P449" t="str">
        <f t="shared" si="30"/>
        <v>RB</v>
      </c>
      <c r="Q449" t="str">
        <f t="shared" si="31"/>
        <v>uch</v>
      </c>
      <c r="R449">
        <f t="shared" si="32"/>
        <v>12</v>
      </c>
      <c r="S449" t="str">
        <f t="shared" si="33"/>
        <v>Raymond BuchRB-19360</v>
      </c>
      <c r="T449" t="str">
        <f t="shared" si="34"/>
        <v>Raymond Buch</v>
      </c>
    </row>
    <row r="450" spans="1:20" x14ac:dyDescent="0.25">
      <c r="A450" s="3" t="s">
        <v>398</v>
      </c>
      <c r="B450" s="4" t="s">
        <v>399</v>
      </c>
      <c r="C450" t="s">
        <v>16</v>
      </c>
      <c r="D450" t="s">
        <v>17</v>
      </c>
      <c r="E450" s="5">
        <v>30000</v>
      </c>
      <c r="F450">
        <v>3</v>
      </c>
      <c r="G450" t="s">
        <v>55</v>
      </c>
      <c r="H450" t="s">
        <v>25</v>
      </c>
      <c r="I450" t="s">
        <v>20</v>
      </c>
      <c r="J450">
        <v>0</v>
      </c>
      <c r="K450" t="s">
        <v>21</v>
      </c>
      <c r="L450" t="s">
        <v>22</v>
      </c>
      <c r="M450">
        <v>46</v>
      </c>
      <c r="N450" t="s">
        <v>23</v>
      </c>
      <c r="P450" t="str">
        <f t="shared" si="30"/>
        <v>RB</v>
      </c>
      <c r="Q450" t="str">
        <f t="shared" si="31"/>
        <v>uch</v>
      </c>
      <c r="R450">
        <f t="shared" si="32"/>
        <v>12</v>
      </c>
      <c r="S450" t="str">
        <f t="shared" si="33"/>
        <v>Raymond BuchRB-19360</v>
      </c>
      <c r="T450" t="str">
        <f t="shared" si="34"/>
        <v>Raymond Buch</v>
      </c>
    </row>
    <row r="451" spans="1:20" x14ac:dyDescent="0.25">
      <c r="A451" s="3" t="s">
        <v>398</v>
      </c>
      <c r="B451" s="4" t="s">
        <v>399</v>
      </c>
      <c r="C451" t="s">
        <v>16</v>
      </c>
      <c r="D451" t="s">
        <v>17</v>
      </c>
      <c r="E451" s="5">
        <v>40000</v>
      </c>
      <c r="F451">
        <v>1</v>
      </c>
      <c r="G451" t="s">
        <v>18</v>
      </c>
      <c r="H451" t="s">
        <v>19</v>
      </c>
      <c r="I451" t="s">
        <v>20</v>
      </c>
      <c r="J451">
        <v>0</v>
      </c>
      <c r="K451" t="s">
        <v>21</v>
      </c>
      <c r="L451" t="s">
        <v>22</v>
      </c>
      <c r="M451">
        <v>42</v>
      </c>
      <c r="N451" t="s">
        <v>23</v>
      </c>
      <c r="P451" t="str">
        <f t="shared" ref="P451:P514" si="35">LEFT(A451:A1476,2)</f>
        <v>RB</v>
      </c>
      <c r="Q451" t="str">
        <f t="shared" ref="Q451:Q514" si="36">RIGHT(B451:B1476, 3)</f>
        <v>uch</v>
      </c>
      <c r="R451">
        <f t="shared" ref="R451:R514" si="37">LEN(B451:B1476)</f>
        <v>12</v>
      </c>
      <c r="S451" t="str">
        <f t="shared" ref="S451:S514" si="38">CONCATENATE(B451:B1476,A451:A1476)</f>
        <v>Raymond BuchRB-19360</v>
      </c>
      <c r="T451" t="str">
        <f t="shared" ref="T451:T514" si="39">TRIM(B451:B1476)</f>
        <v>Raymond Buch</v>
      </c>
    </row>
    <row r="452" spans="1:20" x14ac:dyDescent="0.25">
      <c r="A452" s="3" t="s">
        <v>398</v>
      </c>
      <c r="B452" s="4" t="s">
        <v>399</v>
      </c>
      <c r="C452" t="s">
        <v>32</v>
      </c>
      <c r="D452" t="s">
        <v>17</v>
      </c>
      <c r="E452" s="5">
        <v>10000</v>
      </c>
      <c r="F452">
        <v>2</v>
      </c>
      <c r="G452" t="s">
        <v>39</v>
      </c>
      <c r="H452" t="s">
        <v>37</v>
      </c>
      <c r="I452" t="s">
        <v>20</v>
      </c>
      <c r="J452">
        <v>0</v>
      </c>
      <c r="K452" t="s">
        <v>21</v>
      </c>
      <c r="L452" t="s">
        <v>22</v>
      </c>
      <c r="M452">
        <v>36</v>
      </c>
      <c r="N452" t="s">
        <v>20</v>
      </c>
      <c r="P452" t="str">
        <f t="shared" si="35"/>
        <v>RB</v>
      </c>
      <c r="Q452" t="str">
        <f t="shared" si="36"/>
        <v>uch</v>
      </c>
      <c r="R452">
        <f t="shared" si="37"/>
        <v>12</v>
      </c>
      <c r="S452" t="str">
        <f t="shared" si="38"/>
        <v>Raymond BuchRB-19360</v>
      </c>
      <c r="T452" t="str">
        <f t="shared" si="39"/>
        <v>Raymond Buch</v>
      </c>
    </row>
    <row r="453" spans="1:20" x14ac:dyDescent="0.25">
      <c r="A453" s="3" t="s">
        <v>398</v>
      </c>
      <c r="B453" s="4" t="s">
        <v>399</v>
      </c>
      <c r="C453" t="s">
        <v>16</v>
      </c>
      <c r="D453" t="s">
        <v>17</v>
      </c>
      <c r="E453" s="5">
        <v>40000</v>
      </c>
      <c r="F453">
        <v>1</v>
      </c>
      <c r="G453" t="s">
        <v>18</v>
      </c>
      <c r="H453" t="s">
        <v>19</v>
      </c>
      <c r="I453" t="s">
        <v>20</v>
      </c>
      <c r="J453">
        <v>0</v>
      </c>
      <c r="K453" t="s">
        <v>21</v>
      </c>
      <c r="L453" t="s">
        <v>22</v>
      </c>
      <c r="M453">
        <v>41</v>
      </c>
      <c r="N453" t="s">
        <v>23</v>
      </c>
      <c r="P453" t="str">
        <f t="shared" si="35"/>
        <v>RB</v>
      </c>
      <c r="Q453" t="str">
        <f t="shared" si="36"/>
        <v>uch</v>
      </c>
      <c r="R453">
        <f t="shared" si="37"/>
        <v>12</v>
      </c>
      <c r="S453" t="str">
        <f t="shared" si="38"/>
        <v>Raymond BuchRB-19360</v>
      </c>
      <c r="T453" t="str">
        <f t="shared" si="39"/>
        <v>Raymond Buch</v>
      </c>
    </row>
    <row r="454" spans="1:20" x14ac:dyDescent="0.25">
      <c r="A454" s="3" t="s">
        <v>398</v>
      </c>
      <c r="B454" s="4" t="s">
        <v>399</v>
      </c>
      <c r="C454" t="s">
        <v>16</v>
      </c>
      <c r="D454" t="s">
        <v>17</v>
      </c>
      <c r="E454" s="5">
        <v>30000</v>
      </c>
      <c r="F454">
        <v>2</v>
      </c>
      <c r="G454" t="s">
        <v>24</v>
      </c>
      <c r="H454" t="s">
        <v>25</v>
      </c>
      <c r="I454" t="s">
        <v>23</v>
      </c>
      <c r="J454">
        <v>2</v>
      </c>
      <c r="K454" t="s">
        <v>21</v>
      </c>
      <c r="L454" t="s">
        <v>34</v>
      </c>
      <c r="M454">
        <v>69</v>
      </c>
      <c r="N454" t="s">
        <v>23</v>
      </c>
      <c r="P454" t="str">
        <f t="shared" si="35"/>
        <v>RB</v>
      </c>
      <c r="Q454" t="str">
        <f t="shared" si="36"/>
        <v>uch</v>
      </c>
      <c r="R454">
        <f t="shared" si="37"/>
        <v>12</v>
      </c>
      <c r="S454" t="str">
        <f t="shared" si="38"/>
        <v>Raymond BuchRB-19360</v>
      </c>
      <c r="T454" t="str">
        <f t="shared" si="39"/>
        <v>Raymond Buch</v>
      </c>
    </row>
    <row r="455" spans="1:20" x14ac:dyDescent="0.25">
      <c r="A455" s="3" t="s">
        <v>400</v>
      </c>
      <c r="B455" s="4" t="s">
        <v>401</v>
      </c>
      <c r="C455" t="s">
        <v>32</v>
      </c>
      <c r="D455" t="s">
        <v>17</v>
      </c>
      <c r="E455" s="5">
        <v>70000</v>
      </c>
      <c r="F455">
        <v>5</v>
      </c>
      <c r="G455" t="s">
        <v>24</v>
      </c>
      <c r="H455" t="s">
        <v>19</v>
      </c>
      <c r="I455" t="s">
        <v>20</v>
      </c>
      <c r="J455">
        <v>2</v>
      </c>
      <c r="K455" t="s">
        <v>33</v>
      </c>
      <c r="L455" t="s">
        <v>34</v>
      </c>
      <c r="M455">
        <v>45</v>
      </c>
      <c r="N455" t="s">
        <v>23</v>
      </c>
      <c r="P455" t="str">
        <f t="shared" si="35"/>
        <v>EB</v>
      </c>
      <c r="Q455" t="str">
        <f t="shared" si="36"/>
        <v>ton</v>
      </c>
      <c r="R455">
        <f t="shared" si="37"/>
        <v>10</v>
      </c>
      <c r="S455" t="str">
        <f t="shared" si="38"/>
        <v>Ed BraxtonEB-13705</v>
      </c>
      <c r="T455" t="str">
        <f t="shared" si="39"/>
        <v>Ed Braxton</v>
      </c>
    </row>
    <row r="456" spans="1:20" x14ac:dyDescent="0.25">
      <c r="A456" s="3" t="s">
        <v>400</v>
      </c>
      <c r="B456" s="4" t="s">
        <v>401</v>
      </c>
      <c r="C456" t="s">
        <v>32</v>
      </c>
      <c r="D456" t="s">
        <v>16</v>
      </c>
      <c r="E456" s="5">
        <v>30000</v>
      </c>
      <c r="F456">
        <v>0</v>
      </c>
      <c r="G456" t="s">
        <v>39</v>
      </c>
      <c r="H456" t="s">
        <v>37</v>
      </c>
      <c r="I456" t="s">
        <v>23</v>
      </c>
      <c r="J456">
        <v>1</v>
      </c>
      <c r="K456" t="s">
        <v>29</v>
      </c>
      <c r="L456" t="s">
        <v>22</v>
      </c>
      <c r="M456">
        <v>34</v>
      </c>
      <c r="N456" t="s">
        <v>23</v>
      </c>
      <c r="P456" t="str">
        <f t="shared" si="35"/>
        <v>EB</v>
      </c>
      <c r="Q456" t="str">
        <f t="shared" si="36"/>
        <v>ton</v>
      </c>
      <c r="R456">
        <f t="shared" si="37"/>
        <v>10</v>
      </c>
      <c r="S456" t="str">
        <f t="shared" si="38"/>
        <v>Ed BraxtonEB-13705</v>
      </c>
      <c r="T456" t="str">
        <f t="shared" si="39"/>
        <v>Ed Braxton</v>
      </c>
    </row>
    <row r="457" spans="1:20" x14ac:dyDescent="0.25">
      <c r="A457" s="3" t="s">
        <v>386</v>
      </c>
      <c r="B457" s="4" t="s">
        <v>387</v>
      </c>
      <c r="C457" t="s">
        <v>16</v>
      </c>
      <c r="D457" t="s">
        <v>17</v>
      </c>
      <c r="E457" s="5">
        <v>80000</v>
      </c>
      <c r="F457">
        <v>4</v>
      </c>
      <c r="G457" t="s">
        <v>24</v>
      </c>
      <c r="H457" t="s">
        <v>28</v>
      </c>
      <c r="I457" t="s">
        <v>23</v>
      </c>
      <c r="J457">
        <v>1</v>
      </c>
      <c r="K457" t="s">
        <v>29</v>
      </c>
      <c r="L457" t="s">
        <v>22</v>
      </c>
      <c r="M457">
        <v>53</v>
      </c>
      <c r="N457" t="s">
        <v>20</v>
      </c>
      <c r="P457" t="str">
        <f t="shared" si="35"/>
        <v>KH</v>
      </c>
      <c r="Q457" t="str">
        <f t="shared" si="36"/>
        <v>del</v>
      </c>
      <c r="R457">
        <f t="shared" si="37"/>
        <v>10</v>
      </c>
      <c r="S457" t="str">
        <f t="shared" si="38"/>
        <v>Ken HeidelKH-16630</v>
      </c>
      <c r="T457" t="str">
        <f t="shared" si="39"/>
        <v>Ken Heidel</v>
      </c>
    </row>
    <row r="458" spans="1:20" x14ac:dyDescent="0.25">
      <c r="A458" s="3" t="s">
        <v>402</v>
      </c>
      <c r="B458" s="4" t="s">
        <v>403</v>
      </c>
      <c r="C458" t="s">
        <v>32</v>
      </c>
      <c r="D458" t="s">
        <v>16</v>
      </c>
      <c r="E458" s="5">
        <v>120000</v>
      </c>
      <c r="F458">
        <v>3</v>
      </c>
      <c r="G458" t="s">
        <v>39</v>
      </c>
      <c r="H458" t="s">
        <v>28</v>
      </c>
      <c r="I458" t="s">
        <v>23</v>
      </c>
      <c r="J458">
        <v>4</v>
      </c>
      <c r="K458" t="s">
        <v>33</v>
      </c>
      <c r="L458" t="s">
        <v>22</v>
      </c>
      <c r="M458">
        <v>50</v>
      </c>
      <c r="N458" t="s">
        <v>23</v>
      </c>
      <c r="P458" t="str">
        <f t="shared" si="35"/>
        <v>SC</v>
      </c>
      <c r="Q458" t="str">
        <f t="shared" si="36"/>
        <v>and</v>
      </c>
      <c r="R458">
        <f t="shared" si="37"/>
        <v>12</v>
      </c>
      <c r="S458" t="str">
        <f t="shared" si="38"/>
        <v>Sanjit ChandSC-20095</v>
      </c>
      <c r="T458" t="str">
        <f t="shared" si="39"/>
        <v>Sanjit Chand</v>
      </c>
    </row>
    <row r="459" spans="1:20" x14ac:dyDescent="0.25">
      <c r="A459" s="3" t="s">
        <v>382</v>
      </c>
      <c r="B459" s="4" t="s">
        <v>383</v>
      </c>
      <c r="C459" t="s">
        <v>16</v>
      </c>
      <c r="D459" t="s">
        <v>17</v>
      </c>
      <c r="E459" s="5">
        <v>20000</v>
      </c>
      <c r="F459">
        <v>1</v>
      </c>
      <c r="G459" t="s">
        <v>24</v>
      </c>
      <c r="H459" t="s">
        <v>37</v>
      </c>
      <c r="I459" t="s">
        <v>20</v>
      </c>
      <c r="J459">
        <v>0</v>
      </c>
      <c r="K459" t="s">
        <v>21</v>
      </c>
      <c r="L459" t="s">
        <v>22</v>
      </c>
      <c r="M459">
        <v>65</v>
      </c>
      <c r="N459" t="s">
        <v>23</v>
      </c>
      <c r="P459" t="str">
        <f t="shared" si="35"/>
        <v>NF</v>
      </c>
      <c r="Q459" t="str">
        <f t="shared" si="36"/>
        <v>ler</v>
      </c>
      <c r="R459">
        <f t="shared" si="37"/>
        <v>16</v>
      </c>
      <c r="S459" t="str">
        <f t="shared" si="38"/>
        <v>Natalie FritzlerNF-18385</v>
      </c>
      <c r="T459" t="str">
        <f t="shared" si="39"/>
        <v>Natalie Fritzler</v>
      </c>
    </row>
    <row r="460" spans="1:20" x14ac:dyDescent="0.25">
      <c r="A460" s="3" t="s">
        <v>382</v>
      </c>
      <c r="B460" s="4" t="s">
        <v>383</v>
      </c>
      <c r="C460" t="s">
        <v>16</v>
      </c>
      <c r="D460" t="s">
        <v>16</v>
      </c>
      <c r="E460" s="5">
        <v>120000</v>
      </c>
      <c r="F460">
        <v>0</v>
      </c>
      <c r="G460" t="s">
        <v>41</v>
      </c>
      <c r="H460" t="s">
        <v>28</v>
      </c>
      <c r="I460" t="s">
        <v>20</v>
      </c>
      <c r="J460">
        <v>4</v>
      </c>
      <c r="K460" t="s">
        <v>42</v>
      </c>
      <c r="L460" t="s">
        <v>34</v>
      </c>
      <c r="M460">
        <v>32</v>
      </c>
      <c r="N460" t="s">
        <v>20</v>
      </c>
      <c r="P460" t="str">
        <f t="shared" si="35"/>
        <v>NF</v>
      </c>
      <c r="Q460" t="str">
        <f t="shared" si="36"/>
        <v>ler</v>
      </c>
      <c r="R460">
        <f t="shared" si="37"/>
        <v>16</v>
      </c>
      <c r="S460" t="str">
        <f t="shared" si="38"/>
        <v>Natalie FritzlerNF-18385</v>
      </c>
      <c r="T460" t="str">
        <f t="shared" si="39"/>
        <v>Natalie Fritzler</v>
      </c>
    </row>
    <row r="461" spans="1:20" x14ac:dyDescent="0.25">
      <c r="A461" s="3" t="s">
        <v>232</v>
      </c>
      <c r="B461" s="4" t="s">
        <v>233</v>
      </c>
      <c r="C461" t="s">
        <v>32</v>
      </c>
      <c r="D461" t="s">
        <v>17</v>
      </c>
      <c r="E461" s="5">
        <v>80000</v>
      </c>
      <c r="F461">
        <v>0</v>
      </c>
      <c r="G461" t="s">
        <v>18</v>
      </c>
      <c r="H461" t="s">
        <v>28</v>
      </c>
      <c r="I461" t="s">
        <v>23</v>
      </c>
      <c r="J461">
        <v>3</v>
      </c>
      <c r="K461" t="s">
        <v>42</v>
      </c>
      <c r="L461" t="s">
        <v>34</v>
      </c>
      <c r="M461">
        <v>33</v>
      </c>
      <c r="N461" t="s">
        <v>23</v>
      </c>
      <c r="P461" t="str">
        <f t="shared" si="35"/>
        <v>JH</v>
      </c>
      <c r="Q461" t="str">
        <f t="shared" si="36"/>
        <v>olt</v>
      </c>
      <c r="R461">
        <f t="shared" si="37"/>
        <v>11</v>
      </c>
      <c r="S461" t="str">
        <f t="shared" si="38"/>
        <v>Joseph HoltJH-15985</v>
      </c>
      <c r="T461" t="str">
        <f t="shared" si="39"/>
        <v>Joseph Holt</v>
      </c>
    </row>
    <row r="462" spans="1:20" x14ac:dyDescent="0.25">
      <c r="A462" s="3" t="s">
        <v>232</v>
      </c>
      <c r="B462" s="4" t="s">
        <v>233</v>
      </c>
      <c r="C462" t="s">
        <v>32</v>
      </c>
      <c r="D462" t="s">
        <v>16</v>
      </c>
      <c r="E462" s="5">
        <v>20000</v>
      </c>
      <c r="F462">
        <v>0</v>
      </c>
      <c r="G462" t="s">
        <v>41</v>
      </c>
      <c r="H462" t="s">
        <v>37</v>
      </c>
      <c r="I462" t="s">
        <v>20</v>
      </c>
      <c r="J462">
        <v>2</v>
      </c>
      <c r="K462" t="s">
        <v>38</v>
      </c>
      <c r="L462" t="s">
        <v>22</v>
      </c>
      <c r="M462">
        <v>31</v>
      </c>
      <c r="N462" t="s">
        <v>20</v>
      </c>
      <c r="P462" t="str">
        <f t="shared" si="35"/>
        <v>JH</v>
      </c>
      <c r="Q462" t="str">
        <f t="shared" si="36"/>
        <v>olt</v>
      </c>
      <c r="R462">
        <f t="shared" si="37"/>
        <v>11</v>
      </c>
      <c r="S462" t="str">
        <f t="shared" si="38"/>
        <v>Joseph HoltJH-15985</v>
      </c>
      <c r="T462" t="str">
        <f t="shared" si="39"/>
        <v>Joseph Holt</v>
      </c>
    </row>
    <row r="463" spans="1:20" x14ac:dyDescent="0.25">
      <c r="A463" s="3" t="s">
        <v>232</v>
      </c>
      <c r="B463" s="4" t="s">
        <v>233</v>
      </c>
      <c r="C463" t="s">
        <v>16</v>
      </c>
      <c r="D463" t="s">
        <v>17</v>
      </c>
      <c r="E463" s="5">
        <v>120000</v>
      </c>
      <c r="F463">
        <v>1</v>
      </c>
      <c r="G463" t="s">
        <v>18</v>
      </c>
      <c r="H463" t="s">
        <v>40</v>
      </c>
      <c r="I463" t="s">
        <v>20</v>
      </c>
      <c r="J463">
        <v>2</v>
      </c>
      <c r="K463" t="s">
        <v>21</v>
      </c>
      <c r="L463" t="s">
        <v>34</v>
      </c>
      <c r="M463">
        <v>46</v>
      </c>
      <c r="N463" t="s">
        <v>20</v>
      </c>
      <c r="P463" t="str">
        <f t="shared" si="35"/>
        <v>JH</v>
      </c>
      <c r="Q463" t="str">
        <f t="shared" si="36"/>
        <v>olt</v>
      </c>
      <c r="R463">
        <f t="shared" si="37"/>
        <v>11</v>
      </c>
      <c r="S463" t="str">
        <f t="shared" si="38"/>
        <v>Joseph HoltJH-15985</v>
      </c>
      <c r="T463" t="str">
        <f t="shared" si="39"/>
        <v>Joseph Holt</v>
      </c>
    </row>
    <row r="464" spans="1:20" x14ac:dyDescent="0.25">
      <c r="A464" s="3" t="s">
        <v>404</v>
      </c>
      <c r="B464" s="4" t="s">
        <v>405</v>
      </c>
      <c r="C464" t="s">
        <v>16</v>
      </c>
      <c r="D464" t="s">
        <v>17</v>
      </c>
      <c r="E464" s="5">
        <v>40000</v>
      </c>
      <c r="F464">
        <v>0</v>
      </c>
      <c r="G464" t="s">
        <v>18</v>
      </c>
      <c r="H464" t="s">
        <v>25</v>
      </c>
      <c r="I464" t="s">
        <v>20</v>
      </c>
      <c r="J464">
        <v>0</v>
      </c>
      <c r="K464" t="s">
        <v>21</v>
      </c>
      <c r="L464" t="s">
        <v>22</v>
      </c>
      <c r="M464">
        <v>39</v>
      </c>
      <c r="N464" t="s">
        <v>20</v>
      </c>
      <c r="P464" t="str">
        <f t="shared" si="35"/>
        <v>TN</v>
      </c>
      <c r="Q464" t="str">
        <f t="shared" si="36"/>
        <v>ell</v>
      </c>
      <c r="R464">
        <f t="shared" si="37"/>
        <v>13</v>
      </c>
      <c r="S464" t="str">
        <f t="shared" si="38"/>
        <v>Tanja NorvellTN-21040</v>
      </c>
      <c r="T464" t="str">
        <f t="shared" si="39"/>
        <v>Tanja Norvell</v>
      </c>
    </row>
    <row r="465" spans="1:20" x14ac:dyDescent="0.25">
      <c r="A465" s="3" t="s">
        <v>404</v>
      </c>
      <c r="B465" s="4" t="s">
        <v>405</v>
      </c>
      <c r="C465" t="s">
        <v>32</v>
      </c>
      <c r="D465" t="s">
        <v>16</v>
      </c>
      <c r="E465" s="5">
        <v>20000</v>
      </c>
      <c r="F465">
        <v>2</v>
      </c>
      <c r="G465" t="s">
        <v>39</v>
      </c>
      <c r="H465" t="s">
        <v>37</v>
      </c>
      <c r="I465" t="s">
        <v>20</v>
      </c>
      <c r="J465">
        <v>1</v>
      </c>
      <c r="K465" t="s">
        <v>21</v>
      </c>
      <c r="L465" t="s">
        <v>22</v>
      </c>
      <c r="M465">
        <v>40</v>
      </c>
      <c r="N465" t="s">
        <v>23</v>
      </c>
      <c r="P465" t="str">
        <f t="shared" si="35"/>
        <v>TN</v>
      </c>
      <c r="Q465" t="str">
        <f t="shared" si="36"/>
        <v>ell</v>
      </c>
      <c r="R465">
        <f t="shared" si="37"/>
        <v>13</v>
      </c>
      <c r="S465" t="str">
        <f t="shared" si="38"/>
        <v>Tanja NorvellTN-21040</v>
      </c>
      <c r="T465" t="str">
        <f t="shared" si="39"/>
        <v>Tanja Norvell</v>
      </c>
    </row>
    <row r="466" spans="1:20" x14ac:dyDescent="0.25">
      <c r="A466" s="3" t="s">
        <v>404</v>
      </c>
      <c r="B466" s="4" t="s">
        <v>405</v>
      </c>
      <c r="C466" t="s">
        <v>32</v>
      </c>
      <c r="D466" t="s">
        <v>17</v>
      </c>
      <c r="E466" s="5">
        <v>30000</v>
      </c>
      <c r="F466">
        <v>3</v>
      </c>
      <c r="G466" t="s">
        <v>18</v>
      </c>
      <c r="H466" t="s">
        <v>25</v>
      </c>
      <c r="I466" t="s">
        <v>20</v>
      </c>
      <c r="J466">
        <v>0</v>
      </c>
      <c r="K466" t="s">
        <v>21</v>
      </c>
      <c r="L466" t="s">
        <v>22</v>
      </c>
      <c r="M466">
        <v>46</v>
      </c>
      <c r="N466" t="s">
        <v>20</v>
      </c>
      <c r="P466" t="str">
        <f t="shared" si="35"/>
        <v>TN</v>
      </c>
      <c r="Q466" t="str">
        <f t="shared" si="36"/>
        <v>ell</v>
      </c>
      <c r="R466">
        <f t="shared" si="37"/>
        <v>13</v>
      </c>
      <c r="S466" t="str">
        <f t="shared" si="38"/>
        <v>Tanja NorvellTN-21040</v>
      </c>
      <c r="T466" t="str">
        <f t="shared" si="39"/>
        <v>Tanja Norvell</v>
      </c>
    </row>
    <row r="467" spans="1:20" x14ac:dyDescent="0.25">
      <c r="A467" s="3" t="s">
        <v>404</v>
      </c>
      <c r="B467" s="4" t="s">
        <v>405</v>
      </c>
      <c r="C467" t="s">
        <v>16</v>
      </c>
      <c r="D467" t="s">
        <v>16</v>
      </c>
      <c r="E467" s="5">
        <v>40000</v>
      </c>
      <c r="F467">
        <v>2</v>
      </c>
      <c r="G467" t="s">
        <v>18</v>
      </c>
      <c r="H467" t="s">
        <v>40</v>
      </c>
      <c r="I467" t="s">
        <v>20</v>
      </c>
      <c r="J467">
        <v>2</v>
      </c>
      <c r="K467" t="s">
        <v>21</v>
      </c>
      <c r="L467" t="s">
        <v>34</v>
      </c>
      <c r="M467">
        <v>65</v>
      </c>
      <c r="N467" t="s">
        <v>23</v>
      </c>
      <c r="P467" t="str">
        <f t="shared" si="35"/>
        <v>TN</v>
      </c>
      <c r="Q467" t="str">
        <f t="shared" si="36"/>
        <v>ell</v>
      </c>
      <c r="R467">
        <f t="shared" si="37"/>
        <v>13</v>
      </c>
      <c r="S467" t="str">
        <f t="shared" si="38"/>
        <v>Tanja NorvellTN-21040</v>
      </c>
      <c r="T467" t="str">
        <f t="shared" si="39"/>
        <v>Tanja Norvell</v>
      </c>
    </row>
    <row r="468" spans="1:20" x14ac:dyDescent="0.25">
      <c r="A468" s="3" t="s">
        <v>404</v>
      </c>
      <c r="B468" s="4" t="s">
        <v>405</v>
      </c>
      <c r="C468" t="s">
        <v>32</v>
      </c>
      <c r="D468" t="s">
        <v>17</v>
      </c>
      <c r="E468" s="5">
        <v>30000</v>
      </c>
      <c r="F468">
        <v>3</v>
      </c>
      <c r="G468" t="s">
        <v>18</v>
      </c>
      <c r="H468" t="s">
        <v>25</v>
      </c>
      <c r="I468" t="s">
        <v>20</v>
      </c>
      <c r="J468">
        <v>0</v>
      </c>
      <c r="K468" t="s">
        <v>21</v>
      </c>
      <c r="L468" t="s">
        <v>22</v>
      </c>
      <c r="M468">
        <v>47</v>
      </c>
      <c r="N468" t="s">
        <v>20</v>
      </c>
      <c r="P468" t="str">
        <f t="shared" si="35"/>
        <v>TN</v>
      </c>
      <c r="Q468" t="str">
        <f t="shared" si="36"/>
        <v>ell</v>
      </c>
      <c r="R468">
        <f t="shared" si="37"/>
        <v>13</v>
      </c>
      <c r="S468" t="str">
        <f t="shared" si="38"/>
        <v>Tanja NorvellTN-21040</v>
      </c>
      <c r="T468" t="str">
        <f t="shared" si="39"/>
        <v>Tanja Norvell</v>
      </c>
    </row>
    <row r="469" spans="1:20" x14ac:dyDescent="0.25">
      <c r="A469" s="3" t="s">
        <v>406</v>
      </c>
      <c r="B469" s="4" t="s">
        <v>407</v>
      </c>
      <c r="C469" t="s">
        <v>32</v>
      </c>
      <c r="D469" t="s">
        <v>16</v>
      </c>
      <c r="E469" s="5">
        <v>100000</v>
      </c>
      <c r="F469">
        <v>1</v>
      </c>
      <c r="G469" t="s">
        <v>18</v>
      </c>
      <c r="H469" t="s">
        <v>40</v>
      </c>
      <c r="I469" t="s">
        <v>23</v>
      </c>
      <c r="J469">
        <v>3</v>
      </c>
      <c r="K469" t="s">
        <v>21</v>
      </c>
      <c r="L469" t="s">
        <v>34</v>
      </c>
      <c r="M469">
        <v>46</v>
      </c>
      <c r="N469" t="s">
        <v>20</v>
      </c>
      <c r="P469" t="str">
        <f t="shared" si="35"/>
        <v>JS</v>
      </c>
      <c r="Q469" t="str">
        <f t="shared" si="36"/>
        <v>sam</v>
      </c>
      <c r="R469">
        <f t="shared" si="37"/>
        <v>15</v>
      </c>
      <c r="S469" t="str">
        <f t="shared" si="38"/>
        <v>Joni SundaresamJS-15940</v>
      </c>
      <c r="T469" t="str">
        <f t="shared" si="39"/>
        <v>Joni Sundaresam</v>
      </c>
    </row>
    <row r="470" spans="1:20" x14ac:dyDescent="0.25">
      <c r="A470" s="3" t="s">
        <v>242</v>
      </c>
      <c r="B470" s="4" t="s">
        <v>243</v>
      </c>
      <c r="C470" t="s">
        <v>16</v>
      </c>
      <c r="D470" t="s">
        <v>17</v>
      </c>
      <c r="E470" s="5">
        <v>80000</v>
      </c>
      <c r="F470">
        <v>5</v>
      </c>
      <c r="G470" t="s">
        <v>55</v>
      </c>
      <c r="H470" t="s">
        <v>40</v>
      </c>
      <c r="I470" t="s">
        <v>20</v>
      </c>
      <c r="J470">
        <v>3</v>
      </c>
      <c r="K470" t="s">
        <v>21</v>
      </c>
      <c r="L470" t="s">
        <v>34</v>
      </c>
      <c r="M470">
        <v>40</v>
      </c>
      <c r="N470" t="s">
        <v>23</v>
      </c>
      <c r="P470" t="str">
        <f t="shared" si="35"/>
        <v>DS</v>
      </c>
      <c r="Q470" t="str">
        <f t="shared" si="36"/>
        <v>ith</v>
      </c>
      <c r="R470">
        <f t="shared" si="37"/>
        <v>11</v>
      </c>
      <c r="S470" t="str">
        <f t="shared" si="38"/>
        <v>David SmithDS-13180</v>
      </c>
      <c r="T470" t="str">
        <f t="shared" si="39"/>
        <v>David Smith</v>
      </c>
    </row>
    <row r="471" spans="1:20" x14ac:dyDescent="0.25">
      <c r="A471" s="3" t="s">
        <v>262</v>
      </c>
      <c r="B471" s="4" t="s">
        <v>263</v>
      </c>
      <c r="C471" t="s">
        <v>16</v>
      </c>
      <c r="D471" t="s">
        <v>17</v>
      </c>
      <c r="E471" s="5">
        <v>30000</v>
      </c>
      <c r="F471">
        <v>1</v>
      </c>
      <c r="G471" t="s">
        <v>18</v>
      </c>
      <c r="H471" t="s">
        <v>25</v>
      </c>
      <c r="I471" t="s">
        <v>20</v>
      </c>
      <c r="J471">
        <v>0</v>
      </c>
      <c r="K471" t="s">
        <v>21</v>
      </c>
      <c r="L471" t="s">
        <v>22</v>
      </c>
      <c r="M471">
        <v>65</v>
      </c>
      <c r="N471" t="s">
        <v>23</v>
      </c>
      <c r="P471" t="str">
        <f t="shared" si="35"/>
        <v>CC</v>
      </c>
      <c r="Q471" t="str">
        <f t="shared" si="36"/>
        <v>ira</v>
      </c>
      <c r="R471">
        <f t="shared" si="37"/>
        <v>14</v>
      </c>
      <c r="S471" t="str">
        <f t="shared" si="38"/>
        <v>Craig CarreiraCC-12670</v>
      </c>
      <c r="T471" t="str">
        <f t="shared" si="39"/>
        <v>Craig Carreira</v>
      </c>
    </row>
    <row r="472" spans="1:20" x14ac:dyDescent="0.25">
      <c r="A472" s="3" t="s">
        <v>408</v>
      </c>
      <c r="B472" s="4" t="s">
        <v>409</v>
      </c>
      <c r="C472" t="s">
        <v>32</v>
      </c>
      <c r="D472" t="s">
        <v>16</v>
      </c>
      <c r="E472" s="5">
        <v>30000</v>
      </c>
      <c r="F472">
        <v>0</v>
      </c>
      <c r="G472" t="s">
        <v>39</v>
      </c>
      <c r="H472" t="s">
        <v>37</v>
      </c>
      <c r="I472" t="s">
        <v>23</v>
      </c>
      <c r="J472">
        <v>1</v>
      </c>
      <c r="K472" t="s">
        <v>38</v>
      </c>
      <c r="L472" t="s">
        <v>22</v>
      </c>
      <c r="M472">
        <v>28</v>
      </c>
      <c r="N472" t="s">
        <v>23</v>
      </c>
      <c r="P472" t="str">
        <f t="shared" si="35"/>
        <v>MH</v>
      </c>
      <c r="Q472" t="str">
        <f t="shared" si="36"/>
        <v>man</v>
      </c>
      <c r="R472">
        <f t="shared" si="37"/>
        <v>11</v>
      </c>
      <c r="S472" t="str">
        <f t="shared" si="38"/>
        <v>Maya HermanMH-17785</v>
      </c>
      <c r="T472" t="str">
        <f t="shared" si="39"/>
        <v>Maya Herman</v>
      </c>
    </row>
    <row r="473" spans="1:20" x14ac:dyDescent="0.25">
      <c r="A473" s="3" t="s">
        <v>410</v>
      </c>
      <c r="B473" s="4" t="s">
        <v>411</v>
      </c>
      <c r="C473" t="s">
        <v>32</v>
      </c>
      <c r="D473" t="s">
        <v>16</v>
      </c>
      <c r="E473" s="5">
        <v>70000</v>
      </c>
      <c r="F473">
        <v>0</v>
      </c>
      <c r="G473" t="s">
        <v>18</v>
      </c>
      <c r="H473" t="s">
        <v>28</v>
      </c>
      <c r="I473" t="s">
        <v>23</v>
      </c>
      <c r="J473">
        <v>2</v>
      </c>
      <c r="K473" t="s">
        <v>33</v>
      </c>
      <c r="L473" t="s">
        <v>34</v>
      </c>
      <c r="M473">
        <v>43</v>
      </c>
      <c r="N473" t="s">
        <v>20</v>
      </c>
      <c r="P473" t="str">
        <f t="shared" si="35"/>
        <v>JP</v>
      </c>
      <c r="Q473" t="str">
        <f t="shared" si="36"/>
        <v>tek</v>
      </c>
      <c r="R473">
        <f t="shared" si="37"/>
        <v>13</v>
      </c>
      <c r="S473" t="str">
        <f t="shared" si="38"/>
        <v>Jeremy PistekJP-15520</v>
      </c>
      <c r="T473" t="str">
        <f t="shared" si="39"/>
        <v>Jeremy Pistek</v>
      </c>
    </row>
    <row r="474" spans="1:20" x14ac:dyDescent="0.25">
      <c r="A474" s="3" t="s">
        <v>410</v>
      </c>
      <c r="B474" s="4" t="s">
        <v>411</v>
      </c>
      <c r="C474" t="s">
        <v>32</v>
      </c>
      <c r="D474" t="s">
        <v>17</v>
      </c>
      <c r="E474" s="5">
        <v>40000</v>
      </c>
      <c r="F474">
        <v>0</v>
      </c>
      <c r="G474" t="s">
        <v>55</v>
      </c>
      <c r="H474" t="s">
        <v>25</v>
      </c>
      <c r="I474" t="s">
        <v>20</v>
      </c>
      <c r="J474">
        <v>0</v>
      </c>
      <c r="K474" t="s">
        <v>21</v>
      </c>
      <c r="L474" t="s">
        <v>22</v>
      </c>
      <c r="M474">
        <v>38</v>
      </c>
      <c r="N474" t="s">
        <v>20</v>
      </c>
      <c r="P474" t="str">
        <f t="shared" si="35"/>
        <v>JP</v>
      </c>
      <c r="Q474" t="str">
        <f t="shared" si="36"/>
        <v>tek</v>
      </c>
      <c r="R474">
        <f t="shared" si="37"/>
        <v>13</v>
      </c>
      <c r="S474" t="str">
        <f t="shared" si="38"/>
        <v>Jeremy PistekJP-15520</v>
      </c>
      <c r="T474" t="str">
        <f t="shared" si="39"/>
        <v>Jeremy Pistek</v>
      </c>
    </row>
    <row r="475" spans="1:20" x14ac:dyDescent="0.25">
      <c r="A475" s="3" t="s">
        <v>410</v>
      </c>
      <c r="B475" s="4" t="s">
        <v>411</v>
      </c>
      <c r="C475" t="s">
        <v>16</v>
      </c>
      <c r="D475" t="s">
        <v>17</v>
      </c>
      <c r="E475" s="5">
        <v>30000</v>
      </c>
      <c r="F475">
        <v>0</v>
      </c>
      <c r="G475" t="s">
        <v>18</v>
      </c>
      <c r="H475" t="s">
        <v>25</v>
      </c>
      <c r="I475" t="s">
        <v>20</v>
      </c>
      <c r="J475">
        <v>0</v>
      </c>
      <c r="K475" t="s">
        <v>21</v>
      </c>
      <c r="L475" t="s">
        <v>22</v>
      </c>
      <c r="M475">
        <v>47</v>
      </c>
      <c r="N475" t="s">
        <v>20</v>
      </c>
      <c r="P475" t="str">
        <f t="shared" si="35"/>
        <v>JP</v>
      </c>
      <c r="Q475" t="str">
        <f t="shared" si="36"/>
        <v>tek</v>
      </c>
      <c r="R475">
        <f t="shared" si="37"/>
        <v>13</v>
      </c>
      <c r="S475" t="str">
        <f t="shared" si="38"/>
        <v>Jeremy PistekJP-15520</v>
      </c>
      <c r="T475" t="str">
        <f t="shared" si="39"/>
        <v>Jeremy Pistek</v>
      </c>
    </row>
    <row r="476" spans="1:20" x14ac:dyDescent="0.25">
      <c r="A476" s="3" t="s">
        <v>410</v>
      </c>
      <c r="B476" s="4" t="s">
        <v>411</v>
      </c>
      <c r="C476" t="s">
        <v>16</v>
      </c>
      <c r="D476" t="s">
        <v>17</v>
      </c>
      <c r="E476" s="5">
        <v>90000</v>
      </c>
      <c r="F476">
        <v>2</v>
      </c>
      <c r="G476" t="s">
        <v>18</v>
      </c>
      <c r="H476" t="s">
        <v>28</v>
      </c>
      <c r="I476" t="s">
        <v>23</v>
      </c>
      <c r="J476">
        <v>0</v>
      </c>
      <c r="K476" t="s">
        <v>21</v>
      </c>
      <c r="L476" t="s">
        <v>34</v>
      </c>
      <c r="M476">
        <v>36</v>
      </c>
      <c r="N476" t="s">
        <v>20</v>
      </c>
      <c r="P476" t="str">
        <f t="shared" si="35"/>
        <v>JP</v>
      </c>
      <c r="Q476" t="str">
        <f t="shared" si="36"/>
        <v>tek</v>
      </c>
      <c r="R476">
        <f t="shared" si="37"/>
        <v>13</v>
      </c>
      <c r="S476" t="str">
        <f t="shared" si="38"/>
        <v>Jeremy PistekJP-15520</v>
      </c>
      <c r="T476" t="str">
        <f t="shared" si="39"/>
        <v>Jeremy Pistek</v>
      </c>
    </row>
    <row r="477" spans="1:20" x14ac:dyDescent="0.25">
      <c r="A477" s="3" t="s">
        <v>410</v>
      </c>
      <c r="B477" s="4" t="s">
        <v>411</v>
      </c>
      <c r="C477" t="s">
        <v>16</v>
      </c>
      <c r="D477" t="s">
        <v>16</v>
      </c>
      <c r="E477" s="5">
        <v>20000</v>
      </c>
      <c r="F477">
        <v>4</v>
      </c>
      <c r="G477" t="s">
        <v>39</v>
      </c>
      <c r="H477" t="s">
        <v>19</v>
      </c>
      <c r="I477" t="s">
        <v>23</v>
      </c>
      <c r="J477">
        <v>2</v>
      </c>
      <c r="K477" t="s">
        <v>38</v>
      </c>
      <c r="L477" t="s">
        <v>34</v>
      </c>
      <c r="M477">
        <v>60</v>
      </c>
      <c r="N477" t="s">
        <v>23</v>
      </c>
      <c r="P477" t="str">
        <f t="shared" si="35"/>
        <v>JP</v>
      </c>
      <c r="Q477" t="str">
        <f t="shared" si="36"/>
        <v>tek</v>
      </c>
      <c r="R477">
        <f t="shared" si="37"/>
        <v>13</v>
      </c>
      <c r="S477" t="str">
        <f t="shared" si="38"/>
        <v>Jeremy PistekJP-15520</v>
      </c>
      <c r="T477" t="str">
        <f t="shared" si="39"/>
        <v>Jeremy Pistek</v>
      </c>
    </row>
    <row r="478" spans="1:20" x14ac:dyDescent="0.25">
      <c r="A478" s="3" t="s">
        <v>410</v>
      </c>
      <c r="B478" s="4" t="s">
        <v>411</v>
      </c>
      <c r="C478" t="s">
        <v>32</v>
      </c>
      <c r="D478" t="s">
        <v>17</v>
      </c>
      <c r="E478" s="5">
        <v>70000</v>
      </c>
      <c r="F478">
        <v>0</v>
      </c>
      <c r="G478" t="s">
        <v>18</v>
      </c>
      <c r="H478" t="s">
        <v>28</v>
      </c>
      <c r="I478" t="s">
        <v>20</v>
      </c>
      <c r="J478">
        <v>1</v>
      </c>
      <c r="K478" t="s">
        <v>33</v>
      </c>
      <c r="L478" t="s">
        <v>34</v>
      </c>
      <c r="M478">
        <v>42</v>
      </c>
      <c r="N478" t="s">
        <v>20</v>
      </c>
      <c r="P478" t="str">
        <f t="shared" si="35"/>
        <v>JP</v>
      </c>
      <c r="Q478" t="str">
        <f t="shared" si="36"/>
        <v>tek</v>
      </c>
      <c r="R478">
        <f t="shared" si="37"/>
        <v>13</v>
      </c>
      <c r="S478" t="str">
        <f t="shared" si="38"/>
        <v>Jeremy PistekJP-15520</v>
      </c>
      <c r="T478" t="str">
        <f t="shared" si="39"/>
        <v>Jeremy Pistek</v>
      </c>
    </row>
    <row r="479" spans="1:20" x14ac:dyDescent="0.25">
      <c r="A479" s="3" t="s">
        <v>276</v>
      </c>
      <c r="B479" s="4" t="s">
        <v>277</v>
      </c>
      <c r="C479" t="s">
        <v>16</v>
      </c>
      <c r="D479" t="s">
        <v>16</v>
      </c>
      <c r="E479" s="5">
        <v>70000</v>
      </c>
      <c r="F479">
        <v>2</v>
      </c>
      <c r="G479" t="s">
        <v>39</v>
      </c>
      <c r="H479" t="s">
        <v>19</v>
      </c>
      <c r="I479" t="s">
        <v>23</v>
      </c>
      <c r="J479">
        <v>2</v>
      </c>
      <c r="K479" t="s">
        <v>38</v>
      </c>
      <c r="L479" t="s">
        <v>34</v>
      </c>
      <c r="M479">
        <v>50</v>
      </c>
      <c r="N479" t="s">
        <v>20</v>
      </c>
      <c r="P479" t="str">
        <f t="shared" si="35"/>
        <v>KH</v>
      </c>
      <c r="Q479" t="str">
        <f t="shared" si="36"/>
        <v>ngs</v>
      </c>
      <c r="R479">
        <f t="shared" si="37"/>
        <v>16</v>
      </c>
      <c r="S479" t="str">
        <f t="shared" si="38"/>
        <v>Kristen HastingsKH-16690</v>
      </c>
      <c r="T479" t="str">
        <f t="shared" si="39"/>
        <v>Kristen Hastings</v>
      </c>
    </row>
    <row r="480" spans="1:20" x14ac:dyDescent="0.25">
      <c r="A480" s="3" t="s">
        <v>412</v>
      </c>
      <c r="B480" s="4" t="s">
        <v>413</v>
      </c>
      <c r="C480" t="s">
        <v>16</v>
      </c>
      <c r="D480" t="s">
        <v>16</v>
      </c>
      <c r="E480" s="5">
        <v>30000</v>
      </c>
      <c r="F480">
        <v>0</v>
      </c>
      <c r="G480" t="s">
        <v>18</v>
      </c>
      <c r="H480" t="s">
        <v>25</v>
      </c>
      <c r="I480" t="s">
        <v>20</v>
      </c>
      <c r="J480">
        <v>0</v>
      </c>
      <c r="K480" t="s">
        <v>21</v>
      </c>
      <c r="L480" t="s">
        <v>22</v>
      </c>
      <c r="M480">
        <v>35</v>
      </c>
      <c r="N480" t="s">
        <v>20</v>
      </c>
      <c r="P480" t="str">
        <f t="shared" si="35"/>
        <v>JE</v>
      </c>
      <c r="Q480" t="str">
        <f t="shared" si="36"/>
        <v>son</v>
      </c>
      <c r="R480">
        <f t="shared" si="37"/>
        <v>14</v>
      </c>
      <c r="S480" t="str">
        <f t="shared" si="38"/>
        <v>Jeremy EllisonJE-15475</v>
      </c>
      <c r="T480" t="str">
        <f t="shared" si="39"/>
        <v>Jeremy Ellison</v>
      </c>
    </row>
    <row r="481" spans="1:20" x14ac:dyDescent="0.25">
      <c r="A481" s="3" t="s">
        <v>414</v>
      </c>
      <c r="B481" s="4" t="s">
        <v>415</v>
      </c>
      <c r="C481" t="s">
        <v>16</v>
      </c>
      <c r="D481" t="s">
        <v>16</v>
      </c>
      <c r="E481" s="5">
        <v>40000</v>
      </c>
      <c r="F481">
        <v>1</v>
      </c>
      <c r="G481" t="s">
        <v>18</v>
      </c>
      <c r="H481" t="s">
        <v>19</v>
      </c>
      <c r="I481" t="s">
        <v>20</v>
      </c>
      <c r="J481">
        <v>1</v>
      </c>
      <c r="K481" t="s">
        <v>21</v>
      </c>
      <c r="L481" t="s">
        <v>22</v>
      </c>
      <c r="M481">
        <v>32</v>
      </c>
      <c r="N481" t="s">
        <v>20</v>
      </c>
      <c r="P481" t="str">
        <f t="shared" si="35"/>
        <v>JG</v>
      </c>
      <c r="Q481" t="str">
        <f t="shared" si="36"/>
        <v>ady</v>
      </c>
      <c r="R481">
        <f t="shared" si="37"/>
        <v>10</v>
      </c>
      <c r="S481" t="str">
        <f t="shared" si="38"/>
        <v>John GradyJG-15805</v>
      </c>
      <c r="T481" t="str">
        <f t="shared" si="39"/>
        <v>John Grady</v>
      </c>
    </row>
    <row r="482" spans="1:20" x14ac:dyDescent="0.25">
      <c r="A482" s="3" t="s">
        <v>414</v>
      </c>
      <c r="B482" s="4" t="s">
        <v>415</v>
      </c>
      <c r="C482" t="s">
        <v>16</v>
      </c>
      <c r="D482" t="s">
        <v>17</v>
      </c>
      <c r="E482" s="5">
        <v>90000</v>
      </c>
      <c r="F482">
        <v>1</v>
      </c>
      <c r="G482" t="s">
        <v>18</v>
      </c>
      <c r="H482" t="s">
        <v>28</v>
      </c>
      <c r="I482" t="s">
        <v>20</v>
      </c>
      <c r="J482">
        <v>1</v>
      </c>
      <c r="K482" t="s">
        <v>33</v>
      </c>
      <c r="L482" t="s">
        <v>34</v>
      </c>
      <c r="M482">
        <v>46</v>
      </c>
      <c r="N482" t="s">
        <v>23</v>
      </c>
      <c r="P482" t="str">
        <f t="shared" si="35"/>
        <v>JG</v>
      </c>
      <c r="Q482" t="str">
        <f t="shared" si="36"/>
        <v>ady</v>
      </c>
      <c r="R482">
        <f t="shared" si="37"/>
        <v>10</v>
      </c>
      <c r="S482" t="str">
        <f t="shared" si="38"/>
        <v>John GradyJG-15805</v>
      </c>
      <c r="T482" t="str">
        <f t="shared" si="39"/>
        <v>John Grady</v>
      </c>
    </row>
    <row r="483" spans="1:20" x14ac:dyDescent="0.25">
      <c r="A483" s="3" t="s">
        <v>416</v>
      </c>
      <c r="B483" s="4" t="s">
        <v>417</v>
      </c>
      <c r="C483" t="s">
        <v>32</v>
      </c>
      <c r="D483" t="s">
        <v>17</v>
      </c>
      <c r="E483" s="5">
        <v>40000</v>
      </c>
      <c r="F483">
        <v>2</v>
      </c>
      <c r="G483" t="s">
        <v>24</v>
      </c>
      <c r="H483" t="s">
        <v>25</v>
      </c>
      <c r="I483" t="s">
        <v>20</v>
      </c>
      <c r="J483">
        <v>0</v>
      </c>
      <c r="K483" t="s">
        <v>38</v>
      </c>
      <c r="L483" t="s">
        <v>22</v>
      </c>
      <c r="M483">
        <v>33</v>
      </c>
      <c r="N483" t="s">
        <v>20</v>
      </c>
      <c r="P483" t="str">
        <f t="shared" si="35"/>
        <v>XP</v>
      </c>
      <c r="Q483" t="str">
        <f t="shared" si="36"/>
        <v>eis</v>
      </c>
      <c r="R483">
        <f t="shared" si="37"/>
        <v>12</v>
      </c>
      <c r="S483" t="str">
        <f t="shared" si="38"/>
        <v>Xylona PreisXP-21865</v>
      </c>
      <c r="T483" t="str">
        <f t="shared" si="39"/>
        <v>Xylona Preis</v>
      </c>
    </row>
    <row r="484" spans="1:20" x14ac:dyDescent="0.25">
      <c r="A484" s="3" t="s">
        <v>418</v>
      </c>
      <c r="B484" s="4" t="s">
        <v>419</v>
      </c>
      <c r="C484" t="s">
        <v>32</v>
      </c>
      <c r="D484" t="s">
        <v>16</v>
      </c>
      <c r="E484" s="5">
        <v>40000</v>
      </c>
      <c r="F484">
        <v>0</v>
      </c>
      <c r="G484" t="s">
        <v>55</v>
      </c>
      <c r="H484" t="s">
        <v>25</v>
      </c>
      <c r="I484" t="s">
        <v>23</v>
      </c>
      <c r="J484">
        <v>0</v>
      </c>
      <c r="K484" t="s">
        <v>21</v>
      </c>
      <c r="L484" t="s">
        <v>22</v>
      </c>
      <c r="M484">
        <v>36</v>
      </c>
      <c r="N484" t="s">
        <v>20</v>
      </c>
      <c r="P484" t="str">
        <f t="shared" si="35"/>
        <v>EM</v>
      </c>
      <c r="Q484" t="str">
        <f t="shared" si="36"/>
        <v>ull</v>
      </c>
      <c r="R484">
        <f t="shared" si="37"/>
        <v>9</v>
      </c>
      <c r="S484" t="str">
        <f t="shared" si="38"/>
        <v>Erin MullEM-14065</v>
      </c>
      <c r="T484" t="str">
        <f t="shared" si="39"/>
        <v>Erin Mull</v>
      </c>
    </row>
    <row r="485" spans="1:20" x14ac:dyDescent="0.25">
      <c r="A485" s="3" t="s">
        <v>418</v>
      </c>
      <c r="B485" s="4" t="s">
        <v>419</v>
      </c>
      <c r="C485" t="s">
        <v>16</v>
      </c>
      <c r="D485" t="s">
        <v>16</v>
      </c>
      <c r="E485" s="5">
        <v>10000</v>
      </c>
      <c r="F485">
        <v>1</v>
      </c>
      <c r="G485" t="s">
        <v>55</v>
      </c>
      <c r="H485" t="s">
        <v>25</v>
      </c>
      <c r="I485" t="s">
        <v>20</v>
      </c>
      <c r="J485">
        <v>0</v>
      </c>
      <c r="K485" t="s">
        <v>21</v>
      </c>
      <c r="L485" t="s">
        <v>22</v>
      </c>
      <c r="M485">
        <v>70</v>
      </c>
      <c r="N485" t="s">
        <v>23</v>
      </c>
      <c r="P485" t="str">
        <f t="shared" si="35"/>
        <v>EM</v>
      </c>
      <c r="Q485" t="str">
        <f t="shared" si="36"/>
        <v>ull</v>
      </c>
      <c r="R485">
        <f t="shared" si="37"/>
        <v>9</v>
      </c>
      <c r="S485" t="str">
        <f t="shared" si="38"/>
        <v>Erin MullEM-14065</v>
      </c>
      <c r="T485" t="str">
        <f t="shared" si="39"/>
        <v>Erin Mull</v>
      </c>
    </row>
    <row r="486" spans="1:20" x14ac:dyDescent="0.25">
      <c r="A486" s="3" t="s">
        <v>420</v>
      </c>
      <c r="B486" s="4" t="s">
        <v>421</v>
      </c>
      <c r="C486" t="s">
        <v>32</v>
      </c>
      <c r="D486" t="s">
        <v>17</v>
      </c>
      <c r="E486" s="5">
        <v>30000</v>
      </c>
      <c r="F486">
        <v>0</v>
      </c>
      <c r="G486" t="s">
        <v>24</v>
      </c>
      <c r="H486" t="s">
        <v>25</v>
      </c>
      <c r="I486" t="s">
        <v>23</v>
      </c>
      <c r="J486">
        <v>1</v>
      </c>
      <c r="K486" t="s">
        <v>29</v>
      </c>
      <c r="L486" t="s">
        <v>22</v>
      </c>
      <c r="M486">
        <v>31</v>
      </c>
      <c r="N486" t="s">
        <v>20</v>
      </c>
      <c r="P486" t="str">
        <f t="shared" si="35"/>
        <v>MT</v>
      </c>
      <c r="Q486" t="str">
        <f t="shared" si="36"/>
        <v>ran</v>
      </c>
      <c r="R486">
        <f t="shared" si="37"/>
        <v>13</v>
      </c>
      <c r="S486" t="str">
        <f t="shared" si="38"/>
        <v>Michelle TranMT-18070</v>
      </c>
      <c r="T486" t="str">
        <f t="shared" si="39"/>
        <v>Michelle Tran</v>
      </c>
    </row>
    <row r="487" spans="1:20" x14ac:dyDescent="0.25">
      <c r="A487" s="3" t="s">
        <v>420</v>
      </c>
      <c r="B487" s="4" t="s">
        <v>421</v>
      </c>
      <c r="C487" t="s">
        <v>32</v>
      </c>
      <c r="D487" t="s">
        <v>16</v>
      </c>
      <c r="E487" s="5">
        <v>30000</v>
      </c>
      <c r="F487">
        <v>2</v>
      </c>
      <c r="G487" t="s">
        <v>24</v>
      </c>
      <c r="H487" t="s">
        <v>25</v>
      </c>
      <c r="I487" t="s">
        <v>20</v>
      </c>
      <c r="J487">
        <v>2</v>
      </c>
      <c r="K487" t="s">
        <v>21</v>
      </c>
      <c r="L487" t="s">
        <v>22</v>
      </c>
      <c r="M487">
        <v>42</v>
      </c>
      <c r="N487" t="s">
        <v>23</v>
      </c>
      <c r="P487" t="str">
        <f t="shared" si="35"/>
        <v>MT</v>
      </c>
      <c r="Q487" t="str">
        <f t="shared" si="36"/>
        <v>ran</v>
      </c>
      <c r="R487">
        <f t="shared" si="37"/>
        <v>13</v>
      </c>
      <c r="S487" t="str">
        <f t="shared" si="38"/>
        <v>Michelle TranMT-18070</v>
      </c>
      <c r="T487" t="str">
        <f t="shared" si="39"/>
        <v>Michelle Tran</v>
      </c>
    </row>
    <row r="488" spans="1:20" x14ac:dyDescent="0.25">
      <c r="A488" s="3" t="s">
        <v>420</v>
      </c>
      <c r="B488" s="4" t="s">
        <v>421</v>
      </c>
      <c r="C488" t="s">
        <v>16</v>
      </c>
      <c r="D488" t="s">
        <v>17</v>
      </c>
      <c r="E488" s="5">
        <v>90000</v>
      </c>
      <c r="F488">
        <v>4</v>
      </c>
      <c r="G488" t="s">
        <v>41</v>
      </c>
      <c r="H488" t="s">
        <v>19</v>
      </c>
      <c r="I488" t="s">
        <v>20</v>
      </c>
      <c r="J488">
        <v>4</v>
      </c>
      <c r="K488" t="s">
        <v>42</v>
      </c>
      <c r="L488" t="s">
        <v>22</v>
      </c>
      <c r="M488">
        <v>58</v>
      </c>
      <c r="N488" t="s">
        <v>23</v>
      </c>
      <c r="P488" t="str">
        <f t="shared" si="35"/>
        <v>MT</v>
      </c>
      <c r="Q488" t="str">
        <f t="shared" si="36"/>
        <v>ran</v>
      </c>
      <c r="R488">
        <f t="shared" si="37"/>
        <v>13</v>
      </c>
      <c r="S488" t="str">
        <f t="shared" si="38"/>
        <v>Michelle TranMT-18070</v>
      </c>
      <c r="T488" t="str">
        <f t="shared" si="39"/>
        <v>Michelle Tran</v>
      </c>
    </row>
    <row r="489" spans="1:20" x14ac:dyDescent="0.25">
      <c r="A489" s="3" t="s">
        <v>422</v>
      </c>
      <c r="B489" s="4" t="s">
        <v>423</v>
      </c>
      <c r="C489" t="s">
        <v>16</v>
      </c>
      <c r="D489" t="s">
        <v>16</v>
      </c>
      <c r="E489" s="5">
        <v>40000</v>
      </c>
      <c r="F489">
        <v>0</v>
      </c>
      <c r="G489" t="s">
        <v>18</v>
      </c>
      <c r="H489" t="s">
        <v>25</v>
      </c>
      <c r="I489" t="s">
        <v>20</v>
      </c>
      <c r="J489">
        <v>0</v>
      </c>
      <c r="K489" t="s">
        <v>21</v>
      </c>
      <c r="L489" t="s">
        <v>22</v>
      </c>
      <c r="M489">
        <v>39</v>
      </c>
      <c r="N489" t="s">
        <v>23</v>
      </c>
      <c r="P489" t="str">
        <f t="shared" si="35"/>
        <v>SA</v>
      </c>
      <c r="Q489" t="str">
        <f t="shared" si="36"/>
        <v>eed</v>
      </c>
      <c r="R489">
        <f t="shared" si="37"/>
        <v>12</v>
      </c>
      <c r="S489" t="str">
        <f t="shared" si="38"/>
        <v>Sue Ann ReedSA-20830</v>
      </c>
      <c r="T489" t="str">
        <f t="shared" si="39"/>
        <v>Sue Ann Reed</v>
      </c>
    </row>
    <row r="490" spans="1:20" x14ac:dyDescent="0.25">
      <c r="A490" s="3" t="s">
        <v>424</v>
      </c>
      <c r="B490" s="4" t="s">
        <v>425</v>
      </c>
      <c r="C490" t="s">
        <v>32</v>
      </c>
      <c r="D490" t="s">
        <v>17</v>
      </c>
      <c r="E490" s="5">
        <v>10000</v>
      </c>
      <c r="F490">
        <v>0</v>
      </c>
      <c r="G490" t="s">
        <v>41</v>
      </c>
      <c r="H490" t="s">
        <v>37</v>
      </c>
      <c r="I490" t="s">
        <v>20</v>
      </c>
      <c r="J490">
        <v>2</v>
      </c>
      <c r="K490" t="s">
        <v>38</v>
      </c>
      <c r="L490" t="s">
        <v>22</v>
      </c>
      <c r="M490">
        <v>34</v>
      </c>
      <c r="N490" t="s">
        <v>23</v>
      </c>
      <c r="P490" t="str">
        <f t="shared" si="35"/>
        <v>CW</v>
      </c>
      <c r="Q490" t="str">
        <f t="shared" si="36"/>
        <v>iss</v>
      </c>
      <c r="R490">
        <f t="shared" si="37"/>
        <v>10</v>
      </c>
      <c r="S490" t="str">
        <f t="shared" si="38"/>
        <v>Carl WeissCW-11905</v>
      </c>
      <c r="T490" t="str">
        <f t="shared" si="39"/>
        <v>Carl Weiss</v>
      </c>
    </row>
    <row r="491" spans="1:20" x14ac:dyDescent="0.25">
      <c r="A491" s="3" t="s">
        <v>424</v>
      </c>
      <c r="B491" s="4" t="s">
        <v>425</v>
      </c>
      <c r="C491" t="s">
        <v>16</v>
      </c>
      <c r="D491" t="s">
        <v>16</v>
      </c>
      <c r="E491" s="5">
        <v>20000</v>
      </c>
      <c r="F491">
        <v>0</v>
      </c>
      <c r="G491" t="s">
        <v>41</v>
      </c>
      <c r="H491" t="s">
        <v>37</v>
      </c>
      <c r="I491" t="s">
        <v>20</v>
      </c>
      <c r="J491">
        <v>2</v>
      </c>
      <c r="K491" t="s">
        <v>21</v>
      </c>
      <c r="L491" t="s">
        <v>22</v>
      </c>
      <c r="M491">
        <v>32</v>
      </c>
      <c r="N491" t="s">
        <v>23</v>
      </c>
      <c r="P491" t="str">
        <f t="shared" si="35"/>
        <v>CW</v>
      </c>
      <c r="Q491" t="str">
        <f t="shared" si="36"/>
        <v>iss</v>
      </c>
      <c r="R491">
        <f t="shared" si="37"/>
        <v>10</v>
      </c>
      <c r="S491" t="str">
        <f t="shared" si="38"/>
        <v>Carl WeissCW-11905</v>
      </c>
      <c r="T491" t="str">
        <f t="shared" si="39"/>
        <v>Carl Weiss</v>
      </c>
    </row>
    <row r="492" spans="1:20" x14ac:dyDescent="0.25">
      <c r="A492" s="3" t="s">
        <v>424</v>
      </c>
      <c r="B492" s="4" t="s">
        <v>425</v>
      </c>
      <c r="C492" t="s">
        <v>16</v>
      </c>
      <c r="D492" t="s">
        <v>16</v>
      </c>
      <c r="E492" s="5">
        <v>60000</v>
      </c>
      <c r="F492">
        <v>4</v>
      </c>
      <c r="G492" t="s">
        <v>18</v>
      </c>
      <c r="H492" t="s">
        <v>28</v>
      </c>
      <c r="I492" t="s">
        <v>20</v>
      </c>
      <c r="J492">
        <v>0</v>
      </c>
      <c r="K492" t="s">
        <v>29</v>
      </c>
      <c r="L492" t="s">
        <v>426</v>
      </c>
      <c r="M492">
        <v>46</v>
      </c>
      <c r="N492" t="s">
        <v>23</v>
      </c>
      <c r="P492" t="str">
        <f t="shared" si="35"/>
        <v>CW</v>
      </c>
      <c r="Q492" t="str">
        <f t="shared" si="36"/>
        <v>iss</v>
      </c>
      <c r="R492">
        <f t="shared" si="37"/>
        <v>10</v>
      </c>
      <c r="S492" t="str">
        <f t="shared" si="38"/>
        <v>Carl WeissCW-11905</v>
      </c>
      <c r="T492" t="str">
        <f t="shared" si="39"/>
        <v>Carl Weiss</v>
      </c>
    </row>
    <row r="493" spans="1:20" x14ac:dyDescent="0.25">
      <c r="A493" s="3" t="s">
        <v>427</v>
      </c>
      <c r="B493" s="4" t="s">
        <v>428</v>
      </c>
      <c r="C493" t="s">
        <v>16</v>
      </c>
      <c r="D493" t="s">
        <v>16</v>
      </c>
      <c r="E493" s="5">
        <v>70000</v>
      </c>
      <c r="F493">
        <v>2</v>
      </c>
      <c r="G493" t="s">
        <v>41</v>
      </c>
      <c r="H493" t="s">
        <v>19</v>
      </c>
      <c r="I493" t="s">
        <v>20</v>
      </c>
      <c r="J493">
        <v>2</v>
      </c>
      <c r="K493" t="s">
        <v>33</v>
      </c>
      <c r="L493" t="s">
        <v>426</v>
      </c>
      <c r="M493">
        <v>48</v>
      </c>
      <c r="N493" t="s">
        <v>23</v>
      </c>
      <c r="P493" t="str">
        <f t="shared" si="35"/>
        <v>AJ</v>
      </c>
      <c r="Q493" t="str">
        <f t="shared" si="36"/>
        <v>nes</v>
      </c>
      <c r="R493">
        <f t="shared" si="37"/>
        <v>12</v>
      </c>
      <c r="S493" t="str">
        <f t="shared" si="38"/>
        <v>Astrea JonesAJ-10960</v>
      </c>
      <c r="T493" t="str">
        <f t="shared" si="39"/>
        <v>Astrea Jones</v>
      </c>
    </row>
    <row r="494" spans="1:20" x14ac:dyDescent="0.25">
      <c r="A494" s="3" t="s">
        <v>427</v>
      </c>
      <c r="B494" s="4" t="s">
        <v>428</v>
      </c>
      <c r="C494" t="s">
        <v>32</v>
      </c>
      <c r="D494" t="s">
        <v>17</v>
      </c>
      <c r="E494" s="5">
        <v>40000</v>
      </c>
      <c r="F494">
        <v>3</v>
      </c>
      <c r="G494" t="s">
        <v>24</v>
      </c>
      <c r="H494" t="s">
        <v>25</v>
      </c>
      <c r="I494" t="s">
        <v>20</v>
      </c>
      <c r="J494">
        <v>1</v>
      </c>
      <c r="K494" t="s">
        <v>38</v>
      </c>
      <c r="L494" t="s">
        <v>426</v>
      </c>
      <c r="M494">
        <v>31</v>
      </c>
      <c r="N494" t="s">
        <v>20</v>
      </c>
      <c r="P494" t="str">
        <f t="shared" si="35"/>
        <v>AJ</v>
      </c>
      <c r="Q494" t="str">
        <f t="shared" si="36"/>
        <v>nes</v>
      </c>
      <c r="R494">
        <f t="shared" si="37"/>
        <v>12</v>
      </c>
      <c r="S494" t="str">
        <f t="shared" si="38"/>
        <v>Astrea JonesAJ-10960</v>
      </c>
      <c r="T494" t="str">
        <f t="shared" si="39"/>
        <v>Astrea Jones</v>
      </c>
    </row>
    <row r="495" spans="1:20" x14ac:dyDescent="0.25">
      <c r="A495" s="3" t="s">
        <v>429</v>
      </c>
      <c r="B495" s="4" t="s">
        <v>430</v>
      </c>
      <c r="C495" t="s">
        <v>32</v>
      </c>
      <c r="D495" t="s">
        <v>16</v>
      </c>
      <c r="E495" s="5">
        <v>70000</v>
      </c>
      <c r="F495">
        <v>5</v>
      </c>
      <c r="G495" t="s">
        <v>18</v>
      </c>
      <c r="H495" t="s">
        <v>40</v>
      </c>
      <c r="I495" t="s">
        <v>20</v>
      </c>
      <c r="J495">
        <v>3</v>
      </c>
      <c r="K495" t="s">
        <v>42</v>
      </c>
      <c r="L495" t="s">
        <v>426</v>
      </c>
      <c r="M495">
        <v>60</v>
      </c>
      <c r="N495" t="s">
        <v>20</v>
      </c>
      <c r="P495" t="str">
        <f t="shared" si="35"/>
        <v>SS</v>
      </c>
      <c r="Q495" t="str">
        <f t="shared" si="36"/>
        <v>ley</v>
      </c>
      <c r="R495">
        <f t="shared" si="37"/>
        <v>12</v>
      </c>
      <c r="S495" t="str">
        <f t="shared" si="38"/>
        <v>Sonia SunleySS-20590</v>
      </c>
      <c r="T495" t="str">
        <f t="shared" si="39"/>
        <v>Sonia Sunley</v>
      </c>
    </row>
    <row r="496" spans="1:20" x14ac:dyDescent="0.25">
      <c r="A496" s="3" t="s">
        <v>431</v>
      </c>
      <c r="B496" s="4" t="s">
        <v>432</v>
      </c>
      <c r="C496" t="s">
        <v>16</v>
      </c>
      <c r="D496" t="s">
        <v>16</v>
      </c>
      <c r="E496" s="5">
        <v>70000</v>
      </c>
      <c r="F496">
        <v>4</v>
      </c>
      <c r="G496" t="s">
        <v>39</v>
      </c>
      <c r="H496" t="s">
        <v>28</v>
      </c>
      <c r="I496" t="s">
        <v>20</v>
      </c>
      <c r="J496">
        <v>0</v>
      </c>
      <c r="K496" t="s">
        <v>33</v>
      </c>
      <c r="L496" t="s">
        <v>426</v>
      </c>
      <c r="M496">
        <v>51</v>
      </c>
      <c r="N496" t="s">
        <v>23</v>
      </c>
      <c r="P496" t="str">
        <f t="shared" si="35"/>
        <v>RO</v>
      </c>
      <c r="Q496" t="str">
        <f t="shared" si="36"/>
        <v>ian</v>
      </c>
      <c r="R496">
        <f t="shared" si="37"/>
        <v>12</v>
      </c>
      <c r="S496" t="str">
        <f t="shared" si="38"/>
        <v>Rose O'BrianRO-19780</v>
      </c>
      <c r="T496" t="str">
        <f t="shared" si="39"/>
        <v>Rose O'Brian</v>
      </c>
    </row>
    <row r="497" spans="1:20" x14ac:dyDescent="0.25">
      <c r="A497" s="3" t="s">
        <v>433</v>
      </c>
      <c r="B497" s="4" t="s">
        <v>434</v>
      </c>
      <c r="C497" t="s">
        <v>16</v>
      </c>
      <c r="D497" t="s">
        <v>16</v>
      </c>
      <c r="E497" s="5">
        <v>60000</v>
      </c>
      <c r="F497">
        <v>2</v>
      </c>
      <c r="G497" t="s">
        <v>24</v>
      </c>
      <c r="H497" t="s">
        <v>28</v>
      </c>
      <c r="I497" t="s">
        <v>20</v>
      </c>
      <c r="J497">
        <v>2</v>
      </c>
      <c r="K497" t="s">
        <v>42</v>
      </c>
      <c r="L497" t="s">
        <v>426</v>
      </c>
      <c r="M497">
        <v>56</v>
      </c>
      <c r="N497" t="s">
        <v>23</v>
      </c>
      <c r="P497" t="str">
        <f t="shared" si="35"/>
        <v>MD</v>
      </c>
      <c r="Q497" t="str">
        <f t="shared" si="36"/>
        <v>ona</v>
      </c>
      <c r="R497">
        <f t="shared" si="37"/>
        <v>13</v>
      </c>
      <c r="S497" t="str">
        <f t="shared" si="38"/>
        <v>Maribeth DonaMD-17350</v>
      </c>
      <c r="T497" t="str">
        <f t="shared" si="39"/>
        <v>Maribeth Dona</v>
      </c>
    </row>
    <row r="498" spans="1:20" x14ac:dyDescent="0.25">
      <c r="A498" s="3" t="s">
        <v>402</v>
      </c>
      <c r="B498" s="4" t="s">
        <v>403</v>
      </c>
      <c r="C498" t="s">
        <v>32</v>
      </c>
      <c r="D498" t="s">
        <v>17</v>
      </c>
      <c r="E498" s="5">
        <v>60000</v>
      </c>
      <c r="F498">
        <v>3</v>
      </c>
      <c r="G498" t="s">
        <v>18</v>
      </c>
      <c r="H498" t="s">
        <v>19</v>
      </c>
      <c r="I498" t="s">
        <v>20</v>
      </c>
      <c r="J498">
        <v>1</v>
      </c>
      <c r="K498" t="s">
        <v>29</v>
      </c>
      <c r="L498" t="s">
        <v>426</v>
      </c>
      <c r="M498">
        <v>40</v>
      </c>
      <c r="N498" t="s">
        <v>20</v>
      </c>
      <c r="P498" t="str">
        <f t="shared" si="35"/>
        <v>SC</v>
      </c>
      <c r="Q498" t="str">
        <f t="shared" si="36"/>
        <v>and</v>
      </c>
      <c r="R498">
        <f t="shared" si="37"/>
        <v>12</v>
      </c>
      <c r="S498" t="str">
        <f t="shared" si="38"/>
        <v>Sanjit ChandSC-20095</v>
      </c>
      <c r="T498" t="str">
        <f t="shared" si="39"/>
        <v>Sanjit Chand</v>
      </c>
    </row>
    <row r="499" spans="1:20" x14ac:dyDescent="0.25">
      <c r="A499" s="3" t="s">
        <v>402</v>
      </c>
      <c r="B499" s="4" t="s">
        <v>403</v>
      </c>
      <c r="C499" t="s">
        <v>32</v>
      </c>
      <c r="D499" t="s">
        <v>17</v>
      </c>
      <c r="E499" s="5">
        <v>70000</v>
      </c>
      <c r="F499">
        <v>1</v>
      </c>
      <c r="G499" t="s">
        <v>55</v>
      </c>
      <c r="H499" t="s">
        <v>28</v>
      </c>
      <c r="I499" t="s">
        <v>20</v>
      </c>
      <c r="J499">
        <v>0</v>
      </c>
      <c r="K499" t="s">
        <v>29</v>
      </c>
      <c r="L499" t="s">
        <v>426</v>
      </c>
      <c r="M499">
        <v>34</v>
      </c>
      <c r="N499" t="s">
        <v>20</v>
      </c>
      <c r="P499" t="str">
        <f t="shared" si="35"/>
        <v>SC</v>
      </c>
      <c r="Q499" t="str">
        <f t="shared" si="36"/>
        <v>and</v>
      </c>
      <c r="R499">
        <f t="shared" si="37"/>
        <v>12</v>
      </c>
      <c r="S499" t="str">
        <f t="shared" si="38"/>
        <v>Sanjit ChandSC-20095</v>
      </c>
      <c r="T499" t="str">
        <f t="shared" si="39"/>
        <v>Sanjit Chand</v>
      </c>
    </row>
    <row r="500" spans="1:20" x14ac:dyDescent="0.25">
      <c r="A500" s="3" t="s">
        <v>402</v>
      </c>
      <c r="B500" s="4" t="s">
        <v>403</v>
      </c>
      <c r="C500" t="s">
        <v>16</v>
      </c>
      <c r="D500" t="s">
        <v>16</v>
      </c>
      <c r="E500" s="5">
        <v>80000</v>
      </c>
      <c r="F500">
        <v>1</v>
      </c>
      <c r="G500" t="s">
        <v>24</v>
      </c>
      <c r="H500" t="s">
        <v>19</v>
      </c>
      <c r="I500" t="s">
        <v>20</v>
      </c>
      <c r="J500">
        <v>1</v>
      </c>
      <c r="K500" t="s">
        <v>29</v>
      </c>
      <c r="L500" t="s">
        <v>426</v>
      </c>
      <c r="M500">
        <v>48</v>
      </c>
      <c r="N500" t="s">
        <v>20</v>
      </c>
      <c r="P500" t="str">
        <f t="shared" si="35"/>
        <v>SC</v>
      </c>
      <c r="Q500" t="str">
        <f t="shared" si="36"/>
        <v>and</v>
      </c>
      <c r="R500">
        <f t="shared" si="37"/>
        <v>12</v>
      </c>
      <c r="S500" t="str">
        <f t="shared" si="38"/>
        <v>Sanjit ChandSC-20095</v>
      </c>
      <c r="T500" t="str">
        <f t="shared" si="39"/>
        <v>Sanjit Chand</v>
      </c>
    </row>
    <row r="501" spans="1:20" x14ac:dyDescent="0.25">
      <c r="A501" s="3" t="s">
        <v>402</v>
      </c>
      <c r="B501" s="4" t="s">
        <v>403</v>
      </c>
      <c r="C501" t="s">
        <v>32</v>
      </c>
      <c r="D501" t="s">
        <v>17</v>
      </c>
      <c r="E501" s="5">
        <v>40000</v>
      </c>
      <c r="F501">
        <v>0</v>
      </c>
      <c r="G501" t="s">
        <v>39</v>
      </c>
      <c r="H501" t="s">
        <v>19</v>
      </c>
      <c r="I501" t="s">
        <v>23</v>
      </c>
      <c r="J501">
        <v>2</v>
      </c>
      <c r="K501" t="s">
        <v>38</v>
      </c>
      <c r="L501" t="s">
        <v>426</v>
      </c>
      <c r="M501">
        <v>31</v>
      </c>
      <c r="N501" t="s">
        <v>20</v>
      </c>
      <c r="P501" t="str">
        <f t="shared" si="35"/>
        <v>SC</v>
      </c>
      <c r="Q501" t="str">
        <f t="shared" si="36"/>
        <v>and</v>
      </c>
      <c r="R501">
        <f t="shared" si="37"/>
        <v>12</v>
      </c>
      <c r="S501" t="str">
        <f t="shared" si="38"/>
        <v>Sanjit ChandSC-20095</v>
      </c>
      <c r="T501" t="str">
        <f t="shared" si="39"/>
        <v>Sanjit Chand</v>
      </c>
    </row>
    <row r="502" spans="1:20" x14ac:dyDescent="0.25">
      <c r="A502" s="3" t="s">
        <v>435</v>
      </c>
      <c r="B502" s="4" t="s">
        <v>436</v>
      </c>
      <c r="C502" t="s">
        <v>16</v>
      </c>
      <c r="D502" t="s">
        <v>16</v>
      </c>
      <c r="E502" s="5">
        <v>60000</v>
      </c>
      <c r="F502">
        <v>5</v>
      </c>
      <c r="G502" t="s">
        <v>18</v>
      </c>
      <c r="H502" t="s">
        <v>28</v>
      </c>
      <c r="I502" t="s">
        <v>20</v>
      </c>
      <c r="J502">
        <v>1</v>
      </c>
      <c r="K502" t="s">
        <v>29</v>
      </c>
      <c r="L502" t="s">
        <v>426</v>
      </c>
      <c r="M502">
        <v>47</v>
      </c>
      <c r="N502" t="s">
        <v>23</v>
      </c>
      <c r="P502" t="str">
        <f t="shared" si="35"/>
        <v>MY</v>
      </c>
      <c r="Q502" t="str">
        <f t="shared" si="36"/>
        <v>wab</v>
      </c>
      <c r="R502">
        <f t="shared" si="37"/>
        <v>15</v>
      </c>
      <c r="S502" t="str">
        <f t="shared" si="38"/>
        <v>Maribeth YedwabMY-17380</v>
      </c>
      <c r="T502" t="str">
        <f t="shared" si="39"/>
        <v>Maribeth Yedwab</v>
      </c>
    </row>
    <row r="503" spans="1:20" x14ac:dyDescent="0.25">
      <c r="A503" s="3" t="s">
        <v>435</v>
      </c>
      <c r="B503" s="4" t="s">
        <v>436</v>
      </c>
      <c r="C503" t="s">
        <v>16</v>
      </c>
      <c r="D503" t="s">
        <v>17</v>
      </c>
      <c r="E503" s="5">
        <v>50000</v>
      </c>
      <c r="F503">
        <v>0</v>
      </c>
      <c r="G503" t="s">
        <v>55</v>
      </c>
      <c r="H503" t="s">
        <v>19</v>
      </c>
      <c r="I503" t="s">
        <v>20</v>
      </c>
      <c r="J503">
        <v>0</v>
      </c>
      <c r="K503" t="s">
        <v>21</v>
      </c>
      <c r="L503" t="s">
        <v>426</v>
      </c>
      <c r="M503">
        <v>34</v>
      </c>
      <c r="N503" t="s">
        <v>23</v>
      </c>
      <c r="P503" t="str">
        <f t="shared" si="35"/>
        <v>MY</v>
      </c>
      <c r="Q503" t="str">
        <f t="shared" si="36"/>
        <v>wab</v>
      </c>
      <c r="R503">
        <f t="shared" si="37"/>
        <v>15</v>
      </c>
      <c r="S503" t="str">
        <f t="shared" si="38"/>
        <v>Maribeth YedwabMY-17380</v>
      </c>
      <c r="T503" t="str">
        <f t="shared" si="39"/>
        <v>Maribeth Yedwab</v>
      </c>
    </row>
    <row r="504" spans="1:20" x14ac:dyDescent="0.25">
      <c r="A504" s="3" t="s">
        <v>435</v>
      </c>
      <c r="B504" s="4" t="s">
        <v>436</v>
      </c>
      <c r="C504" t="s">
        <v>16</v>
      </c>
      <c r="D504" t="s">
        <v>16</v>
      </c>
      <c r="E504" s="5">
        <v>40000</v>
      </c>
      <c r="F504">
        <v>0</v>
      </c>
      <c r="G504" t="s">
        <v>24</v>
      </c>
      <c r="H504" t="s">
        <v>19</v>
      </c>
      <c r="I504" t="s">
        <v>20</v>
      </c>
      <c r="J504">
        <v>1</v>
      </c>
      <c r="K504" t="s">
        <v>33</v>
      </c>
      <c r="L504" t="s">
        <v>426</v>
      </c>
      <c r="M504">
        <v>29</v>
      </c>
      <c r="N504" t="s">
        <v>23</v>
      </c>
      <c r="P504" t="str">
        <f t="shared" si="35"/>
        <v>MY</v>
      </c>
      <c r="Q504" t="str">
        <f t="shared" si="36"/>
        <v>wab</v>
      </c>
      <c r="R504">
        <f t="shared" si="37"/>
        <v>15</v>
      </c>
      <c r="S504" t="str">
        <f t="shared" si="38"/>
        <v>Maribeth YedwabMY-17380</v>
      </c>
      <c r="T504" t="str">
        <f t="shared" si="39"/>
        <v>Maribeth Yedwab</v>
      </c>
    </row>
    <row r="505" spans="1:20" x14ac:dyDescent="0.25">
      <c r="A505" s="3" t="s">
        <v>435</v>
      </c>
      <c r="B505" s="4" t="s">
        <v>436</v>
      </c>
      <c r="C505" t="s">
        <v>16</v>
      </c>
      <c r="D505" t="s">
        <v>17</v>
      </c>
      <c r="E505" s="5">
        <v>130000</v>
      </c>
      <c r="F505">
        <v>1</v>
      </c>
      <c r="G505" t="s">
        <v>18</v>
      </c>
      <c r="H505" t="s">
        <v>40</v>
      </c>
      <c r="I505" t="s">
        <v>20</v>
      </c>
      <c r="J505">
        <v>4</v>
      </c>
      <c r="K505" t="s">
        <v>29</v>
      </c>
      <c r="L505" t="s">
        <v>426</v>
      </c>
      <c r="M505">
        <v>44</v>
      </c>
      <c r="N505" t="s">
        <v>20</v>
      </c>
      <c r="P505" t="str">
        <f t="shared" si="35"/>
        <v>MY</v>
      </c>
      <c r="Q505" t="str">
        <f t="shared" si="36"/>
        <v>wab</v>
      </c>
      <c r="R505">
        <f t="shared" si="37"/>
        <v>15</v>
      </c>
      <c r="S505" t="str">
        <f t="shared" si="38"/>
        <v>Maribeth YedwabMY-17380</v>
      </c>
      <c r="T505" t="str">
        <f t="shared" si="39"/>
        <v>Maribeth Yedwab</v>
      </c>
    </row>
    <row r="506" spans="1:20" x14ac:dyDescent="0.25">
      <c r="A506" s="3" t="s">
        <v>435</v>
      </c>
      <c r="B506" s="4" t="s">
        <v>436</v>
      </c>
      <c r="C506" t="s">
        <v>16</v>
      </c>
      <c r="D506" t="s">
        <v>16</v>
      </c>
      <c r="E506" s="5">
        <v>70000</v>
      </c>
      <c r="F506">
        <v>2</v>
      </c>
      <c r="G506" t="s">
        <v>18</v>
      </c>
      <c r="H506" t="s">
        <v>19</v>
      </c>
      <c r="I506" t="s">
        <v>20</v>
      </c>
      <c r="J506">
        <v>1</v>
      </c>
      <c r="K506" t="s">
        <v>29</v>
      </c>
      <c r="L506" t="s">
        <v>426</v>
      </c>
      <c r="M506">
        <v>38</v>
      </c>
      <c r="N506" t="s">
        <v>20</v>
      </c>
      <c r="P506" t="str">
        <f t="shared" si="35"/>
        <v>MY</v>
      </c>
      <c r="Q506" t="str">
        <f t="shared" si="36"/>
        <v>wab</v>
      </c>
      <c r="R506">
        <f t="shared" si="37"/>
        <v>15</v>
      </c>
      <c r="S506" t="str">
        <f t="shared" si="38"/>
        <v>Maribeth YedwabMY-17380</v>
      </c>
      <c r="T506" t="str">
        <f t="shared" si="39"/>
        <v>Maribeth Yedwab</v>
      </c>
    </row>
    <row r="507" spans="1:20" x14ac:dyDescent="0.25">
      <c r="A507" s="3" t="s">
        <v>400</v>
      </c>
      <c r="B507" s="4" t="s">
        <v>401</v>
      </c>
      <c r="C507" t="s">
        <v>16</v>
      </c>
      <c r="D507" t="s">
        <v>16</v>
      </c>
      <c r="E507" s="5">
        <v>100000</v>
      </c>
      <c r="F507">
        <v>4</v>
      </c>
      <c r="G507" t="s">
        <v>24</v>
      </c>
      <c r="H507" t="s">
        <v>28</v>
      </c>
      <c r="I507" t="s">
        <v>20</v>
      </c>
      <c r="J507">
        <v>4</v>
      </c>
      <c r="K507" t="s">
        <v>21</v>
      </c>
      <c r="L507" t="s">
        <v>426</v>
      </c>
      <c r="M507">
        <v>40</v>
      </c>
      <c r="N507" t="s">
        <v>23</v>
      </c>
      <c r="P507" t="str">
        <f t="shared" si="35"/>
        <v>EB</v>
      </c>
      <c r="Q507" t="str">
        <f t="shared" si="36"/>
        <v>ton</v>
      </c>
      <c r="R507">
        <f t="shared" si="37"/>
        <v>10</v>
      </c>
      <c r="S507" t="str">
        <f t="shared" si="38"/>
        <v>Ed BraxtonEB-13705</v>
      </c>
      <c r="T507" t="str">
        <f t="shared" si="39"/>
        <v>Ed Braxton</v>
      </c>
    </row>
    <row r="508" spans="1:20" x14ac:dyDescent="0.25">
      <c r="A508" s="3" t="s">
        <v>437</v>
      </c>
      <c r="B508" s="4" t="s">
        <v>438</v>
      </c>
      <c r="C508" t="s">
        <v>16</v>
      </c>
      <c r="D508" t="s">
        <v>17</v>
      </c>
      <c r="E508" s="5">
        <v>70000</v>
      </c>
      <c r="F508">
        <v>4</v>
      </c>
      <c r="G508" t="s">
        <v>18</v>
      </c>
      <c r="H508" t="s">
        <v>28</v>
      </c>
      <c r="I508" t="s">
        <v>20</v>
      </c>
      <c r="J508">
        <v>2</v>
      </c>
      <c r="K508" t="s">
        <v>29</v>
      </c>
      <c r="L508" t="s">
        <v>426</v>
      </c>
      <c r="M508">
        <v>42</v>
      </c>
      <c r="N508" t="s">
        <v>20</v>
      </c>
      <c r="P508" t="str">
        <f t="shared" si="35"/>
        <v>CM</v>
      </c>
      <c r="Q508" t="str">
        <f t="shared" si="36"/>
        <v>nez</v>
      </c>
      <c r="R508">
        <f t="shared" si="37"/>
        <v>20</v>
      </c>
      <c r="S508" t="str">
        <f t="shared" si="38"/>
        <v>Christopher MartinezCM-12385</v>
      </c>
      <c r="T508" t="str">
        <f t="shared" si="39"/>
        <v>Christopher Martinez</v>
      </c>
    </row>
    <row r="509" spans="1:20" x14ac:dyDescent="0.25">
      <c r="A509" s="3" t="s">
        <v>437</v>
      </c>
      <c r="B509" s="4" t="s">
        <v>438</v>
      </c>
      <c r="C509" t="s">
        <v>16</v>
      </c>
      <c r="D509" t="s">
        <v>17</v>
      </c>
      <c r="E509" s="5">
        <v>40000</v>
      </c>
      <c r="F509">
        <v>1</v>
      </c>
      <c r="G509" t="s">
        <v>24</v>
      </c>
      <c r="H509" t="s">
        <v>25</v>
      </c>
      <c r="I509" t="s">
        <v>20</v>
      </c>
      <c r="J509">
        <v>1</v>
      </c>
      <c r="K509" t="s">
        <v>38</v>
      </c>
      <c r="L509" t="s">
        <v>426</v>
      </c>
      <c r="M509">
        <v>51</v>
      </c>
      <c r="N509" t="s">
        <v>20</v>
      </c>
      <c r="P509" t="str">
        <f t="shared" si="35"/>
        <v>CM</v>
      </c>
      <c r="Q509" t="str">
        <f t="shared" si="36"/>
        <v>nez</v>
      </c>
      <c r="R509">
        <f t="shared" si="37"/>
        <v>20</v>
      </c>
      <c r="S509" t="str">
        <f t="shared" si="38"/>
        <v>Christopher MartinezCM-12385</v>
      </c>
      <c r="T509" t="str">
        <f t="shared" si="39"/>
        <v>Christopher Martinez</v>
      </c>
    </row>
    <row r="510" spans="1:20" x14ac:dyDescent="0.25">
      <c r="A510" s="3" t="s">
        <v>437</v>
      </c>
      <c r="B510" s="4" t="s">
        <v>438</v>
      </c>
      <c r="C510" t="s">
        <v>16</v>
      </c>
      <c r="D510" t="s">
        <v>16</v>
      </c>
      <c r="E510" s="5">
        <v>60000</v>
      </c>
      <c r="F510">
        <v>0</v>
      </c>
      <c r="G510" t="s">
        <v>24</v>
      </c>
      <c r="H510" t="s">
        <v>19</v>
      </c>
      <c r="I510" t="s">
        <v>23</v>
      </c>
      <c r="J510">
        <v>2</v>
      </c>
      <c r="K510" t="s">
        <v>38</v>
      </c>
      <c r="L510" t="s">
        <v>426</v>
      </c>
      <c r="M510">
        <v>29</v>
      </c>
      <c r="N510" t="s">
        <v>23</v>
      </c>
      <c r="P510" t="str">
        <f t="shared" si="35"/>
        <v>CM</v>
      </c>
      <c r="Q510" t="str">
        <f t="shared" si="36"/>
        <v>nez</v>
      </c>
      <c r="R510">
        <f t="shared" si="37"/>
        <v>20</v>
      </c>
      <c r="S510" t="str">
        <f t="shared" si="38"/>
        <v>Christopher MartinezCM-12385</v>
      </c>
      <c r="T510" t="str">
        <f t="shared" si="39"/>
        <v>Christopher Martinez</v>
      </c>
    </row>
    <row r="511" spans="1:20" x14ac:dyDescent="0.25">
      <c r="A511" s="3" t="s">
        <v>437</v>
      </c>
      <c r="B511" s="4" t="s">
        <v>438</v>
      </c>
      <c r="C511" t="s">
        <v>16</v>
      </c>
      <c r="D511" t="s">
        <v>16</v>
      </c>
      <c r="E511" s="5">
        <v>80000</v>
      </c>
      <c r="F511">
        <v>3</v>
      </c>
      <c r="G511" t="s">
        <v>18</v>
      </c>
      <c r="H511" t="s">
        <v>28</v>
      </c>
      <c r="I511" t="s">
        <v>20</v>
      </c>
      <c r="J511">
        <v>1</v>
      </c>
      <c r="K511" t="s">
        <v>29</v>
      </c>
      <c r="L511" t="s">
        <v>426</v>
      </c>
      <c r="M511">
        <v>48</v>
      </c>
      <c r="N511" t="s">
        <v>20</v>
      </c>
      <c r="P511" t="str">
        <f t="shared" si="35"/>
        <v>CM</v>
      </c>
      <c r="Q511" t="str">
        <f t="shared" si="36"/>
        <v>nez</v>
      </c>
      <c r="R511">
        <f t="shared" si="37"/>
        <v>20</v>
      </c>
      <c r="S511" t="str">
        <f t="shared" si="38"/>
        <v>Christopher MartinezCM-12385</v>
      </c>
      <c r="T511" t="str">
        <f t="shared" si="39"/>
        <v>Christopher Martinez</v>
      </c>
    </row>
    <row r="512" spans="1:20" x14ac:dyDescent="0.25">
      <c r="A512" s="3" t="s">
        <v>439</v>
      </c>
      <c r="B512" s="4" t="s">
        <v>440</v>
      </c>
      <c r="C512" t="s">
        <v>32</v>
      </c>
      <c r="D512" t="s">
        <v>16</v>
      </c>
      <c r="E512" s="5">
        <v>70000</v>
      </c>
      <c r="F512">
        <v>0</v>
      </c>
      <c r="G512" t="s">
        <v>18</v>
      </c>
      <c r="H512" t="s">
        <v>28</v>
      </c>
      <c r="I512" t="s">
        <v>23</v>
      </c>
      <c r="J512">
        <v>1</v>
      </c>
      <c r="K512" t="s">
        <v>29</v>
      </c>
      <c r="L512" t="s">
        <v>426</v>
      </c>
      <c r="M512">
        <v>37</v>
      </c>
      <c r="N512" t="s">
        <v>20</v>
      </c>
      <c r="P512" t="str">
        <f t="shared" si="35"/>
        <v>LS</v>
      </c>
      <c r="Q512" t="str">
        <f t="shared" si="36"/>
        <v>ith</v>
      </c>
      <c r="R512">
        <f t="shared" si="37"/>
        <v>10</v>
      </c>
      <c r="S512" t="str">
        <f t="shared" si="38"/>
        <v>Lynn SmithLS-17245</v>
      </c>
      <c r="T512" t="str">
        <f t="shared" si="39"/>
        <v>Lynn Smith</v>
      </c>
    </row>
    <row r="513" spans="1:20" x14ac:dyDescent="0.25">
      <c r="A513" s="3" t="s">
        <v>439</v>
      </c>
      <c r="B513" s="4" t="s">
        <v>440</v>
      </c>
      <c r="C513" t="s">
        <v>32</v>
      </c>
      <c r="D513" t="s">
        <v>16</v>
      </c>
      <c r="E513" s="5">
        <v>80000</v>
      </c>
      <c r="F513">
        <v>4</v>
      </c>
      <c r="G513" t="s">
        <v>18</v>
      </c>
      <c r="H513" t="s">
        <v>40</v>
      </c>
      <c r="I513" t="s">
        <v>20</v>
      </c>
      <c r="J513">
        <v>0</v>
      </c>
      <c r="K513" t="s">
        <v>33</v>
      </c>
      <c r="L513" t="s">
        <v>426</v>
      </c>
      <c r="M513">
        <v>66</v>
      </c>
      <c r="N513" t="s">
        <v>20</v>
      </c>
      <c r="P513" t="str">
        <f t="shared" si="35"/>
        <v>LS</v>
      </c>
      <c r="Q513" t="str">
        <f t="shared" si="36"/>
        <v>ith</v>
      </c>
      <c r="R513">
        <f t="shared" si="37"/>
        <v>10</v>
      </c>
      <c r="S513" t="str">
        <f t="shared" si="38"/>
        <v>Lynn SmithLS-17245</v>
      </c>
      <c r="T513" t="str">
        <f t="shared" si="39"/>
        <v>Lynn Smith</v>
      </c>
    </row>
    <row r="514" spans="1:20" x14ac:dyDescent="0.25">
      <c r="A514" s="3" t="s">
        <v>368</v>
      </c>
      <c r="B514" s="4" t="s">
        <v>369</v>
      </c>
      <c r="C514" t="s">
        <v>16</v>
      </c>
      <c r="D514" t="s">
        <v>17</v>
      </c>
      <c r="E514" s="5">
        <v>60000</v>
      </c>
      <c r="F514">
        <v>1</v>
      </c>
      <c r="G514" t="s">
        <v>24</v>
      </c>
      <c r="H514" t="s">
        <v>19</v>
      </c>
      <c r="I514" t="s">
        <v>20</v>
      </c>
      <c r="J514">
        <v>1</v>
      </c>
      <c r="K514" t="s">
        <v>21</v>
      </c>
      <c r="L514" t="s">
        <v>426</v>
      </c>
      <c r="M514">
        <v>45</v>
      </c>
      <c r="N514" t="s">
        <v>20</v>
      </c>
      <c r="P514" t="str">
        <f t="shared" si="35"/>
        <v>LF</v>
      </c>
      <c r="Q514" t="str">
        <f t="shared" si="36"/>
        <v>ter</v>
      </c>
      <c r="R514">
        <f t="shared" si="37"/>
        <v>11</v>
      </c>
      <c r="S514" t="str">
        <f t="shared" si="38"/>
        <v>Luke FosterLF-17185</v>
      </c>
      <c r="T514" t="str">
        <f t="shared" si="39"/>
        <v>Luke Foster</v>
      </c>
    </row>
    <row r="515" spans="1:20" x14ac:dyDescent="0.25">
      <c r="A515" s="3" t="s">
        <v>441</v>
      </c>
      <c r="B515" s="4" t="s">
        <v>442</v>
      </c>
      <c r="C515" t="s">
        <v>32</v>
      </c>
      <c r="D515" t="s">
        <v>17</v>
      </c>
      <c r="E515" s="5">
        <v>60000</v>
      </c>
      <c r="F515">
        <v>4</v>
      </c>
      <c r="G515" t="s">
        <v>55</v>
      </c>
      <c r="H515" t="s">
        <v>40</v>
      </c>
      <c r="I515" t="s">
        <v>20</v>
      </c>
      <c r="J515">
        <v>2</v>
      </c>
      <c r="K515" t="s">
        <v>42</v>
      </c>
      <c r="L515" t="s">
        <v>426</v>
      </c>
      <c r="M515">
        <v>61</v>
      </c>
      <c r="N515" t="s">
        <v>20</v>
      </c>
      <c r="P515" t="str">
        <f t="shared" ref="P515:P574" si="40">LEFT(A515:A1540,2)</f>
        <v>BN</v>
      </c>
      <c r="Q515" t="str">
        <f t="shared" ref="Q515:Q578" si="41">RIGHT(B515:B1540, 3)</f>
        <v>yen</v>
      </c>
      <c r="R515">
        <f t="shared" ref="R515:R578" si="42">LEN(B515:B1540)</f>
        <v>14</v>
      </c>
      <c r="S515" t="str">
        <f t="shared" ref="S515:S578" si="43">CONCATENATE(B515:B1540,A515:A1540)</f>
        <v>Bradley NguyenBN-11515</v>
      </c>
      <c r="T515" t="str">
        <f t="shared" ref="T515:T578" si="44">TRIM(B515:B1540)</f>
        <v>Bradley Nguyen</v>
      </c>
    </row>
    <row r="516" spans="1:20" x14ac:dyDescent="0.25">
      <c r="A516" s="3" t="s">
        <v>441</v>
      </c>
      <c r="B516" s="4" t="s">
        <v>442</v>
      </c>
      <c r="C516" t="s">
        <v>32</v>
      </c>
      <c r="D516" t="s">
        <v>16</v>
      </c>
      <c r="E516" s="5">
        <v>40000</v>
      </c>
      <c r="F516">
        <v>0</v>
      </c>
      <c r="G516" t="s">
        <v>18</v>
      </c>
      <c r="H516" t="s">
        <v>28</v>
      </c>
      <c r="I516" t="s">
        <v>23</v>
      </c>
      <c r="J516">
        <v>1</v>
      </c>
      <c r="K516" t="s">
        <v>29</v>
      </c>
      <c r="L516" t="s">
        <v>426</v>
      </c>
      <c r="M516">
        <v>45</v>
      </c>
      <c r="N516" t="s">
        <v>23</v>
      </c>
      <c r="P516" t="str">
        <f t="shared" si="40"/>
        <v>BN</v>
      </c>
      <c r="Q516" t="str">
        <f t="shared" si="41"/>
        <v>yen</v>
      </c>
      <c r="R516">
        <f t="shared" si="42"/>
        <v>14</v>
      </c>
      <c r="S516" t="str">
        <f t="shared" si="43"/>
        <v>Bradley NguyenBN-11515</v>
      </c>
      <c r="T516" t="str">
        <f t="shared" si="44"/>
        <v>Bradley Nguyen</v>
      </c>
    </row>
    <row r="517" spans="1:20" x14ac:dyDescent="0.25">
      <c r="A517" s="3" t="s">
        <v>150</v>
      </c>
      <c r="B517" s="4" t="s">
        <v>151</v>
      </c>
      <c r="C517" t="s">
        <v>16</v>
      </c>
      <c r="D517" t="s">
        <v>17</v>
      </c>
      <c r="E517" s="5">
        <v>70000</v>
      </c>
      <c r="F517">
        <v>5</v>
      </c>
      <c r="G517" t="s">
        <v>18</v>
      </c>
      <c r="H517" t="s">
        <v>28</v>
      </c>
      <c r="I517" t="s">
        <v>20</v>
      </c>
      <c r="J517">
        <v>2</v>
      </c>
      <c r="K517" t="s">
        <v>29</v>
      </c>
      <c r="L517" t="s">
        <v>426</v>
      </c>
      <c r="M517">
        <v>47</v>
      </c>
      <c r="N517" t="s">
        <v>23</v>
      </c>
      <c r="P517" t="str">
        <f t="shared" si="40"/>
        <v>AD</v>
      </c>
      <c r="Q517" t="str">
        <f t="shared" si="41"/>
        <v>uez</v>
      </c>
      <c r="R517">
        <f t="shared" si="42"/>
        <v>14</v>
      </c>
      <c r="S517" t="str">
        <f t="shared" si="43"/>
        <v>Alan DominguezAD-10180</v>
      </c>
      <c r="T517" t="str">
        <f t="shared" si="44"/>
        <v>Alan Dominguez</v>
      </c>
    </row>
    <row r="518" spans="1:20" x14ac:dyDescent="0.25">
      <c r="A518" s="3" t="s">
        <v>150</v>
      </c>
      <c r="B518" s="4" t="s">
        <v>151</v>
      </c>
      <c r="C518" t="s">
        <v>16</v>
      </c>
      <c r="D518" t="s">
        <v>17</v>
      </c>
      <c r="E518" s="5">
        <v>60000</v>
      </c>
      <c r="F518">
        <v>2</v>
      </c>
      <c r="G518" t="s">
        <v>39</v>
      </c>
      <c r="H518" t="s">
        <v>28</v>
      </c>
      <c r="I518" t="s">
        <v>20</v>
      </c>
      <c r="J518">
        <v>2</v>
      </c>
      <c r="K518" t="s">
        <v>33</v>
      </c>
      <c r="L518" t="s">
        <v>426</v>
      </c>
      <c r="M518">
        <v>49</v>
      </c>
      <c r="N518" t="s">
        <v>23</v>
      </c>
      <c r="P518" t="str">
        <f t="shared" si="40"/>
        <v>AD</v>
      </c>
      <c r="Q518" t="str">
        <f t="shared" si="41"/>
        <v>uez</v>
      </c>
      <c r="R518">
        <f t="shared" si="42"/>
        <v>14</v>
      </c>
      <c r="S518" t="str">
        <f t="shared" si="43"/>
        <v>Alan DominguezAD-10180</v>
      </c>
      <c r="T518" t="str">
        <f t="shared" si="44"/>
        <v>Alan Dominguez</v>
      </c>
    </row>
    <row r="519" spans="1:20" x14ac:dyDescent="0.25">
      <c r="A519" s="3" t="s">
        <v>150</v>
      </c>
      <c r="B519" s="4" t="s">
        <v>151</v>
      </c>
      <c r="C519" t="s">
        <v>32</v>
      </c>
      <c r="D519" t="s">
        <v>16</v>
      </c>
      <c r="E519" s="5">
        <v>60000</v>
      </c>
      <c r="F519">
        <v>3</v>
      </c>
      <c r="G519" t="s">
        <v>18</v>
      </c>
      <c r="H519" t="s">
        <v>28</v>
      </c>
      <c r="I519" t="s">
        <v>23</v>
      </c>
      <c r="J519">
        <v>0</v>
      </c>
      <c r="K519" t="s">
        <v>21</v>
      </c>
      <c r="L519" t="s">
        <v>426</v>
      </c>
      <c r="M519">
        <v>47</v>
      </c>
      <c r="N519" t="s">
        <v>20</v>
      </c>
      <c r="P519" t="str">
        <f t="shared" si="40"/>
        <v>AD</v>
      </c>
      <c r="Q519" t="str">
        <f t="shared" si="41"/>
        <v>uez</v>
      </c>
      <c r="R519">
        <f t="shared" si="42"/>
        <v>14</v>
      </c>
      <c r="S519" t="str">
        <f t="shared" si="43"/>
        <v>Alan DominguezAD-10180</v>
      </c>
      <c r="T519" t="str">
        <f t="shared" si="44"/>
        <v>Alan Dominguez</v>
      </c>
    </row>
    <row r="520" spans="1:20" x14ac:dyDescent="0.25">
      <c r="A520" s="3" t="s">
        <v>150</v>
      </c>
      <c r="B520" s="4" t="s">
        <v>151</v>
      </c>
      <c r="C520" t="s">
        <v>16</v>
      </c>
      <c r="D520" t="s">
        <v>17</v>
      </c>
      <c r="E520" s="5">
        <v>80000</v>
      </c>
      <c r="F520">
        <v>0</v>
      </c>
      <c r="G520" t="s">
        <v>18</v>
      </c>
      <c r="H520" t="s">
        <v>40</v>
      </c>
      <c r="I520" t="s">
        <v>20</v>
      </c>
      <c r="J520">
        <v>1</v>
      </c>
      <c r="K520" t="s">
        <v>38</v>
      </c>
      <c r="L520" t="s">
        <v>426</v>
      </c>
      <c r="M520">
        <v>34</v>
      </c>
      <c r="N520" t="s">
        <v>20</v>
      </c>
      <c r="P520" t="str">
        <f t="shared" si="40"/>
        <v>AD</v>
      </c>
      <c r="Q520" t="str">
        <f t="shared" si="41"/>
        <v>uez</v>
      </c>
      <c r="R520">
        <f t="shared" si="42"/>
        <v>14</v>
      </c>
      <c r="S520" t="str">
        <f t="shared" si="43"/>
        <v>Alan DominguezAD-10180</v>
      </c>
      <c r="T520" t="str">
        <f t="shared" si="44"/>
        <v>Alan Dominguez</v>
      </c>
    </row>
    <row r="521" spans="1:20" x14ac:dyDescent="0.25">
      <c r="A521" s="3" t="s">
        <v>443</v>
      </c>
      <c r="B521" s="4" t="s">
        <v>444</v>
      </c>
      <c r="C521" t="s">
        <v>16</v>
      </c>
      <c r="D521" t="s">
        <v>16</v>
      </c>
      <c r="E521" s="5">
        <v>80000</v>
      </c>
      <c r="F521">
        <v>5</v>
      </c>
      <c r="G521" t="s">
        <v>18</v>
      </c>
      <c r="H521" t="s">
        <v>40</v>
      </c>
      <c r="I521" t="s">
        <v>20</v>
      </c>
      <c r="J521">
        <v>2</v>
      </c>
      <c r="K521" t="s">
        <v>38</v>
      </c>
      <c r="L521" t="s">
        <v>426</v>
      </c>
      <c r="M521">
        <v>64</v>
      </c>
      <c r="N521" t="s">
        <v>23</v>
      </c>
      <c r="P521" t="str">
        <f t="shared" si="40"/>
        <v>DB</v>
      </c>
      <c r="Q521" t="str">
        <f t="shared" si="41"/>
        <v>den</v>
      </c>
      <c r="R521">
        <f t="shared" si="42"/>
        <v>11</v>
      </c>
      <c r="S521" t="str">
        <f t="shared" si="43"/>
        <v>Dean BradenDB-13210</v>
      </c>
      <c r="T521" t="str">
        <f t="shared" si="44"/>
        <v>Dean Braden</v>
      </c>
    </row>
    <row r="522" spans="1:20" x14ac:dyDescent="0.25">
      <c r="A522" s="3" t="s">
        <v>443</v>
      </c>
      <c r="B522" s="4" t="s">
        <v>444</v>
      </c>
      <c r="C522" t="s">
        <v>32</v>
      </c>
      <c r="D522" t="s">
        <v>16</v>
      </c>
      <c r="E522" s="5">
        <v>100000</v>
      </c>
      <c r="F522">
        <v>1</v>
      </c>
      <c r="G522" t="s">
        <v>24</v>
      </c>
      <c r="H522" t="s">
        <v>28</v>
      </c>
      <c r="I522" t="s">
        <v>23</v>
      </c>
      <c r="J522">
        <v>3</v>
      </c>
      <c r="K522" t="s">
        <v>38</v>
      </c>
      <c r="L522" t="s">
        <v>426</v>
      </c>
      <c r="M522">
        <v>44</v>
      </c>
      <c r="N522" t="s">
        <v>23</v>
      </c>
      <c r="P522" t="str">
        <f t="shared" si="40"/>
        <v>DB</v>
      </c>
      <c r="Q522" t="str">
        <f t="shared" si="41"/>
        <v>den</v>
      </c>
      <c r="R522">
        <f t="shared" si="42"/>
        <v>11</v>
      </c>
      <c r="S522" t="str">
        <f t="shared" si="43"/>
        <v>Dean BradenDB-13210</v>
      </c>
      <c r="T522" t="str">
        <f t="shared" si="44"/>
        <v>Dean Braden</v>
      </c>
    </row>
    <row r="523" spans="1:20" x14ac:dyDescent="0.25">
      <c r="A523" s="3" t="s">
        <v>443</v>
      </c>
      <c r="B523" s="4" t="s">
        <v>444</v>
      </c>
      <c r="C523" t="s">
        <v>32</v>
      </c>
      <c r="D523" t="s">
        <v>16</v>
      </c>
      <c r="E523" s="5">
        <v>40000</v>
      </c>
      <c r="F523">
        <v>4</v>
      </c>
      <c r="G523" t="s">
        <v>39</v>
      </c>
      <c r="H523" t="s">
        <v>28</v>
      </c>
      <c r="I523" t="s">
        <v>20</v>
      </c>
      <c r="J523">
        <v>2</v>
      </c>
      <c r="K523" t="s">
        <v>42</v>
      </c>
      <c r="L523" t="s">
        <v>426</v>
      </c>
      <c r="M523">
        <v>62</v>
      </c>
      <c r="N523" t="s">
        <v>20</v>
      </c>
      <c r="P523" t="str">
        <f t="shared" si="40"/>
        <v>DB</v>
      </c>
      <c r="Q523" t="str">
        <f t="shared" si="41"/>
        <v>den</v>
      </c>
      <c r="R523">
        <f t="shared" si="42"/>
        <v>11</v>
      </c>
      <c r="S523" t="str">
        <f t="shared" si="43"/>
        <v>Dean BradenDB-13210</v>
      </c>
      <c r="T523" t="str">
        <f t="shared" si="44"/>
        <v>Dean Braden</v>
      </c>
    </row>
    <row r="524" spans="1:20" x14ac:dyDescent="0.25">
      <c r="A524" s="3" t="s">
        <v>445</v>
      </c>
      <c r="B524" s="4" t="s">
        <v>446</v>
      </c>
      <c r="C524" t="s">
        <v>32</v>
      </c>
      <c r="D524" t="s">
        <v>16</v>
      </c>
      <c r="E524" s="5">
        <v>60000</v>
      </c>
      <c r="F524">
        <v>3</v>
      </c>
      <c r="G524" t="s">
        <v>18</v>
      </c>
      <c r="H524" t="s">
        <v>28</v>
      </c>
      <c r="I524" t="s">
        <v>23</v>
      </c>
      <c r="J524">
        <v>1</v>
      </c>
      <c r="K524" t="s">
        <v>21</v>
      </c>
      <c r="L524" t="s">
        <v>426</v>
      </c>
      <c r="M524">
        <v>47</v>
      </c>
      <c r="N524" t="s">
        <v>20</v>
      </c>
      <c r="P524" t="str">
        <f t="shared" si="40"/>
        <v>MC</v>
      </c>
      <c r="Q524" t="str">
        <f t="shared" si="41"/>
        <v>ell</v>
      </c>
      <c r="R524">
        <f t="shared" si="42"/>
        <v>12</v>
      </c>
      <c r="S524" t="str">
        <f t="shared" si="43"/>
        <v>Matt ConnellMC-17605</v>
      </c>
      <c r="T524" t="str">
        <f t="shared" si="44"/>
        <v>Matt Connell</v>
      </c>
    </row>
    <row r="525" spans="1:20" x14ac:dyDescent="0.25">
      <c r="A525" s="3" t="s">
        <v>254</v>
      </c>
      <c r="B525" s="4" t="s">
        <v>255</v>
      </c>
      <c r="C525" t="s">
        <v>16</v>
      </c>
      <c r="D525" t="s">
        <v>16</v>
      </c>
      <c r="E525" s="5">
        <v>80000</v>
      </c>
      <c r="F525">
        <v>3</v>
      </c>
      <c r="G525" t="s">
        <v>24</v>
      </c>
      <c r="H525" t="s">
        <v>28</v>
      </c>
      <c r="I525" t="s">
        <v>23</v>
      </c>
      <c r="J525">
        <v>2</v>
      </c>
      <c r="K525" t="s">
        <v>21</v>
      </c>
      <c r="L525" t="s">
        <v>426</v>
      </c>
      <c r="M525">
        <v>49</v>
      </c>
      <c r="N525" t="s">
        <v>20</v>
      </c>
      <c r="P525" t="str">
        <f t="shared" si="40"/>
        <v>LH</v>
      </c>
      <c r="Q525" t="str">
        <f t="shared" si="41"/>
        <v>ter</v>
      </c>
      <c r="R525">
        <f t="shared" si="42"/>
        <v>16</v>
      </c>
      <c r="S525" t="str">
        <f t="shared" si="43"/>
        <v>Logan HaushalterLH-17155</v>
      </c>
      <c r="T525" t="str">
        <f t="shared" si="44"/>
        <v>Logan Haushalter</v>
      </c>
    </row>
    <row r="526" spans="1:20" x14ac:dyDescent="0.25">
      <c r="A526" s="3" t="s">
        <v>254</v>
      </c>
      <c r="B526" s="4" t="s">
        <v>255</v>
      </c>
      <c r="C526" t="s">
        <v>32</v>
      </c>
      <c r="D526" t="s">
        <v>17</v>
      </c>
      <c r="E526" s="5">
        <v>80000</v>
      </c>
      <c r="F526">
        <v>4</v>
      </c>
      <c r="G526" t="s">
        <v>55</v>
      </c>
      <c r="H526" t="s">
        <v>40</v>
      </c>
      <c r="I526" t="s">
        <v>20</v>
      </c>
      <c r="J526">
        <v>2</v>
      </c>
      <c r="K526" t="s">
        <v>33</v>
      </c>
      <c r="L526" t="s">
        <v>426</v>
      </c>
      <c r="M526">
        <v>67</v>
      </c>
      <c r="N526" t="s">
        <v>23</v>
      </c>
      <c r="P526" t="str">
        <f t="shared" si="40"/>
        <v>LH</v>
      </c>
      <c r="Q526" t="str">
        <f t="shared" si="41"/>
        <v>ter</v>
      </c>
      <c r="R526">
        <f t="shared" si="42"/>
        <v>16</v>
      </c>
      <c r="S526" t="str">
        <f t="shared" si="43"/>
        <v>Logan HaushalterLH-17155</v>
      </c>
      <c r="T526" t="str">
        <f t="shared" si="44"/>
        <v>Logan Haushalter</v>
      </c>
    </row>
    <row r="527" spans="1:20" x14ac:dyDescent="0.25">
      <c r="A527" s="3" t="s">
        <v>447</v>
      </c>
      <c r="B527" s="4" t="s">
        <v>448</v>
      </c>
      <c r="C527" t="s">
        <v>32</v>
      </c>
      <c r="D527" t="s">
        <v>16</v>
      </c>
      <c r="E527" s="5">
        <v>60000</v>
      </c>
      <c r="F527">
        <v>5</v>
      </c>
      <c r="G527" t="s">
        <v>18</v>
      </c>
      <c r="H527" t="s">
        <v>40</v>
      </c>
      <c r="I527" t="s">
        <v>20</v>
      </c>
      <c r="J527">
        <v>3</v>
      </c>
      <c r="K527" t="s">
        <v>42</v>
      </c>
      <c r="L527" t="s">
        <v>426</v>
      </c>
      <c r="M527">
        <v>59</v>
      </c>
      <c r="N527" t="s">
        <v>20</v>
      </c>
      <c r="P527" t="str">
        <f t="shared" si="40"/>
        <v>BD</v>
      </c>
      <c r="Q527" t="str">
        <f t="shared" si="41"/>
        <v>len</v>
      </c>
      <c r="R527">
        <f t="shared" si="42"/>
        <v>12</v>
      </c>
      <c r="S527" t="str">
        <f t="shared" si="43"/>
        <v>Brian DahlenBD-11605</v>
      </c>
      <c r="T527" t="str">
        <f t="shared" si="44"/>
        <v>Brian Dahlen</v>
      </c>
    </row>
    <row r="528" spans="1:20" x14ac:dyDescent="0.25">
      <c r="A528" s="3" t="s">
        <v>449</v>
      </c>
      <c r="B528" s="4" t="s">
        <v>450</v>
      </c>
      <c r="C528" t="s">
        <v>16</v>
      </c>
      <c r="D528" t="s">
        <v>17</v>
      </c>
      <c r="E528" s="5">
        <v>110000</v>
      </c>
      <c r="F528">
        <v>1</v>
      </c>
      <c r="G528" t="s">
        <v>18</v>
      </c>
      <c r="H528" t="s">
        <v>40</v>
      </c>
      <c r="I528" t="s">
        <v>20</v>
      </c>
      <c r="J528">
        <v>2</v>
      </c>
      <c r="K528" t="s">
        <v>38</v>
      </c>
      <c r="L528" t="s">
        <v>426</v>
      </c>
      <c r="M528">
        <v>44</v>
      </c>
      <c r="N528" t="s">
        <v>23</v>
      </c>
      <c r="P528" t="str">
        <f t="shared" si="40"/>
        <v>PH</v>
      </c>
      <c r="Q528" t="str">
        <f t="shared" si="41"/>
        <v>aki</v>
      </c>
      <c r="R528">
        <f t="shared" si="42"/>
        <v>17</v>
      </c>
      <c r="S528" t="str">
        <f t="shared" si="43"/>
        <v>Patricia HirasakiPH-18790</v>
      </c>
      <c r="T528" t="str">
        <f t="shared" si="44"/>
        <v>Patricia Hirasaki</v>
      </c>
    </row>
    <row r="529" spans="1:20" x14ac:dyDescent="0.25">
      <c r="A529" s="3" t="s">
        <v>449</v>
      </c>
      <c r="B529" s="4" t="s">
        <v>450</v>
      </c>
      <c r="C529" t="s">
        <v>16</v>
      </c>
      <c r="D529" t="s">
        <v>16</v>
      </c>
      <c r="E529" s="5">
        <v>50000</v>
      </c>
      <c r="F529">
        <v>1</v>
      </c>
      <c r="G529" t="s">
        <v>18</v>
      </c>
      <c r="H529" t="s">
        <v>19</v>
      </c>
      <c r="I529" t="s">
        <v>20</v>
      </c>
      <c r="J529">
        <v>0</v>
      </c>
      <c r="K529" t="s">
        <v>21</v>
      </c>
      <c r="L529" t="s">
        <v>426</v>
      </c>
      <c r="M529">
        <v>36</v>
      </c>
      <c r="N529" t="s">
        <v>23</v>
      </c>
      <c r="P529" t="str">
        <f t="shared" si="40"/>
        <v>PH</v>
      </c>
      <c r="Q529" t="str">
        <f t="shared" si="41"/>
        <v>aki</v>
      </c>
      <c r="R529">
        <f t="shared" si="42"/>
        <v>17</v>
      </c>
      <c r="S529" t="str">
        <f t="shared" si="43"/>
        <v>Patricia HirasakiPH-18790</v>
      </c>
      <c r="T529" t="str">
        <f t="shared" si="44"/>
        <v>Patricia Hirasaki</v>
      </c>
    </row>
    <row r="530" spans="1:20" x14ac:dyDescent="0.25">
      <c r="A530" s="3" t="s">
        <v>451</v>
      </c>
      <c r="B530" s="4" t="s">
        <v>452</v>
      </c>
      <c r="C530" t="s">
        <v>32</v>
      </c>
      <c r="D530" t="s">
        <v>17</v>
      </c>
      <c r="E530" s="5">
        <v>30000</v>
      </c>
      <c r="F530">
        <v>0</v>
      </c>
      <c r="G530" t="s">
        <v>24</v>
      </c>
      <c r="H530" t="s">
        <v>19</v>
      </c>
      <c r="I530" t="s">
        <v>20</v>
      </c>
      <c r="J530">
        <v>1</v>
      </c>
      <c r="K530" t="s">
        <v>33</v>
      </c>
      <c r="L530" t="s">
        <v>426</v>
      </c>
      <c r="M530">
        <v>28</v>
      </c>
      <c r="N530" t="s">
        <v>23</v>
      </c>
      <c r="P530" t="str">
        <f t="shared" si="40"/>
        <v>MG</v>
      </c>
      <c r="Q530" t="str">
        <f t="shared" si="41"/>
        <v>ach</v>
      </c>
      <c r="R530">
        <f t="shared" si="42"/>
        <v>15</v>
      </c>
      <c r="S530" t="str">
        <f t="shared" si="43"/>
        <v>Mike GockenbachMG-18145</v>
      </c>
      <c r="T530" t="str">
        <f t="shared" si="44"/>
        <v>Mike Gockenbach</v>
      </c>
    </row>
    <row r="531" spans="1:20" x14ac:dyDescent="0.25">
      <c r="A531" s="3" t="s">
        <v>451</v>
      </c>
      <c r="B531" s="4" t="s">
        <v>452</v>
      </c>
      <c r="C531" t="s">
        <v>16</v>
      </c>
      <c r="D531" t="s">
        <v>16</v>
      </c>
      <c r="E531" s="5">
        <v>60000</v>
      </c>
      <c r="F531">
        <v>2</v>
      </c>
      <c r="G531" t="s">
        <v>24</v>
      </c>
      <c r="H531" t="s">
        <v>28</v>
      </c>
      <c r="I531" t="s">
        <v>20</v>
      </c>
      <c r="J531">
        <v>1</v>
      </c>
      <c r="K531" t="s">
        <v>42</v>
      </c>
      <c r="L531" t="s">
        <v>426</v>
      </c>
      <c r="M531">
        <v>57</v>
      </c>
      <c r="N531" t="s">
        <v>20</v>
      </c>
      <c r="P531" t="str">
        <f t="shared" si="40"/>
        <v>MG</v>
      </c>
      <c r="Q531" t="str">
        <f t="shared" si="41"/>
        <v>ach</v>
      </c>
      <c r="R531">
        <f t="shared" si="42"/>
        <v>15</v>
      </c>
      <c r="S531" t="str">
        <f t="shared" si="43"/>
        <v>Mike GockenbachMG-18145</v>
      </c>
      <c r="T531" t="str">
        <f t="shared" si="44"/>
        <v>Mike Gockenbach</v>
      </c>
    </row>
    <row r="532" spans="1:20" x14ac:dyDescent="0.25">
      <c r="A532" s="3" t="s">
        <v>451</v>
      </c>
      <c r="B532" s="4" t="s">
        <v>452</v>
      </c>
      <c r="C532" t="s">
        <v>16</v>
      </c>
      <c r="D532" t="s">
        <v>16</v>
      </c>
      <c r="E532" s="5">
        <v>60000</v>
      </c>
      <c r="F532">
        <v>0</v>
      </c>
      <c r="G532" t="s">
        <v>24</v>
      </c>
      <c r="H532" t="s">
        <v>19</v>
      </c>
      <c r="I532" t="s">
        <v>20</v>
      </c>
      <c r="J532">
        <v>1</v>
      </c>
      <c r="K532" t="s">
        <v>33</v>
      </c>
      <c r="L532" t="s">
        <v>426</v>
      </c>
      <c r="M532">
        <v>27</v>
      </c>
      <c r="N532" t="s">
        <v>20</v>
      </c>
      <c r="P532" t="str">
        <f t="shared" si="40"/>
        <v>MG</v>
      </c>
      <c r="Q532" t="str">
        <f t="shared" si="41"/>
        <v>ach</v>
      </c>
      <c r="R532">
        <f t="shared" si="42"/>
        <v>15</v>
      </c>
      <c r="S532" t="str">
        <f t="shared" si="43"/>
        <v>Mike GockenbachMG-18145</v>
      </c>
      <c r="T532" t="str">
        <f t="shared" si="44"/>
        <v>Mike Gockenbach</v>
      </c>
    </row>
    <row r="533" spans="1:20" x14ac:dyDescent="0.25">
      <c r="A533" s="3" t="s">
        <v>453</v>
      </c>
      <c r="B533" s="4" t="s">
        <v>454</v>
      </c>
      <c r="C533" t="s">
        <v>32</v>
      </c>
      <c r="D533" t="s">
        <v>16</v>
      </c>
      <c r="E533" s="5">
        <v>30000</v>
      </c>
      <c r="F533">
        <v>0</v>
      </c>
      <c r="G533" t="s">
        <v>41</v>
      </c>
      <c r="H533" t="s">
        <v>25</v>
      </c>
      <c r="I533" t="s">
        <v>20</v>
      </c>
      <c r="J533">
        <v>2</v>
      </c>
      <c r="K533" t="s">
        <v>33</v>
      </c>
      <c r="L533" t="s">
        <v>426</v>
      </c>
      <c r="M533">
        <v>28</v>
      </c>
      <c r="N533" t="s">
        <v>23</v>
      </c>
      <c r="P533" t="str">
        <f t="shared" si="40"/>
        <v>KB</v>
      </c>
      <c r="Q533" t="str">
        <f t="shared" si="41"/>
        <v>ern</v>
      </c>
      <c r="R533">
        <f t="shared" si="42"/>
        <v>10</v>
      </c>
      <c r="S533" t="str">
        <f t="shared" si="43"/>
        <v>Karen BernKB-16240</v>
      </c>
      <c r="T533" t="str">
        <f t="shared" si="44"/>
        <v>Karen Bern</v>
      </c>
    </row>
    <row r="534" spans="1:20" x14ac:dyDescent="0.25">
      <c r="A534" s="3" t="s">
        <v>455</v>
      </c>
      <c r="B534" s="4" t="s">
        <v>456</v>
      </c>
      <c r="C534" t="s">
        <v>32</v>
      </c>
      <c r="D534" t="s">
        <v>17</v>
      </c>
      <c r="E534" s="5">
        <v>60000</v>
      </c>
      <c r="F534">
        <v>1</v>
      </c>
      <c r="G534" t="s">
        <v>18</v>
      </c>
      <c r="H534" t="s">
        <v>28</v>
      </c>
      <c r="I534" t="s">
        <v>23</v>
      </c>
      <c r="J534">
        <v>1</v>
      </c>
      <c r="K534" t="s">
        <v>21</v>
      </c>
      <c r="L534" t="s">
        <v>426</v>
      </c>
      <c r="M534">
        <v>44</v>
      </c>
      <c r="N534" t="s">
        <v>20</v>
      </c>
      <c r="P534" t="str">
        <f t="shared" si="40"/>
        <v>JC</v>
      </c>
      <c r="Q534" t="str">
        <f t="shared" si="41"/>
        <v>ppo</v>
      </c>
      <c r="R534">
        <f t="shared" si="42"/>
        <v>15</v>
      </c>
      <c r="S534" t="str">
        <f t="shared" si="43"/>
        <v>Jasper CacioppoJC-15340</v>
      </c>
      <c r="T534" t="str">
        <f t="shared" si="44"/>
        <v>Jasper Cacioppo</v>
      </c>
    </row>
    <row r="535" spans="1:20" x14ac:dyDescent="0.25">
      <c r="A535" s="3" t="s">
        <v>457</v>
      </c>
      <c r="B535" s="4" t="s">
        <v>458</v>
      </c>
      <c r="C535" t="s">
        <v>16</v>
      </c>
      <c r="D535" t="s">
        <v>16</v>
      </c>
      <c r="E535" s="5">
        <v>60000</v>
      </c>
      <c r="F535">
        <v>3</v>
      </c>
      <c r="G535" t="s">
        <v>18</v>
      </c>
      <c r="H535" t="s">
        <v>40</v>
      </c>
      <c r="I535" t="s">
        <v>20</v>
      </c>
      <c r="J535">
        <v>2</v>
      </c>
      <c r="K535" t="s">
        <v>42</v>
      </c>
      <c r="L535" t="s">
        <v>426</v>
      </c>
      <c r="M535">
        <v>66</v>
      </c>
      <c r="N535" t="s">
        <v>23</v>
      </c>
      <c r="P535" t="str">
        <f t="shared" si="40"/>
        <v>RL</v>
      </c>
      <c r="Q535" t="str">
        <f t="shared" si="41"/>
        <v>cas</v>
      </c>
      <c r="R535">
        <f t="shared" si="42"/>
        <v>9</v>
      </c>
      <c r="S535" t="str">
        <f t="shared" si="43"/>
        <v>Rob LucasRL-19615</v>
      </c>
      <c r="T535" t="str">
        <f t="shared" si="44"/>
        <v>Rob Lucas</v>
      </c>
    </row>
    <row r="536" spans="1:20" x14ac:dyDescent="0.25">
      <c r="A536" s="3" t="s">
        <v>457</v>
      </c>
      <c r="B536" s="4" t="s">
        <v>458</v>
      </c>
      <c r="C536" t="s">
        <v>16</v>
      </c>
      <c r="D536" t="s">
        <v>16</v>
      </c>
      <c r="E536" s="5">
        <v>40000</v>
      </c>
      <c r="F536">
        <v>4</v>
      </c>
      <c r="G536" t="s">
        <v>39</v>
      </c>
      <c r="H536" t="s">
        <v>28</v>
      </c>
      <c r="I536" t="s">
        <v>20</v>
      </c>
      <c r="J536">
        <v>2</v>
      </c>
      <c r="K536" t="s">
        <v>42</v>
      </c>
      <c r="L536" t="s">
        <v>426</v>
      </c>
      <c r="M536">
        <v>64</v>
      </c>
      <c r="N536" t="s">
        <v>23</v>
      </c>
      <c r="P536" t="str">
        <f t="shared" si="40"/>
        <v>RL</v>
      </c>
      <c r="Q536" t="str">
        <f t="shared" si="41"/>
        <v>cas</v>
      </c>
      <c r="R536">
        <f t="shared" si="42"/>
        <v>9</v>
      </c>
      <c r="S536" t="str">
        <f t="shared" si="43"/>
        <v>Rob LucasRL-19615</v>
      </c>
      <c r="T536" t="str">
        <f t="shared" si="44"/>
        <v>Rob Lucas</v>
      </c>
    </row>
    <row r="537" spans="1:20" x14ac:dyDescent="0.25">
      <c r="A537" s="3" t="s">
        <v>459</v>
      </c>
      <c r="B537" s="4" t="s">
        <v>460</v>
      </c>
      <c r="C537" t="s">
        <v>16</v>
      </c>
      <c r="D537" t="s">
        <v>16</v>
      </c>
      <c r="E537" s="5">
        <v>50000</v>
      </c>
      <c r="F537">
        <v>3</v>
      </c>
      <c r="G537" t="s">
        <v>18</v>
      </c>
      <c r="H537" t="s">
        <v>19</v>
      </c>
      <c r="I537" t="s">
        <v>20</v>
      </c>
      <c r="J537">
        <v>3</v>
      </c>
      <c r="K537" t="s">
        <v>42</v>
      </c>
      <c r="L537" t="s">
        <v>426</v>
      </c>
      <c r="M537">
        <v>41</v>
      </c>
      <c r="N537" t="s">
        <v>23</v>
      </c>
      <c r="P537" t="str">
        <f t="shared" si="40"/>
        <v>AA</v>
      </c>
      <c r="Q537" t="str">
        <f t="shared" si="41"/>
        <v>old</v>
      </c>
      <c r="R537">
        <f t="shared" si="42"/>
        <v>12</v>
      </c>
      <c r="S537" t="str">
        <f t="shared" si="43"/>
        <v>Allen ArmoldAA-10375</v>
      </c>
      <c r="T537" t="str">
        <f t="shared" si="44"/>
        <v>Allen Armold</v>
      </c>
    </row>
    <row r="538" spans="1:20" x14ac:dyDescent="0.25">
      <c r="A538" s="3" t="s">
        <v>461</v>
      </c>
      <c r="B538" s="4" t="s">
        <v>462</v>
      </c>
      <c r="C538" t="s">
        <v>32</v>
      </c>
      <c r="D538" t="s">
        <v>17</v>
      </c>
      <c r="E538" s="5">
        <v>80000</v>
      </c>
      <c r="F538">
        <v>3</v>
      </c>
      <c r="G538" t="s">
        <v>18</v>
      </c>
      <c r="H538" t="s">
        <v>19</v>
      </c>
      <c r="I538" t="s">
        <v>20</v>
      </c>
      <c r="J538">
        <v>1</v>
      </c>
      <c r="K538" t="s">
        <v>21</v>
      </c>
      <c r="L538" t="s">
        <v>426</v>
      </c>
      <c r="M538">
        <v>41</v>
      </c>
      <c r="N538" t="s">
        <v>20</v>
      </c>
      <c r="P538" t="str">
        <f t="shared" si="40"/>
        <v>EP</v>
      </c>
      <c r="Q538" t="str">
        <f t="shared" si="41"/>
        <v>han</v>
      </c>
      <c r="R538">
        <f t="shared" si="42"/>
        <v>10</v>
      </c>
      <c r="S538" t="str">
        <f t="shared" si="43"/>
        <v>Emily PhanEP-13915</v>
      </c>
      <c r="T538" t="str">
        <f t="shared" si="44"/>
        <v>Emily Phan</v>
      </c>
    </row>
    <row r="539" spans="1:20" x14ac:dyDescent="0.25">
      <c r="A539" s="3" t="s">
        <v>212</v>
      </c>
      <c r="B539" s="4" t="s">
        <v>213</v>
      </c>
      <c r="C539" t="s">
        <v>16</v>
      </c>
      <c r="D539" t="s">
        <v>17</v>
      </c>
      <c r="E539" s="5">
        <v>40000</v>
      </c>
      <c r="F539">
        <v>1</v>
      </c>
      <c r="G539" t="s">
        <v>24</v>
      </c>
      <c r="H539" t="s">
        <v>25</v>
      </c>
      <c r="I539" t="s">
        <v>20</v>
      </c>
      <c r="J539">
        <v>1</v>
      </c>
      <c r="K539" t="s">
        <v>38</v>
      </c>
      <c r="L539" t="s">
        <v>426</v>
      </c>
      <c r="M539">
        <v>49</v>
      </c>
      <c r="N539" t="s">
        <v>20</v>
      </c>
      <c r="P539" t="str">
        <f t="shared" si="40"/>
        <v>MP</v>
      </c>
      <c r="Q539" t="str">
        <f t="shared" si="41"/>
        <v>ker</v>
      </c>
      <c r="R539">
        <f t="shared" si="42"/>
        <v>11</v>
      </c>
      <c r="S539" t="str">
        <f t="shared" si="43"/>
        <v>Mark PackerMP-17470</v>
      </c>
      <c r="T539" t="str">
        <f t="shared" si="44"/>
        <v>Mark Packer</v>
      </c>
    </row>
    <row r="540" spans="1:20" x14ac:dyDescent="0.25">
      <c r="A540" s="3" t="s">
        <v>463</v>
      </c>
      <c r="B540" s="4" t="s">
        <v>464</v>
      </c>
      <c r="C540" t="s">
        <v>16</v>
      </c>
      <c r="D540" t="s">
        <v>17</v>
      </c>
      <c r="E540" s="5">
        <v>80000</v>
      </c>
      <c r="F540">
        <v>4</v>
      </c>
      <c r="G540" t="s">
        <v>18</v>
      </c>
      <c r="H540" t="s">
        <v>40</v>
      </c>
      <c r="I540" t="s">
        <v>20</v>
      </c>
      <c r="J540">
        <v>0</v>
      </c>
      <c r="K540" t="s">
        <v>21</v>
      </c>
      <c r="L540" t="s">
        <v>426</v>
      </c>
      <c r="M540">
        <v>42</v>
      </c>
      <c r="N540" t="s">
        <v>23</v>
      </c>
      <c r="P540" t="str">
        <f t="shared" si="40"/>
        <v>DK</v>
      </c>
      <c r="Q540" t="str">
        <f t="shared" si="41"/>
        <v>ras</v>
      </c>
      <c r="R540">
        <f t="shared" si="42"/>
        <v>14</v>
      </c>
      <c r="S540" t="str">
        <f t="shared" si="43"/>
        <v>Darren KoutrasDK-12985</v>
      </c>
      <c r="T540" t="str">
        <f t="shared" si="44"/>
        <v>Darren Koutras</v>
      </c>
    </row>
    <row r="541" spans="1:20" x14ac:dyDescent="0.25">
      <c r="A541" s="3" t="s">
        <v>463</v>
      </c>
      <c r="B541" s="4" t="s">
        <v>464</v>
      </c>
      <c r="C541" t="s">
        <v>32</v>
      </c>
      <c r="D541" t="s">
        <v>17</v>
      </c>
      <c r="E541" s="5">
        <v>70000</v>
      </c>
      <c r="F541">
        <v>0</v>
      </c>
      <c r="G541" t="s">
        <v>18</v>
      </c>
      <c r="H541" t="s">
        <v>28</v>
      </c>
      <c r="I541" t="s">
        <v>23</v>
      </c>
      <c r="J541">
        <v>1</v>
      </c>
      <c r="K541" t="s">
        <v>29</v>
      </c>
      <c r="L541" t="s">
        <v>426</v>
      </c>
      <c r="M541">
        <v>37</v>
      </c>
      <c r="N541" t="s">
        <v>20</v>
      </c>
      <c r="P541" t="str">
        <f t="shared" si="40"/>
        <v>DK</v>
      </c>
      <c r="Q541" t="str">
        <f t="shared" si="41"/>
        <v>ras</v>
      </c>
      <c r="R541">
        <f t="shared" si="42"/>
        <v>14</v>
      </c>
      <c r="S541" t="str">
        <f t="shared" si="43"/>
        <v>Darren KoutrasDK-12985</v>
      </c>
      <c r="T541" t="str">
        <f t="shared" si="44"/>
        <v>Darren Koutras</v>
      </c>
    </row>
    <row r="542" spans="1:20" x14ac:dyDescent="0.25">
      <c r="A542" s="3" t="s">
        <v>465</v>
      </c>
      <c r="B542" s="4" t="s">
        <v>466</v>
      </c>
      <c r="C542" t="s">
        <v>32</v>
      </c>
      <c r="D542" t="s">
        <v>17</v>
      </c>
      <c r="E542" s="5">
        <v>70000</v>
      </c>
      <c r="F542">
        <v>3</v>
      </c>
      <c r="G542" t="s">
        <v>55</v>
      </c>
      <c r="H542" t="s">
        <v>40</v>
      </c>
      <c r="I542" t="s">
        <v>20</v>
      </c>
      <c r="J542">
        <v>2</v>
      </c>
      <c r="K542" t="s">
        <v>38</v>
      </c>
      <c r="L542" t="s">
        <v>426</v>
      </c>
      <c r="M542">
        <v>52</v>
      </c>
      <c r="N542" t="s">
        <v>23</v>
      </c>
      <c r="P542" t="str">
        <f t="shared" si="40"/>
        <v>BD</v>
      </c>
      <c r="Q542" t="str">
        <f t="shared" si="41"/>
        <v>ker</v>
      </c>
      <c r="R542">
        <f t="shared" si="42"/>
        <v>15</v>
      </c>
      <c r="S542" t="str">
        <f t="shared" si="43"/>
        <v>Bradley DruckerBD-11500</v>
      </c>
      <c r="T542" t="str">
        <f t="shared" si="44"/>
        <v>Bradley Drucker</v>
      </c>
    </row>
    <row r="543" spans="1:20" x14ac:dyDescent="0.25">
      <c r="A543" s="3" t="s">
        <v>76</v>
      </c>
      <c r="B543" s="4" t="s">
        <v>77</v>
      </c>
      <c r="C543" t="s">
        <v>16</v>
      </c>
      <c r="D543" t="s">
        <v>16</v>
      </c>
      <c r="E543" s="5">
        <v>50000</v>
      </c>
      <c r="F543">
        <v>1</v>
      </c>
      <c r="G543" t="s">
        <v>55</v>
      </c>
      <c r="H543" t="s">
        <v>19</v>
      </c>
      <c r="I543" t="s">
        <v>20</v>
      </c>
      <c r="J543">
        <v>0</v>
      </c>
      <c r="K543" t="s">
        <v>38</v>
      </c>
      <c r="L543" t="s">
        <v>426</v>
      </c>
      <c r="M543">
        <v>34</v>
      </c>
      <c r="N543" t="s">
        <v>23</v>
      </c>
      <c r="P543" t="str">
        <f t="shared" si="40"/>
        <v>ES</v>
      </c>
      <c r="Q543" t="str">
        <f t="shared" si="41"/>
        <v>ith</v>
      </c>
      <c r="R543">
        <f t="shared" si="42"/>
        <v>10</v>
      </c>
      <c r="S543" t="str">
        <f t="shared" si="43"/>
        <v>Erin SmithES-14080</v>
      </c>
      <c r="T543" t="str">
        <f t="shared" si="44"/>
        <v>Erin Smith</v>
      </c>
    </row>
    <row r="544" spans="1:20" x14ac:dyDescent="0.25">
      <c r="A544" s="3" t="s">
        <v>467</v>
      </c>
      <c r="B544" s="4" t="s">
        <v>468</v>
      </c>
      <c r="C544" t="s">
        <v>16</v>
      </c>
      <c r="D544" t="s">
        <v>16</v>
      </c>
      <c r="E544" s="5">
        <v>40000</v>
      </c>
      <c r="F544">
        <v>0</v>
      </c>
      <c r="G544" t="s">
        <v>39</v>
      </c>
      <c r="H544" t="s">
        <v>19</v>
      </c>
      <c r="I544" t="s">
        <v>20</v>
      </c>
      <c r="J544">
        <v>2</v>
      </c>
      <c r="K544" t="s">
        <v>33</v>
      </c>
      <c r="L544" t="s">
        <v>426</v>
      </c>
      <c r="M544">
        <v>29</v>
      </c>
      <c r="N544" t="s">
        <v>23</v>
      </c>
      <c r="P544" t="str">
        <f t="shared" si="40"/>
        <v>LM</v>
      </c>
      <c r="Q544" t="str">
        <f t="shared" si="41"/>
        <v>ick</v>
      </c>
      <c r="R544">
        <f t="shared" si="42"/>
        <v>15</v>
      </c>
      <c r="S544" t="str">
        <f t="shared" si="43"/>
        <v>Liz MacKendrickLM-17065</v>
      </c>
      <c r="T544" t="str">
        <f t="shared" si="44"/>
        <v>Liz MacKendrick</v>
      </c>
    </row>
    <row r="545" spans="1:20" x14ac:dyDescent="0.25">
      <c r="A545" s="3" t="s">
        <v>112</v>
      </c>
      <c r="B545" s="4" t="s">
        <v>113</v>
      </c>
      <c r="C545" t="s">
        <v>16</v>
      </c>
      <c r="D545" t="s">
        <v>17</v>
      </c>
      <c r="E545" s="5">
        <v>70000</v>
      </c>
      <c r="F545">
        <v>2</v>
      </c>
      <c r="G545" t="s">
        <v>39</v>
      </c>
      <c r="H545" t="s">
        <v>28</v>
      </c>
      <c r="I545" t="s">
        <v>20</v>
      </c>
      <c r="J545">
        <v>2</v>
      </c>
      <c r="K545" t="s">
        <v>29</v>
      </c>
      <c r="L545" t="s">
        <v>426</v>
      </c>
      <c r="M545">
        <v>53</v>
      </c>
      <c r="N545" t="s">
        <v>23</v>
      </c>
      <c r="P545" t="str">
        <f t="shared" si="40"/>
        <v>PG</v>
      </c>
      <c r="Q545" t="str">
        <f t="shared" si="41"/>
        <v>lez</v>
      </c>
      <c r="R545">
        <f t="shared" si="42"/>
        <v>13</v>
      </c>
      <c r="S545" t="str">
        <f t="shared" si="43"/>
        <v>Paul GonzalezPG-18895</v>
      </c>
      <c r="T545" t="str">
        <f t="shared" si="44"/>
        <v>Paul Gonzalez</v>
      </c>
    </row>
    <row r="546" spans="1:20" x14ac:dyDescent="0.25">
      <c r="A546" s="3" t="s">
        <v>112</v>
      </c>
      <c r="B546" s="4" t="s">
        <v>113</v>
      </c>
      <c r="C546" t="s">
        <v>32</v>
      </c>
      <c r="D546" t="s">
        <v>16</v>
      </c>
      <c r="E546" s="5">
        <v>120000</v>
      </c>
      <c r="F546">
        <v>2</v>
      </c>
      <c r="G546" t="s">
        <v>18</v>
      </c>
      <c r="H546" t="s">
        <v>40</v>
      </c>
      <c r="I546" t="s">
        <v>23</v>
      </c>
      <c r="J546">
        <v>4</v>
      </c>
      <c r="K546" t="s">
        <v>38</v>
      </c>
      <c r="L546" t="s">
        <v>426</v>
      </c>
      <c r="M546">
        <v>40</v>
      </c>
      <c r="N546" t="s">
        <v>23</v>
      </c>
      <c r="P546" t="str">
        <f t="shared" si="40"/>
        <v>PG</v>
      </c>
      <c r="Q546" t="str">
        <f t="shared" si="41"/>
        <v>lez</v>
      </c>
      <c r="R546">
        <f t="shared" si="42"/>
        <v>13</v>
      </c>
      <c r="S546" t="str">
        <f t="shared" si="43"/>
        <v>Paul GonzalezPG-18895</v>
      </c>
      <c r="T546" t="str">
        <f t="shared" si="44"/>
        <v>Paul Gonzalez</v>
      </c>
    </row>
    <row r="547" spans="1:20" x14ac:dyDescent="0.25">
      <c r="A547" s="3" t="s">
        <v>112</v>
      </c>
      <c r="B547" s="4" t="s">
        <v>113</v>
      </c>
      <c r="C547" t="s">
        <v>32</v>
      </c>
      <c r="D547" t="s">
        <v>16</v>
      </c>
      <c r="E547" s="5">
        <v>60000</v>
      </c>
      <c r="F547">
        <v>0</v>
      </c>
      <c r="G547" t="s">
        <v>24</v>
      </c>
      <c r="H547" t="s">
        <v>19</v>
      </c>
      <c r="I547" t="s">
        <v>23</v>
      </c>
      <c r="J547">
        <v>2</v>
      </c>
      <c r="K547" t="s">
        <v>38</v>
      </c>
      <c r="L547" t="s">
        <v>426</v>
      </c>
      <c r="M547">
        <v>29</v>
      </c>
      <c r="N547" t="s">
        <v>23</v>
      </c>
      <c r="P547" t="str">
        <f t="shared" si="40"/>
        <v>PG</v>
      </c>
      <c r="Q547" t="str">
        <f t="shared" si="41"/>
        <v>lez</v>
      </c>
      <c r="R547">
        <f t="shared" si="42"/>
        <v>13</v>
      </c>
      <c r="S547" t="str">
        <f t="shared" si="43"/>
        <v>Paul GonzalezPG-18895</v>
      </c>
      <c r="T547" t="str">
        <f t="shared" si="44"/>
        <v>Paul Gonzalez</v>
      </c>
    </row>
    <row r="548" spans="1:20" x14ac:dyDescent="0.25">
      <c r="A548" s="3" t="s">
        <v>469</v>
      </c>
      <c r="B548" s="4" t="s">
        <v>470</v>
      </c>
      <c r="C548" t="s">
        <v>16</v>
      </c>
      <c r="D548" t="s">
        <v>16</v>
      </c>
      <c r="E548" s="5">
        <v>60000</v>
      </c>
      <c r="F548">
        <v>4</v>
      </c>
      <c r="G548" t="s">
        <v>18</v>
      </c>
      <c r="H548" t="s">
        <v>28</v>
      </c>
      <c r="I548" t="s">
        <v>20</v>
      </c>
      <c r="J548">
        <v>2</v>
      </c>
      <c r="K548" t="s">
        <v>29</v>
      </c>
      <c r="L548" t="s">
        <v>426</v>
      </c>
      <c r="M548">
        <v>43</v>
      </c>
      <c r="N548" t="s">
        <v>20</v>
      </c>
      <c r="P548" t="str">
        <f t="shared" si="40"/>
        <v>AS</v>
      </c>
      <c r="Q548" t="str">
        <f t="shared" si="41"/>
        <v>ami</v>
      </c>
      <c r="R548">
        <f t="shared" si="42"/>
        <v>12</v>
      </c>
      <c r="S548" t="str">
        <f t="shared" si="43"/>
        <v>Adrian ShamiAS-10135</v>
      </c>
      <c r="T548" t="str">
        <f t="shared" si="44"/>
        <v>Adrian Shami</v>
      </c>
    </row>
    <row r="549" spans="1:20" x14ac:dyDescent="0.25">
      <c r="A549" s="3" t="s">
        <v>469</v>
      </c>
      <c r="B549" s="4" t="s">
        <v>470</v>
      </c>
      <c r="C549" t="s">
        <v>16</v>
      </c>
      <c r="D549" t="s">
        <v>16</v>
      </c>
      <c r="E549" s="5">
        <v>60000</v>
      </c>
      <c r="F549">
        <v>2</v>
      </c>
      <c r="G549" t="s">
        <v>39</v>
      </c>
      <c r="H549" t="s">
        <v>28</v>
      </c>
      <c r="I549" t="s">
        <v>20</v>
      </c>
      <c r="J549">
        <v>2</v>
      </c>
      <c r="K549" t="s">
        <v>29</v>
      </c>
      <c r="L549" t="s">
        <v>426</v>
      </c>
      <c r="M549">
        <v>55</v>
      </c>
      <c r="N549" t="s">
        <v>20</v>
      </c>
      <c r="P549" t="str">
        <f t="shared" si="40"/>
        <v>AS</v>
      </c>
      <c r="Q549" t="str">
        <f t="shared" si="41"/>
        <v>ami</v>
      </c>
      <c r="R549">
        <f t="shared" si="42"/>
        <v>12</v>
      </c>
      <c r="S549" t="str">
        <f t="shared" si="43"/>
        <v>Adrian ShamiAS-10135</v>
      </c>
      <c r="T549" t="str">
        <f t="shared" si="44"/>
        <v>Adrian Shami</v>
      </c>
    </row>
    <row r="550" spans="1:20" x14ac:dyDescent="0.25">
      <c r="A550" s="3" t="s">
        <v>352</v>
      </c>
      <c r="B550" s="4" t="s">
        <v>353</v>
      </c>
      <c r="C550" t="s">
        <v>32</v>
      </c>
      <c r="D550" t="s">
        <v>17</v>
      </c>
      <c r="E550" s="5">
        <v>80000</v>
      </c>
      <c r="F550">
        <v>4</v>
      </c>
      <c r="G550" t="s">
        <v>55</v>
      </c>
      <c r="H550" t="s">
        <v>19</v>
      </c>
      <c r="I550" t="s">
        <v>23</v>
      </c>
      <c r="J550">
        <v>0</v>
      </c>
      <c r="K550" t="s">
        <v>21</v>
      </c>
      <c r="L550" t="s">
        <v>426</v>
      </c>
      <c r="M550">
        <v>48</v>
      </c>
      <c r="N550" t="s">
        <v>23</v>
      </c>
      <c r="P550" t="str">
        <f t="shared" si="40"/>
        <v>DK</v>
      </c>
      <c r="Q550" t="str">
        <f t="shared" si="41"/>
        <v>atz</v>
      </c>
      <c r="R550">
        <f t="shared" si="42"/>
        <v>9</v>
      </c>
      <c r="S550" t="str">
        <f t="shared" si="43"/>
        <v>Dean KatzDK-13225</v>
      </c>
      <c r="T550" t="str">
        <f t="shared" si="44"/>
        <v>Dean Katz</v>
      </c>
    </row>
    <row r="551" spans="1:20" x14ac:dyDescent="0.25">
      <c r="A551" s="3" t="s">
        <v>352</v>
      </c>
      <c r="B551" s="4" t="s">
        <v>353</v>
      </c>
      <c r="C551" t="s">
        <v>16</v>
      </c>
      <c r="D551" t="s">
        <v>17</v>
      </c>
      <c r="E551" s="5">
        <v>130000</v>
      </c>
      <c r="F551">
        <v>3</v>
      </c>
      <c r="G551" t="s">
        <v>18</v>
      </c>
      <c r="H551" t="s">
        <v>40</v>
      </c>
      <c r="I551" t="s">
        <v>20</v>
      </c>
      <c r="J551">
        <v>3</v>
      </c>
      <c r="K551" t="s">
        <v>21</v>
      </c>
      <c r="L551" t="s">
        <v>426</v>
      </c>
      <c r="M551">
        <v>45</v>
      </c>
      <c r="N551" t="s">
        <v>20</v>
      </c>
      <c r="P551" t="str">
        <f t="shared" si="40"/>
        <v>DK</v>
      </c>
      <c r="Q551" t="str">
        <f t="shared" si="41"/>
        <v>atz</v>
      </c>
      <c r="R551">
        <f t="shared" si="42"/>
        <v>9</v>
      </c>
      <c r="S551" t="str">
        <f t="shared" si="43"/>
        <v>Dean KatzDK-13225</v>
      </c>
      <c r="T551" t="str">
        <f t="shared" si="44"/>
        <v>Dean Katz</v>
      </c>
    </row>
    <row r="552" spans="1:20" x14ac:dyDescent="0.25">
      <c r="A552" s="3" t="s">
        <v>352</v>
      </c>
      <c r="B552" s="4" t="s">
        <v>353</v>
      </c>
      <c r="C552" t="s">
        <v>32</v>
      </c>
      <c r="D552" t="s">
        <v>17</v>
      </c>
      <c r="E552" s="5">
        <v>70000</v>
      </c>
      <c r="F552">
        <v>0</v>
      </c>
      <c r="G552" t="s">
        <v>18</v>
      </c>
      <c r="H552" t="s">
        <v>28</v>
      </c>
      <c r="I552" t="s">
        <v>23</v>
      </c>
      <c r="J552">
        <v>1</v>
      </c>
      <c r="K552" t="s">
        <v>21</v>
      </c>
      <c r="L552" t="s">
        <v>34</v>
      </c>
      <c r="M552">
        <v>42</v>
      </c>
      <c r="N552" t="s">
        <v>20</v>
      </c>
      <c r="P552" t="str">
        <f t="shared" si="40"/>
        <v>DK</v>
      </c>
      <c r="Q552" t="str">
        <f t="shared" si="41"/>
        <v>atz</v>
      </c>
      <c r="R552">
        <f t="shared" si="42"/>
        <v>9</v>
      </c>
      <c r="S552" t="str">
        <f t="shared" si="43"/>
        <v>Dean KatzDK-13225</v>
      </c>
      <c r="T552" t="str">
        <f t="shared" si="44"/>
        <v>Dean Katz</v>
      </c>
    </row>
    <row r="553" spans="1:20" x14ac:dyDescent="0.25">
      <c r="A553" s="3" t="s">
        <v>471</v>
      </c>
      <c r="B553" s="4" t="s">
        <v>472</v>
      </c>
      <c r="C553" t="s">
        <v>16</v>
      </c>
      <c r="D553" t="s">
        <v>17</v>
      </c>
      <c r="E553" s="5">
        <v>50000</v>
      </c>
      <c r="F553">
        <v>4</v>
      </c>
      <c r="G553" t="s">
        <v>18</v>
      </c>
      <c r="H553" t="s">
        <v>40</v>
      </c>
      <c r="I553" t="s">
        <v>20</v>
      </c>
      <c r="J553">
        <v>2</v>
      </c>
      <c r="K553" t="s">
        <v>42</v>
      </c>
      <c r="L553" t="s">
        <v>426</v>
      </c>
      <c r="M553">
        <v>63</v>
      </c>
      <c r="N553" t="s">
        <v>23</v>
      </c>
      <c r="P553" t="str">
        <f t="shared" si="40"/>
        <v>BD</v>
      </c>
      <c r="Q553" t="str">
        <f t="shared" si="41"/>
        <v>lli</v>
      </c>
      <c r="R553">
        <f t="shared" si="42"/>
        <v>14</v>
      </c>
      <c r="S553" t="str">
        <f t="shared" si="43"/>
        <v>Bill DonatelliBD-11320</v>
      </c>
      <c r="T553" t="str">
        <f t="shared" si="44"/>
        <v>Bill Donatelli</v>
      </c>
    </row>
    <row r="554" spans="1:20" x14ac:dyDescent="0.25">
      <c r="A554" s="3" t="s">
        <v>142</v>
      </c>
      <c r="B554" s="4" t="s">
        <v>143</v>
      </c>
      <c r="C554" t="s">
        <v>32</v>
      </c>
      <c r="D554" t="s">
        <v>16</v>
      </c>
      <c r="E554" s="5">
        <v>60000</v>
      </c>
      <c r="F554">
        <v>3</v>
      </c>
      <c r="G554" t="s">
        <v>39</v>
      </c>
      <c r="H554" t="s">
        <v>28</v>
      </c>
      <c r="I554" t="s">
        <v>20</v>
      </c>
      <c r="J554">
        <v>2</v>
      </c>
      <c r="K554" t="s">
        <v>42</v>
      </c>
      <c r="L554" t="s">
        <v>426</v>
      </c>
      <c r="M554">
        <v>54</v>
      </c>
      <c r="N554" t="s">
        <v>20</v>
      </c>
      <c r="P554" t="str">
        <f t="shared" si="40"/>
        <v>RC</v>
      </c>
      <c r="Q554" t="str">
        <f t="shared" si="41"/>
        <v>owe</v>
      </c>
      <c r="R554">
        <f t="shared" si="42"/>
        <v>10</v>
      </c>
      <c r="S554" t="str">
        <f t="shared" si="43"/>
        <v>Ryan CroweRC-19960</v>
      </c>
      <c r="T554" t="str">
        <f t="shared" si="44"/>
        <v>Ryan Crowe</v>
      </c>
    </row>
    <row r="555" spans="1:20" x14ac:dyDescent="0.25">
      <c r="A555" s="3" t="s">
        <v>473</v>
      </c>
      <c r="B555" s="4" t="s">
        <v>474</v>
      </c>
      <c r="C555" t="s">
        <v>16</v>
      </c>
      <c r="D555" t="s">
        <v>16</v>
      </c>
      <c r="E555" s="5">
        <v>40000</v>
      </c>
      <c r="F555">
        <v>3</v>
      </c>
      <c r="G555" t="s">
        <v>24</v>
      </c>
      <c r="H555" t="s">
        <v>28</v>
      </c>
      <c r="I555" t="s">
        <v>23</v>
      </c>
      <c r="J555">
        <v>2</v>
      </c>
      <c r="K555" t="s">
        <v>33</v>
      </c>
      <c r="L555" t="s">
        <v>426</v>
      </c>
      <c r="M555">
        <v>73</v>
      </c>
      <c r="N555" t="s">
        <v>20</v>
      </c>
      <c r="P555" t="str">
        <f t="shared" si="40"/>
        <v>GT</v>
      </c>
      <c r="Q555" t="str">
        <f t="shared" si="41"/>
        <v>ran</v>
      </c>
      <c r="R555">
        <f t="shared" si="42"/>
        <v>9</v>
      </c>
      <c r="S555" t="str">
        <f t="shared" si="43"/>
        <v>Greg TranGT-14710</v>
      </c>
      <c r="T555" t="str">
        <f t="shared" si="44"/>
        <v>Greg Tran</v>
      </c>
    </row>
    <row r="556" spans="1:20" x14ac:dyDescent="0.25">
      <c r="A556" s="3" t="s">
        <v>352</v>
      </c>
      <c r="B556" s="4" t="s">
        <v>353</v>
      </c>
      <c r="C556" t="s">
        <v>16</v>
      </c>
      <c r="D556" t="s">
        <v>17</v>
      </c>
      <c r="E556" s="5">
        <v>60000</v>
      </c>
      <c r="F556">
        <v>2</v>
      </c>
      <c r="G556" t="s">
        <v>55</v>
      </c>
      <c r="H556" t="s">
        <v>28</v>
      </c>
      <c r="I556" t="s">
        <v>20</v>
      </c>
      <c r="J556">
        <v>0</v>
      </c>
      <c r="K556" t="s">
        <v>29</v>
      </c>
      <c r="L556" t="s">
        <v>426</v>
      </c>
      <c r="M556">
        <v>40</v>
      </c>
      <c r="N556" t="s">
        <v>20</v>
      </c>
      <c r="P556" t="str">
        <f t="shared" si="40"/>
        <v>DK</v>
      </c>
      <c r="Q556" t="str">
        <f t="shared" si="41"/>
        <v>atz</v>
      </c>
      <c r="R556">
        <f t="shared" si="42"/>
        <v>9</v>
      </c>
      <c r="S556" t="str">
        <f t="shared" si="43"/>
        <v>Dean KatzDK-13225</v>
      </c>
      <c r="T556" t="str">
        <f t="shared" si="44"/>
        <v>Dean Katz</v>
      </c>
    </row>
    <row r="557" spans="1:20" x14ac:dyDescent="0.25">
      <c r="A557" s="3" t="s">
        <v>475</v>
      </c>
      <c r="B557" s="4" t="s">
        <v>476</v>
      </c>
      <c r="C557" t="s">
        <v>32</v>
      </c>
      <c r="D557" t="s">
        <v>16</v>
      </c>
      <c r="E557" s="5">
        <v>50000</v>
      </c>
      <c r="F557">
        <v>0</v>
      </c>
      <c r="G557" t="s">
        <v>24</v>
      </c>
      <c r="H557" t="s">
        <v>19</v>
      </c>
      <c r="I557" t="s">
        <v>23</v>
      </c>
      <c r="J557">
        <v>1</v>
      </c>
      <c r="K557" t="s">
        <v>29</v>
      </c>
      <c r="L557" t="s">
        <v>426</v>
      </c>
      <c r="M557">
        <v>39</v>
      </c>
      <c r="N557" t="s">
        <v>20</v>
      </c>
      <c r="P557" t="str">
        <f t="shared" si="40"/>
        <v>AJ</v>
      </c>
      <c r="Q557" t="str">
        <f t="shared" si="41"/>
        <v>boe</v>
      </c>
      <c r="R557">
        <f t="shared" si="42"/>
        <v>13</v>
      </c>
      <c r="S557" t="str">
        <f t="shared" si="43"/>
        <v>Ashley JarboeAJ-10945</v>
      </c>
      <c r="T557" t="str">
        <f t="shared" si="44"/>
        <v>Ashley Jarboe</v>
      </c>
    </row>
    <row r="558" spans="1:20" x14ac:dyDescent="0.25">
      <c r="A558" s="3" t="s">
        <v>477</v>
      </c>
      <c r="B558" s="4" t="s">
        <v>478</v>
      </c>
      <c r="C558" t="s">
        <v>16</v>
      </c>
      <c r="D558" t="s">
        <v>16</v>
      </c>
      <c r="E558" s="5">
        <v>80000</v>
      </c>
      <c r="F558">
        <v>4</v>
      </c>
      <c r="G558" t="s">
        <v>18</v>
      </c>
      <c r="H558" t="s">
        <v>40</v>
      </c>
      <c r="I558" t="s">
        <v>20</v>
      </c>
      <c r="J558">
        <v>0</v>
      </c>
      <c r="K558" t="s">
        <v>38</v>
      </c>
      <c r="L558" t="s">
        <v>426</v>
      </c>
      <c r="M558">
        <v>42</v>
      </c>
      <c r="N558" t="s">
        <v>23</v>
      </c>
      <c r="P558" t="str">
        <f t="shared" si="40"/>
        <v>OT</v>
      </c>
      <c r="Q558" t="str">
        <f t="shared" si="41"/>
        <v>och</v>
      </c>
      <c r="R558">
        <f t="shared" si="42"/>
        <v>11</v>
      </c>
      <c r="S558" t="str">
        <f t="shared" si="43"/>
        <v>Olvera TochOT-18730</v>
      </c>
      <c r="T558" t="str">
        <f t="shared" si="44"/>
        <v>Olvera Toch</v>
      </c>
    </row>
    <row r="559" spans="1:20" x14ac:dyDescent="0.25">
      <c r="A559" s="3" t="s">
        <v>477</v>
      </c>
      <c r="B559" s="4" t="s">
        <v>478</v>
      </c>
      <c r="C559" t="s">
        <v>16</v>
      </c>
      <c r="D559" t="s">
        <v>17</v>
      </c>
      <c r="E559" s="5">
        <v>40000</v>
      </c>
      <c r="F559">
        <v>3</v>
      </c>
      <c r="G559" t="s">
        <v>24</v>
      </c>
      <c r="H559" t="s">
        <v>25</v>
      </c>
      <c r="I559" t="s">
        <v>20</v>
      </c>
      <c r="J559">
        <v>0</v>
      </c>
      <c r="K559" t="s">
        <v>38</v>
      </c>
      <c r="L559" t="s">
        <v>426</v>
      </c>
      <c r="M559">
        <v>31</v>
      </c>
      <c r="N559" t="s">
        <v>23</v>
      </c>
      <c r="P559" t="str">
        <f t="shared" si="40"/>
        <v>OT</v>
      </c>
      <c r="Q559" t="str">
        <f t="shared" si="41"/>
        <v>och</v>
      </c>
      <c r="R559">
        <f t="shared" si="42"/>
        <v>11</v>
      </c>
      <c r="S559" t="str">
        <f t="shared" si="43"/>
        <v>Olvera TochOT-18730</v>
      </c>
      <c r="T559" t="str">
        <f t="shared" si="44"/>
        <v>Olvera Toch</v>
      </c>
    </row>
    <row r="560" spans="1:20" x14ac:dyDescent="0.25">
      <c r="A560" s="3" t="s">
        <v>477</v>
      </c>
      <c r="B560" s="4" t="s">
        <v>478</v>
      </c>
      <c r="C560" t="s">
        <v>16</v>
      </c>
      <c r="D560" t="s">
        <v>17</v>
      </c>
      <c r="E560" s="5">
        <v>50000</v>
      </c>
      <c r="F560">
        <v>3</v>
      </c>
      <c r="G560" t="s">
        <v>18</v>
      </c>
      <c r="H560" t="s">
        <v>19</v>
      </c>
      <c r="I560" t="s">
        <v>20</v>
      </c>
      <c r="J560">
        <v>2</v>
      </c>
      <c r="K560" t="s">
        <v>21</v>
      </c>
      <c r="L560" t="s">
        <v>426</v>
      </c>
      <c r="M560">
        <v>41</v>
      </c>
      <c r="N560" t="s">
        <v>23</v>
      </c>
      <c r="P560" t="str">
        <f t="shared" si="40"/>
        <v>OT</v>
      </c>
      <c r="Q560" t="str">
        <f t="shared" si="41"/>
        <v>och</v>
      </c>
      <c r="R560">
        <f t="shared" si="42"/>
        <v>11</v>
      </c>
      <c r="S560" t="str">
        <f t="shared" si="43"/>
        <v>Olvera TochOT-18730</v>
      </c>
      <c r="T560" t="str">
        <f t="shared" si="44"/>
        <v>Olvera Toch</v>
      </c>
    </row>
    <row r="561" spans="1:20" x14ac:dyDescent="0.25">
      <c r="A561" s="3" t="s">
        <v>479</v>
      </c>
      <c r="B561" s="4" t="s">
        <v>480</v>
      </c>
      <c r="C561" t="s">
        <v>32</v>
      </c>
      <c r="D561" t="s">
        <v>17</v>
      </c>
      <c r="E561" s="5">
        <v>60000</v>
      </c>
      <c r="F561">
        <v>2</v>
      </c>
      <c r="G561" t="s">
        <v>18</v>
      </c>
      <c r="H561" t="s">
        <v>40</v>
      </c>
      <c r="I561" t="s">
        <v>20</v>
      </c>
      <c r="J561">
        <v>0</v>
      </c>
      <c r="K561" t="s">
        <v>42</v>
      </c>
      <c r="L561" t="s">
        <v>426</v>
      </c>
      <c r="M561">
        <v>58</v>
      </c>
      <c r="N561" t="s">
        <v>23</v>
      </c>
      <c r="P561" t="str">
        <f t="shared" si="40"/>
        <v>LP</v>
      </c>
      <c r="Q561" t="str">
        <f t="shared" si="41"/>
        <v>ier</v>
      </c>
      <c r="R561">
        <f t="shared" si="42"/>
        <v>13</v>
      </c>
      <c r="S561" t="str">
        <f t="shared" si="43"/>
        <v>Liz PelletierLP-17080</v>
      </c>
      <c r="T561" t="str">
        <f t="shared" si="44"/>
        <v>Liz Pelletier</v>
      </c>
    </row>
    <row r="562" spans="1:20" x14ac:dyDescent="0.25">
      <c r="A562" s="3" t="s">
        <v>479</v>
      </c>
      <c r="B562" s="4" t="s">
        <v>480</v>
      </c>
      <c r="C562" t="s">
        <v>16</v>
      </c>
      <c r="D562" t="s">
        <v>17</v>
      </c>
      <c r="E562" s="5">
        <v>60000</v>
      </c>
      <c r="F562">
        <v>0</v>
      </c>
      <c r="G562" t="s">
        <v>55</v>
      </c>
      <c r="H562" t="s">
        <v>28</v>
      </c>
      <c r="I562" t="s">
        <v>20</v>
      </c>
      <c r="J562">
        <v>0</v>
      </c>
      <c r="K562" t="s">
        <v>21</v>
      </c>
      <c r="L562" t="s">
        <v>426</v>
      </c>
      <c r="M562">
        <v>40</v>
      </c>
      <c r="N562" t="s">
        <v>23</v>
      </c>
      <c r="P562" t="str">
        <f t="shared" si="40"/>
        <v>LP</v>
      </c>
      <c r="Q562" t="str">
        <f t="shared" si="41"/>
        <v>ier</v>
      </c>
      <c r="R562">
        <f t="shared" si="42"/>
        <v>13</v>
      </c>
      <c r="S562" t="str">
        <f t="shared" si="43"/>
        <v>Liz PelletierLP-17080</v>
      </c>
      <c r="T562" t="str">
        <f t="shared" si="44"/>
        <v>Liz Pelletier</v>
      </c>
    </row>
    <row r="563" spans="1:20" x14ac:dyDescent="0.25">
      <c r="A563" s="3" t="s">
        <v>481</v>
      </c>
      <c r="B563" s="4" t="s">
        <v>482</v>
      </c>
      <c r="C563" t="s">
        <v>16</v>
      </c>
      <c r="D563" t="s">
        <v>17</v>
      </c>
      <c r="E563" s="5">
        <v>20000</v>
      </c>
      <c r="F563">
        <v>2</v>
      </c>
      <c r="G563" t="s">
        <v>41</v>
      </c>
      <c r="H563" t="s">
        <v>25</v>
      </c>
      <c r="I563" t="s">
        <v>23</v>
      </c>
      <c r="J563">
        <v>0</v>
      </c>
      <c r="K563" t="s">
        <v>21</v>
      </c>
      <c r="L563" t="s">
        <v>426</v>
      </c>
      <c r="M563">
        <v>48</v>
      </c>
      <c r="N563" t="s">
        <v>23</v>
      </c>
      <c r="P563" t="str">
        <f t="shared" si="40"/>
        <v>CA</v>
      </c>
      <c r="Q563" t="str">
        <f t="shared" si="41"/>
        <v>zen</v>
      </c>
      <c r="R563">
        <f t="shared" si="42"/>
        <v>15</v>
      </c>
      <c r="S563" t="str">
        <f t="shared" si="43"/>
        <v>Cynthia ArntzenCA-12775</v>
      </c>
      <c r="T563" t="str">
        <f t="shared" si="44"/>
        <v>Cynthia Arntzen</v>
      </c>
    </row>
    <row r="564" spans="1:20" x14ac:dyDescent="0.25">
      <c r="A564" s="3" t="s">
        <v>481</v>
      </c>
      <c r="B564" s="4" t="s">
        <v>482</v>
      </c>
      <c r="C564" t="s">
        <v>16</v>
      </c>
      <c r="D564" t="s">
        <v>17</v>
      </c>
      <c r="E564" s="5">
        <v>70000</v>
      </c>
      <c r="F564">
        <v>2</v>
      </c>
      <c r="G564" t="s">
        <v>55</v>
      </c>
      <c r="H564" t="s">
        <v>28</v>
      </c>
      <c r="I564" t="s">
        <v>20</v>
      </c>
      <c r="J564">
        <v>0</v>
      </c>
      <c r="K564" t="s">
        <v>29</v>
      </c>
      <c r="L564" t="s">
        <v>426</v>
      </c>
      <c r="M564">
        <v>34</v>
      </c>
      <c r="N564" t="s">
        <v>20</v>
      </c>
      <c r="P564" t="str">
        <f t="shared" si="40"/>
        <v>CA</v>
      </c>
      <c r="Q564" t="str">
        <f t="shared" si="41"/>
        <v>zen</v>
      </c>
      <c r="R564">
        <f t="shared" si="42"/>
        <v>15</v>
      </c>
      <c r="S564" t="str">
        <f t="shared" si="43"/>
        <v>Cynthia ArntzenCA-12775</v>
      </c>
      <c r="T564" t="str">
        <f t="shared" si="44"/>
        <v>Cynthia Arntzen</v>
      </c>
    </row>
    <row r="565" spans="1:20" x14ac:dyDescent="0.25">
      <c r="A565" s="3" t="s">
        <v>483</v>
      </c>
      <c r="B565" s="4" t="s">
        <v>484</v>
      </c>
      <c r="C565" t="s">
        <v>32</v>
      </c>
      <c r="D565" t="s">
        <v>17</v>
      </c>
      <c r="E565" s="5">
        <v>30000</v>
      </c>
      <c r="F565">
        <v>0</v>
      </c>
      <c r="G565" t="s">
        <v>24</v>
      </c>
      <c r="H565" t="s">
        <v>19</v>
      </c>
      <c r="I565" t="s">
        <v>20</v>
      </c>
      <c r="J565">
        <v>1</v>
      </c>
      <c r="K565" t="s">
        <v>33</v>
      </c>
      <c r="L565" t="s">
        <v>426</v>
      </c>
      <c r="M565">
        <v>28</v>
      </c>
      <c r="N565" t="s">
        <v>23</v>
      </c>
      <c r="P565" t="str">
        <f t="shared" si="40"/>
        <v>JF</v>
      </c>
      <c r="Q565" t="str">
        <f t="shared" si="41"/>
        <v>rry</v>
      </c>
      <c r="R565">
        <f t="shared" si="42"/>
        <v>12</v>
      </c>
      <c r="S565" t="str">
        <f t="shared" si="43"/>
        <v>Jeremy FarryJF-15490</v>
      </c>
      <c r="T565" t="str">
        <f t="shared" si="44"/>
        <v>Jeremy Farry</v>
      </c>
    </row>
    <row r="566" spans="1:20" x14ac:dyDescent="0.25">
      <c r="A566" s="3" t="s">
        <v>483</v>
      </c>
      <c r="B566" s="4" t="s">
        <v>484</v>
      </c>
      <c r="C566" t="s">
        <v>32</v>
      </c>
      <c r="D566" t="s">
        <v>16</v>
      </c>
      <c r="E566" s="5">
        <v>30000</v>
      </c>
      <c r="F566">
        <v>0</v>
      </c>
      <c r="G566" t="s">
        <v>24</v>
      </c>
      <c r="H566" t="s">
        <v>19</v>
      </c>
      <c r="I566" t="s">
        <v>20</v>
      </c>
      <c r="J566">
        <v>1</v>
      </c>
      <c r="K566" t="s">
        <v>33</v>
      </c>
      <c r="L566" t="s">
        <v>426</v>
      </c>
      <c r="M566">
        <v>27</v>
      </c>
      <c r="N566" t="s">
        <v>23</v>
      </c>
      <c r="P566" t="str">
        <f t="shared" si="40"/>
        <v>JF</v>
      </c>
      <c r="Q566" t="str">
        <f t="shared" si="41"/>
        <v>rry</v>
      </c>
      <c r="R566">
        <f t="shared" si="42"/>
        <v>12</v>
      </c>
      <c r="S566" t="str">
        <f t="shared" si="43"/>
        <v>Jeremy FarryJF-15490</v>
      </c>
      <c r="T566" t="str">
        <f t="shared" si="44"/>
        <v>Jeremy Farry</v>
      </c>
    </row>
    <row r="567" spans="1:20" x14ac:dyDescent="0.25">
      <c r="A567" s="3" t="s">
        <v>485</v>
      </c>
      <c r="B567" s="4" t="s">
        <v>486</v>
      </c>
      <c r="C567" t="s">
        <v>16</v>
      </c>
      <c r="D567" t="s">
        <v>16</v>
      </c>
      <c r="E567" s="5">
        <v>40000</v>
      </c>
      <c r="F567">
        <v>3</v>
      </c>
      <c r="G567" t="s">
        <v>24</v>
      </c>
      <c r="H567" t="s">
        <v>28</v>
      </c>
      <c r="I567" t="s">
        <v>23</v>
      </c>
      <c r="J567">
        <v>2</v>
      </c>
      <c r="K567" t="s">
        <v>33</v>
      </c>
      <c r="L567" t="s">
        <v>426</v>
      </c>
      <c r="M567">
        <v>54</v>
      </c>
      <c r="N567" t="s">
        <v>20</v>
      </c>
      <c r="P567" t="str">
        <f t="shared" si="40"/>
        <v>FP</v>
      </c>
      <c r="Q567" t="str">
        <f t="shared" si="41"/>
        <v>eis</v>
      </c>
      <c r="R567">
        <f t="shared" si="42"/>
        <v>11</v>
      </c>
      <c r="S567" t="str">
        <f t="shared" si="43"/>
        <v>Frank PreisFP-14320</v>
      </c>
      <c r="T567" t="str">
        <f t="shared" si="44"/>
        <v>Frank Preis</v>
      </c>
    </row>
    <row r="568" spans="1:20" x14ac:dyDescent="0.25">
      <c r="A568" s="3" t="s">
        <v>487</v>
      </c>
      <c r="B568" s="4" t="s">
        <v>488</v>
      </c>
      <c r="C568" t="s">
        <v>16</v>
      </c>
      <c r="D568" t="s">
        <v>17</v>
      </c>
      <c r="E568" s="5">
        <v>60000</v>
      </c>
      <c r="F568">
        <v>2</v>
      </c>
      <c r="G568" t="s">
        <v>55</v>
      </c>
      <c r="H568" t="s">
        <v>40</v>
      </c>
      <c r="I568" t="s">
        <v>20</v>
      </c>
      <c r="J568">
        <v>2</v>
      </c>
      <c r="K568" t="s">
        <v>33</v>
      </c>
      <c r="L568" t="s">
        <v>426</v>
      </c>
      <c r="M568">
        <v>70</v>
      </c>
      <c r="N568" t="s">
        <v>23</v>
      </c>
      <c r="P568" t="str">
        <f t="shared" si="40"/>
        <v>EB</v>
      </c>
      <c r="Q568" t="str">
        <f t="shared" si="41"/>
        <v>ard</v>
      </c>
      <c r="R568">
        <f t="shared" si="42"/>
        <v>13</v>
      </c>
      <c r="S568" t="str">
        <f t="shared" si="43"/>
        <v>Ellis BallardEB-13840</v>
      </c>
      <c r="T568" t="str">
        <f t="shared" si="44"/>
        <v>Ellis Ballard</v>
      </c>
    </row>
    <row r="569" spans="1:20" x14ac:dyDescent="0.25">
      <c r="A569" s="3" t="s">
        <v>487</v>
      </c>
      <c r="B569" s="4" t="s">
        <v>488</v>
      </c>
      <c r="C569" t="s">
        <v>16</v>
      </c>
      <c r="D569" t="s">
        <v>16</v>
      </c>
      <c r="E569" s="5">
        <v>40000</v>
      </c>
      <c r="F569">
        <v>1</v>
      </c>
      <c r="G569" t="s">
        <v>24</v>
      </c>
      <c r="H569" t="s">
        <v>25</v>
      </c>
      <c r="I569" t="s">
        <v>20</v>
      </c>
      <c r="J569">
        <v>1</v>
      </c>
      <c r="K569" t="s">
        <v>38</v>
      </c>
      <c r="L569" t="s">
        <v>426</v>
      </c>
      <c r="M569">
        <v>48</v>
      </c>
      <c r="N569" t="s">
        <v>20</v>
      </c>
      <c r="P569" t="str">
        <f t="shared" si="40"/>
        <v>EB</v>
      </c>
      <c r="Q569" t="str">
        <f t="shared" si="41"/>
        <v>ard</v>
      </c>
      <c r="R569">
        <f t="shared" si="42"/>
        <v>13</v>
      </c>
      <c r="S569" t="str">
        <f t="shared" si="43"/>
        <v>Ellis BallardEB-13840</v>
      </c>
      <c r="T569" t="str">
        <f t="shared" si="44"/>
        <v>Ellis Ballard</v>
      </c>
    </row>
    <row r="570" spans="1:20" x14ac:dyDescent="0.25">
      <c r="A570" s="3" t="s">
        <v>487</v>
      </c>
      <c r="B570" s="4" t="s">
        <v>488</v>
      </c>
      <c r="C570" t="s">
        <v>16</v>
      </c>
      <c r="D570" t="s">
        <v>16</v>
      </c>
      <c r="E570" s="5">
        <v>70000</v>
      </c>
      <c r="F570">
        <v>1</v>
      </c>
      <c r="G570" t="s">
        <v>24</v>
      </c>
      <c r="H570" t="s">
        <v>19</v>
      </c>
      <c r="I570" t="s">
        <v>20</v>
      </c>
      <c r="J570">
        <v>1</v>
      </c>
      <c r="K570" t="s">
        <v>29</v>
      </c>
      <c r="L570" t="s">
        <v>426</v>
      </c>
      <c r="M570">
        <v>44</v>
      </c>
      <c r="N570" t="s">
        <v>20</v>
      </c>
      <c r="P570" t="str">
        <f t="shared" si="40"/>
        <v>EB</v>
      </c>
      <c r="Q570" t="str">
        <f t="shared" si="41"/>
        <v>ard</v>
      </c>
      <c r="R570">
        <f t="shared" si="42"/>
        <v>13</v>
      </c>
      <c r="S570" t="str">
        <f t="shared" si="43"/>
        <v>Ellis BallardEB-13840</v>
      </c>
      <c r="T570" t="str">
        <f t="shared" si="44"/>
        <v>Ellis Ballard</v>
      </c>
    </row>
    <row r="571" spans="1:20" x14ac:dyDescent="0.25">
      <c r="A571" s="3" t="s">
        <v>487</v>
      </c>
      <c r="B571" s="4" t="s">
        <v>488</v>
      </c>
      <c r="C571" t="s">
        <v>32</v>
      </c>
      <c r="D571" t="s">
        <v>16</v>
      </c>
      <c r="E571" s="5">
        <v>50000</v>
      </c>
      <c r="F571">
        <v>3</v>
      </c>
      <c r="G571" t="s">
        <v>55</v>
      </c>
      <c r="H571" t="s">
        <v>40</v>
      </c>
      <c r="I571" t="s">
        <v>20</v>
      </c>
      <c r="J571">
        <v>2</v>
      </c>
      <c r="K571" t="s">
        <v>42</v>
      </c>
      <c r="L571" t="s">
        <v>426</v>
      </c>
      <c r="M571">
        <v>69</v>
      </c>
      <c r="N571" t="s">
        <v>23</v>
      </c>
      <c r="P571" t="str">
        <f t="shared" si="40"/>
        <v>EB</v>
      </c>
      <c r="Q571" t="str">
        <f t="shared" si="41"/>
        <v>ard</v>
      </c>
      <c r="R571">
        <f t="shared" si="42"/>
        <v>13</v>
      </c>
      <c r="S571" t="str">
        <f t="shared" si="43"/>
        <v>Ellis BallardEB-13840</v>
      </c>
      <c r="T571" t="str">
        <f t="shared" si="44"/>
        <v>Ellis Ballard</v>
      </c>
    </row>
    <row r="572" spans="1:20" x14ac:dyDescent="0.25">
      <c r="A572" s="3" t="s">
        <v>489</v>
      </c>
      <c r="B572" s="4" t="s">
        <v>490</v>
      </c>
      <c r="C572" t="s">
        <v>16</v>
      </c>
      <c r="D572" t="s">
        <v>16</v>
      </c>
      <c r="E572" s="5">
        <v>70000</v>
      </c>
      <c r="F572">
        <v>3</v>
      </c>
      <c r="G572" t="s">
        <v>41</v>
      </c>
      <c r="H572" t="s">
        <v>19</v>
      </c>
      <c r="I572" t="s">
        <v>20</v>
      </c>
      <c r="J572">
        <v>2</v>
      </c>
      <c r="K572" t="s">
        <v>33</v>
      </c>
      <c r="L572" t="s">
        <v>426</v>
      </c>
      <c r="M572">
        <v>52</v>
      </c>
      <c r="N572" t="s">
        <v>23</v>
      </c>
      <c r="P572" t="str">
        <f t="shared" si="40"/>
        <v>JF</v>
      </c>
      <c r="Q572" t="str">
        <f t="shared" si="41"/>
        <v>son</v>
      </c>
      <c r="R572">
        <f t="shared" si="42"/>
        <v>17</v>
      </c>
      <c r="S572" t="str">
        <f t="shared" si="43"/>
        <v>Jennifer FergusonJF-15415</v>
      </c>
      <c r="T572" t="str">
        <f t="shared" si="44"/>
        <v>Jennifer Ferguson</v>
      </c>
    </row>
    <row r="573" spans="1:20" x14ac:dyDescent="0.25">
      <c r="A573" s="3" t="s">
        <v>489</v>
      </c>
      <c r="B573" s="4" t="s">
        <v>490</v>
      </c>
      <c r="C573" t="s">
        <v>16</v>
      </c>
      <c r="D573" t="s">
        <v>16</v>
      </c>
      <c r="E573" s="5">
        <v>40000</v>
      </c>
      <c r="F573">
        <v>2</v>
      </c>
      <c r="G573" t="s">
        <v>41</v>
      </c>
      <c r="H573" t="s">
        <v>19</v>
      </c>
      <c r="I573" t="s">
        <v>20</v>
      </c>
      <c r="J573">
        <v>2</v>
      </c>
      <c r="K573" t="s">
        <v>29</v>
      </c>
      <c r="L573" t="s">
        <v>426</v>
      </c>
      <c r="M573">
        <v>55</v>
      </c>
      <c r="N573" t="s">
        <v>23</v>
      </c>
      <c r="P573" t="str">
        <f t="shared" si="40"/>
        <v>JF</v>
      </c>
      <c r="Q573" t="str">
        <f t="shared" si="41"/>
        <v>son</v>
      </c>
      <c r="R573">
        <f t="shared" si="42"/>
        <v>17</v>
      </c>
      <c r="S573" t="str">
        <f t="shared" si="43"/>
        <v>Jennifer FergusonJF-15415</v>
      </c>
      <c r="T573" t="str">
        <f t="shared" si="44"/>
        <v>Jennifer Ferguson</v>
      </c>
    </row>
    <row r="574" spans="1:20" x14ac:dyDescent="0.25">
      <c r="A574" s="3" t="s">
        <v>489</v>
      </c>
      <c r="B574" s="4" t="s">
        <v>490</v>
      </c>
      <c r="C574" t="s">
        <v>32</v>
      </c>
      <c r="D574" t="s">
        <v>16</v>
      </c>
      <c r="E574" s="5">
        <v>30000</v>
      </c>
      <c r="F574">
        <v>0</v>
      </c>
      <c r="G574" t="s">
        <v>39</v>
      </c>
      <c r="H574" t="s">
        <v>19</v>
      </c>
      <c r="I574" t="s">
        <v>20</v>
      </c>
      <c r="J574">
        <v>2</v>
      </c>
      <c r="K574" t="s">
        <v>33</v>
      </c>
      <c r="L574" t="s">
        <v>426</v>
      </c>
      <c r="M574">
        <v>30</v>
      </c>
      <c r="N574" t="s">
        <v>23</v>
      </c>
      <c r="P574" t="str">
        <f t="shared" si="40"/>
        <v>JF</v>
      </c>
      <c r="Q574" t="str">
        <f t="shared" si="41"/>
        <v>son</v>
      </c>
      <c r="R574">
        <f t="shared" si="42"/>
        <v>17</v>
      </c>
      <c r="S574" t="str">
        <f t="shared" si="43"/>
        <v>Jennifer FergusonJF-15415</v>
      </c>
      <c r="T574" t="str">
        <f t="shared" si="44"/>
        <v>Jennifer Ferguson</v>
      </c>
    </row>
    <row r="575" spans="1:20" x14ac:dyDescent="0.25">
      <c r="A575" s="3" t="s">
        <v>489</v>
      </c>
      <c r="B575" s="4" t="s">
        <v>490</v>
      </c>
      <c r="C575" t="s">
        <v>16</v>
      </c>
      <c r="D575" t="s">
        <v>16</v>
      </c>
      <c r="E575" s="5">
        <v>60000</v>
      </c>
      <c r="F575">
        <v>3</v>
      </c>
      <c r="G575" t="s">
        <v>55</v>
      </c>
      <c r="H575" t="s">
        <v>40</v>
      </c>
      <c r="I575" t="s">
        <v>20</v>
      </c>
      <c r="J575">
        <v>2</v>
      </c>
      <c r="K575" t="s">
        <v>38</v>
      </c>
      <c r="L575" t="s">
        <v>426</v>
      </c>
      <c r="M575">
        <v>63</v>
      </c>
      <c r="N575" t="s">
        <v>23</v>
      </c>
      <c r="P575" t="str">
        <f>LEFT(A575:A1600,2)</f>
        <v>JF</v>
      </c>
      <c r="Q575" t="str">
        <f t="shared" si="41"/>
        <v>son</v>
      </c>
      <c r="R575">
        <f t="shared" si="42"/>
        <v>17</v>
      </c>
      <c r="S575" t="str">
        <f t="shared" si="43"/>
        <v>Jennifer FergusonJF-15415</v>
      </c>
      <c r="T575" t="str">
        <f t="shared" si="44"/>
        <v>Jennifer Ferguson</v>
      </c>
    </row>
    <row r="576" spans="1:20" x14ac:dyDescent="0.25">
      <c r="A576" s="3" t="s">
        <v>491</v>
      </c>
      <c r="B576" s="4" t="s">
        <v>492</v>
      </c>
      <c r="C576" t="s">
        <v>32</v>
      </c>
      <c r="D576" t="s">
        <v>17</v>
      </c>
      <c r="E576" s="5">
        <v>80000</v>
      </c>
      <c r="F576">
        <v>0</v>
      </c>
      <c r="G576" t="s">
        <v>18</v>
      </c>
      <c r="H576" t="s">
        <v>40</v>
      </c>
      <c r="I576" t="s">
        <v>20</v>
      </c>
      <c r="J576">
        <v>1</v>
      </c>
      <c r="K576" t="s">
        <v>38</v>
      </c>
      <c r="L576" t="s">
        <v>426</v>
      </c>
      <c r="M576">
        <v>34</v>
      </c>
      <c r="N576" t="s">
        <v>20</v>
      </c>
      <c r="P576" t="str">
        <f t="shared" ref="P576:P639" si="45">LEFT(A576:A1601,2)</f>
        <v>SF</v>
      </c>
      <c r="Q576" t="str">
        <f t="shared" si="41"/>
        <v>ter</v>
      </c>
      <c r="R576">
        <f t="shared" si="42"/>
        <v>12</v>
      </c>
      <c r="S576" t="str">
        <f t="shared" si="43"/>
        <v>Sarah FosterSF-20200</v>
      </c>
      <c r="T576" t="str">
        <f t="shared" si="44"/>
        <v>Sarah Foster</v>
      </c>
    </row>
    <row r="577" spans="1:20" x14ac:dyDescent="0.25">
      <c r="A577" s="3" t="s">
        <v>493</v>
      </c>
      <c r="B577" s="4" t="s">
        <v>494</v>
      </c>
      <c r="C577" t="s">
        <v>32</v>
      </c>
      <c r="D577" t="s">
        <v>16</v>
      </c>
      <c r="E577" s="5">
        <v>60000</v>
      </c>
      <c r="F577">
        <v>2</v>
      </c>
      <c r="G577" t="s">
        <v>24</v>
      </c>
      <c r="H577" t="s">
        <v>28</v>
      </c>
      <c r="I577" t="s">
        <v>20</v>
      </c>
      <c r="J577">
        <v>1</v>
      </c>
      <c r="K577" t="s">
        <v>42</v>
      </c>
      <c r="L577" t="s">
        <v>426</v>
      </c>
      <c r="M577">
        <v>56</v>
      </c>
      <c r="N577" t="s">
        <v>23</v>
      </c>
      <c r="P577" t="str">
        <f t="shared" si="45"/>
        <v>TG</v>
      </c>
      <c r="Q577" t="str">
        <f t="shared" si="41"/>
        <v>cke</v>
      </c>
      <c r="R577">
        <f t="shared" si="42"/>
        <v>12</v>
      </c>
      <c r="S577" t="str">
        <f t="shared" si="43"/>
        <v>Trudy GlockeTG-21640</v>
      </c>
      <c r="T577" t="str">
        <f t="shared" si="44"/>
        <v>Trudy Glocke</v>
      </c>
    </row>
    <row r="578" spans="1:20" x14ac:dyDescent="0.25">
      <c r="A578" s="3" t="s">
        <v>493</v>
      </c>
      <c r="B578" s="4" t="s">
        <v>494</v>
      </c>
      <c r="C578" t="s">
        <v>32</v>
      </c>
      <c r="D578" t="s">
        <v>17</v>
      </c>
      <c r="E578" s="5">
        <v>40000</v>
      </c>
      <c r="F578">
        <v>0</v>
      </c>
      <c r="G578" t="s">
        <v>39</v>
      </c>
      <c r="H578" t="s">
        <v>19</v>
      </c>
      <c r="I578" t="s">
        <v>20</v>
      </c>
      <c r="J578">
        <v>1</v>
      </c>
      <c r="K578" t="s">
        <v>33</v>
      </c>
      <c r="L578" t="s">
        <v>426</v>
      </c>
      <c r="M578">
        <v>31</v>
      </c>
      <c r="N578" t="s">
        <v>23</v>
      </c>
      <c r="P578" t="str">
        <f t="shared" si="45"/>
        <v>TG</v>
      </c>
      <c r="Q578" t="str">
        <f t="shared" si="41"/>
        <v>cke</v>
      </c>
      <c r="R578">
        <f t="shared" si="42"/>
        <v>12</v>
      </c>
      <c r="S578" t="str">
        <f t="shared" si="43"/>
        <v>Trudy GlockeTG-21640</v>
      </c>
      <c r="T578" t="str">
        <f t="shared" si="44"/>
        <v>Trudy Glocke</v>
      </c>
    </row>
    <row r="579" spans="1:20" x14ac:dyDescent="0.25">
      <c r="A579" s="3" t="s">
        <v>493</v>
      </c>
      <c r="B579" s="4" t="s">
        <v>494</v>
      </c>
      <c r="C579" t="s">
        <v>16</v>
      </c>
      <c r="D579" t="s">
        <v>16</v>
      </c>
      <c r="E579" s="5">
        <v>120000</v>
      </c>
      <c r="F579">
        <v>1</v>
      </c>
      <c r="G579" t="s">
        <v>18</v>
      </c>
      <c r="H579" t="s">
        <v>40</v>
      </c>
      <c r="I579" t="s">
        <v>20</v>
      </c>
      <c r="J579">
        <v>4</v>
      </c>
      <c r="K579" t="s">
        <v>21</v>
      </c>
      <c r="L579" t="s">
        <v>426</v>
      </c>
      <c r="M579">
        <v>38</v>
      </c>
      <c r="N579" t="s">
        <v>23</v>
      </c>
      <c r="P579" t="str">
        <f t="shared" si="45"/>
        <v>TG</v>
      </c>
      <c r="Q579" t="str">
        <f t="shared" ref="Q579:Q642" si="46">RIGHT(B579:B1604, 3)</f>
        <v>cke</v>
      </c>
      <c r="R579">
        <f t="shared" ref="R579:R642" si="47">LEN(B579:B1604)</f>
        <v>12</v>
      </c>
      <c r="S579" t="str">
        <f t="shared" ref="S579:S642" si="48">CONCATENATE(B579:B1604,A579:A1604)</f>
        <v>Trudy GlockeTG-21640</v>
      </c>
      <c r="T579" t="str">
        <f t="shared" ref="T579:T642" si="49">TRIM(B579:B1604)</f>
        <v>Trudy Glocke</v>
      </c>
    </row>
    <row r="580" spans="1:20" x14ac:dyDescent="0.25">
      <c r="A580" s="3" t="s">
        <v>495</v>
      </c>
      <c r="B580" s="4" t="s">
        <v>496</v>
      </c>
      <c r="C580" t="s">
        <v>16</v>
      </c>
      <c r="D580" t="s">
        <v>16</v>
      </c>
      <c r="E580" s="5">
        <v>60000</v>
      </c>
      <c r="F580">
        <v>4</v>
      </c>
      <c r="G580" t="s">
        <v>18</v>
      </c>
      <c r="H580" t="s">
        <v>40</v>
      </c>
      <c r="I580" t="s">
        <v>20</v>
      </c>
      <c r="J580">
        <v>2</v>
      </c>
      <c r="K580" t="s">
        <v>29</v>
      </c>
      <c r="L580" t="s">
        <v>426</v>
      </c>
      <c r="M580">
        <v>59</v>
      </c>
      <c r="N580" t="s">
        <v>23</v>
      </c>
      <c r="P580" t="str">
        <f t="shared" si="45"/>
        <v>CS</v>
      </c>
      <c r="Q580" t="str">
        <f t="shared" si="46"/>
        <v>ero</v>
      </c>
      <c r="R580">
        <f t="shared" si="47"/>
        <v>14</v>
      </c>
      <c r="S580" t="str">
        <f t="shared" si="48"/>
        <v>Carlos SolteroCS-11950</v>
      </c>
      <c r="T580" t="str">
        <f t="shared" si="49"/>
        <v>Carlos Soltero</v>
      </c>
    </row>
    <row r="581" spans="1:20" x14ac:dyDescent="0.25">
      <c r="A581" s="3" t="s">
        <v>495</v>
      </c>
      <c r="B581" s="4" t="s">
        <v>496</v>
      </c>
      <c r="C581" t="s">
        <v>32</v>
      </c>
      <c r="D581" t="s">
        <v>17</v>
      </c>
      <c r="E581" s="5">
        <v>40000</v>
      </c>
      <c r="F581">
        <v>3</v>
      </c>
      <c r="G581" t="s">
        <v>24</v>
      </c>
      <c r="H581" t="s">
        <v>25</v>
      </c>
      <c r="I581" t="s">
        <v>23</v>
      </c>
      <c r="J581">
        <v>2</v>
      </c>
      <c r="K581" t="s">
        <v>21</v>
      </c>
      <c r="L581" t="s">
        <v>426</v>
      </c>
      <c r="M581">
        <v>32</v>
      </c>
      <c r="N581" t="s">
        <v>23</v>
      </c>
      <c r="P581" t="str">
        <f t="shared" si="45"/>
        <v>CS</v>
      </c>
      <c r="Q581" t="str">
        <f t="shared" si="46"/>
        <v>ero</v>
      </c>
      <c r="R581">
        <f t="shared" si="47"/>
        <v>14</v>
      </c>
      <c r="S581" t="str">
        <f t="shared" si="48"/>
        <v>Carlos SolteroCS-11950</v>
      </c>
      <c r="T581" t="str">
        <f t="shared" si="49"/>
        <v>Carlos Soltero</v>
      </c>
    </row>
    <row r="582" spans="1:20" x14ac:dyDescent="0.25">
      <c r="A582" s="3" t="s">
        <v>497</v>
      </c>
      <c r="B582" s="4" t="s">
        <v>498</v>
      </c>
      <c r="C582" t="s">
        <v>16</v>
      </c>
      <c r="D582" t="s">
        <v>17</v>
      </c>
      <c r="E582" s="5">
        <v>60000</v>
      </c>
      <c r="F582">
        <v>3</v>
      </c>
      <c r="G582" t="s">
        <v>55</v>
      </c>
      <c r="H582" t="s">
        <v>40</v>
      </c>
      <c r="I582" t="s">
        <v>20</v>
      </c>
      <c r="J582">
        <v>2</v>
      </c>
      <c r="K582" t="s">
        <v>42</v>
      </c>
      <c r="L582" t="s">
        <v>426</v>
      </c>
      <c r="M582">
        <v>69</v>
      </c>
      <c r="N582" t="s">
        <v>23</v>
      </c>
      <c r="P582" t="str">
        <f t="shared" si="45"/>
        <v>CC</v>
      </c>
      <c r="Q582" t="str">
        <f t="shared" si="46"/>
        <v>ani</v>
      </c>
      <c r="R582">
        <f t="shared" si="47"/>
        <v>16</v>
      </c>
      <c r="S582" t="str">
        <f t="shared" si="48"/>
        <v>Charles CrestaniCC-12145</v>
      </c>
      <c r="T582" t="str">
        <f t="shared" si="49"/>
        <v>Charles Crestani</v>
      </c>
    </row>
    <row r="583" spans="1:20" x14ac:dyDescent="0.25">
      <c r="A583" s="3" t="s">
        <v>499</v>
      </c>
      <c r="B583" s="4" t="s">
        <v>500</v>
      </c>
      <c r="C583" t="s">
        <v>16</v>
      </c>
      <c r="D583" t="s">
        <v>16</v>
      </c>
      <c r="E583" s="5">
        <v>40000</v>
      </c>
      <c r="F583">
        <v>0</v>
      </c>
      <c r="G583" t="s">
        <v>24</v>
      </c>
      <c r="H583" t="s">
        <v>19</v>
      </c>
      <c r="I583" t="s">
        <v>20</v>
      </c>
      <c r="J583">
        <v>1</v>
      </c>
      <c r="K583" t="s">
        <v>33</v>
      </c>
      <c r="L583" t="s">
        <v>426</v>
      </c>
      <c r="M583">
        <v>28</v>
      </c>
      <c r="N583" t="s">
        <v>23</v>
      </c>
      <c r="P583" t="str">
        <f t="shared" si="45"/>
        <v>DV</v>
      </c>
      <c r="Q583" t="str">
        <f t="shared" si="46"/>
        <v>ini</v>
      </c>
      <c r="R583">
        <f t="shared" si="47"/>
        <v>16</v>
      </c>
      <c r="S583" t="str">
        <f t="shared" si="48"/>
        <v>Dianna VittoriniDV-13465</v>
      </c>
      <c r="T583" t="str">
        <f t="shared" si="49"/>
        <v>Dianna Vittorini</v>
      </c>
    </row>
    <row r="584" spans="1:20" x14ac:dyDescent="0.25">
      <c r="A584" s="3" t="s">
        <v>499</v>
      </c>
      <c r="B584" s="4" t="s">
        <v>500</v>
      </c>
      <c r="C584" t="s">
        <v>16</v>
      </c>
      <c r="D584" t="s">
        <v>16</v>
      </c>
      <c r="E584" s="5">
        <v>80000</v>
      </c>
      <c r="F584">
        <v>4</v>
      </c>
      <c r="G584" t="s">
        <v>55</v>
      </c>
      <c r="H584" t="s">
        <v>19</v>
      </c>
      <c r="I584" t="s">
        <v>20</v>
      </c>
      <c r="J584">
        <v>0</v>
      </c>
      <c r="K584" t="s">
        <v>38</v>
      </c>
      <c r="L584" t="s">
        <v>426</v>
      </c>
      <c r="M584">
        <v>47</v>
      </c>
      <c r="N584" t="s">
        <v>23</v>
      </c>
      <c r="P584" t="str">
        <f t="shared" si="45"/>
        <v>DV</v>
      </c>
      <c r="Q584" t="str">
        <f t="shared" si="46"/>
        <v>ini</v>
      </c>
      <c r="R584">
        <f t="shared" si="47"/>
        <v>16</v>
      </c>
      <c r="S584" t="str">
        <f t="shared" si="48"/>
        <v>Dianna VittoriniDV-13465</v>
      </c>
      <c r="T584" t="str">
        <f t="shared" si="49"/>
        <v>Dianna Vittorini</v>
      </c>
    </row>
    <row r="585" spans="1:20" x14ac:dyDescent="0.25">
      <c r="A585" s="3" t="s">
        <v>499</v>
      </c>
      <c r="B585" s="4" t="s">
        <v>500</v>
      </c>
      <c r="C585" t="s">
        <v>16</v>
      </c>
      <c r="D585" t="s">
        <v>16</v>
      </c>
      <c r="E585" s="5">
        <v>60000</v>
      </c>
      <c r="F585">
        <v>3</v>
      </c>
      <c r="G585" t="s">
        <v>18</v>
      </c>
      <c r="H585" t="s">
        <v>40</v>
      </c>
      <c r="I585" t="s">
        <v>20</v>
      </c>
      <c r="J585">
        <v>2</v>
      </c>
      <c r="K585" t="s">
        <v>42</v>
      </c>
      <c r="L585" t="s">
        <v>426</v>
      </c>
      <c r="M585">
        <v>66</v>
      </c>
      <c r="N585" t="s">
        <v>23</v>
      </c>
      <c r="P585" t="str">
        <f t="shared" si="45"/>
        <v>DV</v>
      </c>
      <c r="Q585" t="str">
        <f t="shared" si="46"/>
        <v>ini</v>
      </c>
      <c r="R585">
        <f t="shared" si="47"/>
        <v>16</v>
      </c>
      <c r="S585" t="str">
        <f t="shared" si="48"/>
        <v>Dianna VittoriniDV-13465</v>
      </c>
      <c r="T585" t="str">
        <f t="shared" si="49"/>
        <v>Dianna Vittorini</v>
      </c>
    </row>
    <row r="586" spans="1:20" x14ac:dyDescent="0.25">
      <c r="A586" s="3" t="s">
        <v>499</v>
      </c>
      <c r="B586" s="4" t="s">
        <v>500</v>
      </c>
      <c r="C586" t="s">
        <v>32</v>
      </c>
      <c r="D586" t="s">
        <v>16</v>
      </c>
      <c r="E586" s="5">
        <v>70000</v>
      </c>
      <c r="F586">
        <v>2</v>
      </c>
      <c r="G586" t="s">
        <v>18</v>
      </c>
      <c r="H586" t="s">
        <v>19</v>
      </c>
      <c r="I586" t="s">
        <v>23</v>
      </c>
      <c r="J586">
        <v>1</v>
      </c>
      <c r="K586" t="s">
        <v>21</v>
      </c>
      <c r="L586" t="s">
        <v>426</v>
      </c>
      <c r="M586">
        <v>37</v>
      </c>
      <c r="N586" t="s">
        <v>20</v>
      </c>
      <c r="P586" t="str">
        <f t="shared" si="45"/>
        <v>DV</v>
      </c>
      <c r="Q586" t="str">
        <f t="shared" si="46"/>
        <v>ini</v>
      </c>
      <c r="R586">
        <f t="shared" si="47"/>
        <v>16</v>
      </c>
      <c r="S586" t="str">
        <f t="shared" si="48"/>
        <v>Dianna VittoriniDV-13465</v>
      </c>
      <c r="T586" t="str">
        <f t="shared" si="49"/>
        <v>Dianna Vittorini</v>
      </c>
    </row>
    <row r="587" spans="1:20" x14ac:dyDescent="0.25">
      <c r="A587" s="3" t="s">
        <v>499</v>
      </c>
      <c r="B587" s="4" t="s">
        <v>500</v>
      </c>
      <c r="C587" t="s">
        <v>32</v>
      </c>
      <c r="D587" t="s">
        <v>16</v>
      </c>
      <c r="E587" s="5">
        <v>120000</v>
      </c>
      <c r="F587">
        <v>2</v>
      </c>
      <c r="G587" t="s">
        <v>18</v>
      </c>
      <c r="H587" t="s">
        <v>40</v>
      </c>
      <c r="I587" t="s">
        <v>23</v>
      </c>
      <c r="J587">
        <v>3</v>
      </c>
      <c r="K587" t="s">
        <v>21</v>
      </c>
      <c r="L587" t="s">
        <v>426</v>
      </c>
      <c r="M587">
        <v>39</v>
      </c>
      <c r="N587" t="s">
        <v>20</v>
      </c>
      <c r="P587" t="str">
        <f t="shared" si="45"/>
        <v>DV</v>
      </c>
      <c r="Q587" t="str">
        <f t="shared" si="46"/>
        <v>ini</v>
      </c>
      <c r="R587">
        <f t="shared" si="47"/>
        <v>16</v>
      </c>
      <c r="S587" t="str">
        <f t="shared" si="48"/>
        <v>Dianna VittoriniDV-13465</v>
      </c>
      <c r="T587" t="str">
        <f t="shared" si="49"/>
        <v>Dianna Vittorini</v>
      </c>
    </row>
    <row r="588" spans="1:20" x14ac:dyDescent="0.25">
      <c r="A588" s="3" t="s">
        <v>501</v>
      </c>
      <c r="B588" s="4" t="s">
        <v>502</v>
      </c>
      <c r="C588" t="s">
        <v>16</v>
      </c>
      <c r="D588" t="s">
        <v>16</v>
      </c>
      <c r="E588" s="5">
        <v>60000</v>
      </c>
      <c r="F588">
        <v>2</v>
      </c>
      <c r="G588" t="s">
        <v>39</v>
      </c>
      <c r="H588" t="s">
        <v>28</v>
      </c>
      <c r="I588" t="s">
        <v>23</v>
      </c>
      <c r="J588">
        <v>2</v>
      </c>
      <c r="K588" t="s">
        <v>38</v>
      </c>
      <c r="L588" t="s">
        <v>426</v>
      </c>
      <c r="M588">
        <v>51</v>
      </c>
      <c r="N588" t="s">
        <v>23</v>
      </c>
      <c r="P588" t="str">
        <f t="shared" si="45"/>
        <v>BD</v>
      </c>
      <c r="Q588" t="str">
        <f t="shared" si="46"/>
        <v>rdt</v>
      </c>
      <c r="R588">
        <f t="shared" si="47"/>
        <v>16</v>
      </c>
      <c r="S588" t="str">
        <f t="shared" si="48"/>
        <v>Bruce DegenhardtBD-11725</v>
      </c>
      <c r="T588" t="str">
        <f t="shared" si="49"/>
        <v>Bruce Degenhardt</v>
      </c>
    </row>
    <row r="589" spans="1:20" x14ac:dyDescent="0.25">
      <c r="A589" s="3" t="s">
        <v>501</v>
      </c>
      <c r="B589" s="4" t="s">
        <v>502</v>
      </c>
      <c r="C589" t="s">
        <v>16</v>
      </c>
      <c r="D589" t="s">
        <v>17</v>
      </c>
      <c r="E589" s="5">
        <v>130000</v>
      </c>
      <c r="F589">
        <v>0</v>
      </c>
      <c r="G589" t="s">
        <v>55</v>
      </c>
      <c r="H589" t="s">
        <v>40</v>
      </c>
      <c r="I589" t="s">
        <v>20</v>
      </c>
      <c r="J589">
        <v>3</v>
      </c>
      <c r="K589" t="s">
        <v>38</v>
      </c>
      <c r="L589" t="s">
        <v>426</v>
      </c>
      <c r="M589">
        <v>40</v>
      </c>
      <c r="N589" t="s">
        <v>23</v>
      </c>
      <c r="P589" t="str">
        <f t="shared" si="45"/>
        <v>BD</v>
      </c>
      <c r="Q589" t="str">
        <f t="shared" si="46"/>
        <v>rdt</v>
      </c>
      <c r="R589">
        <f t="shared" si="47"/>
        <v>16</v>
      </c>
      <c r="S589" t="str">
        <f t="shared" si="48"/>
        <v>Bruce DegenhardtBD-11725</v>
      </c>
      <c r="T589" t="str">
        <f t="shared" si="49"/>
        <v>Bruce Degenhardt</v>
      </c>
    </row>
    <row r="590" spans="1:20" x14ac:dyDescent="0.25">
      <c r="A590" s="3" t="s">
        <v>503</v>
      </c>
      <c r="B590" s="4" t="s">
        <v>504</v>
      </c>
      <c r="C590" t="s">
        <v>16</v>
      </c>
      <c r="D590" t="s">
        <v>17</v>
      </c>
      <c r="E590" s="5">
        <v>90000</v>
      </c>
      <c r="F590">
        <v>2</v>
      </c>
      <c r="G590" t="s">
        <v>39</v>
      </c>
      <c r="H590" t="s">
        <v>28</v>
      </c>
      <c r="I590" t="s">
        <v>20</v>
      </c>
      <c r="J590">
        <v>1</v>
      </c>
      <c r="K590" t="s">
        <v>42</v>
      </c>
      <c r="L590" t="s">
        <v>426</v>
      </c>
      <c r="M590">
        <v>51</v>
      </c>
      <c r="N590" t="s">
        <v>20</v>
      </c>
      <c r="P590" t="str">
        <f t="shared" si="45"/>
        <v>ZC</v>
      </c>
      <c r="Q590" t="str">
        <f t="shared" si="46"/>
        <v>oll</v>
      </c>
      <c r="R590">
        <f t="shared" si="47"/>
        <v>16</v>
      </c>
      <c r="S590" t="str">
        <f t="shared" si="48"/>
        <v>Zuschuss CarrollZC-21910</v>
      </c>
      <c r="T590" t="str">
        <f t="shared" si="49"/>
        <v>Zuschuss Carroll</v>
      </c>
    </row>
    <row r="591" spans="1:20" x14ac:dyDescent="0.25">
      <c r="A591" s="3" t="s">
        <v>503</v>
      </c>
      <c r="B591" s="4" t="s">
        <v>504</v>
      </c>
      <c r="C591" t="s">
        <v>32</v>
      </c>
      <c r="D591" t="s">
        <v>16</v>
      </c>
      <c r="E591" s="5">
        <v>60000</v>
      </c>
      <c r="F591">
        <v>2</v>
      </c>
      <c r="G591" t="s">
        <v>18</v>
      </c>
      <c r="H591" t="s">
        <v>40</v>
      </c>
      <c r="I591" t="s">
        <v>20</v>
      </c>
      <c r="J591">
        <v>0</v>
      </c>
      <c r="K591" t="s">
        <v>42</v>
      </c>
      <c r="L591" t="s">
        <v>426</v>
      </c>
      <c r="M591">
        <v>57</v>
      </c>
      <c r="N591" t="s">
        <v>23</v>
      </c>
      <c r="P591" t="str">
        <f t="shared" si="45"/>
        <v>ZC</v>
      </c>
      <c r="Q591" t="str">
        <f t="shared" si="46"/>
        <v>oll</v>
      </c>
      <c r="R591">
        <f t="shared" si="47"/>
        <v>16</v>
      </c>
      <c r="S591" t="str">
        <f t="shared" si="48"/>
        <v>Zuschuss CarrollZC-21910</v>
      </c>
      <c r="T591" t="str">
        <f t="shared" si="49"/>
        <v>Zuschuss Carroll</v>
      </c>
    </row>
    <row r="592" spans="1:20" x14ac:dyDescent="0.25">
      <c r="A592" s="3" t="s">
        <v>503</v>
      </c>
      <c r="B592" s="4" t="s">
        <v>504</v>
      </c>
      <c r="C592" t="s">
        <v>16</v>
      </c>
      <c r="D592" t="s">
        <v>17</v>
      </c>
      <c r="E592" s="5">
        <v>60000</v>
      </c>
      <c r="F592">
        <v>1</v>
      </c>
      <c r="G592" t="s">
        <v>55</v>
      </c>
      <c r="H592" t="s">
        <v>28</v>
      </c>
      <c r="I592" t="s">
        <v>23</v>
      </c>
      <c r="J592">
        <v>0</v>
      </c>
      <c r="K592" t="s">
        <v>21</v>
      </c>
      <c r="L592" t="s">
        <v>426</v>
      </c>
      <c r="M592">
        <v>35</v>
      </c>
      <c r="N592" t="s">
        <v>20</v>
      </c>
      <c r="P592" t="str">
        <f t="shared" si="45"/>
        <v>ZC</v>
      </c>
      <c r="Q592" t="str">
        <f t="shared" si="46"/>
        <v>oll</v>
      </c>
      <c r="R592">
        <f t="shared" si="47"/>
        <v>16</v>
      </c>
      <c r="S592" t="str">
        <f t="shared" si="48"/>
        <v>Zuschuss CarrollZC-21910</v>
      </c>
      <c r="T592" t="str">
        <f t="shared" si="49"/>
        <v>Zuschuss Carroll</v>
      </c>
    </row>
    <row r="593" spans="1:20" x14ac:dyDescent="0.25">
      <c r="A593" s="3" t="s">
        <v>503</v>
      </c>
      <c r="B593" s="4" t="s">
        <v>504</v>
      </c>
      <c r="C593" t="s">
        <v>16</v>
      </c>
      <c r="D593" t="s">
        <v>16</v>
      </c>
      <c r="E593" s="5">
        <v>40000</v>
      </c>
      <c r="F593">
        <v>4</v>
      </c>
      <c r="G593" t="s">
        <v>39</v>
      </c>
      <c r="H593" t="s">
        <v>28</v>
      </c>
      <c r="I593" t="s">
        <v>23</v>
      </c>
      <c r="J593">
        <v>2</v>
      </c>
      <c r="K593" t="s">
        <v>42</v>
      </c>
      <c r="L593" t="s">
        <v>426</v>
      </c>
      <c r="M593">
        <v>61</v>
      </c>
      <c r="N593" t="s">
        <v>20</v>
      </c>
      <c r="P593" t="str">
        <f t="shared" si="45"/>
        <v>ZC</v>
      </c>
      <c r="Q593" t="str">
        <f t="shared" si="46"/>
        <v>oll</v>
      </c>
      <c r="R593">
        <f t="shared" si="47"/>
        <v>16</v>
      </c>
      <c r="S593" t="str">
        <f t="shared" si="48"/>
        <v>Zuschuss CarrollZC-21910</v>
      </c>
      <c r="T593" t="str">
        <f t="shared" si="49"/>
        <v>Zuschuss Carroll</v>
      </c>
    </row>
    <row r="594" spans="1:20" x14ac:dyDescent="0.25">
      <c r="A594" s="3" t="s">
        <v>505</v>
      </c>
      <c r="B594" s="4" t="s">
        <v>506</v>
      </c>
      <c r="C594" t="s">
        <v>32</v>
      </c>
      <c r="D594" t="s">
        <v>17</v>
      </c>
      <c r="E594" s="5">
        <v>80000</v>
      </c>
      <c r="F594">
        <v>5</v>
      </c>
      <c r="G594" t="s">
        <v>24</v>
      </c>
      <c r="H594" t="s">
        <v>28</v>
      </c>
      <c r="I594" t="s">
        <v>20</v>
      </c>
      <c r="J594">
        <v>2</v>
      </c>
      <c r="K594" t="s">
        <v>33</v>
      </c>
      <c r="L594" t="s">
        <v>426</v>
      </c>
      <c r="M594">
        <v>44</v>
      </c>
      <c r="N594" t="s">
        <v>23</v>
      </c>
      <c r="P594" t="str">
        <f t="shared" si="45"/>
        <v>MS</v>
      </c>
      <c r="Q594" t="str">
        <f t="shared" si="46"/>
        <v>ite</v>
      </c>
      <c r="R594">
        <f t="shared" si="47"/>
        <v>13</v>
      </c>
      <c r="S594" t="str">
        <f t="shared" si="48"/>
        <v>Melanie SeiteMS-17830</v>
      </c>
      <c r="T594" t="str">
        <f t="shared" si="49"/>
        <v>Melanie Seite</v>
      </c>
    </row>
    <row r="595" spans="1:20" x14ac:dyDescent="0.25">
      <c r="A595" s="3" t="s">
        <v>505</v>
      </c>
      <c r="B595" s="4" t="s">
        <v>506</v>
      </c>
      <c r="C595" t="s">
        <v>32</v>
      </c>
      <c r="D595" t="s">
        <v>17</v>
      </c>
      <c r="E595" s="5">
        <v>70000</v>
      </c>
      <c r="F595">
        <v>2</v>
      </c>
      <c r="G595" t="s">
        <v>24</v>
      </c>
      <c r="H595" t="s">
        <v>28</v>
      </c>
      <c r="I595" t="s">
        <v>20</v>
      </c>
      <c r="J595">
        <v>0</v>
      </c>
      <c r="K595" t="s">
        <v>33</v>
      </c>
      <c r="L595" t="s">
        <v>426</v>
      </c>
      <c r="M595">
        <v>49</v>
      </c>
      <c r="N595" t="s">
        <v>20</v>
      </c>
      <c r="P595" t="str">
        <f t="shared" si="45"/>
        <v>MS</v>
      </c>
      <c r="Q595" t="str">
        <f t="shared" si="46"/>
        <v>ite</v>
      </c>
      <c r="R595">
        <f t="shared" si="47"/>
        <v>13</v>
      </c>
      <c r="S595" t="str">
        <f t="shared" si="48"/>
        <v>Melanie SeiteMS-17830</v>
      </c>
      <c r="T595" t="str">
        <f t="shared" si="49"/>
        <v>Melanie Seite</v>
      </c>
    </row>
    <row r="596" spans="1:20" x14ac:dyDescent="0.25">
      <c r="A596" s="3" t="s">
        <v>507</v>
      </c>
      <c r="B596" s="4" t="s">
        <v>508</v>
      </c>
      <c r="C596" t="s">
        <v>16</v>
      </c>
      <c r="D596" t="s">
        <v>16</v>
      </c>
      <c r="E596" s="5">
        <v>80000</v>
      </c>
      <c r="F596">
        <v>4</v>
      </c>
      <c r="G596" t="s">
        <v>55</v>
      </c>
      <c r="H596" t="s">
        <v>40</v>
      </c>
      <c r="I596" t="s">
        <v>20</v>
      </c>
      <c r="J596">
        <v>2</v>
      </c>
      <c r="K596" t="s">
        <v>33</v>
      </c>
      <c r="L596" t="s">
        <v>426</v>
      </c>
      <c r="M596">
        <v>70</v>
      </c>
      <c r="N596" t="s">
        <v>23</v>
      </c>
      <c r="P596" t="str">
        <f t="shared" si="45"/>
        <v>LR</v>
      </c>
      <c r="Q596" t="str">
        <f t="shared" si="46"/>
        <v>ord</v>
      </c>
      <c r="R596">
        <f t="shared" si="47"/>
        <v>12</v>
      </c>
      <c r="S596" t="str">
        <f t="shared" si="48"/>
        <v>Lena RadfordLR-16915</v>
      </c>
      <c r="T596" t="str">
        <f t="shared" si="49"/>
        <v>Lena Radford</v>
      </c>
    </row>
    <row r="597" spans="1:20" x14ac:dyDescent="0.25">
      <c r="A597" s="3" t="s">
        <v>507</v>
      </c>
      <c r="B597" s="4" t="s">
        <v>508</v>
      </c>
      <c r="C597" t="s">
        <v>32</v>
      </c>
      <c r="D597" t="s">
        <v>17</v>
      </c>
      <c r="E597" s="5">
        <v>20000</v>
      </c>
      <c r="F597">
        <v>3</v>
      </c>
      <c r="G597" t="s">
        <v>39</v>
      </c>
      <c r="H597" t="s">
        <v>19</v>
      </c>
      <c r="I597" t="s">
        <v>20</v>
      </c>
      <c r="J597">
        <v>2</v>
      </c>
      <c r="K597" t="s">
        <v>29</v>
      </c>
      <c r="L597" t="s">
        <v>426</v>
      </c>
      <c r="M597">
        <v>78</v>
      </c>
      <c r="N597" t="s">
        <v>23</v>
      </c>
      <c r="P597" t="str">
        <f t="shared" si="45"/>
        <v>LR</v>
      </c>
      <c r="Q597" t="str">
        <f t="shared" si="46"/>
        <v>ord</v>
      </c>
      <c r="R597">
        <f t="shared" si="47"/>
        <v>12</v>
      </c>
      <c r="S597" t="str">
        <f t="shared" si="48"/>
        <v>Lena RadfordLR-16915</v>
      </c>
      <c r="T597" t="str">
        <f t="shared" si="49"/>
        <v>Lena Radford</v>
      </c>
    </row>
    <row r="598" spans="1:20" x14ac:dyDescent="0.25">
      <c r="A598" s="3" t="s">
        <v>507</v>
      </c>
      <c r="B598" s="4" t="s">
        <v>508</v>
      </c>
      <c r="C598" t="s">
        <v>16</v>
      </c>
      <c r="D598" t="s">
        <v>17</v>
      </c>
      <c r="E598" s="5">
        <v>90000</v>
      </c>
      <c r="F598">
        <v>4</v>
      </c>
      <c r="G598" t="s">
        <v>24</v>
      </c>
      <c r="H598" t="s">
        <v>28</v>
      </c>
      <c r="I598" t="s">
        <v>20</v>
      </c>
      <c r="J598">
        <v>1</v>
      </c>
      <c r="K598" t="s">
        <v>38</v>
      </c>
      <c r="L598" t="s">
        <v>426</v>
      </c>
      <c r="M598">
        <v>45</v>
      </c>
      <c r="N598" t="s">
        <v>23</v>
      </c>
      <c r="P598" t="str">
        <f t="shared" si="45"/>
        <v>LR</v>
      </c>
      <c r="Q598" t="str">
        <f t="shared" si="46"/>
        <v>ord</v>
      </c>
      <c r="R598">
        <f t="shared" si="47"/>
        <v>12</v>
      </c>
      <c r="S598" t="str">
        <f t="shared" si="48"/>
        <v>Lena RadfordLR-16915</v>
      </c>
      <c r="T598" t="str">
        <f t="shared" si="49"/>
        <v>Lena Radford</v>
      </c>
    </row>
    <row r="599" spans="1:20" x14ac:dyDescent="0.25">
      <c r="A599" s="3" t="s">
        <v>507</v>
      </c>
      <c r="B599" s="4" t="s">
        <v>508</v>
      </c>
      <c r="C599" t="s">
        <v>32</v>
      </c>
      <c r="D599" t="s">
        <v>16</v>
      </c>
      <c r="E599" s="5">
        <v>40000</v>
      </c>
      <c r="F599">
        <v>2</v>
      </c>
      <c r="G599" t="s">
        <v>39</v>
      </c>
      <c r="H599" t="s">
        <v>28</v>
      </c>
      <c r="I599" t="s">
        <v>23</v>
      </c>
      <c r="J599">
        <v>1</v>
      </c>
      <c r="K599" t="s">
        <v>29</v>
      </c>
      <c r="L599" t="s">
        <v>426</v>
      </c>
      <c r="M599">
        <v>58</v>
      </c>
      <c r="N599" t="s">
        <v>20</v>
      </c>
      <c r="P599" t="str">
        <f t="shared" si="45"/>
        <v>LR</v>
      </c>
      <c r="Q599" t="str">
        <f t="shared" si="46"/>
        <v>ord</v>
      </c>
      <c r="R599">
        <f t="shared" si="47"/>
        <v>12</v>
      </c>
      <c r="S599" t="str">
        <f t="shared" si="48"/>
        <v>Lena RadfordLR-16915</v>
      </c>
      <c r="T599" t="str">
        <f t="shared" si="49"/>
        <v>Lena Radford</v>
      </c>
    </row>
    <row r="600" spans="1:20" x14ac:dyDescent="0.25">
      <c r="A600" s="3" t="s">
        <v>509</v>
      </c>
      <c r="B600" s="4" t="s">
        <v>510</v>
      </c>
      <c r="C600" t="s">
        <v>16</v>
      </c>
      <c r="D600" t="s">
        <v>16</v>
      </c>
      <c r="E600" s="5">
        <v>130000</v>
      </c>
      <c r="F600">
        <v>1</v>
      </c>
      <c r="G600" t="s">
        <v>55</v>
      </c>
      <c r="H600" t="s">
        <v>40</v>
      </c>
      <c r="I600" t="s">
        <v>20</v>
      </c>
      <c r="J600">
        <v>4</v>
      </c>
      <c r="K600" t="s">
        <v>21</v>
      </c>
      <c r="L600" t="s">
        <v>426</v>
      </c>
      <c r="M600">
        <v>41</v>
      </c>
      <c r="N600" t="s">
        <v>23</v>
      </c>
      <c r="P600" t="str">
        <f t="shared" si="45"/>
        <v>TP</v>
      </c>
      <c r="Q600" t="str">
        <f t="shared" si="46"/>
        <v>ger</v>
      </c>
      <c r="R600">
        <f t="shared" si="47"/>
        <v>16</v>
      </c>
      <c r="S600" t="str">
        <f t="shared" si="48"/>
        <v>Theone PippengerTP-21130</v>
      </c>
      <c r="T600" t="str">
        <f t="shared" si="49"/>
        <v>Theone Pippenger</v>
      </c>
    </row>
    <row r="601" spans="1:20" x14ac:dyDescent="0.25">
      <c r="A601" s="3" t="s">
        <v>511</v>
      </c>
      <c r="B601" s="4" t="s">
        <v>512</v>
      </c>
      <c r="C601" t="s">
        <v>16</v>
      </c>
      <c r="D601" t="s">
        <v>17</v>
      </c>
      <c r="E601" s="5">
        <v>60000</v>
      </c>
      <c r="F601">
        <v>2</v>
      </c>
      <c r="G601" t="s">
        <v>24</v>
      </c>
      <c r="H601" t="s">
        <v>28</v>
      </c>
      <c r="I601" t="s">
        <v>20</v>
      </c>
      <c r="J601">
        <v>1</v>
      </c>
      <c r="K601" t="s">
        <v>29</v>
      </c>
      <c r="L601" t="s">
        <v>426</v>
      </c>
      <c r="M601">
        <v>57</v>
      </c>
      <c r="N601" t="s">
        <v>20</v>
      </c>
      <c r="P601" t="str">
        <f t="shared" si="45"/>
        <v>CK</v>
      </c>
      <c r="Q601" t="str">
        <f t="shared" si="46"/>
        <v>idt</v>
      </c>
      <c r="R601">
        <f t="shared" si="47"/>
        <v>19</v>
      </c>
      <c r="S601" t="str">
        <f t="shared" si="48"/>
        <v>Chloris KastensmidtCK-12205</v>
      </c>
      <c r="T601" t="str">
        <f t="shared" si="49"/>
        <v>Chloris Kastensmidt</v>
      </c>
    </row>
    <row r="602" spans="1:20" x14ac:dyDescent="0.25">
      <c r="A602" s="3" t="s">
        <v>511</v>
      </c>
      <c r="B602" s="4" t="s">
        <v>512</v>
      </c>
      <c r="C602" t="s">
        <v>16</v>
      </c>
      <c r="D602" t="s">
        <v>16</v>
      </c>
      <c r="E602" s="5">
        <v>30000</v>
      </c>
      <c r="F602">
        <v>2</v>
      </c>
      <c r="G602" t="s">
        <v>39</v>
      </c>
      <c r="H602" t="s">
        <v>19</v>
      </c>
      <c r="I602" t="s">
        <v>23</v>
      </c>
      <c r="J602">
        <v>2</v>
      </c>
      <c r="K602" t="s">
        <v>21</v>
      </c>
      <c r="L602" t="s">
        <v>426</v>
      </c>
      <c r="M602">
        <v>49</v>
      </c>
      <c r="N602" t="s">
        <v>23</v>
      </c>
      <c r="P602" t="str">
        <f t="shared" si="45"/>
        <v>CK</v>
      </c>
      <c r="Q602" t="str">
        <f t="shared" si="46"/>
        <v>idt</v>
      </c>
      <c r="R602">
        <f t="shared" si="47"/>
        <v>19</v>
      </c>
      <c r="S602" t="str">
        <f t="shared" si="48"/>
        <v>Chloris KastensmidtCK-12205</v>
      </c>
      <c r="T602" t="str">
        <f t="shared" si="49"/>
        <v>Chloris Kastensmidt</v>
      </c>
    </row>
    <row r="603" spans="1:20" x14ac:dyDescent="0.25">
      <c r="A603" s="3" t="s">
        <v>511</v>
      </c>
      <c r="B603" s="4" t="s">
        <v>512</v>
      </c>
      <c r="C603" t="s">
        <v>32</v>
      </c>
      <c r="D603" t="s">
        <v>16</v>
      </c>
      <c r="E603" s="5">
        <v>80000</v>
      </c>
      <c r="F603">
        <v>4</v>
      </c>
      <c r="G603" t="s">
        <v>24</v>
      </c>
      <c r="H603" t="s">
        <v>28</v>
      </c>
      <c r="I603" t="s">
        <v>23</v>
      </c>
      <c r="J603">
        <v>2</v>
      </c>
      <c r="K603" t="s">
        <v>21</v>
      </c>
      <c r="L603" t="s">
        <v>426</v>
      </c>
      <c r="M603">
        <v>43</v>
      </c>
      <c r="N603" t="s">
        <v>23</v>
      </c>
      <c r="P603" t="str">
        <f t="shared" si="45"/>
        <v>CK</v>
      </c>
      <c r="Q603" t="str">
        <f t="shared" si="46"/>
        <v>idt</v>
      </c>
      <c r="R603">
        <f t="shared" si="47"/>
        <v>19</v>
      </c>
      <c r="S603" t="str">
        <f t="shared" si="48"/>
        <v>Chloris KastensmidtCK-12205</v>
      </c>
      <c r="T603" t="str">
        <f t="shared" si="49"/>
        <v>Chloris Kastensmidt</v>
      </c>
    </row>
    <row r="604" spans="1:20" x14ac:dyDescent="0.25">
      <c r="A604" s="3" t="s">
        <v>513</v>
      </c>
      <c r="B604" s="4" t="s">
        <v>514</v>
      </c>
      <c r="C604" t="s">
        <v>32</v>
      </c>
      <c r="D604" t="s">
        <v>16</v>
      </c>
      <c r="E604" s="5">
        <v>60000</v>
      </c>
      <c r="F604">
        <v>2</v>
      </c>
      <c r="G604" t="s">
        <v>41</v>
      </c>
      <c r="H604" t="s">
        <v>19</v>
      </c>
      <c r="I604" t="s">
        <v>20</v>
      </c>
      <c r="J604">
        <v>2</v>
      </c>
      <c r="K604" t="s">
        <v>33</v>
      </c>
      <c r="L604" t="s">
        <v>426</v>
      </c>
      <c r="M604">
        <v>52</v>
      </c>
      <c r="N604" t="s">
        <v>20</v>
      </c>
      <c r="P604" t="str">
        <f t="shared" si="45"/>
        <v>AS</v>
      </c>
      <c r="Q604" t="str">
        <f t="shared" si="46"/>
        <v>ely</v>
      </c>
      <c r="R604">
        <f t="shared" si="47"/>
        <v>12</v>
      </c>
      <c r="S604" t="str">
        <f t="shared" si="48"/>
        <v>Alan ShonelyAS-10240</v>
      </c>
      <c r="T604" t="str">
        <f t="shared" si="49"/>
        <v>Alan Shonely</v>
      </c>
    </row>
    <row r="605" spans="1:20" x14ac:dyDescent="0.25">
      <c r="A605" s="3" t="s">
        <v>513</v>
      </c>
      <c r="B605" s="4" t="s">
        <v>514</v>
      </c>
      <c r="C605" t="s">
        <v>16</v>
      </c>
      <c r="D605" t="s">
        <v>16</v>
      </c>
      <c r="E605" s="5">
        <v>60000</v>
      </c>
      <c r="F605">
        <v>1</v>
      </c>
      <c r="G605" t="s">
        <v>55</v>
      </c>
      <c r="H605" t="s">
        <v>28</v>
      </c>
      <c r="I605" t="s">
        <v>20</v>
      </c>
      <c r="J605">
        <v>0</v>
      </c>
      <c r="K605" t="s">
        <v>21</v>
      </c>
      <c r="L605" t="s">
        <v>426</v>
      </c>
      <c r="M605">
        <v>35</v>
      </c>
      <c r="N605" t="s">
        <v>20</v>
      </c>
      <c r="P605" t="str">
        <f t="shared" si="45"/>
        <v>AS</v>
      </c>
      <c r="Q605" t="str">
        <f t="shared" si="46"/>
        <v>ely</v>
      </c>
      <c r="R605">
        <f t="shared" si="47"/>
        <v>12</v>
      </c>
      <c r="S605" t="str">
        <f t="shared" si="48"/>
        <v>Alan ShonelyAS-10240</v>
      </c>
      <c r="T605" t="str">
        <f t="shared" si="49"/>
        <v>Alan Shonely</v>
      </c>
    </row>
    <row r="606" spans="1:20" x14ac:dyDescent="0.25">
      <c r="A606" s="3" t="s">
        <v>513</v>
      </c>
      <c r="B606" s="4" t="s">
        <v>514</v>
      </c>
      <c r="C606" t="s">
        <v>16</v>
      </c>
      <c r="D606" t="s">
        <v>16</v>
      </c>
      <c r="E606" s="5">
        <v>40000</v>
      </c>
      <c r="F606">
        <v>0</v>
      </c>
      <c r="G606" t="s">
        <v>39</v>
      </c>
      <c r="H606" t="s">
        <v>19</v>
      </c>
      <c r="I606" t="s">
        <v>20</v>
      </c>
      <c r="J606">
        <v>2</v>
      </c>
      <c r="K606" t="s">
        <v>33</v>
      </c>
      <c r="L606" t="s">
        <v>426</v>
      </c>
      <c r="M606">
        <v>27</v>
      </c>
      <c r="N606" t="s">
        <v>23</v>
      </c>
      <c r="P606" t="str">
        <f t="shared" si="45"/>
        <v>AS</v>
      </c>
      <c r="Q606" t="str">
        <f t="shared" si="46"/>
        <v>ely</v>
      </c>
      <c r="R606">
        <f t="shared" si="47"/>
        <v>12</v>
      </c>
      <c r="S606" t="str">
        <f t="shared" si="48"/>
        <v>Alan ShonelyAS-10240</v>
      </c>
      <c r="T606" t="str">
        <f t="shared" si="49"/>
        <v>Alan Shonely</v>
      </c>
    </row>
    <row r="607" spans="1:20" x14ac:dyDescent="0.25">
      <c r="A607" s="3" t="s">
        <v>513</v>
      </c>
      <c r="B607" s="4" t="s">
        <v>514</v>
      </c>
      <c r="C607" t="s">
        <v>32</v>
      </c>
      <c r="D607" t="s">
        <v>16</v>
      </c>
      <c r="E607" s="5">
        <v>70000</v>
      </c>
      <c r="F607">
        <v>3</v>
      </c>
      <c r="G607" t="s">
        <v>39</v>
      </c>
      <c r="H607" t="s">
        <v>28</v>
      </c>
      <c r="I607" t="s">
        <v>20</v>
      </c>
      <c r="J607">
        <v>0</v>
      </c>
      <c r="K607" t="s">
        <v>33</v>
      </c>
      <c r="L607" t="s">
        <v>426</v>
      </c>
      <c r="M607">
        <v>52</v>
      </c>
      <c r="N607" t="s">
        <v>20</v>
      </c>
      <c r="P607" t="str">
        <f t="shared" si="45"/>
        <v>AS</v>
      </c>
      <c r="Q607" t="str">
        <f t="shared" si="46"/>
        <v>ely</v>
      </c>
      <c r="R607">
        <f t="shared" si="47"/>
        <v>12</v>
      </c>
      <c r="S607" t="str">
        <f t="shared" si="48"/>
        <v>Alan ShonelyAS-10240</v>
      </c>
      <c r="T607" t="str">
        <f t="shared" si="49"/>
        <v>Alan Shonely</v>
      </c>
    </row>
    <row r="608" spans="1:20" x14ac:dyDescent="0.25">
      <c r="A608" s="3" t="s">
        <v>513</v>
      </c>
      <c r="B608" s="4" t="s">
        <v>514</v>
      </c>
      <c r="C608" t="s">
        <v>32</v>
      </c>
      <c r="D608" t="s">
        <v>16</v>
      </c>
      <c r="E608" s="5">
        <v>40000</v>
      </c>
      <c r="F608">
        <v>2</v>
      </c>
      <c r="G608" t="s">
        <v>18</v>
      </c>
      <c r="H608" t="s">
        <v>19</v>
      </c>
      <c r="I608" t="s">
        <v>20</v>
      </c>
      <c r="J608">
        <v>0</v>
      </c>
      <c r="K608" t="s">
        <v>29</v>
      </c>
      <c r="L608" t="s">
        <v>426</v>
      </c>
      <c r="M608">
        <v>36</v>
      </c>
      <c r="N608" t="s">
        <v>23</v>
      </c>
      <c r="P608" t="str">
        <f t="shared" si="45"/>
        <v>AS</v>
      </c>
      <c r="Q608" t="str">
        <f t="shared" si="46"/>
        <v>ely</v>
      </c>
      <c r="R608">
        <f t="shared" si="47"/>
        <v>12</v>
      </c>
      <c r="S608" t="str">
        <f t="shared" si="48"/>
        <v>Alan ShonelyAS-10240</v>
      </c>
      <c r="T608" t="str">
        <f t="shared" si="49"/>
        <v>Alan Shonely</v>
      </c>
    </row>
    <row r="609" spans="1:20" x14ac:dyDescent="0.25">
      <c r="A609" s="3" t="s">
        <v>515</v>
      </c>
      <c r="B609" s="4" t="s">
        <v>516</v>
      </c>
      <c r="C609" t="s">
        <v>32</v>
      </c>
      <c r="D609" t="s">
        <v>17</v>
      </c>
      <c r="E609" s="5">
        <v>70000</v>
      </c>
      <c r="F609">
        <v>5</v>
      </c>
      <c r="G609" t="s">
        <v>55</v>
      </c>
      <c r="H609" t="s">
        <v>28</v>
      </c>
      <c r="I609" t="s">
        <v>20</v>
      </c>
      <c r="J609">
        <v>3</v>
      </c>
      <c r="K609" t="s">
        <v>42</v>
      </c>
      <c r="L609" t="s">
        <v>426</v>
      </c>
      <c r="M609">
        <v>46</v>
      </c>
      <c r="N609" t="s">
        <v>20</v>
      </c>
      <c r="P609" t="str">
        <f t="shared" si="45"/>
        <v>AR</v>
      </c>
      <c r="Q609" t="str">
        <f t="shared" si="46"/>
        <v>rts</v>
      </c>
      <c r="R609">
        <f t="shared" si="47"/>
        <v>14</v>
      </c>
      <c r="S609" t="str">
        <f t="shared" si="48"/>
        <v>Andrew RobertsAR-10510</v>
      </c>
      <c r="T609" t="str">
        <f t="shared" si="49"/>
        <v>Andrew Roberts</v>
      </c>
    </row>
    <row r="610" spans="1:20" x14ac:dyDescent="0.25">
      <c r="A610" s="3" t="s">
        <v>515</v>
      </c>
      <c r="B610" s="4" t="s">
        <v>516</v>
      </c>
      <c r="C610" t="s">
        <v>16</v>
      </c>
      <c r="D610" t="s">
        <v>16</v>
      </c>
      <c r="E610" s="5">
        <v>60000</v>
      </c>
      <c r="F610">
        <v>3</v>
      </c>
      <c r="G610" t="s">
        <v>41</v>
      </c>
      <c r="H610" t="s">
        <v>19</v>
      </c>
      <c r="I610" t="s">
        <v>20</v>
      </c>
      <c r="J610">
        <v>2</v>
      </c>
      <c r="K610" t="s">
        <v>33</v>
      </c>
      <c r="L610" t="s">
        <v>426</v>
      </c>
      <c r="M610">
        <v>52</v>
      </c>
      <c r="N610" t="s">
        <v>20</v>
      </c>
      <c r="P610" t="str">
        <f t="shared" si="45"/>
        <v>AR</v>
      </c>
      <c r="Q610" t="str">
        <f t="shared" si="46"/>
        <v>rts</v>
      </c>
      <c r="R610">
        <f t="shared" si="47"/>
        <v>14</v>
      </c>
      <c r="S610" t="str">
        <f t="shared" si="48"/>
        <v>Andrew RobertsAR-10510</v>
      </c>
      <c r="T610" t="str">
        <f t="shared" si="49"/>
        <v>Andrew Roberts</v>
      </c>
    </row>
    <row r="611" spans="1:20" x14ac:dyDescent="0.25">
      <c r="A611" s="3" t="s">
        <v>515</v>
      </c>
      <c r="B611" s="4" t="s">
        <v>516</v>
      </c>
      <c r="C611" t="s">
        <v>16</v>
      </c>
      <c r="D611" t="s">
        <v>16</v>
      </c>
      <c r="E611" s="5">
        <v>70000</v>
      </c>
      <c r="F611">
        <v>0</v>
      </c>
      <c r="G611" t="s">
        <v>18</v>
      </c>
      <c r="H611" t="s">
        <v>28</v>
      </c>
      <c r="I611" t="s">
        <v>23</v>
      </c>
      <c r="J611">
        <v>1</v>
      </c>
      <c r="K611" t="s">
        <v>21</v>
      </c>
      <c r="L611" t="s">
        <v>426</v>
      </c>
      <c r="M611">
        <v>43</v>
      </c>
      <c r="N611" t="s">
        <v>23</v>
      </c>
      <c r="P611" t="str">
        <f t="shared" si="45"/>
        <v>AR</v>
      </c>
      <c r="Q611" t="str">
        <f t="shared" si="46"/>
        <v>rts</v>
      </c>
      <c r="R611">
        <f t="shared" si="47"/>
        <v>14</v>
      </c>
      <c r="S611" t="str">
        <f t="shared" si="48"/>
        <v>Andrew RobertsAR-10510</v>
      </c>
      <c r="T611" t="str">
        <f t="shared" si="49"/>
        <v>Andrew Roberts</v>
      </c>
    </row>
    <row r="612" spans="1:20" x14ac:dyDescent="0.25">
      <c r="A612" s="3" t="s">
        <v>517</v>
      </c>
      <c r="B612" s="4" t="s">
        <v>518</v>
      </c>
      <c r="C612" t="s">
        <v>16</v>
      </c>
      <c r="D612" t="s">
        <v>16</v>
      </c>
      <c r="E612" s="5">
        <v>60000</v>
      </c>
      <c r="F612">
        <v>1</v>
      </c>
      <c r="G612" t="s">
        <v>24</v>
      </c>
      <c r="H612" t="s">
        <v>19</v>
      </c>
      <c r="I612" t="s">
        <v>20</v>
      </c>
      <c r="J612">
        <v>1</v>
      </c>
      <c r="K612" t="s">
        <v>29</v>
      </c>
      <c r="L612" t="s">
        <v>426</v>
      </c>
      <c r="M612">
        <v>44</v>
      </c>
      <c r="N612" t="s">
        <v>23</v>
      </c>
      <c r="P612" t="str">
        <f t="shared" si="45"/>
        <v>NB</v>
      </c>
      <c r="Q612" t="str">
        <f t="shared" si="46"/>
        <v>alk</v>
      </c>
      <c r="R612">
        <f t="shared" si="47"/>
        <v>9</v>
      </c>
      <c r="S612" t="str">
        <f t="shared" si="48"/>
        <v>Nona BalkNB-18655</v>
      </c>
      <c r="T612" t="str">
        <f t="shared" si="49"/>
        <v>Nona Balk</v>
      </c>
    </row>
    <row r="613" spans="1:20" x14ac:dyDescent="0.25">
      <c r="A613" s="3" t="s">
        <v>517</v>
      </c>
      <c r="B613" s="4" t="s">
        <v>518</v>
      </c>
      <c r="C613" t="s">
        <v>16</v>
      </c>
      <c r="D613" t="s">
        <v>17</v>
      </c>
      <c r="E613" s="5">
        <v>80000</v>
      </c>
      <c r="F613">
        <v>0</v>
      </c>
      <c r="G613" t="s">
        <v>18</v>
      </c>
      <c r="H613" t="s">
        <v>40</v>
      </c>
      <c r="I613" t="s">
        <v>20</v>
      </c>
      <c r="J613">
        <v>1</v>
      </c>
      <c r="K613" t="s">
        <v>38</v>
      </c>
      <c r="L613" t="s">
        <v>426</v>
      </c>
      <c r="M613">
        <v>34</v>
      </c>
      <c r="N613" t="s">
        <v>20</v>
      </c>
      <c r="P613" t="str">
        <f t="shared" si="45"/>
        <v>NB</v>
      </c>
      <c r="Q613" t="str">
        <f t="shared" si="46"/>
        <v>alk</v>
      </c>
      <c r="R613">
        <f t="shared" si="47"/>
        <v>9</v>
      </c>
      <c r="S613" t="str">
        <f t="shared" si="48"/>
        <v>Nona BalkNB-18655</v>
      </c>
      <c r="T613" t="str">
        <f t="shared" si="49"/>
        <v>Nona Balk</v>
      </c>
    </row>
    <row r="614" spans="1:20" x14ac:dyDescent="0.25">
      <c r="A614" s="3" t="s">
        <v>519</v>
      </c>
      <c r="B614" s="4" t="s">
        <v>520</v>
      </c>
      <c r="C614" t="s">
        <v>32</v>
      </c>
      <c r="D614" t="s">
        <v>17</v>
      </c>
      <c r="E614" s="5">
        <v>30000</v>
      </c>
      <c r="F614">
        <v>0</v>
      </c>
      <c r="G614" t="s">
        <v>41</v>
      </c>
      <c r="H614" t="s">
        <v>25</v>
      </c>
      <c r="I614" t="s">
        <v>20</v>
      </c>
      <c r="J614">
        <v>2</v>
      </c>
      <c r="K614" t="s">
        <v>33</v>
      </c>
      <c r="L614" t="s">
        <v>426</v>
      </c>
      <c r="M614">
        <v>27</v>
      </c>
      <c r="N614" t="s">
        <v>23</v>
      </c>
      <c r="P614" t="str">
        <f t="shared" si="45"/>
        <v>GD</v>
      </c>
      <c r="Q614" t="str">
        <f t="shared" si="46"/>
        <v>tch</v>
      </c>
      <c r="R614">
        <f t="shared" si="47"/>
        <v>16</v>
      </c>
      <c r="S614" t="str">
        <f t="shared" si="48"/>
        <v>Giulietta DortchGD-14590</v>
      </c>
      <c r="T614" t="str">
        <f t="shared" si="49"/>
        <v>Giulietta Dortch</v>
      </c>
    </row>
    <row r="615" spans="1:20" x14ac:dyDescent="0.25">
      <c r="A615" s="3" t="s">
        <v>519</v>
      </c>
      <c r="B615" s="4" t="s">
        <v>520</v>
      </c>
      <c r="C615" t="s">
        <v>32</v>
      </c>
      <c r="D615" t="s">
        <v>16</v>
      </c>
      <c r="E615" s="5">
        <v>110000</v>
      </c>
      <c r="F615">
        <v>1</v>
      </c>
      <c r="G615" t="s">
        <v>24</v>
      </c>
      <c r="H615" t="s">
        <v>28</v>
      </c>
      <c r="I615" t="s">
        <v>20</v>
      </c>
      <c r="J615">
        <v>4</v>
      </c>
      <c r="K615" t="s">
        <v>33</v>
      </c>
      <c r="L615" t="s">
        <v>426</v>
      </c>
      <c r="M615">
        <v>45</v>
      </c>
      <c r="N615" t="s">
        <v>20</v>
      </c>
      <c r="P615" t="str">
        <f t="shared" si="45"/>
        <v>GD</v>
      </c>
      <c r="Q615" t="str">
        <f t="shared" si="46"/>
        <v>tch</v>
      </c>
      <c r="R615">
        <f t="shared" si="47"/>
        <v>16</v>
      </c>
      <c r="S615" t="str">
        <f t="shared" si="48"/>
        <v>Giulietta DortchGD-14590</v>
      </c>
      <c r="T615" t="str">
        <f t="shared" si="49"/>
        <v>Giulietta Dortch</v>
      </c>
    </row>
    <row r="616" spans="1:20" x14ac:dyDescent="0.25">
      <c r="A616" s="3" t="s">
        <v>521</v>
      </c>
      <c r="B616" s="4" t="s">
        <v>522</v>
      </c>
      <c r="C616" t="s">
        <v>16</v>
      </c>
      <c r="D616" t="s">
        <v>17</v>
      </c>
      <c r="E616" s="5">
        <v>100000</v>
      </c>
      <c r="F616">
        <v>3</v>
      </c>
      <c r="G616" t="s">
        <v>24</v>
      </c>
      <c r="H616" t="s">
        <v>28</v>
      </c>
      <c r="I616" t="s">
        <v>20</v>
      </c>
      <c r="J616">
        <v>4</v>
      </c>
      <c r="K616" t="s">
        <v>38</v>
      </c>
      <c r="L616" t="s">
        <v>426</v>
      </c>
      <c r="M616">
        <v>45</v>
      </c>
      <c r="N616" t="s">
        <v>23</v>
      </c>
      <c r="P616" t="str">
        <f t="shared" si="45"/>
        <v>CK</v>
      </c>
      <c r="Q616" t="str">
        <f t="shared" si="46"/>
        <v>lty</v>
      </c>
      <c r="R616">
        <f t="shared" si="47"/>
        <v>12</v>
      </c>
      <c r="S616" t="str">
        <f t="shared" si="48"/>
        <v>Clytie KeltyCK-12595</v>
      </c>
      <c r="T616" t="str">
        <f t="shared" si="49"/>
        <v>Clytie Kelty</v>
      </c>
    </row>
    <row r="617" spans="1:20" x14ac:dyDescent="0.25">
      <c r="A617" s="3" t="s">
        <v>521</v>
      </c>
      <c r="B617" s="4" t="s">
        <v>522</v>
      </c>
      <c r="C617" t="s">
        <v>32</v>
      </c>
      <c r="D617" t="s">
        <v>17</v>
      </c>
      <c r="E617" s="5">
        <v>60000</v>
      </c>
      <c r="F617">
        <v>4</v>
      </c>
      <c r="G617" t="s">
        <v>55</v>
      </c>
      <c r="H617" t="s">
        <v>19</v>
      </c>
      <c r="I617" t="s">
        <v>23</v>
      </c>
      <c r="J617">
        <v>0</v>
      </c>
      <c r="K617" t="s">
        <v>21</v>
      </c>
      <c r="L617" t="s">
        <v>426</v>
      </c>
      <c r="M617">
        <v>47</v>
      </c>
      <c r="N617" t="s">
        <v>20</v>
      </c>
      <c r="P617" t="str">
        <f t="shared" si="45"/>
        <v>CK</v>
      </c>
      <c r="Q617" t="str">
        <f t="shared" si="46"/>
        <v>lty</v>
      </c>
      <c r="R617">
        <f t="shared" si="47"/>
        <v>12</v>
      </c>
      <c r="S617" t="str">
        <f t="shared" si="48"/>
        <v>Clytie KeltyCK-12595</v>
      </c>
      <c r="T617" t="str">
        <f t="shared" si="49"/>
        <v>Clytie Kelty</v>
      </c>
    </row>
    <row r="618" spans="1:20" x14ac:dyDescent="0.25">
      <c r="A618" s="3" t="s">
        <v>523</v>
      </c>
      <c r="B618" s="4" t="s">
        <v>524</v>
      </c>
      <c r="C618" t="s">
        <v>32</v>
      </c>
      <c r="D618" t="s">
        <v>17</v>
      </c>
      <c r="E618" s="5">
        <v>80000</v>
      </c>
      <c r="F618">
        <v>4</v>
      </c>
      <c r="G618" t="s">
        <v>55</v>
      </c>
      <c r="H618" t="s">
        <v>19</v>
      </c>
      <c r="I618" t="s">
        <v>20</v>
      </c>
      <c r="J618">
        <v>0</v>
      </c>
      <c r="K618" t="s">
        <v>38</v>
      </c>
      <c r="L618" t="s">
        <v>426</v>
      </c>
      <c r="M618">
        <v>47</v>
      </c>
      <c r="N618" t="s">
        <v>23</v>
      </c>
      <c r="P618" t="str">
        <f t="shared" si="45"/>
        <v>NG</v>
      </c>
      <c r="Q618" t="str">
        <f t="shared" si="46"/>
        <v>pin</v>
      </c>
      <c r="R618">
        <f t="shared" si="47"/>
        <v>10</v>
      </c>
      <c r="S618" t="str">
        <f t="shared" si="48"/>
        <v>Nat GilpinNG-18355</v>
      </c>
      <c r="T618" t="str">
        <f t="shared" si="49"/>
        <v>Nat Gilpin</v>
      </c>
    </row>
    <row r="619" spans="1:20" x14ac:dyDescent="0.25">
      <c r="A619" s="3" t="s">
        <v>523</v>
      </c>
      <c r="B619" s="4" t="s">
        <v>524</v>
      </c>
      <c r="C619" t="s">
        <v>16</v>
      </c>
      <c r="D619" t="s">
        <v>16</v>
      </c>
      <c r="E619" s="5">
        <v>40000</v>
      </c>
      <c r="F619">
        <v>4</v>
      </c>
      <c r="G619" t="s">
        <v>39</v>
      </c>
      <c r="H619" t="s">
        <v>19</v>
      </c>
      <c r="I619" t="s">
        <v>20</v>
      </c>
      <c r="J619">
        <v>2</v>
      </c>
      <c r="K619" t="s">
        <v>29</v>
      </c>
      <c r="L619" t="s">
        <v>426</v>
      </c>
      <c r="M619">
        <v>44</v>
      </c>
      <c r="N619" t="s">
        <v>20</v>
      </c>
      <c r="P619" t="str">
        <f t="shared" si="45"/>
        <v>NG</v>
      </c>
      <c r="Q619" t="str">
        <f t="shared" si="46"/>
        <v>pin</v>
      </c>
      <c r="R619">
        <f t="shared" si="47"/>
        <v>10</v>
      </c>
      <c r="S619" t="str">
        <f t="shared" si="48"/>
        <v>Nat GilpinNG-18355</v>
      </c>
      <c r="T619" t="str">
        <f t="shared" si="49"/>
        <v>Nat Gilpin</v>
      </c>
    </row>
    <row r="620" spans="1:20" x14ac:dyDescent="0.25">
      <c r="A620" s="3" t="s">
        <v>523</v>
      </c>
      <c r="B620" s="4" t="s">
        <v>524</v>
      </c>
      <c r="C620" t="s">
        <v>32</v>
      </c>
      <c r="D620" t="s">
        <v>17</v>
      </c>
      <c r="E620" s="5">
        <v>20000</v>
      </c>
      <c r="F620">
        <v>3</v>
      </c>
      <c r="G620" t="s">
        <v>41</v>
      </c>
      <c r="H620" t="s">
        <v>25</v>
      </c>
      <c r="I620" t="s">
        <v>23</v>
      </c>
      <c r="J620">
        <v>2</v>
      </c>
      <c r="K620" t="s">
        <v>21</v>
      </c>
      <c r="L620" t="s">
        <v>426</v>
      </c>
      <c r="M620">
        <v>49</v>
      </c>
      <c r="N620" t="s">
        <v>23</v>
      </c>
      <c r="P620" t="str">
        <f t="shared" si="45"/>
        <v>NG</v>
      </c>
      <c r="Q620" t="str">
        <f t="shared" si="46"/>
        <v>pin</v>
      </c>
      <c r="R620">
        <f t="shared" si="47"/>
        <v>10</v>
      </c>
      <c r="S620" t="str">
        <f t="shared" si="48"/>
        <v>Nat GilpinNG-18355</v>
      </c>
      <c r="T620" t="str">
        <f t="shared" si="49"/>
        <v>Nat Gilpin</v>
      </c>
    </row>
    <row r="621" spans="1:20" x14ac:dyDescent="0.25">
      <c r="A621" s="3" t="s">
        <v>523</v>
      </c>
      <c r="B621" s="4" t="s">
        <v>524</v>
      </c>
      <c r="C621" t="s">
        <v>32</v>
      </c>
      <c r="D621" t="s">
        <v>17</v>
      </c>
      <c r="E621" s="5">
        <v>40000</v>
      </c>
      <c r="F621">
        <v>0</v>
      </c>
      <c r="G621" t="s">
        <v>39</v>
      </c>
      <c r="H621" t="s">
        <v>19</v>
      </c>
      <c r="I621" t="s">
        <v>20</v>
      </c>
      <c r="J621">
        <v>1</v>
      </c>
      <c r="K621" t="s">
        <v>33</v>
      </c>
      <c r="L621" t="s">
        <v>426</v>
      </c>
      <c r="M621">
        <v>30</v>
      </c>
      <c r="N621" t="s">
        <v>23</v>
      </c>
      <c r="P621" t="str">
        <f t="shared" si="45"/>
        <v>NG</v>
      </c>
      <c r="Q621" t="str">
        <f t="shared" si="46"/>
        <v>pin</v>
      </c>
      <c r="R621">
        <f t="shared" si="47"/>
        <v>10</v>
      </c>
      <c r="S621" t="str">
        <f t="shared" si="48"/>
        <v>Nat GilpinNG-18355</v>
      </c>
      <c r="T621" t="str">
        <f t="shared" si="49"/>
        <v>Nat Gilpin</v>
      </c>
    </row>
    <row r="622" spans="1:20" x14ac:dyDescent="0.25">
      <c r="A622" s="3" t="s">
        <v>523</v>
      </c>
      <c r="B622" s="4" t="s">
        <v>524</v>
      </c>
      <c r="C622" t="s">
        <v>16</v>
      </c>
      <c r="D622" t="s">
        <v>17</v>
      </c>
      <c r="E622" s="5">
        <v>100000</v>
      </c>
      <c r="F622">
        <v>4</v>
      </c>
      <c r="G622" t="s">
        <v>24</v>
      </c>
      <c r="H622" t="s">
        <v>28</v>
      </c>
      <c r="I622" t="s">
        <v>20</v>
      </c>
      <c r="J622">
        <v>4</v>
      </c>
      <c r="K622" t="s">
        <v>29</v>
      </c>
      <c r="L622" t="s">
        <v>426</v>
      </c>
      <c r="M622">
        <v>41</v>
      </c>
      <c r="N622" t="s">
        <v>20</v>
      </c>
      <c r="P622" t="str">
        <f t="shared" si="45"/>
        <v>NG</v>
      </c>
      <c r="Q622" t="str">
        <f t="shared" si="46"/>
        <v>pin</v>
      </c>
      <c r="R622">
        <f t="shared" si="47"/>
        <v>10</v>
      </c>
      <c r="S622" t="str">
        <f t="shared" si="48"/>
        <v>Nat GilpinNG-18355</v>
      </c>
      <c r="T622" t="str">
        <f t="shared" si="49"/>
        <v>Nat Gilpin</v>
      </c>
    </row>
    <row r="623" spans="1:20" x14ac:dyDescent="0.25">
      <c r="A623" s="3" t="s">
        <v>525</v>
      </c>
      <c r="B623" s="4" t="s">
        <v>526</v>
      </c>
      <c r="C623" t="s">
        <v>16</v>
      </c>
      <c r="D623" t="s">
        <v>16</v>
      </c>
      <c r="E623" s="5">
        <v>70000</v>
      </c>
      <c r="F623">
        <v>4</v>
      </c>
      <c r="G623" t="s">
        <v>18</v>
      </c>
      <c r="H623" t="s">
        <v>40</v>
      </c>
      <c r="I623" t="s">
        <v>20</v>
      </c>
      <c r="J623">
        <v>1</v>
      </c>
      <c r="K623" t="s">
        <v>38</v>
      </c>
      <c r="L623" t="s">
        <v>426</v>
      </c>
      <c r="M623">
        <v>58</v>
      </c>
      <c r="N623" t="s">
        <v>23</v>
      </c>
      <c r="P623" t="str">
        <f t="shared" si="45"/>
        <v>CA</v>
      </c>
      <c r="Q623" t="str">
        <f t="shared" si="46"/>
        <v>son</v>
      </c>
      <c r="R623">
        <f t="shared" si="47"/>
        <v>18</v>
      </c>
      <c r="S623" t="str">
        <f t="shared" si="48"/>
        <v>Christina AndersonCA-12265</v>
      </c>
      <c r="T623" t="str">
        <f t="shared" si="49"/>
        <v>Christina Anderson</v>
      </c>
    </row>
    <row r="624" spans="1:20" x14ac:dyDescent="0.25">
      <c r="A624" s="3" t="s">
        <v>527</v>
      </c>
      <c r="B624" s="4" t="s">
        <v>528</v>
      </c>
      <c r="C624" t="s">
        <v>16</v>
      </c>
      <c r="D624" t="s">
        <v>16</v>
      </c>
      <c r="E624" s="5">
        <v>60000</v>
      </c>
      <c r="F624">
        <v>5</v>
      </c>
      <c r="G624" t="s">
        <v>18</v>
      </c>
      <c r="H624" t="s">
        <v>28</v>
      </c>
      <c r="I624" t="s">
        <v>20</v>
      </c>
      <c r="J624">
        <v>1</v>
      </c>
      <c r="K624" t="s">
        <v>29</v>
      </c>
      <c r="L624" t="s">
        <v>426</v>
      </c>
      <c r="M624">
        <v>47</v>
      </c>
      <c r="N624" t="s">
        <v>23</v>
      </c>
      <c r="P624" t="str">
        <f t="shared" si="45"/>
        <v>SF</v>
      </c>
      <c r="Q624" t="str">
        <f t="shared" si="46"/>
        <v>ton</v>
      </c>
      <c r="R624">
        <f t="shared" si="47"/>
        <v>15</v>
      </c>
      <c r="S624" t="str">
        <f t="shared" si="48"/>
        <v>Sylvia FoulstonSF-20965</v>
      </c>
      <c r="T624" t="str">
        <f t="shared" si="49"/>
        <v>Sylvia Foulston</v>
      </c>
    </row>
    <row r="625" spans="1:20" x14ac:dyDescent="0.25">
      <c r="A625" s="3" t="s">
        <v>527</v>
      </c>
      <c r="B625" s="4" t="s">
        <v>528</v>
      </c>
      <c r="C625" t="s">
        <v>16</v>
      </c>
      <c r="D625" t="s">
        <v>17</v>
      </c>
      <c r="E625" s="5">
        <v>70000</v>
      </c>
      <c r="F625">
        <v>4</v>
      </c>
      <c r="G625" t="s">
        <v>24</v>
      </c>
      <c r="H625" t="s">
        <v>28</v>
      </c>
      <c r="I625" t="s">
        <v>20</v>
      </c>
      <c r="J625">
        <v>1</v>
      </c>
      <c r="K625" t="s">
        <v>38</v>
      </c>
      <c r="L625" t="s">
        <v>426</v>
      </c>
      <c r="M625">
        <v>55</v>
      </c>
      <c r="N625" t="s">
        <v>23</v>
      </c>
      <c r="P625" t="str">
        <f t="shared" si="45"/>
        <v>SF</v>
      </c>
      <c r="Q625" t="str">
        <f t="shared" si="46"/>
        <v>ton</v>
      </c>
      <c r="R625">
        <f t="shared" si="47"/>
        <v>15</v>
      </c>
      <c r="S625" t="str">
        <f t="shared" si="48"/>
        <v>Sylvia FoulstonSF-20965</v>
      </c>
      <c r="T625" t="str">
        <f t="shared" si="49"/>
        <v>Sylvia Foulston</v>
      </c>
    </row>
    <row r="626" spans="1:20" x14ac:dyDescent="0.25">
      <c r="A626" s="3" t="s">
        <v>527</v>
      </c>
      <c r="B626" s="4" t="s">
        <v>528</v>
      </c>
      <c r="C626" t="s">
        <v>32</v>
      </c>
      <c r="D626" t="s">
        <v>17</v>
      </c>
      <c r="E626" s="5">
        <v>70000</v>
      </c>
      <c r="F626">
        <v>0</v>
      </c>
      <c r="G626" t="s">
        <v>24</v>
      </c>
      <c r="H626" t="s">
        <v>19</v>
      </c>
      <c r="I626" t="s">
        <v>23</v>
      </c>
      <c r="J626">
        <v>2</v>
      </c>
      <c r="K626" t="s">
        <v>21</v>
      </c>
      <c r="L626" t="s">
        <v>426</v>
      </c>
      <c r="M626">
        <v>27</v>
      </c>
      <c r="N626" t="s">
        <v>20</v>
      </c>
      <c r="P626" t="str">
        <f t="shared" si="45"/>
        <v>SF</v>
      </c>
      <c r="Q626" t="str">
        <f t="shared" si="46"/>
        <v>ton</v>
      </c>
      <c r="R626">
        <f t="shared" si="47"/>
        <v>15</v>
      </c>
      <c r="S626" t="str">
        <f t="shared" si="48"/>
        <v>Sylvia FoulstonSF-20965</v>
      </c>
      <c r="T626" t="str">
        <f t="shared" si="49"/>
        <v>Sylvia Foulston</v>
      </c>
    </row>
    <row r="627" spans="1:20" x14ac:dyDescent="0.25">
      <c r="A627" s="3" t="s">
        <v>527</v>
      </c>
      <c r="B627" s="4" t="s">
        <v>528</v>
      </c>
      <c r="C627" t="s">
        <v>16</v>
      </c>
      <c r="D627" t="s">
        <v>16</v>
      </c>
      <c r="E627" s="5">
        <v>60000</v>
      </c>
      <c r="F627">
        <v>3</v>
      </c>
      <c r="G627" t="s">
        <v>55</v>
      </c>
      <c r="H627" t="s">
        <v>40</v>
      </c>
      <c r="I627" t="s">
        <v>20</v>
      </c>
      <c r="J627">
        <v>2</v>
      </c>
      <c r="K627" t="s">
        <v>38</v>
      </c>
      <c r="L627" t="s">
        <v>426</v>
      </c>
      <c r="M627">
        <v>67</v>
      </c>
      <c r="N627" t="s">
        <v>23</v>
      </c>
      <c r="P627" t="str">
        <f t="shared" si="45"/>
        <v>SF</v>
      </c>
      <c r="Q627" t="str">
        <f t="shared" si="46"/>
        <v>ton</v>
      </c>
      <c r="R627">
        <f t="shared" si="47"/>
        <v>15</v>
      </c>
      <c r="S627" t="str">
        <f t="shared" si="48"/>
        <v>Sylvia FoulstonSF-20965</v>
      </c>
      <c r="T627" t="str">
        <f t="shared" si="49"/>
        <v>Sylvia Foulston</v>
      </c>
    </row>
    <row r="628" spans="1:20" x14ac:dyDescent="0.25">
      <c r="A628" s="3" t="s">
        <v>529</v>
      </c>
      <c r="B628" s="4" t="s">
        <v>530</v>
      </c>
      <c r="C628" t="s">
        <v>16</v>
      </c>
      <c r="D628" t="s">
        <v>17</v>
      </c>
      <c r="E628" s="5">
        <v>60000</v>
      </c>
      <c r="F628">
        <v>0</v>
      </c>
      <c r="G628" t="s">
        <v>24</v>
      </c>
      <c r="H628" t="s">
        <v>19</v>
      </c>
      <c r="I628" t="s">
        <v>20</v>
      </c>
      <c r="J628">
        <v>2</v>
      </c>
      <c r="K628" t="s">
        <v>33</v>
      </c>
      <c r="L628" t="s">
        <v>426</v>
      </c>
      <c r="M628">
        <v>29</v>
      </c>
      <c r="N628" t="s">
        <v>23</v>
      </c>
      <c r="P628" t="str">
        <f t="shared" si="45"/>
        <v>MO</v>
      </c>
      <c r="Q628" t="str">
        <f t="shared" si="46"/>
        <v>nel</v>
      </c>
      <c r="R628">
        <f t="shared" si="47"/>
        <v>12</v>
      </c>
      <c r="S628" t="str">
        <f t="shared" si="48"/>
        <v>Meg O'ConnelMO-17800</v>
      </c>
      <c r="T628" t="str">
        <f t="shared" si="49"/>
        <v>Meg O'Connel</v>
      </c>
    </row>
    <row r="629" spans="1:20" x14ac:dyDescent="0.25">
      <c r="A629" s="3" t="s">
        <v>531</v>
      </c>
      <c r="B629" s="4" t="s">
        <v>532</v>
      </c>
      <c r="C629" t="s">
        <v>16</v>
      </c>
      <c r="D629" t="s">
        <v>17</v>
      </c>
      <c r="E629" s="5">
        <v>60000</v>
      </c>
      <c r="F629">
        <v>3</v>
      </c>
      <c r="G629" t="s">
        <v>55</v>
      </c>
      <c r="H629" t="s">
        <v>40</v>
      </c>
      <c r="I629" t="s">
        <v>20</v>
      </c>
      <c r="J629">
        <v>2</v>
      </c>
      <c r="K629" t="s">
        <v>38</v>
      </c>
      <c r="L629" t="s">
        <v>426</v>
      </c>
      <c r="M629">
        <v>67</v>
      </c>
      <c r="N629" t="s">
        <v>23</v>
      </c>
      <c r="P629" t="str">
        <f t="shared" si="45"/>
        <v>AT</v>
      </c>
      <c r="Q629" t="str">
        <f t="shared" si="46"/>
        <v>man</v>
      </c>
      <c r="R629">
        <f t="shared" si="47"/>
        <v>13</v>
      </c>
      <c r="S629" t="str">
        <f t="shared" si="48"/>
        <v>Annie ThurmanAT-10735</v>
      </c>
      <c r="T629" t="str">
        <f t="shared" si="49"/>
        <v>Annie Thurman</v>
      </c>
    </row>
    <row r="630" spans="1:20" x14ac:dyDescent="0.25">
      <c r="A630" s="3" t="s">
        <v>226</v>
      </c>
      <c r="B630" s="4" t="s">
        <v>227</v>
      </c>
      <c r="C630" t="s">
        <v>32</v>
      </c>
      <c r="D630" t="s">
        <v>16</v>
      </c>
      <c r="E630" s="5">
        <v>80000</v>
      </c>
      <c r="F630">
        <v>3</v>
      </c>
      <c r="G630" t="s">
        <v>24</v>
      </c>
      <c r="H630" t="s">
        <v>28</v>
      </c>
      <c r="I630" t="s">
        <v>23</v>
      </c>
      <c r="J630">
        <v>1</v>
      </c>
      <c r="K630" t="s">
        <v>38</v>
      </c>
      <c r="L630" t="s">
        <v>426</v>
      </c>
      <c r="M630">
        <v>51</v>
      </c>
      <c r="N630" t="s">
        <v>20</v>
      </c>
      <c r="P630" t="str">
        <f t="shared" si="45"/>
        <v>LC</v>
      </c>
      <c r="Q630" t="str">
        <f t="shared" si="46"/>
        <v>rie</v>
      </c>
      <c r="R630">
        <f t="shared" si="47"/>
        <v>12</v>
      </c>
      <c r="S630" t="str">
        <f t="shared" si="48"/>
        <v>Logan CurrieLC-17140</v>
      </c>
      <c r="T630" t="str">
        <f t="shared" si="49"/>
        <v>Logan Currie</v>
      </c>
    </row>
    <row r="631" spans="1:20" x14ac:dyDescent="0.25">
      <c r="A631" s="3" t="s">
        <v>226</v>
      </c>
      <c r="B631" s="4" t="s">
        <v>227</v>
      </c>
      <c r="C631" t="s">
        <v>16</v>
      </c>
      <c r="D631" t="s">
        <v>17</v>
      </c>
      <c r="E631" s="5">
        <v>50000</v>
      </c>
      <c r="F631">
        <v>1</v>
      </c>
      <c r="G631" t="s">
        <v>55</v>
      </c>
      <c r="H631" t="s">
        <v>19</v>
      </c>
      <c r="I631" t="s">
        <v>20</v>
      </c>
      <c r="J631">
        <v>0</v>
      </c>
      <c r="K631" t="s">
        <v>21</v>
      </c>
      <c r="L631" t="s">
        <v>426</v>
      </c>
      <c r="M631">
        <v>35</v>
      </c>
      <c r="N631" t="s">
        <v>23</v>
      </c>
      <c r="P631" t="str">
        <f t="shared" si="45"/>
        <v>LC</v>
      </c>
      <c r="Q631" t="str">
        <f t="shared" si="46"/>
        <v>rie</v>
      </c>
      <c r="R631">
        <f t="shared" si="47"/>
        <v>12</v>
      </c>
      <c r="S631" t="str">
        <f t="shared" si="48"/>
        <v>Logan CurrieLC-17140</v>
      </c>
      <c r="T631" t="str">
        <f t="shared" si="49"/>
        <v>Logan Currie</v>
      </c>
    </row>
    <row r="632" spans="1:20" x14ac:dyDescent="0.25">
      <c r="A632" s="3" t="s">
        <v>533</v>
      </c>
      <c r="B632" s="4" t="s">
        <v>534</v>
      </c>
      <c r="C632" t="s">
        <v>16</v>
      </c>
      <c r="D632" t="s">
        <v>16</v>
      </c>
      <c r="E632" s="5">
        <v>40000</v>
      </c>
      <c r="F632">
        <v>0</v>
      </c>
      <c r="G632" t="s">
        <v>39</v>
      </c>
      <c r="H632" t="s">
        <v>19</v>
      </c>
      <c r="I632" t="s">
        <v>23</v>
      </c>
      <c r="J632">
        <v>2</v>
      </c>
      <c r="K632" t="s">
        <v>38</v>
      </c>
      <c r="L632" t="s">
        <v>426</v>
      </c>
      <c r="M632">
        <v>30</v>
      </c>
      <c r="N632" t="s">
        <v>23</v>
      </c>
      <c r="P632" t="str">
        <f t="shared" si="45"/>
        <v>FM</v>
      </c>
      <c r="Q632" t="str">
        <f t="shared" si="46"/>
        <v>ath</v>
      </c>
      <c r="R632">
        <f t="shared" si="47"/>
        <v>11</v>
      </c>
      <c r="S632" t="str">
        <f t="shared" si="48"/>
        <v>Fred McMathFM-14380</v>
      </c>
      <c r="T632" t="str">
        <f t="shared" si="49"/>
        <v>Fred McMath</v>
      </c>
    </row>
    <row r="633" spans="1:20" x14ac:dyDescent="0.25">
      <c r="A633" s="3" t="s">
        <v>533</v>
      </c>
      <c r="B633" s="4" t="s">
        <v>534</v>
      </c>
      <c r="C633" t="s">
        <v>32</v>
      </c>
      <c r="D633" t="s">
        <v>16</v>
      </c>
      <c r="E633" s="5">
        <v>70000</v>
      </c>
      <c r="F633">
        <v>5</v>
      </c>
      <c r="G633" t="s">
        <v>24</v>
      </c>
      <c r="H633" t="s">
        <v>28</v>
      </c>
      <c r="I633" t="s">
        <v>20</v>
      </c>
      <c r="J633">
        <v>3</v>
      </c>
      <c r="K633" t="s">
        <v>29</v>
      </c>
      <c r="L633" t="s">
        <v>426</v>
      </c>
      <c r="M633">
        <v>44</v>
      </c>
      <c r="N633" t="s">
        <v>23</v>
      </c>
      <c r="P633" t="str">
        <f t="shared" si="45"/>
        <v>FM</v>
      </c>
      <c r="Q633" t="str">
        <f t="shared" si="46"/>
        <v>ath</v>
      </c>
      <c r="R633">
        <f t="shared" si="47"/>
        <v>11</v>
      </c>
      <c r="S633" t="str">
        <f t="shared" si="48"/>
        <v>Fred McMathFM-14380</v>
      </c>
      <c r="T633" t="str">
        <f t="shared" si="49"/>
        <v>Fred McMath</v>
      </c>
    </row>
    <row r="634" spans="1:20" x14ac:dyDescent="0.25">
      <c r="A634" s="3" t="s">
        <v>533</v>
      </c>
      <c r="B634" s="4" t="s">
        <v>534</v>
      </c>
      <c r="C634" t="s">
        <v>32</v>
      </c>
      <c r="D634" t="s">
        <v>17</v>
      </c>
      <c r="E634" s="5">
        <v>80000</v>
      </c>
      <c r="F634">
        <v>4</v>
      </c>
      <c r="G634" t="s">
        <v>55</v>
      </c>
      <c r="H634" t="s">
        <v>19</v>
      </c>
      <c r="I634" t="s">
        <v>20</v>
      </c>
      <c r="J634">
        <v>0</v>
      </c>
      <c r="K634" t="s">
        <v>38</v>
      </c>
      <c r="L634" t="s">
        <v>426</v>
      </c>
      <c r="M634">
        <v>48</v>
      </c>
      <c r="N634" t="s">
        <v>23</v>
      </c>
      <c r="P634" t="str">
        <f t="shared" si="45"/>
        <v>FM</v>
      </c>
      <c r="Q634" t="str">
        <f t="shared" si="46"/>
        <v>ath</v>
      </c>
      <c r="R634">
        <f t="shared" si="47"/>
        <v>11</v>
      </c>
      <c r="S634" t="str">
        <f t="shared" si="48"/>
        <v>Fred McMathFM-14380</v>
      </c>
      <c r="T634" t="str">
        <f t="shared" si="49"/>
        <v>Fred McMath</v>
      </c>
    </row>
    <row r="635" spans="1:20" x14ac:dyDescent="0.25">
      <c r="A635" s="3" t="s">
        <v>447</v>
      </c>
      <c r="B635" s="4" t="s">
        <v>448</v>
      </c>
      <c r="C635" t="s">
        <v>16</v>
      </c>
      <c r="D635" t="s">
        <v>17</v>
      </c>
      <c r="E635" s="5">
        <v>130000</v>
      </c>
      <c r="F635">
        <v>1</v>
      </c>
      <c r="G635" t="s">
        <v>18</v>
      </c>
      <c r="H635" t="s">
        <v>40</v>
      </c>
      <c r="I635" t="s">
        <v>20</v>
      </c>
      <c r="J635">
        <v>2</v>
      </c>
      <c r="K635" t="s">
        <v>21</v>
      </c>
      <c r="L635" t="s">
        <v>426</v>
      </c>
      <c r="M635">
        <v>45</v>
      </c>
      <c r="N635" t="s">
        <v>20</v>
      </c>
      <c r="P635" t="str">
        <f t="shared" si="45"/>
        <v>BD</v>
      </c>
      <c r="Q635" t="str">
        <f t="shared" si="46"/>
        <v>len</v>
      </c>
      <c r="R635">
        <f t="shared" si="47"/>
        <v>12</v>
      </c>
      <c r="S635" t="str">
        <f t="shared" si="48"/>
        <v>Brian DahlenBD-11605</v>
      </c>
      <c r="T635" t="str">
        <f t="shared" si="49"/>
        <v>Brian Dahlen</v>
      </c>
    </row>
    <row r="636" spans="1:20" x14ac:dyDescent="0.25">
      <c r="A636" s="3" t="s">
        <v>447</v>
      </c>
      <c r="B636" s="4" t="s">
        <v>448</v>
      </c>
      <c r="C636" t="s">
        <v>16</v>
      </c>
      <c r="D636" t="s">
        <v>16</v>
      </c>
      <c r="E636" s="5">
        <v>60000</v>
      </c>
      <c r="F636">
        <v>3</v>
      </c>
      <c r="G636" t="s">
        <v>18</v>
      </c>
      <c r="H636" t="s">
        <v>40</v>
      </c>
      <c r="I636" t="s">
        <v>23</v>
      </c>
      <c r="J636">
        <v>2</v>
      </c>
      <c r="K636" t="s">
        <v>38</v>
      </c>
      <c r="L636" t="s">
        <v>426</v>
      </c>
      <c r="M636">
        <v>66</v>
      </c>
      <c r="N636" t="s">
        <v>23</v>
      </c>
      <c r="P636" t="str">
        <f t="shared" si="45"/>
        <v>BD</v>
      </c>
      <c r="Q636" t="str">
        <f t="shared" si="46"/>
        <v>len</v>
      </c>
      <c r="R636">
        <f t="shared" si="47"/>
        <v>12</v>
      </c>
      <c r="S636" t="str">
        <f t="shared" si="48"/>
        <v>Brian DahlenBD-11605</v>
      </c>
      <c r="T636" t="str">
        <f t="shared" si="49"/>
        <v>Brian Dahlen</v>
      </c>
    </row>
    <row r="637" spans="1:20" x14ac:dyDescent="0.25">
      <c r="A637" s="3" t="s">
        <v>535</v>
      </c>
      <c r="B637" s="4" t="s">
        <v>536</v>
      </c>
      <c r="C637" t="s">
        <v>32</v>
      </c>
      <c r="D637" t="s">
        <v>17</v>
      </c>
      <c r="E637" s="5">
        <v>30000</v>
      </c>
      <c r="F637">
        <v>2</v>
      </c>
      <c r="G637" t="s">
        <v>39</v>
      </c>
      <c r="H637" t="s">
        <v>19</v>
      </c>
      <c r="I637" t="s">
        <v>23</v>
      </c>
      <c r="J637">
        <v>2</v>
      </c>
      <c r="K637" t="s">
        <v>21</v>
      </c>
      <c r="L637" t="s">
        <v>426</v>
      </c>
      <c r="M637">
        <v>49</v>
      </c>
      <c r="N637" t="s">
        <v>23</v>
      </c>
      <c r="P637" t="str">
        <f t="shared" si="45"/>
        <v>DJ</v>
      </c>
      <c r="Q637" t="str">
        <f t="shared" si="46"/>
        <v>Joy</v>
      </c>
      <c r="R637">
        <f t="shared" si="47"/>
        <v>9</v>
      </c>
      <c r="S637" t="str">
        <f t="shared" si="48"/>
        <v>Denny JoyDJ-13420</v>
      </c>
      <c r="T637" t="str">
        <f t="shared" si="49"/>
        <v>Denny Joy</v>
      </c>
    </row>
    <row r="638" spans="1:20" x14ac:dyDescent="0.25">
      <c r="A638" s="3" t="s">
        <v>537</v>
      </c>
      <c r="B638" s="4" t="s">
        <v>538</v>
      </c>
      <c r="C638" t="s">
        <v>32</v>
      </c>
      <c r="D638" t="s">
        <v>17</v>
      </c>
      <c r="E638" s="5">
        <v>120000</v>
      </c>
      <c r="F638">
        <v>4</v>
      </c>
      <c r="G638" t="s">
        <v>24</v>
      </c>
      <c r="H638" t="s">
        <v>28</v>
      </c>
      <c r="I638" t="s">
        <v>20</v>
      </c>
      <c r="J638">
        <v>3</v>
      </c>
      <c r="K638" t="s">
        <v>33</v>
      </c>
      <c r="L638" t="s">
        <v>426</v>
      </c>
      <c r="M638">
        <v>43</v>
      </c>
      <c r="N638" t="s">
        <v>20</v>
      </c>
      <c r="P638" t="str">
        <f t="shared" si="45"/>
        <v>ME</v>
      </c>
      <c r="Q638" t="str">
        <f t="shared" si="46"/>
        <v>gle</v>
      </c>
      <c r="R638">
        <f t="shared" si="47"/>
        <v>9</v>
      </c>
      <c r="S638" t="str">
        <f t="shared" si="48"/>
        <v>Max EngleME-17725</v>
      </c>
      <c r="T638" t="str">
        <f t="shared" si="49"/>
        <v>Max Engle</v>
      </c>
    </row>
    <row r="639" spans="1:20" x14ac:dyDescent="0.25">
      <c r="A639" s="3" t="s">
        <v>537</v>
      </c>
      <c r="B639" s="4" t="s">
        <v>538</v>
      </c>
      <c r="C639" t="s">
        <v>32</v>
      </c>
      <c r="D639" t="s">
        <v>16</v>
      </c>
      <c r="E639" s="5">
        <v>40000</v>
      </c>
      <c r="F639">
        <v>0</v>
      </c>
      <c r="G639" t="s">
        <v>39</v>
      </c>
      <c r="H639" t="s">
        <v>19</v>
      </c>
      <c r="I639" t="s">
        <v>23</v>
      </c>
      <c r="J639">
        <v>2</v>
      </c>
      <c r="K639" t="s">
        <v>38</v>
      </c>
      <c r="L639" t="s">
        <v>426</v>
      </c>
      <c r="M639">
        <v>30</v>
      </c>
      <c r="N639" t="s">
        <v>23</v>
      </c>
      <c r="P639" t="str">
        <f t="shared" si="45"/>
        <v>ME</v>
      </c>
      <c r="Q639" t="str">
        <f t="shared" si="46"/>
        <v>gle</v>
      </c>
      <c r="R639">
        <f t="shared" si="47"/>
        <v>9</v>
      </c>
      <c r="S639" t="str">
        <f t="shared" si="48"/>
        <v>Max EngleME-17725</v>
      </c>
      <c r="T639" t="str">
        <f t="shared" si="49"/>
        <v>Max Engle</v>
      </c>
    </row>
    <row r="640" spans="1:20" x14ac:dyDescent="0.25">
      <c r="A640" s="3" t="s">
        <v>128</v>
      </c>
      <c r="B640" s="4" t="s">
        <v>129</v>
      </c>
      <c r="C640" t="s">
        <v>32</v>
      </c>
      <c r="D640" t="s">
        <v>16</v>
      </c>
      <c r="E640" s="5">
        <v>70000</v>
      </c>
      <c r="F640">
        <v>0</v>
      </c>
      <c r="G640" t="s">
        <v>55</v>
      </c>
      <c r="H640" t="s">
        <v>40</v>
      </c>
      <c r="I640" t="s">
        <v>20</v>
      </c>
      <c r="J640">
        <v>2</v>
      </c>
      <c r="K640" t="s">
        <v>33</v>
      </c>
      <c r="L640" t="s">
        <v>426</v>
      </c>
      <c r="M640">
        <v>74</v>
      </c>
      <c r="N640" t="s">
        <v>20</v>
      </c>
      <c r="P640" t="str">
        <f t="shared" ref="P640:P703" si="50">LEFT(A640:A1665,2)</f>
        <v>RB</v>
      </c>
      <c r="Q640" t="str">
        <f t="shared" si="46"/>
        <v>ley</v>
      </c>
      <c r="R640">
        <f t="shared" si="47"/>
        <v>12</v>
      </c>
      <c r="S640" t="str">
        <f t="shared" si="48"/>
        <v>Rick BensleyRB-19465</v>
      </c>
      <c r="T640" t="str">
        <f t="shared" si="49"/>
        <v>Rick Bensley</v>
      </c>
    </row>
    <row r="641" spans="1:20" x14ac:dyDescent="0.25">
      <c r="A641" s="3" t="s">
        <v>128</v>
      </c>
      <c r="B641" s="4" t="s">
        <v>129</v>
      </c>
      <c r="C641" t="s">
        <v>16</v>
      </c>
      <c r="D641" t="s">
        <v>16</v>
      </c>
      <c r="E641" s="5">
        <v>100000</v>
      </c>
      <c r="F641">
        <v>2</v>
      </c>
      <c r="G641" t="s">
        <v>55</v>
      </c>
      <c r="H641" t="s">
        <v>40</v>
      </c>
      <c r="I641" t="s">
        <v>20</v>
      </c>
      <c r="J641">
        <v>3</v>
      </c>
      <c r="K641" t="s">
        <v>38</v>
      </c>
      <c r="L641" t="s">
        <v>426</v>
      </c>
      <c r="M641">
        <v>65</v>
      </c>
      <c r="N641" t="s">
        <v>23</v>
      </c>
      <c r="P641" t="str">
        <f t="shared" si="50"/>
        <v>RB</v>
      </c>
      <c r="Q641" t="str">
        <f t="shared" si="46"/>
        <v>ley</v>
      </c>
      <c r="R641">
        <f t="shared" si="47"/>
        <v>12</v>
      </c>
      <c r="S641" t="str">
        <f t="shared" si="48"/>
        <v>Rick BensleyRB-19465</v>
      </c>
      <c r="T641" t="str">
        <f t="shared" si="49"/>
        <v>Rick Bensley</v>
      </c>
    </row>
    <row r="642" spans="1:20" x14ac:dyDescent="0.25">
      <c r="A642" s="3" t="s">
        <v>539</v>
      </c>
      <c r="B642" s="4" t="s">
        <v>540</v>
      </c>
      <c r="C642" t="s">
        <v>16</v>
      </c>
      <c r="D642" t="s">
        <v>17</v>
      </c>
      <c r="E642" s="5">
        <v>60000</v>
      </c>
      <c r="F642">
        <v>2</v>
      </c>
      <c r="G642" t="s">
        <v>24</v>
      </c>
      <c r="H642" t="s">
        <v>28</v>
      </c>
      <c r="I642" t="s">
        <v>20</v>
      </c>
      <c r="J642">
        <v>2</v>
      </c>
      <c r="K642" t="s">
        <v>29</v>
      </c>
      <c r="L642" t="s">
        <v>426</v>
      </c>
      <c r="M642">
        <v>56</v>
      </c>
      <c r="N642" t="s">
        <v>20</v>
      </c>
      <c r="P642" t="str">
        <f t="shared" si="50"/>
        <v>JD</v>
      </c>
      <c r="Q642" t="str">
        <f t="shared" si="46"/>
        <v>ler</v>
      </c>
      <c r="R642">
        <f t="shared" si="47"/>
        <v>16</v>
      </c>
      <c r="S642" t="str">
        <f t="shared" si="48"/>
        <v>Justin DeggellerJD-16150</v>
      </c>
      <c r="T642" t="str">
        <f t="shared" si="49"/>
        <v>Justin Deggeller</v>
      </c>
    </row>
    <row r="643" spans="1:20" x14ac:dyDescent="0.25">
      <c r="A643" s="3" t="s">
        <v>541</v>
      </c>
      <c r="B643" s="4" t="s">
        <v>542</v>
      </c>
      <c r="C643" t="s">
        <v>16</v>
      </c>
      <c r="D643" t="s">
        <v>16</v>
      </c>
      <c r="E643" s="5">
        <v>50000</v>
      </c>
      <c r="F643">
        <v>4</v>
      </c>
      <c r="G643" t="s">
        <v>18</v>
      </c>
      <c r="H643" t="s">
        <v>40</v>
      </c>
      <c r="I643" t="s">
        <v>20</v>
      </c>
      <c r="J643">
        <v>2</v>
      </c>
      <c r="K643" t="s">
        <v>42</v>
      </c>
      <c r="L643" t="s">
        <v>426</v>
      </c>
      <c r="M643">
        <v>64</v>
      </c>
      <c r="N643" t="s">
        <v>23</v>
      </c>
      <c r="P643" t="str">
        <f t="shared" si="50"/>
        <v>JL</v>
      </c>
      <c r="Q643" t="str">
        <f t="shared" ref="Q643:Q706" si="51">RIGHT(B643:B1668, 3)</f>
        <v>Lee</v>
      </c>
      <c r="R643">
        <f t="shared" ref="R643:R706" si="52">LEN(B643:B1668)</f>
        <v>8</v>
      </c>
      <c r="S643" t="str">
        <f t="shared" ref="S643:S706" si="53">CONCATENATE(B643:B1668,A643:A1668)</f>
        <v>John LeeJL-15835</v>
      </c>
      <c r="T643" t="str">
        <f t="shared" ref="T643:T706" si="54">TRIM(B643:B1668)</f>
        <v>John Lee</v>
      </c>
    </row>
    <row r="644" spans="1:20" x14ac:dyDescent="0.25">
      <c r="A644" s="3" t="s">
        <v>541</v>
      </c>
      <c r="B644" s="4" t="s">
        <v>542</v>
      </c>
      <c r="C644" t="s">
        <v>16</v>
      </c>
      <c r="D644" t="s">
        <v>17</v>
      </c>
      <c r="E644" s="5">
        <v>70000</v>
      </c>
      <c r="F644">
        <v>3</v>
      </c>
      <c r="G644" t="s">
        <v>24</v>
      </c>
      <c r="H644" t="s">
        <v>28</v>
      </c>
      <c r="I644" t="s">
        <v>20</v>
      </c>
      <c r="J644">
        <v>2</v>
      </c>
      <c r="K644" t="s">
        <v>33</v>
      </c>
      <c r="L644" t="s">
        <v>426</v>
      </c>
      <c r="M644">
        <v>50</v>
      </c>
      <c r="N644" t="s">
        <v>20</v>
      </c>
      <c r="P644" t="str">
        <f t="shared" si="50"/>
        <v>JL</v>
      </c>
      <c r="Q644" t="str">
        <f t="shared" si="51"/>
        <v>Lee</v>
      </c>
      <c r="R644">
        <f t="shared" si="52"/>
        <v>8</v>
      </c>
      <c r="S644" t="str">
        <f t="shared" si="53"/>
        <v>John LeeJL-15835</v>
      </c>
      <c r="T644" t="str">
        <f t="shared" si="54"/>
        <v>John Lee</v>
      </c>
    </row>
    <row r="645" spans="1:20" x14ac:dyDescent="0.25">
      <c r="A645" s="3" t="s">
        <v>543</v>
      </c>
      <c r="B645" s="4" t="s">
        <v>544</v>
      </c>
      <c r="C645" t="s">
        <v>16</v>
      </c>
      <c r="D645" t="s">
        <v>17</v>
      </c>
      <c r="E645" s="5">
        <v>70000</v>
      </c>
      <c r="F645">
        <v>3</v>
      </c>
      <c r="G645" t="s">
        <v>55</v>
      </c>
      <c r="H645" t="s">
        <v>28</v>
      </c>
      <c r="I645" t="s">
        <v>20</v>
      </c>
      <c r="J645">
        <v>0</v>
      </c>
      <c r="K645" t="s">
        <v>29</v>
      </c>
      <c r="L645" t="s">
        <v>426</v>
      </c>
      <c r="M645">
        <v>35</v>
      </c>
      <c r="N645" t="s">
        <v>20</v>
      </c>
      <c r="P645" t="str">
        <f t="shared" si="50"/>
        <v>SC</v>
      </c>
      <c r="Q645" t="str">
        <f t="shared" si="51"/>
        <v>sen</v>
      </c>
      <c r="R645">
        <f t="shared" si="52"/>
        <v>16</v>
      </c>
      <c r="S645" t="str">
        <f t="shared" si="53"/>
        <v>Sean ChristensenSC-20305</v>
      </c>
      <c r="T645" t="str">
        <f t="shared" si="54"/>
        <v>Sean Christensen</v>
      </c>
    </row>
    <row r="646" spans="1:20" x14ac:dyDescent="0.25">
      <c r="A646" s="3" t="s">
        <v>174</v>
      </c>
      <c r="B646" s="4" t="s">
        <v>175</v>
      </c>
      <c r="C646" t="s">
        <v>16</v>
      </c>
      <c r="D646" t="s">
        <v>17</v>
      </c>
      <c r="E646" s="5">
        <v>60000</v>
      </c>
      <c r="F646">
        <v>5</v>
      </c>
      <c r="G646" t="s">
        <v>18</v>
      </c>
      <c r="H646" t="s">
        <v>19</v>
      </c>
      <c r="I646" t="s">
        <v>20</v>
      </c>
      <c r="J646">
        <v>3</v>
      </c>
      <c r="K646" t="s">
        <v>42</v>
      </c>
      <c r="L646" t="s">
        <v>426</v>
      </c>
      <c r="M646">
        <v>41</v>
      </c>
      <c r="N646" t="s">
        <v>23</v>
      </c>
      <c r="P646" t="str">
        <f t="shared" si="50"/>
        <v>TW</v>
      </c>
      <c r="Q646" t="str">
        <f t="shared" si="51"/>
        <v>ham</v>
      </c>
      <c r="R646">
        <f t="shared" si="52"/>
        <v>17</v>
      </c>
      <c r="S646" t="str">
        <f t="shared" si="53"/>
        <v>Tamara WillinghamTW-21025</v>
      </c>
      <c r="T646" t="str">
        <f t="shared" si="54"/>
        <v>Tamara Willingham</v>
      </c>
    </row>
    <row r="647" spans="1:20" x14ac:dyDescent="0.25">
      <c r="A647" s="3" t="s">
        <v>545</v>
      </c>
      <c r="B647" s="4" t="s">
        <v>546</v>
      </c>
      <c r="C647" t="s">
        <v>32</v>
      </c>
      <c r="D647" t="s">
        <v>17</v>
      </c>
      <c r="E647" s="5">
        <v>60000</v>
      </c>
      <c r="F647">
        <v>0</v>
      </c>
      <c r="G647" t="s">
        <v>55</v>
      </c>
      <c r="H647" t="s">
        <v>19</v>
      </c>
      <c r="I647" t="s">
        <v>20</v>
      </c>
      <c r="J647">
        <v>0</v>
      </c>
      <c r="K647" t="s">
        <v>21</v>
      </c>
      <c r="L647" t="s">
        <v>426</v>
      </c>
      <c r="M647">
        <v>39</v>
      </c>
      <c r="N647" t="s">
        <v>23</v>
      </c>
      <c r="P647" t="str">
        <f t="shared" si="50"/>
        <v>CC</v>
      </c>
      <c r="Q647" t="str">
        <f t="shared" si="51"/>
        <v>ark</v>
      </c>
      <c r="R647">
        <f t="shared" si="52"/>
        <v>11</v>
      </c>
      <c r="S647" t="str">
        <f t="shared" si="53"/>
        <v>Chuck ClarkCC-12430</v>
      </c>
      <c r="T647" t="str">
        <f t="shared" si="54"/>
        <v>Chuck Clark</v>
      </c>
    </row>
    <row r="648" spans="1:20" x14ac:dyDescent="0.25">
      <c r="A648" s="3" t="s">
        <v>278</v>
      </c>
      <c r="B648" s="4" t="s">
        <v>279</v>
      </c>
      <c r="C648" t="s">
        <v>32</v>
      </c>
      <c r="D648" t="s">
        <v>17</v>
      </c>
      <c r="E648" s="5">
        <v>60000</v>
      </c>
      <c r="F648">
        <v>4</v>
      </c>
      <c r="G648" t="s">
        <v>55</v>
      </c>
      <c r="H648" t="s">
        <v>19</v>
      </c>
      <c r="I648" t="s">
        <v>23</v>
      </c>
      <c r="J648">
        <v>0</v>
      </c>
      <c r="K648" t="s">
        <v>38</v>
      </c>
      <c r="L648" t="s">
        <v>426</v>
      </c>
      <c r="M648">
        <v>47</v>
      </c>
      <c r="N648" t="s">
        <v>23</v>
      </c>
      <c r="P648" t="str">
        <f t="shared" si="50"/>
        <v>BB</v>
      </c>
      <c r="Q648" t="str">
        <f t="shared" si="51"/>
        <v>ein</v>
      </c>
      <c r="R648">
        <f t="shared" si="52"/>
        <v>15</v>
      </c>
      <c r="S648" t="str">
        <f t="shared" si="53"/>
        <v>Barry BlumsteinBB-10990</v>
      </c>
      <c r="T648" t="str">
        <f t="shared" si="54"/>
        <v>Barry Blumstein</v>
      </c>
    </row>
    <row r="649" spans="1:20" x14ac:dyDescent="0.25">
      <c r="A649" s="3" t="s">
        <v>278</v>
      </c>
      <c r="B649" s="4" t="s">
        <v>279</v>
      </c>
      <c r="C649" t="s">
        <v>32</v>
      </c>
      <c r="D649" t="s">
        <v>16</v>
      </c>
      <c r="E649" s="5">
        <v>40000</v>
      </c>
      <c r="F649">
        <v>0</v>
      </c>
      <c r="G649" t="s">
        <v>39</v>
      </c>
      <c r="H649" t="s">
        <v>19</v>
      </c>
      <c r="I649" t="s">
        <v>20</v>
      </c>
      <c r="J649">
        <v>2</v>
      </c>
      <c r="K649" t="s">
        <v>33</v>
      </c>
      <c r="L649" t="s">
        <v>426</v>
      </c>
      <c r="M649">
        <v>31</v>
      </c>
      <c r="N649" t="s">
        <v>23</v>
      </c>
      <c r="P649" t="str">
        <f t="shared" si="50"/>
        <v>BB</v>
      </c>
      <c r="Q649" t="str">
        <f t="shared" si="51"/>
        <v>ein</v>
      </c>
      <c r="R649">
        <f t="shared" si="52"/>
        <v>15</v>
      </c>
      <c r="S649" t="str">
        <f t="shared" si="53"/>
        <v>Barry BlumsteinBB-10990</v>
      </c>
      <c r="T649" t="str">
        <f t="shared" si="54"/>
        <v>Barry Blumstein</v>
      </c>
    </row>
    <row r="650" spans="1:20" x14ac:dyDescent="0.25">
      <c r="A650" s="3" t="s">
        <v>547</v>
      </c>
      <c r="B650" s="4" t="s">
        <v>548</v>
      </c>
      <c r="C650" t="s">
        <v>32</v>
      </c>
      <c r="D650" t="s">
        <v>17</v>
      </c>
      <c r="E650" s="5">
        <v>70000</v>
      </c>
      <c r="F650">
        <v>2</v>
      </c>
      <c r="G650" t="s">
        <v>18</v>
      </c>
      <c r="H650" t="s">
        <v>40</v>
      </c>
      <c r="I650" t="s">
        <v>23</v>
      </c>
      <c r="J650">
        <v>1</v>
      </c>
      <c r="K650" t="s">
        <v>29</v>
      </c>
      <c r="L650" t="s">
        <v>426</v>
      </c>
      <c r="M650">
        <v>58</v>
      </c>
      <c r="N650" t="s">
        <v>20</v>
      </c>
      <c r="P650" t="str">
        <f t="shared" si="50"/>
        <v>AR</v>
      </c>
      <c r="Q650" t="str">
        <f t="shared" si="51"/>
        <v>les</v>
      </c>
      <c r="R650">
        <f t="shared" si="52"/>
        <v>14</v>
      </c>
      <c r="S650" t="str">
        <f t="shared" si="53"/>
        <v>Anthony RawlesAR-10825</v>
      </c>
      <c r="T650" t="str">
        <f t="shared" si="54"/>
        <v>Anthony Rawles</v>
      </c>
    </row>
    <row r="651" spans="1:20" x14ac:dyDescent="0.25">
      <c r="A651" s="3" t="s">
        <v>547</v>
      </c>
      <c r="B651" s="4" t="s">
        <v>548</v>
      </c>
      <c r="C651" t="s">
        <v>32</v>
      </c>
      <c r="D651" t="s">
        <v>17</v>
      </c>
      <c r="E651" s="5">
        <v>70000</v>
      </c>
      <c r="F651">
        <v>0</v>
      </c>
      <c r="G651" t="s">
        <v>18</v>
      </c>
      <c r="H651" t="s">
        <v>28</v>
      </c>
      <c r="I651" t="s">
        <v>23</v>
      </c>
      <c r="J651">
        <v>1</v>
      </c>
      <c r="K651" t="s">
        <v>29</v>
      </c>
      <c r="L651" t="s">
        <v>426</v>
      </c>
      <c r="M651">
        <v>38</v>
      </c>
      <c r="N651" t="s">
        <v>20</v>
      </c>
      <c r="P651" t="str">
        <f t="shared" si="50"/>
        <v>AR</v>
      </c>
      <c r="Q651" t="str">
        <f t="shared" si="51"/>
        <v>les</v>
      </c>
      <c r="R651">
        <f t="shared" si="52"/>
        <v>14</v>
      </c>
      <c r="S651" t="str">
        <f t="shared" si="53"/>
        <v>Anthony RawlesAR-10825</v>
      </c>
      <c r="T651" t="str">
        <f t="shared" si="54"/>
        <v>Anthony Rawles</v>
      </c>
    </row>
    <row r="652" spans="1:20" x14ac:dyDescent="0.25">
      <c r="A652" s="3" t="s">
        <v>547</v>
      </c>
      <c r="B652" s="4" t="s">
        <v>548</v>
      </c>
      <c r="C652" t="s">
        <v>32</v>
      </c>
      <c r="D652" t="s">
        <v>17</v>
      </c>
      <c r="E652" s="5">
        <v>70000</v>
      </c>
      <c r="F652">
        <v>5</v>
      </c>
      <c r="G652" t="s">
        <v>55</v>
      </c>
      <c r="H652" t="s">
        <v>40</v>
      </c>
      <c r="I652" t="s">
        <v>20</v>
      </c>
      <c r="J652">
        <v>2</v>
      </c>
      <c r="K652" t="s">
        <v>42</v>
      </c>
      <c r="L652" t="s">
        <v>426</v>
      </c>
      <c r="M652">
        <v>67</v>
      </c>
      <c r="N652" t="s">
        <v>20</v>
      </c>
      <c r="P652" t="str">
        <f t="shared" si="50"/>
        <v>AR</v>
      </c>
      <c r="Q652" t="str">
        <f t="shared" si="51"/>
        <v>les</v>
      </c>
      <c r="R652">
        <f t="shared" si="52"/>
        <v>14</v>
      </c>
      <c r="S652" t="str">
        <f t="shared" si="53"/>
        <v>Anthony RawlesAR-10825</v>
      </c>
      <c r="T652" t="str">
        <f t="shared" si="54"/>
        <v>Anthony Rawles</v>
      </c>
    </row>
    <row r="653" spans="1:20" x14ac:dyDescent="0.25">
      <c r="A653" s="3" t="s">
        <v>549</v>
      </c>
      <c r="B653" s="4" t="s">
        <v>550</v>
      </c>
      <c r="C653" t="s">
        <v>32</v>
      </c>
      <c r="D653" t="s">
        <v>16</v>
      </c>
      <c r="E653" s="5">
        <v>60000</v>
      </c>
      <c r="F653">
        <v>0</v>
      </c>
      <c r="G653" t="s">
        <v>24</v>
      </c>
      <c r="H653" t="s">
        <v>28</v>
      </c>
      <c r="I653" t="s">
        <v>23</v>
      </c>
      <c r="J653">
        <v>2</v>
      </c>
      <c r="K653" t="s">
        <v>38</v>
      </c>
      <c r="L653" t="s">
        <v>426</v>
      </c>
      <c r="M653">
        <v>32</v>
      </c>
      <c r="N653" t="s">
        <v>20</v>
      </c>
      <c r="P653" t="str">
        <f t="shared" si="50"/>
        <v>SR</v>
      </c>
      <c r="Q653" t="str">
        <f t="shared" si="51"/>
        <v>lle</v>
      </c>
      <c r="R653">
        <f t="shared" si="52"/>
        <v>13</v>
      </c>
      <c r="S653" t="str">
        <f t="shared" si="53"/>
        <v>Steven RoelleSR-20740</v>
      </c>
      <c r="T653" t="str">
        <f t="shared" si="54"/>
        <v>Steven Roelle</v>
      </c>
    </row>
    <row r="654" spans="1:20" x14ac:dyDescent="0.25">
      <c r="A654" s="3" t="s">
        <v>342</v>
      </c>
      <c r="B654" s="4" t="s">
        <v>343</v>
      </c>
      <c r="C654" t="s">
        <v>16</v>
      </c>
      <c r="D654" t="s">
        <v>16</v>
      </c>
      <c r="E654" s="5">
        <v>70000</v>
      </c>
      <c r="F654">
        <v>5</v>
      </c>
      <c r="G654" t="s">
        <v>24</v>
      </c>
      <c r="H654" t="s">
        <v>28</v>
      </c>
      <c r="I654" t="s">
        <v>23</v>
      </c>
      <c r="J654">
        <v>3</v>
      </c>
      <c r="K654" t="s">
        <v>33</v>
      </c>
      <c r="L654" t="s">
        <v>426</v>
      </c>
      <c r="M654">
        <v>45</v>
      </c>
      <c r="N654" t="s">
        <v>23</v>
      </c>
      <c r="P654" t="str">
        <f t="shared" si="50"/>
        <v>AR</v>
      </c>
      <c r="Q654" t="str">
        <f t="shared" si="51"/>
        <v>att</v>
      </c>
      <c r="R654">
        <f t="shared" si="52"/>
        <v>16</v>
      </c>
      <c r="S654" t="str">
        <f t="shared" si="53"/>
        <v>Allen RosenblattAR-10405</v>
      </c>
      <c r="T654" t="str">
        <f t="shared" si="54"/>
        <v>Allen Rosenblatt</v>
      </c>
    </row>
    <row r="655" spans="1:20" x14ac:dyDescent="0.25">
      <c r="A655" s="3" t="s">
        <v>342</v>
      </c>
      <c r="B655" s="4" t="s">
        <v>343</v>
      </c>
      <c r="C655" t="s">
        <v>32</v>
      </c>
      <c r="D655" t="s">
        <v>16</v>
      </c>
      <c r="E655" s="5">
        <v>30000</v>
      </c>
      <c r="F655">
        <v>0</v>
      </c>
      <c r="G655" t="s">
        <v>39</v>
      </c>
      <c r="H655" t="s">
        <v>19</v>
      </c>
      <c r="I655" t="s">
        <v>23</v>
      </c>
      <c r="J655">
        <v>2</v>
      </c>
      <c r="K655" t="s">
        <v>38</v>
      </c>
      <c r="L655" t="s">
        <v>426</v>
      </c>
      <c r="M655">
        <v>31</v>
      </c>
      <c r="N655" t="s">
        <v>20</v>
      </c>
      <c r="P655" t="str">
        <f t="shared" si="50"/>
        <v>AR</v>
      </c>
      <c r="Q655" t="str">
        <f t="shared" si="51"/>
        <v>att</v>
      </c>
      <c r="R655">
        <f t="shared" si="52"/>
        <v>16</v>
      </c>
      <c r="S655" t="str">
        <f t="shared" si="53"/>
        <v>Allen RosenblattAR-10405</v>
      </c>
      <c r="T655" t="str">
        <f t="shared" si="54"/>
        <v>Allen Rosenblatt</v>
      </c>
    </row>
    <row r="656" spans="1:20" x14ac:dyDescent="0.25">
      <c r="A656" s="3" t="s">
        <v>551</v>
      </c>
      <c r="B656" s="4" t="s">
        <v>552</v>
      </c>
      <c r="C656" t="s">
        <v>32</v>
      </c>
      <c r="D656" t="s">
        <v>16</v>
      </c>
      <c r="E656" s="5">
        <v>40000</v>
      </c>
      <c r="F656">
        <v>0</v>
      </c>
      <c r="G656" t="s">
        <v>39</v>
      </c>
      <c r="H656" t="s">
        <v>19</v>
      </c>
      <c r="I656" t="s">
        <v>23</v>
      </c>
      <c r="J656">
        <v>2</v>
      </c>
      <c r="K656" t="s">
        <v>38</v>
      </c>
      <c r="L656" t="s">
        <v>426</v>
      </c>
      <c r="M656">
        <v>31</v>
      </c>
      <c r="N656" t="s">
        <v>20</v>
      </c>
      <c r="P656" t="str">
        <f t="shared" si="50"/>
        <v>CR</v>
      </c>
      <c r="Q656" t="str">
        <f t="shared" si="51"/>
        <v>ter</v>
      </c>
      <c r="R656">
        <f t="shared" si="52"/>
        <v>12</v>
      </c>
      <c r="S656" t="str">
        <f t="shared" si="53"/>
        <v>Craig ReiterCR-12730</v>
      </c>
      <c r="T656" t="str">
        <f t="shared" si="54"/>
        <v>Craig Reiter</v>
      </c>
    </row>
    <row r="657" spans="1:20" x14ac:dyDescent="0.25">
      <c r="A657" s="3" t="s">
        <v>551</v>
      </c>
      <c r="B657" s="4" t="s">
        <v>552</v>
      </c>
      <c r="C657" t="s">
        <v>16</v>
      </c>
      <c r="D657" t="s">
        <v>17</v>
      </c>
      <c r="E657" s="5">
        <v>40000</v>
      </c>
      <c r="F657">
        <v>3</v>
      </c>
      <c r="G657" t="s">
        <v>24</v>
      </c>
      <c r="H657" t="s">
        <v>25</v>
      </c>
      <c r="I657" t="s">
        <v>20</v>
      </c>
      <c r="J657">
        <v>1</v>
      </c>
      <c r="K657" t="s">
        <v>21</v>
      </c>
      <c r="L657" t="s">
        <v>426</v>
      </c>
      <c r="M657">
        <v>31</v>
      </c>
      <c r="N657" t="s">
        <v>23</v>
      </c>
      <c r="P657" t="str">
        <f t="shared" si="50"/>
        <v>CR</v>
      </c>
      <c r="Q657" t="str">
        <f t="shared" si="51"/>
        <v>ter</v>
      </c>
      <c r="R657">
        <f t="shared" si="52"/>
        <v>12</v>
      </c>
      <c r="S657" t="str">
        <f t="shared" si="53"/>
        <v>Craig ReiterCR-12730</v>
      </c>
      <c r="T657" t="str">
        <f t="shared" si="54"/>
        <v>Craig Reiter</v>
      </c>
    </row>
    <row r="658" spans="1:20" x14ac:dyDescent="0.25">
      <c r="A658" s="3" t="s">
        <v>551</v>
      </c>
      <c r="B658" s="4" t="s">
        <v>552</v>
      </c>
      <c r="C658" t="s">
        <v>16</v>
      </c>
      <c r="D658" t="s">
        <v>16</v>
      </c>
      <c r="E658" s="5">
        <v>60000</v>
      </c>
      <c r="F658">
        <v>2</v>
      </c>
      <c r="G658" t="s">
        <v>39</v>
      </c>
      <c r="H658" t="s">
        <v>28</v>
      </c>
      <c r="I658" t="s">
        <v>23</v>
      </c>
      <c r="J658">
        <v>2</v>
      </c>
      <c r="K658" t="s">
        <v>33</v>
      </c>
      <c r="L658" t="s">
        <v>426</v>
      </c>
      <c r="M658">
        <v>50</v>
      </c>
      <c r="N658" t="s">
        <v>23</v>
      </c>
      <c r="P658" t="str">
        <f t="shared" si="50"/>
        <v>CR</v>
      </c>
      <c r="Q658" t="str">
        <f t="shared" si="51"/>
        <v>ter</v>
      </c>
      <c r="R658">
        <f t="shared" si="52"/>
        <v>12</v>
      </c>
      <c r="S658" t="str">
        <f t="shared" si="53"/>
        <v>Craig ReiterCR-12730</v>
      </c>
      <c r="T658" t="str">
        <f t="shared" si="54"/>
        <v>Craig Reiter</v>
      </c>
    </row>
    <row r="659" spans="1:20" x14ac:dyDescent="0.25">
      <c r="A659" s="3" t="s">
        <v>553</v>
      </c>
      <c r="B659" s="4" t="s">
        <v>554</v>
      </c>
      <c r="C659" t="s">
        <v>16</v>
      </c>
      <c r="D659" t="s">
        <v>16</v>
      </c>
      <c r="E659" s="5">
        <v>70000</v>
      </c>
      <c r="F659">
        <v>1</v>
      </c>
      <c r="G659" t="s">
        <v>24</v>
      </c>
      <c r="H659" t="s">
        <v>19</v>
      </c>
      <c r="I659" t="s">
        <v>20</v>
      </c>
      <c r="J659">
        <v>1</v>
      </c>
      <c r="K659" t="s">
        <v>21</v>
      </c>
      <c r="L659" t="s">
        <v>426</v>
      </c>
      <c r="M659">
        <v>44</v>
      </c>
      <c r="N659" t="s">
        <v>23</v>
      </c>
      <c r="P659" t="str">
        <f t="shared" si="50"/>
        <v>EH</v>
      </c>
      <c r="Q659" t="str">
        <f t="shared" si="51"/>
        <v>and</v>
      </c>
      <c r="R659">
        <f t="shared" si="52"/>
        <v>17</v>
      </c>
      <c r="S659" t="str">
        <f t="shared" si="53"/>
        <v>Eugene HildebrandEH-14125</v>
      </c>
      <c r="T659" t="str">
        <f t="shared" si="54"/>
        <v>Eugene Hildebrand</v>
      </c>
    </row>
    <row r="660" spans="1:20" x14ac:dyDescent="0.25">
      <c r="A660" s="3" t="s">
        <v>553</v>
      </c>
      <c r="B660" s="4" t="s">
        <v>554</v>
      </c>
      <c r="C660" t="s">
        <v>32</v>
      </c>
      <c r="D660" t="s">
        <v>16</v>
      </c>
      <c r="E660" s="5">
        <v>50000</v>
      </c>
      <c r="F660">
        <v>2</v>
      </c>
      <c r="G660" t="s">
        <v>18</v>
      </c>
      <c r="H660" t="s">
        <v>19</v>
      </c>
      <c r="I660" t="s">
        <v>20</v>
      </c>
      <c r="J660">
        <v>1</v>
      </c>
      <c r="K660" t="s">
        <v>29</v>
      </c>
      <c r="L660" t="s">
        <v>426</v>
      </c>
      <c r="M660">
        <v>38</v>
      </c>
      <c r="N660" t="s">
        <v>20</v>
      </c>
      <c r="P660" t="str">
        <f t="shared" si="50"/>
        <v>EH</v>
      </c>
      <c r="Q660" t="str">
        <f t="shared" si="51"/>
        <v>and</v>
      </c>
      <c r="R660">
        <f t="shared" si="52"/>
        <v>17</v>
      </c>
      <c r="S660" t="str">
        <f t="shared" si="53"/>
        <v>Eugene HildebrandEH-14125</v>
      </c>
      <c r="T660" t="str">
        <f t="shared" si="54"/>
        <v>Eugene Hildebrand</v>
      </c>
    </row>
    <row r="661" spans="1:20" x14ac:dyDescent="0.25">
      <c r="A661" s="3" t="s">
        <v>216</v>
      </c>
      <c r="B661" s="4" t="s">
        <v>217</v>
      </c>
      <c r="C661" t="s">
        <v>32</v>
      </c>
      <c r="D661" t="s">
        <v>17</v>
      </c>
      <c r="E661" s="5">
        <v>60000</v>
      </c>
      <c r="F661">
        <v>4</v>
      </c>
      <c r="G661" t="s">
        <v>18</v>
      </c>
      <c r="H661" t="s">
        <v>40</v>
      </c>
      <c r="I661" t="s">
        <v>20</v>
      </c>
      <c r="J661">
        <v>2</v>
      </c>
      <c r="K661" t="s">
        <v>42</v>
      </c>
      <c r="L661" t="s">
        <v>426</v>
      </c>
      <c r="M661">
        <v>63</v>
      </c>
      <c r="N661" t="s">
        <v>23</v>
      </c>
      <c r="P661" t="str">
        <f t="shared" si="50"/>
        <v>CB</v>
      </c>
      <c r="Q661" t="str">
        <f t="shared" si="51"/>
        <v>dow</v>
      </c>
      <c r="R661">
        <f t="shared" si="52"/>
        <v>17</v>
      </c>
      <c r="S661" t="str">
        <f t="shared" si="53"/>
        <v>Cassandra BrandowCB-12025</v>
      </c>
      <c r="T661" t="str">
        <f t="shared" si="54"/>
        <v>Cassandra Brandow</v>
      </c>
    </row>
    <row r="662" spans="1:20" x14ac:dyDescent="0.25">
      <c r="A662" s="3" t="s">
        <v>216</v>
      </c>
      <c r="B662" s="4" t="s">
        <v>217</v>
      </c>
      <c r="C662" t="s">
        <v>16</v>
      </c>
      <c r="D662" t="s">
        <v>17</v>
      </c>
      <c r="E662" s="5">
        <v>60000</v>
      </c>
      <c r="F662">
        <v>1</v>
      </c>
      <c r="G662" t="s">
        <v>55</v>
      </c>
      <c r="H662" t="s">
        <v>28</v>
      </c>
      <c r="I662" t="s">
        <v>20</v>
      </c>
      <c r="J662">
        <v>0</v>
      </c>
      <c r="K662" t="s">
        <v>29</v>
      </c>
      <c r="L662" t="s">
        <v>426</v>
      </c>
      <c r="M662">
        <v>36</v>
      </c>
      <c r="N662" t="s">
        <v>20</v>
      </c>
      <c r="P662" t="str">
        <f t="shared" si="50"/>
        <v>CB</v>
      </c>
      <c r="Q662" t="str">
        <f t="shared" si="51"/>
        <v>dow</v>
      </c>
      <c r="R662">
        <f t="shared" si="52"/>
        <v>17</v>
      </c>
      <c r="S662" t="str">
        <f t="shared" si="53"/>
        <v>Cassandra BrandowCB-12025</v>
      </c>
      <c r="T662" t="str">
        <f t="shared" si="54"/>
        <v>Cassandra Brandow</v>
      </c>
    </row>
    <row r="663" spans="1:20" x14ac:dyDescent="0.25">
      <c r="A663" s="3" t="s">
        <v>216</v>
      </c>
      <c r="B663" s="4" t="s">
        <v>217</v>
      </c>
      <c r="C663" t="s">
        <v>32</v>
      </c>
      <c r="D663" t="s">
        <v>16</v>
      </c>
      <c r="E663" s="5">
        <v>40000</v>
      </c>
      <c r="F663">
        <v>0</v>
      </c>
      <c r="G663" t="s">
        <v>39</v>
      </c>
      <c r="H663" t="s">
        <v>19</v>
      </c>
      <c r="I663" t="s">
        <v>23</v>
      </c>
      <c r="J663">
        <v>2</v>
      </c>
      <c r="K663" t="s">
        <v>21</v>
      </c>
      <c r="L663" t="s">
        <v>426</v>
      </c>
      <c r="M663">
        <v>28</v>
      </c>
      <c r="N663" t="s">
        <v>20</v>
      </c>
      <c r="P663" t="str">
        <f t="shared" si="50"/>
        <v>CB</v>
      </c>
      <c r="Q663" t="str">
        <f t="shared" si="51"/>
        <v>dow</v>
      </c>
      <c r="R663">
        <f t="shared" si="52"/>
        <v>17</v>
      </c>
      <c r="S663" t="str">
        <f t="shared" si="53"/>
        <v>Cassandra BrandowCB-12025</v>
      </c>
      <c r="T663" t="str">
        <f t="shared" si="54"/>
        <v>Cassandra Brandow</v>
      </c>
    </row>
    <row r="664" spans="1:20" x14ac:dyDescent="0.25">
      <c r="A664" s="3" t="s">
        <v>216</v>
      </c>
      <c r="B664" s="4" t="s">
        <v>217</v>
      </c>
      <c r="C664" t="s">
        <v>32</v>
      </c>
      <c r="D664" t="s">
        <v>17</v>
      </c>
      <c r="E664" s="5">
        <v>100000</v>
      </c>
      <c r="F664">
        <v>1</v>
      </c>
      <c r="G664" t="s">
        <v>24</v>
      </c>
      <c r="H664" t="s">
        <v>28</v>
      </c>
      <c r="I664" t="s">
        <v>23</v>
      </c>
      <c r="J664">
        <v>3</v>
      </c>
      <c r="K664" t="s">
        <v>38</v>
      </c>
      <c r="L664" t="s">
        <v>426</v>
      </c>
      <c r="M664">
        <v>44</v>
      </c>
      <c r="N664" t="s">
        <v>23</v>
      </c>
      <c r="P664" t="str">
        <f t="shared" si="50"/>
        <v>CB</v>
      </c>
      <c r="Q664" t="str">
        <f t="shared" si="51"/>
        <v>dow</v>
      </c>
      <c r="R664">
        <f t="shared" si="52"/>
        <v>17</v>
      </c>
      <c r="S664" t="str">
        <f t="shared" si="53"/>
        <v>Cassandra BrandowCB-12025</v>
      </c>
      <c r="T664" t="str">
        <f t="shared" si="54"/>
        <v>Cassandra Brandow</v>
      </c>
    </row>
    <row r="665" spans="1:20" x14ac:dyDescent="0.25">
      <c r="A665" s="3" t="s">
        <v>555</v>
      </c>
      <c r="B665" s="4" t="s">
        <v>556</v>
      </c>
      <c r="C665" t="s">
        <v>16</v>
      </c>
      <c r="D665" t="s">
        <v>17</v>
      </c>
      <c r="E665" s="5">
        <v>70000</v>
      </c>
      <c r="F665">
        <v>5</v>
      </c>
      <c r="G665" t="s">
        <v>55</v>
      </c>
      <c r="H665" t="s">
        <v>28</v>
      </c>
      <c r="I665" t="s">
        <v>20</v>
      </c>
      <c r="J665">
        <v>1</v>
      </c>
      <c r="K665" t="s">
        <v>21</v>
      </c>
      <c r="L665" t="s">
        <v>426</v>
      </c>
      <c r="M665">
        <v>47</v>
      </c>
      <c r="N665" t="s">
        <v>23</v>
      </c>
      <c r="P665" t="str">
        <f t="shared" si="50"/>
        <v>SP</v>
      </c>
      <c r="Q665" t="str">
        <f t="shared" si="51"/>
        <v>rks</v>
      </c>
      <c r="R665">
        <f t="shared" si="52"/>
        <v>13</v>
      </c>
      <c r="S665" t="str">
        <f t="shared" si="53"/>
        <v>Sibella ParksSP-20545</v>
      </c>
      <c r="T665" t="str">
        <f t="shared" si="54"/>
        <v>Sibella Parks</v>
      </c>
    </row>
    <row r="666" spans="1:20" x14ac:dyDescent="0.25">
      <c r="A666" s="3" t="s">
        <v>268</v>
      </c>
      <c r="B666" s="4" t="s">
        <v>269</v>
      </c>
      <c r="C666" t="s">
        <v>16</v>
      </c>
      <c r="D666" t="s">
        <v>17</v>
      </c>
      <c r="E666" s="5">
        <v>80000</v>
      </c>
      <c r="F666">
        <v>0</v>
      </c>
      <c r="G666" t="s">
        <v>55</v>
      </c>
      <c r="H666" t="s">
        <v>19</v>
      </c>
      <c r="I666" t="s">
        <v>20</v>
      </c>
      <c r="J666">
        <v>0</v>
      </c>
      <c r="K666" t="s">
        <v>38</v>
      </c>
      <c r="L666" t="s">
        <v>426</v>
      </c>
      <c r="M666">
        <v>40</v>
      </c>
      <c r="N666" t="s">
        <v>20</v>
      </c>
      <c r="P666" t="str">
        <f t="shared" si="50"/>
        <v>RC</v>
      </c>
      <c r="Q666" t="str">
        <f t="shared" si="51"/>
        <v>ins</v>
      </c>
      <c r="R666">
        <f t="shared" si="52"/>
        <v>11</v>
      </c>
      <c r="S666" t="str">
        <f t="shared" si="53"/>
        <v>Roy CollinsRC-19825</v>
      </c>
      <c r="T666" t="str">
        <f t="shared" si="54"/>
        <v>Roy Collins</v>
      </c>
    </row>
    <row r="667" spans="1:20" x14ac:dyDescent="0.25">
      <c r="A667" s="3" t="s">
        <v>557</v>
      </c>
      <c r="B667" s="4" t="s">
        <v>558</v>
      </c>
      <c r="C667" t="s">
        <v>16</v>
      </c>
      <c r="D667" t="s">
        <v>16</v>
      </c>
      <c r="E667" s="5">
        <v>130000</v>
      </c>
      <c r="F667">
        <v>1</v>
      </c>
      <c r="G667" t="s">
        <v>55</v>
      </c>
      <c r="H667" t="s">
        <v>40</v>
      </c>
      <c r="I667" t="s">
        <v>20</v>
      </c>
      <c r="J667">
        <v>4</v>
      </c>
      <c r="K667" t="s">
        <v>21</v>
      </c>
      <c r="L667" t="s">
        <v>426</v>
      </c>
      <c r="M667">
        <v>40</v>
      </c>
      <c r="N667" t="s">
        <v>23</v>
      </c>
      <c r="P667" t="str">
        <f t="shared" si="50"/>
        <v>TH</v>
      </c>
      <c r="Q667" t="str">
        <f t="shared" si="51"/>
        <v>use</v>
      </c>
      <c r="R667">
        <f t="shared" si="52"/>
        <v>13</v>
      </c>
      <c r="S667" t="str">
        <f t="shared" si="53"/>
        <v>Tiffany HouseTH-21235</v>
      </c>
      <c r="T667" t="str">
        <f t="shared" si="54"/>
        <v>Tiffany House</v>
      </c>
    </row>
    <row r="668" spans="1:20" x14ac:dyDescent="0.25">
      <c r="A668" s="3" t="s">
        <v>557</v>
      </c>
      <c r="B668" s="4" t="s">
        <v>558</v>
      </c>
      <c r="C668" t="s">
        <v>16</v>
      </c>
      <c r="D668" t="s">
        <v>17</v>
      </c>
      <c r="E668" s="5">
        <v>60000</v>
      </c>
      <c r="F668">
        <v>1</v>
      </c>
      <c r="G668" t="s">
        <v>24</v>
      </c>
      <c r="H668" t="s">
        <v>19</v>
      </c>
      <c r="I668" t="s">
        <v>20</v>
      </c>
      <c r="J668">
        <v>1</v>
      </c>
      <c r="K668" t="s">
        <v>29</v>
      </c>
      <c r="L668" t="s">
        <v>426</v>
      </c>
      <c r="M668">
        <v>46</v>
      </c>
      <c r="N668" t="s">
        <v>20</v>
      </c>
      <c r="P668" t="str">
        <f t="shared" si="50"/>
        <v>TH</v>
      </c>
      <c r="Q668" t="str">
        <f t="shared" si="51"/>
        <v>use</v>
      </c>
      <c r="R668">
        <f t="shared" si="52"/>
        <v>13</v>
      </c>
      <c r="S668" t="str">
        <f t="shared" si="53"/>
        <v>Tiffany HouseTH-21235</v>
      </c>
      <c r="T668" t="str">
        <f t="shared" si="54"/>
        <v>Tiffany House</v>
      </c>
    </row>
    <row r="669" spans="1:20" x14ac:dyDescent="0.25">
      <c r="A669" s="3" t="s">
        <v>557</v>
      </c>
      <c r="B669" s="4" t="s">
        <v>558</v>
      </c>
      <c r="C669" t="s">
        <v>16</v>
      </c>
      <c r="D669" t="s">
        <v>17</v>
      </c>
      <c r="E669" s="5">
        <v>40000</v>
      </c>
      <c r="F669">
        <v>5</v>
      </c>
      <c r="G669" t="s">
        <v>39</v>
      </c>
      <c r="H669" t="s">
        <v>28</v>
      </c>
      <c r="I669" t="s">
        <v>23</v>
      </c>
      <c r="J669">
        <v>2</v>
      </c>
      <c r="K669" t="s">
        <v>42</v>
      </c>
      <c r="L669" t="s">
        <v>426</v>
      </c>
      <c r="M669">
        <v>61</v>
      </c>
      <c r="N669" t="s">
        <v>23</v>
      </c>
      <c r="P669" t="str">
        <f t="shared" si="50"/>
        <v>TH</v>
      </c>
      <c r="Q669" t="str">
        <f t="shared" si="51"/>
        <v>use</v>
      </c>
      <c r="R669">
        <f t="shared" si="52"/>
        <v>13</v>
      </c>
      <c r="S669" t="str">
        <f t="shared" si="53"/>
        <v>Tiffany HouseTH-21235</v>
      </c>
      <c r="T669" t="str">
        <f t="shared" si="54"/>
        <v>Tiffany House</v>
      </c>
    </row>
    <row r="670" spans="1:20" x14ac:dyDescent="0.25">
      <c r="A670" s="3" t="s">
        <v>559</v>
      </c>
      <c r="B670" s="4" t="s">
        <v>560</v>
      </c>
      <c r="C670" t="s">
        <v>16</v>
      </c>
      <c r="D670" t="s">
        <v>17</v>
      </c>
      <c r="E670" s="5">
        <v>60000</v>
      </c>
      <c r="F670">
        <v>0</v>
      </c>
      <c r="G670" t="s">
        <v>55</v>
      </c>
      <c r="H670" t="s">
        <v>28</v>
      </c>
      <c r="I670" t="s">
        <v>20</v>
      </c>
      <c r="J670">
        <v>0</v>
      </c>
      <c r="K670" t="s">
        <v>21</v>
      </c>
      <c r="L670" t="s">
        <v>426</v>
      </c>
      <c r="M670">
        <v>40</v>
      </c>
      <c r="N670" t="s">
        <v>23</v>
      </c>
      <c r="P670" t="str">
        <f t="shared" si="50"/>
        <v>RP</v>
      </c>
      <c r="Q670" t="str">
        <f t="shared" si="51"/>
        <v>ing</v>
      </c>
      <c r="R670">
        <f t="shared" si="52"/>
        <v>12</v>
      </c>
      <c r="S670" t="str">
        <f t="shared" si="53"/>
        <v>Resi PölkingRP-19390</v>
      </c>
      <c r="T670" t="str">
        <f t="shared" si="54"/>
        <v>Resi Pölking</v>
      </c>
    </row>
    <row r="671" spans="1:20" x14ac:dyDescent="0.25">
      <c r="A671" s="3" t="s">
        <v>529</v>
      </c>
      <c r="B671" s="4" t="s">
        <v>530</v>
      </c>
      <c r="C671" t="s">
        <v>16</v>
      </c>
      <c r="D671" t="s">
        <v>17</v>
      </c>
      <c r="E671" s="5">
        <v>60000</v>
      </c>
      <c r="F671">
        <v>2</v>
      </c>
      <c r="G671" t="s">
        <v>39</v>
      </c>
      <c r="H671" t="s">
        <v>28</v>
      </c>
      <c r="I671" t="s">
        <v>20</v>
      </c>
      <c r="J671">
        <v>2</v>
      </c>
      <c r="K671" t="s">
        <v>33</v>
      </c>
      <c r="L671" t="s">
        <v>426</v>
      </c>
      <c r="M671">
        <v>50</v>
      </c>
      <c r="N671" t="s">
        <v>23</v>
      </c>
      <c r="P671" t="str">
        <f t="shared" si="50"/>
        <v>MO</v>
      </c>
      <c r="Q671" t="str">
        <f t="shared" si="51"/>
        <v>nel</v>
      </c>
      <c r="R671">
        <f t="shared" si="52"/>
        <v>12</v>
      </c>
      <c r="S671" t="str">
        <f t="shared" si="53"/>
        <v>Meg O'ConnelMO-17800</v>
      </c>
      <c r="T671" t="str">
        <f t="shared" si="54"/>
        <v>Meg O'Connel</v>
      </c>
    </row>
    <row r="672" spans="1:20" x14ac:dyDescent="0.25">
      <c r="A672" s="3" t="s">
        <v>529</v>
      </c>
      <c r="B672" s="4" t="s">
        <v>530</v>
      </c>
      <c r="C672" t="s">
        <v>16</v>
      </c>
      <c r="D672" t="s">
        <v>16</v>
      </c>
      <c r="E672" s="5">
        <v>70000</v>
      </c>
      <c r="F672">
        <v>2</v>
      </c>
      <c r="G672" t="s">
        <v>24</v>
      </c>
      <c r="H672" t="s">
        <v>28</v>
      </c>
      <c r="I672" t="s">
        <v>20</v>
      </c>
      <c r="J672">
        <v>1</v>
      </c>
      <c r="K672" t="s">
        <v>42</v>
      </c>
      <c r="L672" t="s">
        <v>426</v>
      </c>
      <c r="M672">
        <v>59</v>
      </c>
      <c r="N672" t="s">
        <v>23</v>
      </c>
      <c r="P672" t="str">
        <f t="shared" si="50"/>
        <v>MO</v>
      </c>
      <c r="Q672" t="str">
        <f t="shared" si="51"/>
        <v>nel</v>
      </c>
      <c r="R672">
        <f t="shared" si="52"/>
        <v>12</v>
      </c>
      <c r="S672" t="str">
        <f t="shared" si="53"/>
        <v>Meg O'ConnelMO-17800</v>
      </c>
      <c r="T672" t="str">
        <f t="shared" si="54"/>
        <v>Meg O'Connel</v>
      </c>
    </row>
    <row r="673" spans="1:20" x14ac:dyDescent="0.25">
      <c r="A673" s="3" t="s">
        <v>529</v>
      </c>
      <c r="B673" s="4" t="s">
        <v>530</v>
      </c>
      <c r="C673" t="s">
        <v>32</v>
      </c>
      <c r="D673" t="s">
        <v>17</v>
      </c>
      <c r="E673" s="5">
        <v>60000</v>
      </c>
      <c r="F673">
        <v>1</v>
      </c>
      <c r="G673" t="s">
        <v>55</v>
      </c>
      <c r="H673" t="s">
        <v>28</v>
      </c>
      <c r="I673" t="s">
        <v>20</v>
      </c>
      <c r="J673">
        <v>0</v>
      </c>
      <c r="K673" t="s">
        <v>29</v>
      </c>
      <c r="L673" t="s">
        <v>426</v>
      </c>
      <c r="M673">
        <v>36</v>
      </c>
      <c r="N673" t="s">
        <v>20</v>
      </c>
      <c r="P673" t="str">
        <f t="shared" si="50"/>
        <v>MO</v>
      </c>
      <c r="Q673" t="str">
        <f t="shared" si="51"/>
        <v>nel</v>
      </c>
      <c r="R673">
        <f t="shared" si="52"/>
        <v>12</v>
      </c>
      <c r="S673" t="str">
        <f t="shared" si="53"/>
        <v>Meg O'ConnelMO-17800</v>
      </c>
      <c r="T673" t="str">
        <f t="shared" si="54"/>
        <v>Meg O'Connel</v>
      </c>
    </row>
    <row r="674" spans="1:20" x14ac:dyDescent="0.25">
      <c r="A674" s="3" t="s">
        <v>322</v>
      </c>
      <c r="B674" s="4" t="s">
        <v>323</v>
      </c>
      <c r="C674" t="s">
        <v>32</v>
      </c>
      <c r="D674" t="s">
        <v>17</v>
      </c>
      <c r="E674" s="5">
        <v>40000</v>
      </c>
      <c r="F674">
        <v>0</v>
      </c>
      <c r="G674" t="s">
        <v>39</v>
      </c>
      <c r="H674" t="s">
        <v>19</v>
      </c>
      <c r="I674" t="s">
        <v>20</v>
      </c>
      <c r="J674">
        <v>2</v>
      </c>
      <c r="K674" t="s">
        <v>33</v>
      </c>
      <c r="L674" t="s">
        <v>426</v>
      </c>
      <c r="M674">
        <v>30</v>
      </c>
      <c r="N674" t="s">
        <v>23</v>
      </c>
      <c r="P674" t="str">
        <f t="shared" si="50"/>
        <v>TD</v>
      </c>
      <c r="Q674" t="str">
        <f t="shared" si="51"/>
        <v>len</v>
      </c>
      <c r="R674">
        <f t="shared" si="52"/>
        <v>13</v>
      </c>
      <c r="S674" t="str">
        <f t="shared" si="53"/>
        <v>Tamara DahlenTD-20995</v>
      </c>
      <c r="T674" t="str">
        <f t="shared" si="54"/>
        <v>Tamara Dahlen</v>
      </c>
    </row>
    <row r="675" spans="1:20" x14ac:dyDescent="0.25">
      <c r="A675" s="3" t="s">
        <v>561</v>
      </c>
      <c r="B675" s="4" t="s">
        <v>562</v>
      </c>
      <c r="C675" t="s">
        <v>32</v>
      </c>
      <c r="D675" t="s">
        <v>17</v>
      </c>
      <c r="E675" s="5">
        <v>70000</v>
      </c>
      <c r="F675">
        <v>4</v>
      </c>
      <c r="G675" t="s">
        <v>55</v>
      </c>
      <c r="H675" t="s">
        <v>28</v>
      </c>
      <c r="I675" t="s">
        <v>20</v>
      </c>
      <c r="J675">
        <v>0</v>
      </c>
      <c r="K675" t="s">
        <v>29</v>
      </c>
      <c r="L675" t="s">
        <v>426</v>
      </c>
      <c r="M675">
        <v>35</v>
      </c>
      <c r="N675" t="s">
        <v>20</v>
      </c>
      <c r="P675" t="str">
        <f t="shared" si="50"/>
        <v>RB</v>
      </c>
      <c r="Q675" t="str">
        <f t="shared" si="51"/>
        <v>hly</v>
      </c>
      <c r="R675">
        <f t="shared" si="52"/>
        <v>11</v>
      </c>
      <c r="S675" t="str">
        <f t="shared" si="53"/>
        <v>Rob BeeghlyRB-19570</v>
      </c>
      <c r="T675" t="str">
        <f t="shared" si="54"/>
        <v>Rob Beeghly</v>
      </c>
    </row>
    <row r="676" spans="1:20" x14ac:dyDescent="0.25">
      <c r="A676" s="3" t="s">
        <v>561</v>
      </c>
      <c r="B676" s="4" t="s">
        <v>562</v>
      </c>
      <c r="C676" t="s">
        <v>16</v>
      </c>
      <c r="D676" t="s">
        <v>17</v>
      </c>
      <c r="E676" s="5">
        <v>30000</v>
      </c>
      <c r="F676">
        <v>2</v>
      </c>
      <c r="G676" t="s">
        <v>39</v>
      </c>
      <c r="H676" t="s">
        <v>19</v>
      </c>
      <c r="I676" t="s">
        <v>20</v>
      </c>
      <c r="J676">
        <v>2</v>
      </c>
      <c r="K676" t="s">
        <v>38</v>
      </c>
      <c r="L676" t="s">
        <v>426</v>
      </c>
      <c r="M676">
        <v>48</v>
      </c>
      <c r="N676" t="s">
        <v>23</v>
      </c>
      <c r="P676" t="str">
        <f t="shared" si="50"/>
        <v>RB</v>
      </c>
      <c r="Q676" t="str">
        <f t="shared" si="51"/>
        <v>hly</v>
      </c>
      <c r="R676">
        <f t="shared" si="52"/>
        <v>11</v>
      </c>
      <c r="S676" t="str">
        <f t="shared" si="53"/>
        <v>Rob BeeghlyRB-19570</v>
      </c>
      <c r="T676" t="str">
        <f t="shared" si="54"/>
        <v>Rob Beeghly</v>
      </c>
    </row>
    <row r="677" spans="1:20" x14ac:dyDescent="0.25">
      <c r="A677" s="3" t="s">
        <v>561</v>
      </c>
      <c r="B677" s="4" t="s">
        <v>562</v>
      </c>
      <c r="C677" t="s">
        <v>16</v>
      </c>
      <c r="D677" t="s">
        <v>16</v>
      </c>
      <c r="E677" s="5">
        <v>100000</v>
      </c>
      <c r="F677">
        <v>3</v>
      </c>
      <c r="G677" t="s">
        <v>18</v>
      </c>
      <c r="H677" t="s">
        <v>40</v>
      </c>
      <c r="I677" t="s">
        <v>20</v>
      </c>
      <c r="J677">
        <v>4</v>
      </c>
      <c r="K677" t="s">
        <v>21</v>
      </c>
      <c r="L677" t="s">
        <v>426</v>
      </c>
      <c r="M677">
        <v>41</v>
      </c>
      <c r="N677" t="s">
        <v>23</v>
      </c>
      <c r="P677" t="str">
        <f t="shared" si="50"/>
        <v>RB</v>
      </c>
      <c r="Q677" t="str">
        <f t="shared" si="51"/>
        <v>hly</v>
      </c>
      <c r="R677">
        <f t="shared" si="52"/>
        <v>11</v>
      </c>
      <c r="S677" t="str">
        <f t="shared" si="53"/>
        <v>Rob BeeghlyRB-19570</v>
      </c>
      <c r="T677" t="str">
        <f t="shared" si="54"/>
        <v>Rob Beeghly</v>
      </c>
    </row>
    <row r="678" spans="1:20" x14ac:dyDescent="0.25">
      <c r="A678" s="3" t="s">
        <v>563</v>
      </c>
      <c r="B678" s="4" t="s">
        <v>564</v>
      </c>
      <c r="C678" t="s">
        <v>16</v>
      </c>
      <c r="D678" t="s">
        <v>16</v>
      </c>
      <c r="E678" s="5">
        <v>40000</v>
      </c>
      <c r="F678">
        <v>2</v>
      </c>
      <c r="G678" t="s">
        <v>24</v>
      </c>
      <c r="H678" t="s">
        <v>25</v>
      </c>
      <c r="I678" t="s">
        <v>20</v>
      </c>
      <c r="J678">
        <v>1</v>
      </c>
      <c r="K678" t="s">
        <v>21</v>
      </c>
      <c r="L678" t="s">
        <v>426</v>
      </c>
      <c r="M678">
        <v>47</v>
      </c>
      <c r="N678" t="s">
        <v>23</v>
      </c>
      <c r="P678" t="str">
        <f t="shared" si="50"/>
        <v>CD</v>
      </c>
      <c r="Q678" t="str">
        <f t="shared" si="51"/>
        <v>ley</v>
      </c>
      <c r="R678">
        <f t="shared" si="52"/>
        <v>12</v>
      </c>
      <c r="S678" t="str">
        <f t="shared" si="53"/>
        <v>Carol DarleyCD-11980</v>
      </c>
      <c r="T678" t="str">
        <f t="shared" si="54"/>
        <v>Carol Darley</v>
      </c>
    </row>
    <row r="679" spans="1:20" x14ac:dyDescent="0.25">
      <c r="A679" s="3" t="s">
        <v>563</v>
      </c>
      <c r="B679" s="4" t="s">
        <v>564</v>
      </c>
      <c r="C679" t="s">
        <v>16</v>
      </c>
      <c r="D679" t="s">
        <v>16</v>
      </c>
      <c r="E679" s="5">
        <v>60000</v>
      </c>
      <c r="F679">
        <v>4</v>
      </c>
      <c r="G679" t="s">
        <v>55</v>
      </c>
      <c r="H679" t="s">
        <v>19</v>
      </c>
      <c r="I679" t="s">
        <v>23</v>
      </c>
      <c r="J679">
        <v>0</v>
      </c>
      <c r="K679" t="s">
        <v>21</v>
      </c>
      <c r="L679" t="s">
        <v>426</v>
      </c>
      <c r="M679">
        <v>47</v>
      </c>
      <c r="N679" t="s">
        <v>23</v>
      </c>
      <c r="P679" t="str">
        <f t="shared" si="50"/>
        <v>CD</v>
      </c>
      <c r="Q679" t="str">
        <f t="shared" si="51"/>
        <v>ley</v>
      </c>
      <c r="R679">
        <f t="shared" si="52"/>
        <v>12</v>
      </c>
      <c r="S679" t="str">
        <f t="shared" si="53"/>
        <v>Carol DarleyCD-11980</v>
      </c>
      <c r="T679" t="str">
        <f t="shared" si="54"/>
        <v>Carol Darley</v>
      </c>
    </row>
    <row r="680" spans="1:20" x14ac:dyDescent="0.25">
      <c r="A680" s="3" t="s">
        <v>563</v>
      </c>
      <c r="B680" s="4" t="s">
        <v>564</v>
      </c>
      <c r="C680" t="s">
        <v>16</v>
      </c>
      <c r="D680" t="s">
        <v>16</v>
      </c>
      <c r="E680" s="5">
        <v>80000</v>
      </c>
      <c r="F680">
        <v>5</v>
      </c>
      <c r="G680" t="s">
        <v>18</v>
      </c>
      <c r="H680" t="s">
        <v>40</v>
      </c>
      <c r="I680" t="s">
        <v>23</v>
      </c>
      <c r="J680">
        <v>2</v>
      </c>
      <c r="K680" t="s">
        <v>29</v>
      </c>
      <c r="L680" t="s">
        <v>22</v>
      </c>
      <c r="M680">
        <v>62</v>
      </c>
      <c r="N680" t="s">
        <v>23</v>
      </c>
      <c r="P680" t="str">
        <f t="shared" si="50"/>
        <v>CD</v>
      </c>
      <c r="Q680" t="str">
        <f t="shared" si="51"/>
        <v>ley</v>
      </c>
      <c r="R680">
        <f t="shared" si="52"/>
        <v>12</v>
      </c>
      <c r="S680" t="str">
        <f t="shared" si="53"/>
        <v>Carol DarleyCD-11980</v>
      </c>
      <c r="T680" t="str">
        <f t="shared" si="54"/>
        <v>Carol Darley</v>
      </c>
    </row>
    <row r="681" spans="1:20" x14ac:dyDescent="0.25">
      <c r="A681" s="3" t="s">
        <v>563</v>
      </c>
      <c r="B681" s="4" t="s">
        <v>564</v>
      </c>
      <c r="C681" t="s">
        <v>16</v>
      </c>
      <c r="D681" t="s">
        <v>16</v>
      </c>
      <c r="E681" s="5">
        <v>60000</v>
      </c>
      <c r="F681">
        <v>4</v>
      </c>
      <c r="G681" t="s">
        <v>18</v>
      </c>
      <c r="H681" t="s">
        <v>40</v>
      </c>
      <c r="I681" t="s">
        <v>20</v>
      </c>
      <c r="J681">
        <v>2</v>
      </c>
      <c r="K681" t="s">
        <v>42</v>
      </c>
      <c r="L681" t="s">
        <v>426</v>
      </c>
      <c r="M681">
        <v>60</v>
      </c>
      <c r="N681" t="s">
        <v>23</v>
      </c>
      <c r="P681" t="str">
        <f t="shared" si="50"/>
        <v>CD</v>
      </c>
      <c r="Q681" t="str">
        <f t="shared" si="51"/>
        <v>ley</v>
      </c>
      <c r="R681">
        <f t="shared" si="52"/>
        <v>12</v>
      </c>
      <c r="S681" t="str">
        <f t="shared" si="53"/>
        <v>Carol DarleyCD-11980</v>
      </c>
      <c r="T681" t="str">
        <f t="shared" si="54"/>
        <v>Carol Darley</v>
      </c>
    </row>
    <row r="682" spans="1:20" x14ac:dyDescent="0.25">
      <c r="A682" s="3" t="s">
        <v>565</v>
      </c>
      <c r="B682" s="4" t="s">
        <v>566</v>
      </c>
      <c r="C682" t="s">
        <v>16</v>
      </c>
      <c r="D682" t="s">
        <v>17</v>
      </c>
      <c r="E682" s="5">
        <v>60000</v>
      </c>
      <c r="F682">
        <v>0</v>
      </c>
      <c r="G682" t="s">
        <v>24</v>
      </c>
      <c r="H682" t="s">
        <v>19</v>
      </c>
      <c r="I682" t="s">
        <v>23</v>
      </c>
      <c r="J682">
        <v>1</v>
      </c>
      <c r="K682" t="s">
        <v>38</v>
      </c>
      <c r="L682" t="s">
        <v>426</v>
      </c>
      <c r="M682">
        <v>33</v>
      </c>
      <c r="N682" t="s">
        <v>23</v>
      </c>
      <c r="P682" t="str">
        <f t="shared" si="50"/>
        <v>DJ</v>
      </c>
      <c r="Q682" t="str">
        <f t="shared" si="51"/>
        <v>obs</v>
      </c>
      <c r="R682">
        <f t="shared" si="52"/>
        <v>11</v>
      </c>
      <c r="S682" t="str">
        <f t="shared" si="53"/>
        <v>Doug JacobsDJ-13630</v>
      </c>
      <c r="T682" t="str">
        <f t="shared" si="54"/>
        <v>Doug Jacobs</v>
      </c>
    </row>
    <row r="683" spans="1:20" x14ac:dyDescent="0.25">
      <c r="A683" s="3" t="s">
        <v>565</v>
      </c>
      <c r="B683" s="4" t="s">
        <v>566</v>
      </c>
      <c r="C683" t="s">
        <v>32</v>
      </c>
      <c r="D683" t="s">
        <v>17</v>
      </c>
      <c r="E683" s="5">
        <v>80000</v>
      </c>
      <c r="F683">
        <v>4</v>
      </c>
      <c r="G683" t="s">
        <v>55</v>
      </c>
      <c r="H683" t="s">
        <v>19</v>
      </c>
      <c r="I683" t="s">
        <v>23</v>
      </c>
      <c r="J683">
        <v>0</v>
      </c>
      <c r="K683" t="s">
        <v>21</v>
      </c>
      <c r="L683" t="s">
        <v>426</v>
      </c>
      <c r="M683">
        <v>47</v>
      </c>
      <c r="N683" t="s">
        <v>23</v>
      </c>
      <c r="P683" t="str">
        <f t="shared" si="50"/>
        <v>DJ</v>
      </c>
      <c r="Q683" t="str">
        <f t="shared" si="51"/>
        <v>obs</v>
      </c>
      <c r="R683">
        <f t="shared" si="52"/>
        <v>11</v>
      </c>
      <c r="S683" t="str">
        <f t="shared" si="53"/>
        <v>Doug JacobsDJ-13630</v>
      </c>
      <c r="T683" t="str">
        <f t="shared" si="54"/>
        <v>Doug Jacobs</v>
      </c>
    </row>
    <row r="684" spans="1:20" x14ac:dyDescent="0.25">
      <c r="A684" s="3" t="s">
        <v>565</v>
      </c>
      <c r="B684" s="4" t="s">
        <v>566</v>
      </c>
      <c r="C684" t="s">
        <v>16</v>
      </c>
      <c r="D684" t="s">
        <v>16</v>
      </c>
      <c r="E684" s="5">
        <v>20000</v>
      </c>
      <c r="F684">
        <v>3</v>
      </c>
      <c r="G684" t="s">
        <v>41</v>
      </c>
      <c r="H684" t="s">
        <v>25</v>
      </c>
      <c r="I684" t="s">
        <v>23</v>
      </c>
      <c r="J684">
        <v>2</v>
      </c>
      <c r="K684" t="s">
        <v>21</v>
      </c>
      <c r="L684" t="s">
        <v>426</v>
      </c>
      <c r="M684">
        <v>52</v>
      </c>
      <c r="N684" t="s">
        <v>23</v>
      </c>
      <c r="P684" t="str">
        <f t="shared" si="50"/>
        <v>DJ</v>
      </c>
      <c r="Q684" t="str">
        <f t="shared" si="51"/>
        <v>obs</v>
      </c>
      <c r="R684">
        <f t="shared" si="52"/>
        <v>11</v>
      </c>
      <c r="S684" t="str">
        <f t="shared" si="53"/>
        <v>Doug JacobsDJ-13630</v>
      </c>
      <c r="T684" t="str">
        <f t="shared" si="54"/>
        <v>Doug Jacobs</v>
      </c>
    </row>
    <row r="685" spans="1:20" x14ac:dyDescent="0.25">
      <c r="A685" s="3" t="s">
        <v>567</v>
      </c>
      <c r="B685" s="4" t="s">
        <v>568</v>
      </c>
      <c r="C685" t="s">
        <v>16</v>
      </c>
      <c r="D685" t="s">
        <v>17</v>
      </c>
      <c r="E685" s="5">
        <v>90000</v>
      </c>
      <c r="F685">
        <v>5</v>
      </c>
      <c r="G685" t="s">
        <v>24</v>
      </c>
      <c r="H685" t="s">
        <v>28</v>
      </c>
      <c r="I685" t="s">
        <v>20</v>
      </c>
      <c r="J685">
        <v>3</v>
      </c>
      <c r="K685" t="s">
        <v>29</v>
      </c>
      <c r="L685" t="s">
        <v>426</v>
      </c>
      <c r="M685">
        <v>40</v>
      </c>
      <c r="N685" t="s">
        <v>23</v>
      </c>
      <c r="P685" t="str">
        <f t="shared" si="50"/>
        <v>GT</v>
      </c>
      <c r="Q685" t="str">
        <f t="shared" si="51"/>
        <v>ton</v>
      </c>
      <c r="R685">
        <f t="shared" si="52"/>
        <v>14</v>
      </c>
      <c r="S685" t="str">
        <f t="shared" si="53"/>
        <v>Grant ThorntonGT-14635</v>
      </c>
      <c r="T685" t="str">
        <f t="shared" si="54"/>
        <v>Grant Thornton</v>
      </c>
    </row>
    <row r="686" spans="1:20" x14ac:dyDescent="0.25">
      <c r="A686" s="3" t="s">
        <v>567</v>
      </c>
      <c r="B686" s="4" t="s">
        <v>568</v>
      </c>
      <c r="C686" t="s">
        <v>32</v>
      </c>
      <c r="D686" t="s">
        <v>17</v>
      </c>
      <c r="E686" s="5">
        <v>60000</v>
      </c>
      <c r="F686">
        <v>4</v>
      </c>
      <c r="G686" t="s">
        <v>18</v>
      </c>
      <c r="H686" t="s">
        <v>19</v>
      </c>
      <c r="I686" t="s">
        <v>23</v>
      </c>
      <c r="J686">
        <v>2</v>
      </c>
      <c r="K686" t="s">
        <v>21</v>
      </c>
      <c r="L686" t="s">
        <v>426</v>
      </c>
      <c r="M686">
        <v>42</v>
      </c>
      <c r="N686" t="s">
        <v>23</v>
      </c>
      <c r="P686" t="str">
        <f t="shared" si="50"/>
        <v>GT</v>
      </c>
      <c r="Q686" t="str">
        <f t="shared" si="51"/>
        <v>ton</v>
      </c>
      <c r="R686">
        <f t="shared" si="52"/>
        <v>14</v>
      </c>
      <c r="S686" t="str">
        <f t="shared" si="53"/>
        <v>Grant ThorntonGT-14635</v>
      </c>
      <c r="T686" t="str">
        <f t="shared" si="54"/>
        <v>Grant Thornton</v>
      </c>
    </row>
    <row r="687" spans="1:20" x14ac:dyDescent="0.25">
      <c r="A687" s="3" t="s">
        <v>569</v>
      </c>
      <c r="B687" s="4" t="s">
        <v>570</v>
      </c>
      <c r="C687" t="s">
        <v>32</v>
      </c>
      <c r="D687" t="s">
        <v>17</v>
      </c>
      <c r="E687" s="5">
        <v>60000</v>
      </c>
      <c r="F687">
        <v>3</v>
      </c>
      <c r="G687" t="s">
        <v>55</v>
      </c>
      <c r="H687" t="s">
        <v>40</v>
      </c>
      <c r="I687" t="s">
        <v>20</v>
      </c>
      <c r="J687">
        <v>2</v>
      </c>
      <c r="K687" t="s">
        <v>33</v>
      </c>
      <c r="L687" t="s">
        <v>426</v>
      </c>
      <c r="M687">
        <v>53</v>
      </c>
      <c r="N687" t="s">
        <v>20</v>
      </c>
      <c r="P687" t="str">
        <f t="shared" si="50"/>
        <v>MC</v>
      </c>
      <c r="Q687" t="str">
        <f t="shared" si="51"/>
        <v>hen</v>
      </c>
      <c r="R687">
        <f t="shared" si="52"/>
        <v>12</v>
      </c>
      <c r="S687" t="str">
        <f t="shared" si="53"/>
        <v>Michael ChenMC-17845</v>
      </c>
      <c r="T687" t="str">
        <f t="shared" si="54"/>
        <v>Michael Chen</v>
      </c>
    </row>
    <row r="688" spans="1:20" x14ac:dyDescent="0.25">
      <c r="A688" s="3" t="s">
        <v>569</v>
      </c>
      <c r="B688" s="4" t="s">
        <v>570</v>
      </c>
      <c r="C688" t="s">
        <v>16</v>
      </c>
      <c r="D688" t="s">
        <v>17</v>
      </c>
      <c r="E688" s="5">
        <v>40000</v>
      </c>
      <c r="F688">
        <v>1</v>
      </c>
      <c r="G688" t="s">
        <v>24</v>
      </c>
      <c r="H688" t="s">
        <v>25</v>
      </c>
      <c r="I688" t="s">
        <v>20</v>
      </c>
      <c r="J688">
        <v>1</v>
      </c>
      <c r="K688" t="s">
        <v>38</v>
      </c>
      <c r="L688" t="s">
        <v>426</v>
      </c>
      <c r="M688">
        <v>51</v>
      </c>
      <c r="N688" t="s">
        <v>20</v>
      </c>
      <c r="P688" t="str">
        <f t="shared" si="50"/>
        <v>MC</v>
      </c>
      <c r="Q688" t="str">
        <f t="shared" si="51"/>
        <v>hen</v>
      </c>
      <c r="R688">
        <f t="shared" si="52"/>
        <v>12</v>
      </c>
      <c r="S688" t="str">
        <f t="shared" si="53"/>
        <v>Michael ChenMC-17845</v>
      </c>
      <c r="T688" t="str">
        <f t="shared" si="54"/>
        <v>Michael Chen</v>
      </c>
    </row>
    <row r="689" spans="1:20" x14ac:dyDescent="0.25">
      <c r="A689" s="3" t="s">
        <v>569</v>
      </c>
      <c r="B689" s="4" t="s">
        <v>570</v>
      </c>
      <c r="C689" t="s">
        <v>32</v>
      </c>
      <c r="D689" t="s">
        <v>16</v>
      </c>
      <c r="E689" s="5">
        <v>30000</v>
      </c>
      <c r="F689">
        <v>0</v>
      </c>
      <c r="G689" t="s">
        <v>24</v>
      </c>
      <c r="H689" t="s">
        <v>19</v>
      </c>
      <c r="I689" t="s">
        <v>20</v>
      </c>
      <c r="J689">
        <v>2</v>
      </c>
      <c r="K689" t="s">
        <v>33</v>
      </c>
      <c r="L689" t="s">
        <v>426</v>
      </c>
      <c r="M689">
        <v>30</v>
      </c>
      <c r="N689" t="s">
        <v>23</v>
      </c>
      <c r="P689" t="str">
        <f t="shared" si="50"/>
        <v>MC</v>
      </c>
      <c r="Q689" t="str">
        <f t="shared" si="51"/>
        <v>hen</v>
      </c>
      <c r="R689">
        <f t="shared" si="52"/>
        <v>12</v>
      </c>
      <c r="S689" t="str">
        <f t="shared" si="53"/>
        <v>Michael ChenMC-17845</v>
      </c>
      <c r="T689" t="str">
        <f t="shared" si="54"/>
        <v>Michael Chen</v>
      </c>
    </row>
    <row r="690" spans="1:20" x14ac:dyDescent="0.25">
      <c r="A690" s="3" t="s">
        <v>571</v>
      </c>
      <c r="B690" s="4" t="s">
        <v>572</v>
      </c>
      <c r="C690" t="s">
        <v>32</v>
      </c>
      <c r="D690" t="s">
        <v>16</v>
      </c>
      <c r="E690" s="5">
        <v>60000</v>
      </c>
      <c r="F690">
        <v>0</v>
      </c>
      <c r="G690" t="s">
        <v>18</v>
      </c>
      <c r="H690" t="s">
        <v>19</v>
      </c>
      <c r="I690" t="s">
        <v>23</v>
      </c>
      <c r="J690">
        <v>2</v>
      </c>
      <c r="K690" t="s">
        <v>21</v>
      </c>
      <c r="L690" t="s">
        <v>426</v>
      </c>
      <c r="M690">
        <v>30</v>
      </c>
      <c r="N690" t="s">
        <v>23</v>
      </c>
      <c r="P690" t="str">
        <f t="shared" si="50"/>
        <v>RA</v>
      </c>
      <c r="Q690" t="str">
        <f t="shared" si="51"/>
        <v>ett</v>
      </c>
      <c r="R690">
        <f t="shared" si="52"/>
        <v>12</v>
      </c>
      <c r="S690" t="str">
        <f t="shared" si="53"/>
        <v>Ralph ArnettRA-19285</v>
      </c>
      <c r="T690" t="str">
        <f t="shared" si="54"/>
        <v>Ralph Arnett</v>
      </c>
    </row>
    <row r="691" spans="1:20" x14ac:dyDescent="0.25">
      <c r="A691" s="3" t="s">
        <v>573</v>
      </c>
      <c r="B691" s="4" t="s">
        <v>574</v>
      </c>
      <c r="C691" t="s">
        <v>16</v>
      </c>
      <c r="D691" t="s">
        <v>16</v>
      </c>
      <c r="E691" s="5">
        <v>30000</v>
      </c>
      <c r="F691">
        <v>0</v>
      </c>
      <c r="G691" t="s">
        <v>39</v>
      </c>
      <c r="H691" t="s">
        <v>19</v>
      </c>
      <c r="I691" t="s">
        <v>20</v>
      </c>
      <c r="J691">
        <v>2</v>
      </c>
      <c r="K691" t="s">
        <v>33</v>
      </c>
      <c r="L691" t="s">
        <v>426</v>
      </c>
      <c r="M691">
        <v>26</v>
      </c>
      <c r="N691" t="s">
        <v>23</v>
      </c>
      <c r="P691" t="str">
        <f t="shared" si="50"/>
        <v>NP</v>
      </c>
      <c r="Q691" t="str">
        <f t="shared" si="51"/>
        <v>tel</v>
      </c>
      <c r="R691">
        <f t="shared" si="52"/>
        <v>12</v>
      </c>
      <c r="S691" t="str">
        <f t="shared" si="53"/>
        <v>Naresj PatelNP-18325</v>
      </c>
      <c r="T691" t="str">
        <f t="shared" si="54"/>
        <v>Naresj Patel</v>
      </c>
    </row>
    <row r="692" spans="1:20" x14ac:dyDescent="0.25">
      <c r="A692" s="3" t="s">
        <v>573</v>
      </c>
      <c r="B692" s="4" t="s">
        <v>574</v>
      </c>
      <c r="C692" t="s">
        <v>32</v>
      </c>
      <c r="D692" t="s">
        <v>17</v>
      </c>
      <c r="E692" s="5">
        <v>130000</v>
      </c>
      <c r="F692">
        <v>1</v>
      </c>
      <c r="G692" t="s">
        <v>18</v>
      </c>
      <c r="H692" t="s">
        <v>40</v>
      </c>
      <c r="I692" t="s">
        <v>23</v>
      </c>
      <c r="J692">
        <v>1</v>
      </c>
      <c r="K692" t="s">
        <v>29</v>
      </c>
      <c r="L692" t="s">
        <v>426</v>
      </c>
      <c r="M692">
        <v>45</v>
      </c>
      <c r="N692" t="s">
        <v>23</v>
      </c>
      <c r="P692" t="str">
        <f t="shared" si="50"/>
        <v>NP</v>
      </c>
      <c r="Q692" t="str">
        <f t="shared" si="51"/>
        <v>tel</v>
      </c>
      <c r="R692">
        <f t="shared" si="52"/>
        <v>12</v>
      </c>
      <c r="S692" t="str">
        <f t="shared" si="53"/>
        <v>Naresj PatelNP-18325</v>
      </c>
      <c r="T692" t="str">
        <f t="shared" si="54"/>
        <v>Naresj Patel</v>
      </c>
    </row>
    <row r="693" spans="1:20" x14ac:dyDescent="0.25">
      <c r="A693" s="3" t="s">
        <v>573</v>
      </c>
      <c r="B693" s="4" t="s">
        <v>574</v>
      </c>
      <c r="C693" t="s">
        <v>16</v>
      </c>
      <c r="D693" t="s">
        <v>16</v>
      </c>
      <c r="E693" s="5">
        <v>50000</v>
      </c>
      <c r="F693">
        <v>1</v>
      </c>
      <c r="G693" t="s">
        <v>18</v>
      </c>
      <c r="H693" t="s">
        <v>19</v>
      </c>
      <c r="I693" t="s">
        <v>20</v>
      </c>
      <c r="J693">
        <v>0</v>
      </c>
      <c r="K693" t="s">
        <v>21</v>
      </c>
      <c r="L693" t="s">
        <v>426</v>
      </c>
      <c r="M693">
        <v>34</v>
      </c>
      <c r="N693" t="s">
        <v>20</v>
      </c>
      <c r="P693" t="str">
        <f t="shared" si="50"/>
        <v>NP</v>
      </c>
      <c r="Q693" t="str">
        <f t="shared" si="51"/>
        <v>tel</v>
      </c>
      <c r="R693">
        <f t="shared" si="52"/>
        <v>12</v>
      </c>
      <c r="S693" t="str">
        <f t="shared" si="53"/>
        <v>Naresj PatelNP-18325</v>
      </c>
      <c r="T693" t="str">
        <f t="shared" si="54"/>
        <v>Naresj Patel</v>
      </c>
    </row>
    <row r="694" spans="1:20" x14ac:dyDescent="0.25">
      <c r="A694" s="3" t="s">
        <v>575</v>
      </c>
      <c r="B694" s="4" t="s">
        <v>576</v>
      </c>
      <c r="C694" t="s">
        <v>16</v>
      </c>
      <c r="D694" t="s">
        <v>16</v>
      </c>
      <c r="E694" s="5">
        <v>70000</v>
      </c>
      <c r="F694">
        <v>1</v>
      </c>
      <c r="G694" t="s">
        <v>18</v>
      </c>
      <c r="H694" t="s">
        <v>28</v>
      </c>
      <c r="I694" t="s">
        <v>20</v>
      </c>
      <c r="J694">
        <v>1</v>
      </c>
      <c r="K694" t="s">
        <v>29</v>
      </c>
      <c r="L694" t="s">
        <v>426</v>
      </c>
      <c r="M694">
        <v>44</v>
      </c>
      <c r="N694" t="s">
        <v>20</v>
      </c>
      <c r="P694" t="str">
        <f t="shared" si="50"/>
        <v>AB</v>
      </c>
      <c r="Q694" t="str">
        <f t="shared" si="51"/>
        <v>nes</v>
      </c>
      <c r="R694">
        <f t="shared" si="52"/>
        <v>11</v>
      </c>
      <c r="S694" t="str">
        <f t="shared" si="53"/>
        <v>Alan BarnesAB-10165</v>
      </c>
      <c r="T694" t="str">
        <f t="shared" si="54"/>
        <v>Alan Barnes</v>
      </c>
    </row>
    <row r="695" spans="1:20" x14ac:dyDescent="0.25">
      <c r="A695" s="3" t="s">
        <v>575</v>
      </c>
      <c r="B695" s="4" t="s">
        <v>576</v>
      </c>
      <c r="C695" t="s">
        <v>32</v>
      </c>
      <c r="D695" t="s">
        <v>17</v>
      </c>
      <c r="E695" s="5">
        <v>60000</v>
      </c>
      <c r="F695">
        <v>4</v>
      </c>
      <c r="G695" t="s">
        <v>18</v>
      </c>
      <c r="H695" t="s">
        <v>19</v>
      </c>
      <c r="I695" t="s">
        <v>23</v>
      </c>
      <c r="J695">
        <v>2</v>
      </c>
      <c r="K695" t="s">
        <v>21</v>
      </c>
      <c r="L695" t="s">
        <v>426</v>
      </c>
      <c r="M695">
        <v>41</v>
      </c>
      <c r="N695" t="s">
        <v>20</v>
      </c>
      <c r="P695" t="str">
        <f t="shared" si="50"/>
        <v>AB</v>
      </c>
      <c r="Q695" t="str">
        <f t="shared" si="51"/>
        <v>nes</v>
      </c>
      <c r="R695">
        <f t="shared" si="52"/>
        <v>11</v>
      </c>
      <c r="S695" t="str">
        <f t="shared" si="53"/>
        <v>Alan BarnesAB-10165</v>
      </c>
      <c r="T695" t="str">
        <f t="shared" si="54"/>
        <v>Alan Barnes</v>
      </c>
    </row>
    <row r="696" spans="1:20" x14ac:dyDescent="0.25">
      <c r="A696" s="3" t="s">
        <v>577</v>
      </c>
      <c r="B696" s="4" t="s">
        <v>578</v>
      </c>
      <c r="C696" t="s">
        <v>32</v>
      </c>
      <c r="D696" t="s">
        <v>17</v>
      </c>
      <c r="E696" s="5">
        <v>80000</v>
      </c>
      <c r="F696">
        <v>3</v>
      </c>
      <c r="G696" t="s">
        <v>55</v>
      </c>
      <c r="H696" t="s">
        <v>28</v>
      </c>
      <c r="I696" t="s">
        <v>23</v>
      </c>
      <c r="J696">
        <v>0</v>
      </c>
      <c r="K696" t="s">
        <v>21</v>
      </c>
      <c r="L696" t="s">
        <v>426</v>
      </c>
      <c r="M696">
        <v>36</v>
      </c>
      <c r="N696" t="s">
        <v>20</v>
      </c>
      <c r="P696" t="str">
        <f t="shared" si="50"/>
        <v>JO</v>
      </c>
      <c r="Q696" t="str">
        <f t="shared" si="51"/>
        <v>mpo</v>
      </c>
      <c r="R696">
        <f t="shared" si="52"/>
        <v>12</v>
      </c>
      <c r="S696" t="str">
        <f t="shared" si="53"/>
        <v>Jesus OcampoJO-15550</v>
      </c>
      <c r="T696" t="str">
        <f t="shared" si="54"/>
        <v>Jesus Ocampo</v>
      </c>
    </row>
    <row r="697" spans="1:20" x14ac:dyDescent="0.25">
      <c r="A697" s="3" t="s">
        <v>577</v>
      </c>
      <c r="B697" s="4" t="s">
        <v>578</v>
      </c>
      <c r="C697" t="s">
        <v>16</v>
      </c>
      <c r="D697" t="s">
        <v>16</v>
      </c>
      <c r="E697" s="5">
        <v>80000</v>
      </c>
      <c r="F697">
        <v>5</v>
      </c>
      <c r="G697" t="s">
        <v>24</v>
      </c>
      <c r="H697" t="s">
        <v>28</v>
      </c>
      <c r="I697" t="s">
        <v>20</v>
      </c>
      <c r="J697">
        <v>2</v>
      </c>
      <c r="K697" t="s">
        <v>21</v>
      </c>
      <c r="L697" t="s">
        <v>426</v>
      </c>
      <c r="M697">
        <v>44</v>
      </c>
      <c r="N697" t="s">
        <v>23</v>
      </c>
      <c r="P697" t="str">
        <f t="shared" si="50"/>
        <v>JO</v>
      </c>
      <c r="Q697" t="str">
        <f t="shared" si="51"/>
        <v>mpo</v>
      </c>
      <c r="R697">
        <f t="shared" si="52"/>
        <v>12</v>
      </c>
      <c r="S697" t="str">
        <f t="shared" si="53"/>
        <v>Jesus OcampoJO-15550</v>
      </c>
      <c r="T697" t="str">
        <f t="shared" si="54"/>
        <v>Jesus Ocampo</v>
      </c>
    </row>
    <row r="698" spans="1:20" x14ac:dyDescent="0.25">
      <c r="A698" s="3" t="s">
        <v>577</v>
      </c>
      <c r="B698" s="4" t="s">
        <v>578</v>
      </c>
      <c r="C698" t="s">
        <v>32</v>
      </c>
      <c r="D698" t="s">
        <v>16</v>
      </c>
      <c r="E698" s="5">
        <v>60000</v>
      </c>
      <c r="F698">
        <v>0</v>
      </c>
      <c r="G698" t="s">
        <v>24</v>
      </c>
      <c r="H698" t="s">
        <v>28</v>
      </c>
      <c r="I698" t="s">
        <v>23</v>
      </c>
      <c r="J698">
        <v>2</v>
      </c>
      <c r="K698" t="s">
        <v>38</v>
      </c>
      <c r="L698" t="s">
        <v>426</v>
      </c>
      <c r="M698">
        <v>30</v>
      </c>
      <c r="N698" t="s">
        <v>23</v>
      </c>
      <c r="P698" t="str">
        <f t="shared" si="50"/>
        <v>JO</v>
      </c>
      <c r="Q698" t="str">
        <f t="shared" si="51"/>
        <v>mpo</v>
      </c>
      <c r="R698">
        <f t="shared" si="52"/>
        <v>12</v>
      </c>
      <c r="S698" t="str">
        <f t="shared" si="53"/>
        <v>Jesus OcampoJO-15550</v>
      </c>
      <c r="T698" t="str">
        <f t="shared" si="54"/>
        <v>Jesus Ocampo</v>
      </c>
    </row>
    <row r="699" spans="1:20" x14ac:dyDescent="0.25">
      <c r="A699" s="3" t="s">
        <v>577</v>
      </c>
      <c r="B699" s="4" t="s">
        <v>578</v>
      </c>
      <c r="C699" t="s">
        <v>16</v>
      </c>
      <c r="D699" t="s">
        <v>17</v>
      </c>
      <c r="E699" s="5">
        <v>30000</v>
      </c>
      <c r="F699">
        <v>0</v>
      </c>
      <c r="G699" t="s">
        <v>41</v>
      </c>
      <c r="H699" t="s">
        <v>25</v>
      </c>
      <c r="I699" t="s">
        <v>23</v>
      </c>
      <c r="J699">
        <v>2</v>
      </c>
      <c r="K699" t="s">
        <v>21</v>
      </c>
      <c r="L699" t="s">
        <v>426</v>
      </c>
      <c r="M699">
        <v>28</v>
      </c>
      <c r="N699" t="s">
        <v>23</v>
      </c>
      <c r="P699" t="str">
        <f t="shared" si="50"/>
        <v>JO</v>
      </c>
      <c r="Q699" t="str">
        <f t="shared" si="51"/>
        <v>mpo</v>
      </c>
      <c r="R699">
        <f t="shared" si="52"/>
        <v>12</v>
      </c>
      <c r="S699" t="str">
        <f t="shared" si="53"/>
        <v>Jesus OcampoJO-15550</v>
      </c>
      <c r="T699" t="str">
        <f t="shared" si="54"/>
        <v>Jesus Ocampo</v>
      </c>
    </row>
    <row r="700" spans="1:20" x14ac:dyDescent="0.25">
      <c r="A700" s="3" t="s">
        <v>577</v>
      </c>
      <c r="B700" s="4" t="s">
        <v>578</v>
      </c>
      <c r="C700" t="s">
        <v>16</v>
      </c>
      <c r="D700" t="s">
        <v>16</v>
      </c>
      <c r="E700" s="5">
        <v>20000</v>
      </c>
      <c r="F700">
        <v>2</v>
      </c>
      <c r="G700" t="s">
        <v>41</v>
      </c>
      <c r="H700" t="s">
        <v>25</v>
      </c>
      <c r="I700" t="s">
        <v>20</v>
      </c>
      <c r="J700">
        <v>2</v>
      </c>
      <c r="K700" t="s">
        <v>38</v>
      </c>
      <c r="L700" t="s">
        <v>426</v>
      </c>
      <c r="M700">
        <v>49</v>
      </c>
      <c r="N700" t="s">
        <v>23</v>
      </c>
      <c r="P700" t="str">
        <f t="shared" si="50"/>
        <v>JO</v>
      </c>
      <c r="Q700" t="str">
        <f t="shared" si="51"/>
        <v>mpo</v>
      </c>
      <c r="R700">
        <f t="shared" si="52"/>
        <v>12</v>
      </c>
      <c r="S700" t="str">
        <f t="shared" si="53"/>
        <v>Jesus OcampoJO-15550</v>
      </c>
      <c r="T700" t="str">
        <f t="shared" si="54"/>
        <v>Jesus Ocampo</v>
      </c>
    </row>
    <row r="701" spans="1:20" x14ac:dyDescent="0.25">
      <c r="A701" s="3" t="s">
        <v>577</v>
      </c>
      <c r="B701" s="4" t="s">
        <v>578</v>
      </c>
      <c r="C701" t="s">
        <v>32</v>
      </c>
      <c r="D701" t="s">
        <v>16</v>
      </c>
      <c r="E701" s="5">
        <v>90000</v>
      </c>
      <c r="F701">
        <v>0</v>
      </c>
      <c r="G701" t="s">
        <v>24</v>
      </c>
      <c r="H701" t="s">
        <v>28</v>
      </c>
      <c r="I701" t="s">
        <v>23</v>
      </c>
      <c r="J701">
        <v>2</v>
      </c>
      <c r="K701" t="s">
        <v>21</v>
      </c>
      <c r="L701" t="s">
        <v>426</v>
      </c>
      <c r="M701">
        <v>43</v>
      </c>
      <c r="N701" t="s">
        <v>20</v>
      </c>
      <c r="P701" t="str">
        <f t="shared" si="50"/>
        <v>JO</v>
      </c>
      <c r="Q701" t="str">
        <f t="shared" si="51"/>
        <v>mpo</v>
      </c>
      <c r="R701">
        <f t="shared" si="52"/>
        <v>12</v>
      </c>
      <c r="S701" t="str">
        <f t="shared" si="53"/>
        <v>Jesus OcampoJO-15550</v>
      </c>
      <c r="T701" t="str">
        <f t="shared" si="54"/>
        <v>Jesus Ocampo</v>
      </c>
    </row>
    <row r="702" spans="1:20" x14ac:dyDescent="0.25">
      <c r="A702" s="3" t="s">
        <v>577</v>
      </c>
      <c r="B702" s="4" t="s">
        <v>578</v>
      </c>
      <c r="C702" t="s">
        <v>16</v>
      </c>
      <c r="D702" t="s">
        <v>17</v>
      </c>
      <c r="E702" s="5">
        <v>70000</v>
      </c>
      <c r="F702">
        <v>4</v>
      </c>
      <c r="G702" t="s">
        <v>18</v>
      </c>
      <c r="H702" t="s">
        <v>40</v>
      </c>
      <c r="I702" t="s">
        <v>20</v>
      </c>
      <c r="J702">
        <v>1</v>
      </c>
      <c r="K702" t="s">
        <v>38</v>
      </c>
      <c r="L702" t="s">
        <v>426</v>
      </c>
      <c r="M702">
        <v>59</v>
      </c>
      <c r="N702" t="s">
        <v>23</v>
      </c>
      <c r="P702" t="str">
        <f t="shared" si="50"/>
        <v>JO</v>
      </c>
      <c r="Q702" t="str">
        <f t="shared" si="51"/>
        <v>mpo</v>
      </c>
      <c r="R702">
        <f t="shared" si="52"/>
        <v>12</v>
      </c>
      <c r="S702" t="str">
        <f t="shared" si="53"/>
        <v>Jesus OcampoJO-15550</v>
      </c>
      <c r="T702" t="str">
        <f t="shared" si="54"/>
        <v>Jesus Ocampo</v>
      </c>
    </row>
    <row r="703" spans="1:20" x14ac:dyDescent="0.25">
      <c r="A703" s="3" t="s">
        <v>264</v>
      </c>
      <c r="B703" s="4" t="s">
        <v>265</v>
      </c>
      <c r="C703" t="s">
        <v>32</v>
      </c>
      <c r="D703" t="s">
        <v>16</v>
      </c>
      <c r="E703" s="5">
        <v>30000</v>
      </c>
      <c r="F703">
        <v>0</v>
      </c>
      <c r="G703" t="s">
        <v>39</v>
      </c>
      <c r="H703" t="s">
        <v>19</v>
      </c>
      <c r="I703" t="s">
        <v>20</v>
      </c>
      <c r="J703">
        <v>2</v>
      </c>
      <c r="K703" t="s">
        <v>33</v>
      </c>
      <c r="L703" t="s">
        <v>426</v>
      </c>
      <c r="M703">
        <v>26</v>
      </c>
      <c r="N703" t="s">
        <v>23</v>
      </c>
      <c r="P703" t="str">
        <f t="shared" si="50"/>
        <v>Dl</v>
      </c>
      <c r="Q703" t="str">
        <f t="shared" si="51"/>
        <v>ebe</v>
      </c>
      <c r="R703">
        <f t="shared" si="52"/>
        <v>12</v>
      </c>
      <c r="S703" t="str">
        <f t="shared" si="53"/>
        <v>Dorris liebeDl-13600</v>
      </c>
      <c r="T703" t="str">
        <f t="shared" si="54"/>
        <v>Dorris liebe</v>
      </c>
    </row>
    <row r="704" spans="1:20" x14ac:dyDescent="0.25">
      <c r="A704" s="3" t="s">
        <v>346</v>
      </c>
      <c r="B704" s="4" t="s">
        <v>347</v>
      </c>
      <c r="C704" t="s">
        <v>16</v>
      </c>
      <c r="D704" t="s">
        <v>16</v>
      </c>
      <c r="E704" s="5">
        <v>120000</v>
      </c>
      <c r="F704">
        <v>1</v>
      </c>
      <c r="G704" t="s">
        <v>39</v>
      </c>
      <c r="H704" t="s">
        <v>28</v>
      </c>
      <c r="I704" t="s">
        <v>20</v>
      </c>
      <c r="J704">
        <v>4</v>
      </c>
      <c r="K704" t="s">
        <v>33</v>
      </c>
      <c r="L704" t="s">
        <v>426</v>
      </c>
      <c r="M704">
        <v>46</v>
      </c>
      <c r="N704" t="s">
        <v>20</v>
      </c>
      <c r="P704" t="str">
        <f t="shared" ref="P704:P767" si="55">LEFT(A704:A1729,2)</f>
        <v>AS</v>
      </c>
      <c r="Q704" t="str">
        <f t="shared" si="51"/>
        <v>ely</v>
      </c>
      <c r="R704">
        <f t="shared" si="52"/>
        <v>16</v>
      </c>
      <c r="S704" t="str">
        <f t="shared" si="53"/>
        <v>Alejandro SavelyAS-10285</v>
      </c>
      <c r="T704" t="str">
        <f t="shared" si="54"/>
        <v>Alejandro Savely</v>
      </c>
    </row>
    <row r="705" spans="1:20" x14ac:dyDescent="0.25">
      <c r="A705" s="3" t="s">
        <v>579</v>
      </c>
      <c r="B705" s="4" t="s">
        <v>580</v>
      </c>
      <c r="C705" t="s">
        <v>32</v>
      </c>
      <c r="D705" t="s">
        <v>17</v>
      </c>
      <c r="E705" s="5">
        <v>50000</v>
      </c>
      <c r="F705">
        <v>0</v>
      </c>
      <c r="G705" t="s">
        <v>55</v>
      </c>
      <c r="H705" t="s">
        <v>19</v>
      </c>
      <c r="I705" t="s">
        <v>20</v>
      </c>
      <c r="J705">
        <v>0</v>
      </c>
      <c r="K705" t="s">
        <v>38</v>
      </c>
      <c r="L705" t="s">
        <v>426</v>
      </c>
      <c r="M705">
        <v>33</v>
      </c>
      <c r="N705" t="s">
        <v>23</v>
      </c>
      <c r="P705" t="str">
        <f t="shared" si="55"/>
        <v>JK</v>
      </c>
      <c r="Q705" t="str">
        <f t="shared" si="51"/>
        <v>mel</v>
      </c>
      <c r="R705">
        <f t="shared" si="52"/>
        <v>10</v>
      </c>
      <c r="S705" t="str">
        <f t="shared" si="53"/>
        <v>Jay KimmelJK-15370</v>
      </c>
      <c r="T705" t="str">
        <f t="shared" si="54"/>
        <v>Jay Kimmel</v>
      </c>
    </row>
    <row r="706" spans="1:20" x14ac:dyDescent="0.25">
      <c r="A706" s="3" t="s">
        <v>581</v>
      </c>
      <c r="B706" s="4" t="s">
        <v>582</v>
      </c>
      <c r="C706" t="s">
        <v>32</v>
      </c>
      <c r="D706" t="s">
        <v>17</v>
      </c>
      <c r="E706" s="5">
        <v>40000</v>
      </c>
      <c r="F706">
        <v>0</v>
      </c>
      <c r="G706" t="s">
        <v>18</v>
      </c>
      <c r="H706" t="s">
        <v>28</v>
      </c>
      <c r="I706" t="s">
        <v>20</v>
      </c>
      <c r="J706">
        <v>1</v>
      </c>
      <c r="K706" t="s">
        <v>29</v>
      </c>
      <c r="L706" t="s">
        <v>426</v>
      </c>
      <c r="M706">
        <v>42</v>
      </c>
      <c r="N706" t="s">
        <v>20</v>
      </c>
      <c r="P706" t="str">
        <f t="shared" si="55"/>
        <v>BN</v>
      </c>
      <c r="Q706" t="str">
        <f t="shared" si="51"/>
        <v>ell</v>
      </c>
      <c r="R706">
        <f t="shared" si="52"/>
        <v>12</v>
      </c>
      <c r="S706" t="str">
        <f t="shared" si="53"/>
        <v>Brad NorvellBN-11470</v>
      </c>
      <c r="T706" t="str">
        <f t="shared" si="54"/>
        <v>Brad Norvell</v>
      </c>
    </row>
    <row r="707" spans="1:20" x14ac:dyDescent="0.25">
      <c r="A707" s="3" t="s">
        <v>581</v>
      </c>
      <c r="B707" s="4" t="s">
        <v>582</v>
      </c>
      <c r="C707" t="s">
        <v>16</v>
      </c>
      <c r="D707" t="s">
        <v>17</v>
      </c>
      <c r="E707" s="5">
        <v>70000</v>
      </c>
      <c r="F707">
        <v>4</v>
      </c>
      <c r="G707" t="s">
        <v>18</v>
      </c>
      <c r="H707" t="s">
        <v>40</v>
      </c>
      <c r="I707" t="s">
        <v>20</v>
      </c>
      <c r="J707">
        <v>1</v>
      </c>
      <c r="K707" t="s">
        <v>42</v>
      </c>
      <c r="L707" t="s">
        <v>426</v>
      </c>
      <c r="M707">
        <v>59</v>
      </c>
      <c r="N707" t="s">
        <v>23</v>
      </c>
      <c r="P707" t="str">
        <f t="shared" si="55"/>
        <v>BN</v>
      </c>
      <c r="Q707" t="str">
        <f t="shared" ref="Q707:Q770" si="56">RIGHT(B707:B1732, 3)</f>
        <v>ell</v>
      </c>
      <c r="R707">
        <f t="shared" ref="R707:R770" si="57">LEN(B707:B1732)</f>
        <v>12</v>
      </c>
      <c r="S707" t="str">
        <f t="shared" ref="S707:S770" si="58">CONCATENATE(B707:B1732,A707:A1732)</f>
        <v>Brad NorvellBN-11470</v>
      </c>
      <c r="T707" t="str">
        <f t="shared" ref="T707:T770" si="59">TRIM(B707:B1732)</f>
        <v>Brad Norvell</v>
      </c>
    </row>
    <row r="708" spans="1:20" x14ac:dyDescent="0.25">
      <c r="A708" s="3" t="s">
        <v>581</v>
      </c>
      <c r="B708" s="4" t="s">
        <v>582</v>
      </c>
      <c r="C708" t="s">
        <v>32</v>
      </c>
      <c r="D708" t="s">
        <v>17</v>
      </c>
      <c r="E708" s="5">
        <v>60000</v>
      </c>
      <c r="F708">
        <v>0</v>
      </c>
      <c r="G708" t="s">
        <v>24</v>
      </c>
      <c r="H708" t="s">
        <v>19</v>
      </c>
      <c r="I708" t="s">
        <v>23</v>
      </c>
      <c r="J708">
        <v>1</v>
      </c>
      <c r="K708" t="s">
        <v>38</v>
      </c>
      <c r="L708" t="s">
        <v>426</v>
      </c>
      <c r="M708">
        <v>33</v>
      </c>
      <c r="N708" t="s">
        <v>20</v>
      </c>
      <c r="P708" t="str">
        <f t="shared" si="55"/>
        <v>BN</v>
      </c>
      <c r="Q708" t="str">
        <f t="shared" si="56"/>
        <v>ell</v>
      </c>
      <c r="R708">
        <f t="shared" si="57"/>
        <v>12</v>
      </c>
      <c r="S708" t="str">
        <f t="shared" si="58"/>
        <v>Brad NorvellBN-11470</v>
      </c>
      <c r="T708" t="str">
        <f t="shared" si="59"/>
        <v>Brad Norvell</v>
      </c>
    </row>
    <row r="709" spans="1:20" x14ac:dyDescent="0.25">
      <c r="A709" s="3" t="s">
        <v>583</v>
      </c>
      <c r="B709" s="4" t="s">
        <v>584</v>
      </c>
      <c r="C709" t="s">
        <v>16</v>
      </c>
      <c r="D709" t="s">
        <v>17</v>
      </c>
      <c r="E709" s="5">
        <v>70000</v>
      </c>
      <c r="F709">
        <v>1</v>
      </c>
      <c r="G709" t="s">
        <v>24</v>
      </c>
      <c r="H709" t="s">
        <v>19</v>
      </c>
      <c r="I709" t="s">
        <v>20</v>
      </c>
      <c r="J709">
        <v>1</v>
      </c>
      <c r="K709" t="s">
        <v>21</v>
      </c>
      <c r="L709" t="s">
        <v>426</v>
      </c>
      <c r="M709">
        <v>44</v>
      </c>
      <c r="N709" t="s">
        <v>20</v>
      </c>
      <c r="P709" t="str">
        <f t="shared" si="55"/>
        <v>DP</v>
      </c>
      <c r="Q709" t="str">
        <f t="shared" si="56"/>
        <v>ppe</v>
      </c>
      <c r="R709">
        <f t="shared" si="57"/>
        <v>14</v>
      </c>
      <c r="S709" t="str">
        <f t="shared" si="58"/>
        <v>David PhilippeDP-13165</v>
      </c>
      <c r="T709" t="str">
        <f t="shared" si="59"/>
        <v>David Philippe</v>
      </c>
    </row>
    <row r="710" spans="1:20" x14ac:dyDescent="0.25">
      <c r="A710" s="3" t="s">
        <v>583</v>
      </c>
      <c r="B710" s="4" t="s">
        <v>584</v>
      </c>
      <c r="C710" t="s">
        <v>16</v>
      </c>
      <c r="D710" t="s">
        <v>16</v>
      </c>
      <c r="E710" s="5">
        <v>70000</v>
      </c>
      <c r="F710">
        <v>5</v>
      </c>
      <c r="G710" t="s">
        <v>18</v>
      </c>
      <c r="H710" t="s">
        <v>40</v>
      </c>
      <c r="I710" t="s">
        <v>20</v>
      </c>
      <c r="J710">
        <v>4</v>
      </c>
      <c r="K710" t="s">
        <v>42</v>
      </c>
      <c r="L710" t="s">
        <v>426</v>
      </c>
      <c r="M710">
        <v>60</v>
      </c>
      <c r="N710" t="s">
        <v>23</v>
      </c>
      <c r="P710" t="str">
        <f t="shared" si="55"/>
        <v>DP</v>
      </c>
      <c r="Q710" t="str">
        <f t="shared" si="56"/>
        <v>ppe</v>
      </c>
      <c r="R710">
        <f t="shared" si="57"/>
        <v>14</v>
      </c>
      <c r="S710" t="str">
        <f t="shared" si="58"/>
        <v>David PhilippeDP-13165</v>
      </c>
      <c r="T710" t="str">
        <f t="shared" si="59"/>
        <v>David Philippe</v>
      </c>
    </row>
    <row r="711" spans="1:20" x14ac:dyDescent="0.25">
      <c r="A711" s="3" t="s">
        <v>583</v>
      </c>
      <c r="B711" s="4" t="s">
        <v>584</v>
      </c>
      <c r="C711" t="s">
        <v>32</v>
      </c>
      <c r="D711" t="s">
        <v>17</v>
      </c>
      <c r="E711" s="5">
        <v>70000</v>
      </c>
      <c r="F711">
        <v>2</v>
      </c>
      <c r="G711" t="s">
        <v>18</v>
      </c>
      <c r="H711" t="s">
        <v>40</v>
      </c>
      <c r="I711" t="s">
        <v>20</v>
      </c>
      <c r="J711">
        <v>1</v>
      </c>
      <c r="K711" t="s">
        <v>42</v>
      </c>
      <c r="L711" t="s">
        <v>426</v>
      </c>
      <c r="M711">
        <v>59</v>
      </c>
      <c r="N711" t="s">
        <v>23</v>
      </c>
      <c r="P711" t="str">
        <f t="shared" si="55"/>
        <v>DP</v>
      </c>
      <c r="Q711" t="str">
        <f t="shared" si="56"/>
        <v>ppe</v>
      </c>
      <c r="R711">
        <f t="shared" si="57"/>
        <v>14</v>
      </c>
      <c r="S711" t="str">
        <f t="shared" si="58"/>
        <v>David PhilippeDP-13165</v>
      </c>
      <c r="T711" t="str">
        <f t="shared" si="59"/>
        <v>David Philippe</v>
      </c>
    </row>
    <row r="712" spans="1:20" x14ac:dyDescent="0.25">
      <c r="A712" s="3" t="s">
        <v>585</v>
      </c>
      <c r="B712" s="4" t="s">
        <v>586</v>
      </c>
      <c r="C712" t="s">
        <v>16</v>
      </c>
      <c r="D712" t="s">
        <v>16</v>
      </c>
      <c r="E712" s="5">
        <v>60000</v>
      </c>
      <c r="F712">
        <v>0</v>
      </c>
      <c r="G712" t="s">
        <v>39</v>
      </c>
      <c r="H712" t="s">
        <v>28</v>
      </c>
      <c r="I712" t="s">
        <v>20</v>
      </c>
      <c r="J712">
        <v>2</v>
      </c>
      <c r="K712" t="s">
        <v>33</v>
      </c>
      <c r="L712" t="s">
        <v>426</v>
      </c>
      <c r="M712">
        <v>32</v>
      </c>
      <c r="N712" t="s">
        <v>20</v>
      </c>
      <c r="P712" t="str">
        <f t="shared" si="55"/>
        <v>TH</v>
      </c>
      <c r="Q712" t="str">
        <f t="shared" si="56"/>
        <v>ins</v>
      </c>
      <c r="R712">
        <f t="shared" si="57"/>
        <v>13</v>
      </c>
      <c r="S712" t="str">
        <f t="shared" si="58"/>
        <v>Tracy HopkinsTH-21550</v>
      </c>
      <c r="T712" t="str">
        <f t="shared" si="59"/>
        <v>Tracy Hopkins</v>
      </c>
    </row>
    <row r="713" spans="1:20" x14ac:dyDescent="0.25">
      <c r="A713" s="3" t="s">
        <v>587</v>
      </c>
      <c r="B713" s="4" t="s">
        <v>588</v>
      </c>
      <c r="C713" t="s">
        <v>16</v>
      </c>
      <c r="D713" t="s">
        <v>17</v>
      </c>
      <c r="E713" s="5">
        <v>70000</v>
      </c>
      <c r="F713">
        <v>2</v>
      </c>
      <c r="G713" t="s">
        <v>24</v>
      </c>
      <c r="H713" t="s">
        <v>28</v>
      </c>
      <c r="I713" t="s">
        <v>20</v>
      </c>
      <c r="J713">
        <v>1</v>
      </c>
      <c r="K713" t="s">
        <v>42</v>
      </c>
      <c r="L713" t="s">
        <v>426</v>
      </c>
      <c r="M713">
        <v>58</v>
      </c>
      <c r="N713" t="s">
        <v>23</v>
      </c>
      <c r="P713" t="str">
        <f t="shared" si="55"/>
        <v>AP</v>
      </c>
      <c r="Q713" t="str">
        <f t="shared" si="56"/>
        <v>hep</v>
      </c>
      <c r="R713">
        <f t="shared" si="57"/>
        <v>14</v>
      </c>
      <c r="S713" t="str">
        <f t="shared" si="58"/>
        <v>Arthur PrichepAP-10915</v>
      </c>
      <c r="T713" t="str">
        <f t="shared" si="59"/>
        <v>Arthur Prichep</v>
      </c>
    </row>
    <row r="714" spans="1:20" x14ac:dyDescent="0.25">
      <c r="A714" s="3" t="s">
        <v>589</v>
      </c>
      <c r="B714" s="4" t="s">
        <v>590</v>
      </c>
      <c r="C714" t="s">
        <v>16</v>
      </c>
      <c r="D714" t="s">
        <v>17</v>
      </c>
      <c r="E714" s="5">
        <v>40000</v>
      </c>
      <c r="F714">
        <v>2</v>
      </c>
      <c r="G714" t="s">
        <v>39</v>
      </c>
      <c r="H714" t="s">
        <v>28</v>
      </c>
      <c r="I714" t="s">
        <v>23</v>
      </c>
      <c r="J714">
        <v>2</v>
      </c>
      <c r="K714" t="s">
        <v>29</v>
      </c>
      <c r="L714" t="s">
        <v>426</v>
      </c>
      <c r="M714">
        <v>59</v>
      </c>
      <c r="N714" t="s">
        <v>23</v>
      </c>
      <c r="P714" t="str">
        <f t="shared" si="55"/>
        <v>RS</v>
      </c>
      <c r="Q714" t="str">
        <f t="shared" si="56"/>
        <v>arz</v>
      </c>
      <c r="R714">
        <f t="shared" si="57"/>
        <v>14</v>
      </c>
      <c r="S714" t="str">
        <f t="shared" si="58"/>
        <v>Roland SchwarzRS-19765</v>
      </c>
      <c r="T714" t="str">
        <f t="shared" si="59"/>
        <v>Roland Schwarz</v>
      </c>
    </row>
    <row r="715" spans="1:20" x14ac:dyDescent="0.25">
      <c r="A715" s="3" t="s">
        <v>589</v>
      </c>
      <c r="B715" s="4" t="s">
        <v>590</v>
      </c>
      <c r="C715" t="s">
        <v>32</v>
      </c>
      <c r="D715" t="s">
        <v>17</v>
      </c>
      <c r="E715" s="5">
        <v>70000</v>
      </c>
      <c r="F715">
        <v>2</v>
      </c>
      <c r="G715" t="s">
        <v>18</v>
      </c>
      <c r="H715" t="s">
        <v>19</v>
      </c>
      <c r="I715" t="s">
        <v>20</v>
      </c>
      <c r="J715">
        <v>1</v>
      </c>
      <c r="K715" t="s">
        <v>29</v>
      </c>
      <c r="L715" t="s">
        <v>426</v>
      </c>
      <c r="M715">
        <v>38</v>
      </c>
      <c r="N715" t="s">
        <v>23</v>
      </c>
      <c r="P715" t="str">
        <f t="shared" si="55"/>
        <v>RS</v>
      </c>
      <c r="Q715" t="str">
        <f t="shared" si="56"/>
        <v>arz</v>
      </c>
      <c r="R715">
        <f t="shared" si="57"/>
        <v>14</v>
      </c>
      <c r="S715" t="str">
        <f t="shared" si="58"/>
        <v>Roland SchwarzRS-19765</v>
      </c>
      <c r="T715" t="str">
        <f t="shared" si="59"/>
        <v>Roland Schwarz</v>
      </c>
    </row>
    <row r="716" spans="1:20" x14ac:dyDescent="0.25">
      <c r="A716" s="3" t="s">
        <v>589</v>
      </c>
      <c r="B716" s="4" t="s">
        <v>590</v>
      </c>
      <c r="C716" t="s">
        <v>16</v>
      </c>
      <c r="D716" t="s">
        <v>16</v>
      </c>
      <c r="E716" s="5">
        <v>40000</v>
      </c>
      <c r="F716">
        <v>0</v>
      </c>
      <c r="G716" t="s">
        <v>39</v>
      </c>
      <c r="H716" t="s">
        <v>19</v>
      </c>
      <c r="I716" t="s">
        <v>20</v>
      </c>
      <c r="J716">
        <v>2</v>
      </c>
      <c r="K716" t="s">
        <v>33</v>
      </c>
      <c r="L716" t="s">
        <v>426</v>
      </c>
      <c r="M716">
        <v>28</v>
      </c>
      <c r="N716" t="s">
        <v>20</v>
      </c>
      <c r="P716" t="str">
        <f t="shared" si="55"/>
        <v>RS</v>
      </c>
      <c r="Q716" t="str">
        <f t="shared" si="56"/>
        <v>arz</v>
      </c>
      <c r="R716">
        <f t="shared" si="57"/>
        <v>14</v>
      </c>
      <c r="S716" t="str">
        <f t="shared" si="58"/>
        <v>Roland SchwarzRS-19765</v>
      </c>
      <c r="T716" t="str">
        <f t="shared" si="59"/>
        <v>Roland Schwarz</v>
      </c>
    </row>
    <row r="717" spans="1:20" x14ac:dyDescent="0.25">
      <c r="A717" s="3" t="s">
        <v>264</v>
      </c>
      <c r="B717" s="4" t="s">
        <v>265</v>
      </c>
      <c r="C717" t="s">
        <v>16</v>
      </c>
      <c r="D717" t="s">
        <v>17</v>
      </c>
      <c r="E717" s="5">
        <v>60000</v>
      </c>
      <c r="F717">
        <v>1</v>
      </c>
      <c r="G717" t="s">
        <v>55</v>
      </c>
      <c r="H717" t="s">
        <v>28</v>
      </c>
      <c r="I717" t="s">
        <v>20</v>
      </c>
      <c r="J717">
        <v>0</v>
      </c>
      <c r="K717" t="s">
        <v>29</v>
      </c>
      <c r="L717" t="s">
        <v>426</v>
      </c>
      <c r="M717">
        <v>37</v>
      </c>
      <c r="N717" t="s">
        <v>20</v>
      </c>
      <c r="P717" t="str">
        <f t="shared" si="55"/>
        <v>Dl</v>
      </c>
      <c r="Q717" t="str">
        <f t="shared" si="56"/>
        <v>ebe</v>
      </c>
      <c r="R717">
        <f t="shared" si="57"/>
        <v>12</v>
      </c>
      <c r="S717" t="str">
        <f t="shared" si="58"/>
        <v>Dorris liebeDl-13600</v>
      </c>
      <c r="T717" t="str">
        <f t="shared" si="59"/>
        <v>Dorris liebe</v>
      </c>
    </row>
    <row r="718" spans="1:20" x14ac:dyDescent="0.25">
      <c r="A718" s="3" t="s">
        <v>591</v>
      </c>
      <c r="B718" s="4" t="s">
        <v>592</v>
      </c>
      <c r="C718" t="s">
        <v>32</v>
      </c>
      <c r="D718" t="s">
        <v>17</v>
      </c>
      <c r="E718" s="5">
        <v>80000</v>
      </c>
      <c r="F718">
        <v>0</v>
      </c>
      <c r="G718" t="s">
        <v>55</v>
      </c>
      <c r="H718" t="s">
        <v>19</v>
      </c>
      <c r="I718" t="s">
        <v>23</v>
      </c>
      <c r="J718">
        <v>0</v>
      </c>
      <c r="K718" t="s">
        <v>21</v>
      </c>
      <c r="L718" t="s">
        <v>426</v>
      </c>
      <c r="M718">
        <v>40</v>
      </c>
      <c r="N718" t="s">
        <v>23</v>
      </c>
      <c r="P718" t="str">
        <f t="shared" si="55"/>
        <v>SV</v>
      </c>
      <c r="Q718" t="str">
        <f t="shared" si="56"/>
        <v>non</v>
      </c>
      <c r="R718">
        <f t="shared" si="57"/>
        <v>11</v>
      </c>
      <c r="S718" t="str">
        <f t="shared" si="58"/>
        <v>Seth VernonSV-20365</v>
      </c>
      <c r="T718" t="str">
        <f t="shared" si="59"/>
        <v>Seth Vernon</v>
      </c>
    </row>
    <row r="719" spans="1:20" x14ac:dyDescent="0.25">
      <c r="A719" s="3" t="s">
        <v>256</v>
      </c>
      <c r="B719" s="4" t="s">
        <v>257</v>
      </c>
      <c r="C719" t="s">
        <v>32</v>
      </c>
      <c r="D719" t="s">
        <v>16</v>
      </c>
      <c r="E719" s="5">
        <v>90000</v>
      </c>
      <c r="F719">
        <v>4</v>
      </c>
      <c r="G719" t="s">
        <v>18</v>
      </c>
      <c r="H719" t="s">
        <v>40</v>
      </c>
      <c r="I719" t="s">
        <v>20</v>
      </c>
      <c r="J719">
        <v>1</v>
      </c>
      <c r="K719" t="s">
        <v>38</v>
      </c>
      <c r="L719" t="s">
        <v>426</v>
      </c>
      <c r="M719">
        <v>38</v>
      </c>
      <c r="N719" t="s">
        <v>20</v>
      </c>
      <c r="P719" t="str">
        <f t="shared" si="55"/>
        <v>KC</v>
      </c>
      <c r="Q719" t="str">
        <f t="shared" si="56"/>
        <v>ter</v>
      </c>
      <c r="R719">
        <f t="shared" si="57"/>
        <v>15</v>
      </c>
      <c r="S719" t="str">
        <f t="shared" si="58"/>
        <v>Kelly CollisterKC-16540</v>
      </c>
      <c r="T719" t="str">
        <f t="shared" si="59"/>
        <v>Kelly Collister</v>
      </c>
    </row>
    <row r="720" spans="1:20" x14ac:dyDescent="0.25">
      <c r="A720" s="3" t="s">
        <v>593</v>
      </c>
      <c r="B720" s="4" t="s">
        <v>594</v>
      </c>
      <c r="C720" t="s">
        <v>16</v>
      </c>
      <c r="D720" t="s">
        <v>16</v>
      </c>
      <c r="E720" s="5">
        <v>70000</v>
      </c>
      <c r="F720">
        <v>4</v>
      </c>
      <c r="G720" t="s">
        <v>55</v>
      </c>
      <c r="H720" t="s">
        <v>28</v>
      </c>
      <c r="I720" t="s">
        <v>20</v>
      </c>
      <c r="J720">
        <v>0</v>
      </c>
      <c r="K720" t="s">
        <v>29</v>
      </c>
      <c r="L720" t="s">
        <v>426</v>
      </c>
      <c r="M720">
        <v>36</v>
      </c>
      <c r="N720" t="s">
        <v>20</v>
      </c>
      <c r="P720" t="str">
        <f t="shared" si="55"/>
        <v>CK</v>
      </c>
      <c r="Q720" t="str">
        <f t="shared" si="56"/>
        <v>tis</v>
      </c>
      <c r="R720">
        <f t="shared" si="57"/>
        <v>18</v>
      </c>
      <c r="S720" t="str">
        <f t="shared" si="58"/>
        <v>Christine KargatisCK-12325</v>
      </c>
      <c r="T720" t="str">
        <f t="shared" si="59"/>
        <v>Christine Kargatis</v>
      </c>
    </row>
    <row r="721" spans="1:20" x14ac:dyDescent="0.25">
      <c r="A721" s="3" t="s">
        <v>593</v>
      </c>
      <c r="B721" s="4" t="s">
        <v>594</v>
      </c>
      <c r="C721" t="s">
        <v>16</v>
      </c>
      <c r="D721" t="s">
        <v>17</v>
      </c>
      <c r="E721" s="5">
        <v>70000</v>
      </c>
      <c r="F721">
        <v>5</v>
      </c>
      <c r="G721" t="s">
        <v>55</v>
      </c>
      <c r="H721" t="s">
        <v>28</v>
      </c>
      <c r="I721" t="s">
        <v>20</v>
      </c>
      <c r="J721">
        <v>2</v>
      </c>
      <c r="K721" t="s">
        <v>21</v>
      </c>
      <c r="L721" t="s">
        <v>426</v>
      </c>
      <c r="M721">
        <v>37</v>
      </c>
      <c r="N721" t="s">
        <v>23</v>
      </c>
      <c r="P721" t="str">
        <f t="shared" si="55"/>
        <v>CK</v>
      </c>
      <c r="Q721" t="str">
        <f t="shared" si="56"/>
        <v>tis</v>
      </c>
      <c r="R721">
        <f t="shared" si="57"/>
        <v>18</v>
      </c>
      <c r="S721" t="str">
        <f t="shared" si="58"/>
        <v>Christine KargatisCK-12325</v>
      </c>
      <c r="T721" t="str">
        <f t="shared" si="59"/>
        <v>Christine Kargatis</v>
      </c>
    </row>
    <row r="722" spans="1:20" x14ac:dyDescent="0.25">
      <c r="A722" s="3" t="s">
        <v>595</v>
      </c>
      <c r="B722" s="4" t="s">
        <v>596</v>
      </c>
      <c r="C722" t="s">
        <v>32</v>
      </c>
      <c r="D722" t="s">
        <v>17</v>
      </c>
      <c r="E722" s="5">
        <v>40000</v>
      </c>
      <c r="F722">
        <v>5</v>
      </c>
      <c r="G722" t="s">
        <v>39</v>
      </c>
      <c r="H722" t="s">
        <v>28</v>
      </c>
      <c r="I722" t="s">
        <v>23</v>
      </c>
      <c r="J722">
        <v>3</v>
      </c>
      <c r="K722" t="s">
        <v>29</v>
      </c>
      <c r="L722" t="s">
        <v>426</v>
      </c>
      <c r="M722">
        <v>60</v>
      </c>
      <c r="N722" t="s">
        <v>20</v>
      </c>
      <c r="P722" t="str">
        <f t="shared" si="55"/>
        <v>RD</v>
      </c>
      <c r="Q722" t="str">
        <f t="shared" si="56"/>
        <v>tis</v>
      </c>
      <c r="R722">
        <f t="shared" si="57"/>
        <v>16</v>
      </c>
      <c r="S722" t="str">
        <f t="shared" si="58"/>
        <v>Ross DeVincentisRD-19810</v>
      </c>
      <c r="T722" t="str">
        <f t="shared" si="59"/>
        <v>Ross DeVincentis</v>
      </c>
    </row>
    <row r="723" spans="1:20" x14ac:dyDescent="0.25">
      <c r="A723" s="3" t="s">
        <v>380</v>
      </c>
      <c r="B723" s="4" t="s">
        <v>381</v>
      </c>
      <c r="C723" t="s">
        <v>32</v>
      </c>
      <c r="D723" t="s">
        <v>16</v>
      </c>
      <c r="E723" s="5">
        <v>110000</v>
      </c>
      <c r="F723">
        <v>4</v>
      </c>
      <c r="G723" t="s">
        <v>18</v>
      </c>
      <c r="H723" t="s">
        <v>40</v>
      </c>
      <c r="I723" t="s">
        <v>20</v>
      </c>
      <c r="J723">
        <v>4</v>
      </c>
      <c r="K723" t="s">
        <v>33</v>
      </c>
      <c r="L723" t="s">
        <v>426</v>
      </c>
      <c r="M723">
        <v>42</v>
      </c>
      <c r="N723" t="s">
        <v>20</v>
      </c>
      <c r="P723" t="str">
        <f t="shared" si="55"/>
        <v>MP</v>
      </c>
      <c r="Q723" t="str">
        <f t="shared" si="56"/>
        <v>ige</v>
      </c>
      <c r="R723">
        <f t="shared" si="57"/>
        <v>13</v>
      </c>
      <c r="S723" t="str">
        <f t="shared" si="58"/>
        <v>Michael PaigeMP-17965</v>
      </c>
      <c r="T723" t="str">
        <f t="shared" si="59"/>
        <v>Michael Paige</v>
      </c>
    </row>
    <row r="724" spans="1:20" x14ac:dyDescent="0.25">
      <c r="A724" s="3" t="s">
        <v>380</v>
      </c>
      <c r="B724" s="4" t="s">
        <v>381</v>
      </c>
      <c r="C724" t="s">
        <v>32</v>
      </c>
      <c r="D724" t="s">
        <v>17</v>
      </c>
      <c r="E724" s="5">
        <v>70000</v>
      </c>
      <c r="F724">
        <v>3</v>
      </c>
      <c r="G724" t="s">
        <v>55</v>
      </c>
      <c r="H724" t="s">
        <v>40</v>
      </c>
      <c r="I724" t="s">
        <v>23</v>
      </c>
      <c r="J724">
        <v>2</v>
      </c>
      <c r="K724" t="s">
        <v>38</v>
      </c>
      <c r="L724" t="s">
        <v>426</v>
      </c>
      <c r="M724">
        <v>53</v>
      </c>
      <c r="N724" t="s">
        <v>23</v>
      </c>
      <c r="P724" t="str">
        <f t="shared" si="55"/>
        <v>MP</v>
      </c>
      <c r="Q724" t="str">
        <f t="shared" si="56"/>
        <v>ige</v>
      </c>
      <c r="R724">
        <f t="shared" si="57"/>
        <v>13</v>
      </c>
      <c r="S724" t="str">
        <f t="shared" si="58"/>
        <v>Michael PaigeMP-17965</v>
      </c>
      <c r="T724" t="str">
        <f t="shared" si="59"/>
        <v>Michael Paige</v>
      </c>
    </row>
    <row r="725" spans="1:20" x14ac:dyDescent="0.25">
      <c r="A725" s="3" t="s">
        <v>597</v>
      </c>
      <c r="B725" s="4" t="s">
        <v>598</v>
      </c>
      <c r="C725" t="s">
        <v>32</v>
      </c>
      <c r="D725" t="s">
        <v>17</v>
      </c>
      <c r="E725" s="5">
        <v>80000</v>
      </c>
      <c r="F725">
        <v>2</v>
      </c>
      <c r="G725" t="s">
        <v>41</v>
      </c>
      <c r="H725" t="s">
        <v>19</v>
      </c>
      <c r="I725" t="s">
        <v>20</v>
      </c>
      <c r="J725">
        <v>2</v>
      </c>
      <c r="K725" t="s">
        <v>33</v>
      </c>
      <c r="L725" t="s">
        <v>426</v>
      </c>
      <c r="M725">
        <v>49</v>
      </c>
      <c r="N725" t="s">
        <v>23</v>
      </c>
      <c r="P725" t="str">
        <f t="shared" si="55"/>
        <v>MR</v>
      </c>
      <c r="Q725" t="str">
        <f t="shared" si="56"/>
        <v>ese</v>
      </c>
      <c r="R725">
        <f t="shared" si="57"/>
        <v>12</v>
      </c>
      <c r="S725" t="str">
        <f t="shared" si="58"/>
        <v>Mathew ReeseMR-17545</v>
      </c>
      <c r="T725" t="str">
        <f t="shared" si="59"/>
        <v>Mathew Reese</v>
      </c>
    </row>
    <row r="726" spans="1:20" x14ac:dyDescent="0.25">
      <c r="A726" s="3" t="s">
        <v>599</v>
      </c>
      <c r="B726" s="4" t="s">
        <v>600</v>
      </c>
      <c r="C726" t="s">
        <v>16</v>
      </c>
      <c r="D726" t="s">
        <v>16</v>
      </c>
      <c r="E726" s="5">
        <v>30000</v>
      </c>
      <c r="F726">
        <v>2</v>
      </c>
      <c r="G726" t="s">
        <v>39</v>
      </c>
      <c r="H726" t="s">
        <v>19</v>
      </c>
      <c r="I726" t="s">
        <v>20</v>
      </c>
      <c r="J726">
        <v>2</v>
      </c>
      <c r="K726" t="s">
        <v>38</v>
      </c>
      <c r="L726" t="s">
        <v>426</v>
      </c>
      <c r="M726">
        <v>49</v>
      </c>
      <c r="N726" t="s">
        <v>23</v>
      </c>
      <c r="P726" t="str">
        <f t="shared" si="55"/>
        <v>SC</v>
      </c>
      <c r="Q726" t="str">
        <f t="shared" si="56"/>
        <v>man</v>
      </c>
      <c r="R726">
        <f t="shared" si="57"/>
        <v>13</v>
      </c>
      <c r="S726" t="str">
        <f t="shared" si="58"/>
        <v>Steve ChapmanSC-20695</v>
      </c>
      <c r="T726" t="str">
        <f t="shared" si="59"/>
        <v>Steve Chapman</v>
      </c>
    </row>
    <row r="727" spans="1:20" x14ac:dyDescent="0.25">
      <c r="A727" s="3" t="s">
        <v>601</v>
      </c>
      <c r="B727" s="4" t="s">
        <v>602</v>
      </c>
      <c r="C727" t="s">
        <v>16</v>
      </c>
      <c r="D727" t="s">
        <v>16</v>
      </c>
      <c r="E727" s="5">
        <v>130000</v>
      </c>
      <c r="F727">
        <v>2</v>
      </c>
      <c r="G727" t="s">
        <v>55</v>
      </c>
      <c r="H727" t="s">
        <v>40</v>
      </c>
      <c r="I727" t="s">
        <v>20</v>
      </c>
      <c r="J727">
        <v>3</v>
      </c>
      <c r="K727" t="s">
        <v>21</v>
      </c>
      <c r="L727" t="s">
        <v>426</v>
      </c>
      <c r="M727">
        <v>42</v>
      </c>
      <c r="N727" t="s">
        <v>20</v>
      </c>
      <c r="P727" t="str">
        <f t="shared" si="55"/>
        <v>JF</v>
      </c>
      <c r="Q727" t="str">
        <f t="shared" si="56"/>
        <v>ein</v>
      </c>
      <c r="R727">
        <f t="shared" si="57"/>
        <v>8</v>
      </c>
      <c r="S727" t="str">
        <f t="shared" si="58"/>
        <v>Jay FeinJF-15355</v>
      </c>
      <c r="T727" t="str">
        <f t="shared" si="59"/>
        <v>Jay Fein</v>
      </c>
    </row>
    <row r="728" spans="1:20" x14ac:dyDescent="0.25">
      <c r="A728" s="3" t="s">
        <v>601</v>
      </c>
      <c r="B728" s="4" t="s">
        <v>602</v>
      </c>
      <c r="C728" t="s">
        <v>16</v>
      </c>
      <c r="D728" t="s">
        <v>16</v>
      </c>
      <c r="E728" s="5">
        <v>20000</v>
      </c>
      <c r="F728">
        <v>2</v>
      </c>
      <c r="G728" t="s">
        <v>39</v>
      </c>
      <c r="H728" t="s">
        <v>37</v>
      </c>
      <c r="I728" t="s">
        <v>23</v>
      </c>
      <c r="J728">
        <v>2</v>
      </c>
      <c r="K728" t="s">
        <v>21</v>
      </c>
      <c r="L728" t="s">
        <v>426</v>
      </c>
      <c r="M728">
        <v>53</v>
      </c>
      <c r="N728" t="s">
        <v>23</v>
      </c>
      <c r="P728" t="str">
        <f t="shared" si="55"/>
        <v>JF</v>
      </c>
      <c r="Q728" t="str">
        <f t="shared" si="56"/>
        <v>ein</v>
      </c>
      <c r="R728">
        <f t="shared" si="57"/>
        <v>8</v>
      </c>
      <c r="S728" t="str">
        <f t="shared" si="58"/>
        <v>Jay FeinJF-15355</v>
      </c>
      <c r="T728" t="str">
        <f t="shared" si="59"/>
        <v>Jay Fein</v>
      </c>
    </row>
    <row r="729" spans="1:20" x14ac:dyDescent="0.25">
      <c r="A729" s="3" t="s">
        <v>603</v>
      </c>
      <c r="B729" s="4" t="s">
        <v>604</v>
      </c>
      <c r="C729" t="s">
        <v>16</v>
      </c>
      <c r="D729" t="s">
        <v>16</v>
      </c>
      <c r="E729" s="5">
        <v>70000</v>
      </c>
      <c r="F729">
        <v>1</v>
      </c>
      <c r="G729" t="s">
        <v>55</v>
      </c>
      <c r="H729" t="s">
        <v>28</v>
      </c>
      <c r="I729" t="s">
        <v>20</v>
      </c>
      <c r="J729">
        <v>1</v>
      </c>
      <c r="K729" t="s">
        <v>21</v>
      </c>
      <c r="L729" t="s">
        <v>426</v>
      </c>
      <c r="M729">
        <v>46</v>
      </c>
      <c r="N729" t="s">
        <v>20</v>
      </c>
      <c r="P729" t="str">
        <f t="shared" si="55"/>
        <v>EG</v>
      </c>
      <c r="Q729" t="str">
        <f t="shared" si="56"/>
        <v>ady</v>
      </c>
      <c r="R729">
        <f t="shared" si="57"/>
        <v>11</v>
      </c>
      <c r="S729" t="str">
        <f t="shared" si="58"/>
        <v>Emily GradyEG-13900</v>
      </c>
      <c r="T729" t="str">
        <f t="shared" si="59"/>
        <v>Emily Grady</v>
      </c>
    </row>
    <row r="730" spans="1:20" x14ac:dyDescent="0.25">
      <c r="A730" s="3" t="s">
        <v>603</v>
      </c>
      <c r="B730" s="4" t="s">
        <v>604</v>
      </c>
      <c r="C730" t="s">
        <v>16</v>
      </c>
      <c r="D730" t="s">
        <v>16</v>
      </c>
      <c r="E730" s="5">
        <v>40000</v>
      </c>
      <c r="F730">
        <v>0</v>
      </c>
      <c r="G730" t="s">
        <v>39</v>
      </c>
      <c r="H730" t="s">
        <v>19</v>
      </c>
      <c r="I730" t="s">
        <v>20</v>
      </c>
      <c r="J730">
        <v>2</v>
      </c>
      <c r="K730" t="s">
        <v>33</v>
      </c>
      <c r="L730" t="s">
        <v>426</v>
      </c>
      <c r="M730">
        <v>27</v>
      </c>
      <c r="N730" t="s">
        <v>23</v>
      </c>
      <c r="P730" t="str">
        <f t="shared" si="55"/>
        <v>EG</v>
      </c>
      <c r="Q730" t="str">
        <f t="shared" si="56"/>
        <v>ady</v>
      </c>
      <c r="R730">
        <f t="shared" si="57"/>
        <v>11</v>
      </c>
      <c r="S730" t="str">
        <f t="shared" si="58"/>
        <v>Emily GradyEG-13900</v>
      </c>
      <c r="T730" t="str">
        <f t="shared" si="59"/>
        <v>Emily Grady</v>
      </c>
    </row>
    <row r="731" spans="1:20" x14ac:dyDescent="0.25">
      <c r="A731" s="3" t="s">
        <v>603</v>
      </c>
      <c r="B731" s="4" t="s">
        <v>604</v>
      </c>
      <c r="C731" t="s">
        <v>16</v>
      </c>
      <c r="D731" t="s">
        <v>17</v>
      </c>
      <c r="E731" s="5">
        <v>60000</v>
      </c>
      <c r="F731">
        <v>3</v>
      </c>
      <c r="G731" t="s">
        <v>18</v>
      </c>
      <c r="H731" t="s">
        <v>28</v>
      </c>
      <c r="I731" t="s">
        <v>20</v>
      </c>
      <c r="J731">
        <v>1</v>
      </c>
      <c r="K731" t="s">
        <v>21</v>
      </c>
      <c r="L731" t="s">
        <v>426</v>
      </c>
      <c r="M731">
        <v>48</v>
      </c>
      <c r="N731" t="s">
        <v>20</v>
      </c>
      <c r="P731" t="str">
        <f t="shared" si="55"/>
        <v>EG</v>
      </c>
      <c r="Q731" t="str">
        <f t="shared" si="56"/>
        <v>ady</v>
      </c>
      <c r="R731">
        <f t="shared" si="57"/>
        <v>11</v>
      </c>
      <c r="S731" t="str">
        <f t="shared" si="58"/>
        <v>Emily GradyEG-13900</v>
      </c>
      <c r="T731" t="str">
        <f t="shared" si="59"/>
        <v>Emily Grady</v>
      </c>
    </row>
    <row r="732" spans="1:20" x14ac:dyDescent="0.25">
      <c r="A732" s="3" t="s">
        <v>603</v>
      </c>
      <c r="B732" s="4" t="s">
        <v>604</v>
      </c>
      <c r="C732" t="s">
        <v>32</v>
      </c>
      <c r="D732" t="s">
        <v>17</v>
      </c>
      <c r="E732" s="5">
        <v>60000</v>
      </c>
      <c r="F732">
        <v>4</v>
      </c>
      <c r="G732" t="s">
        <v>18</v>
      </c>
      <c r="H732" t="s">
        <v>19</v>
      </c>
      <c r="I732" t="s">
        <v>20</v>
      </c>
      <c r="J732">
        <v>2</v>
      </c>
      <c r="K732" t="s">
        <v>29</v>
      </c>
      <c r="L732" t="s">
        <v>426</v>
      </c>
      <c r="M732">
        <v>41</v>
      </c>
      <c r="N732" t="s">
        <v>20</v>
      </c>
      <c r="P732" t="str">
        <f t="shared" si="55"/>
        <v>EG</v>
      </c>
      <c r="Q732" t="str">
        <f t="shared" si="56"/>
        <v>ady</v>
      </c>
      <c r="R732">
        <f t="shared" si="57"/>
        <v>11</v>
      </c>
      <c r="S732" t="str">
        <f t="shared" si="58"/>
        <v>Emily GradyEG-13900</v>
      </c>
      <c r="T732" t="str">
        <f t="shared" si="59"/>
        <v>Emily Grady</v>
      </c>
    </row>
    <row r="733" spans="1:20" x14ac:dyDescent="0.25">
      <c r="A733" s="3" t="s">
        <v>603</v>
      </c>
      <c r="B733" s="4" t="s">
        <v>604</v>
      </c>
      <c r="C733" t="s">
        <v>16</v>
      </c>
      <c r="D733" t="s">
        <v>16</v>
      </c>
      <c r="E733" s="5">
        <v>60000</v>
      </c>
      <c r="F733">
        <v>2</v>
      </c>
      <c r="G733" t="s">
        <v>39</v>
      </c>
      <c r="H733" t="s">
        <v>28</v>
      </c>
      <c r="I733" t="s">
        <v>23</v>
      </c>
      <c r="J733">
        <v>2</v>
      </c>
      <c r="K733" t="s">
        <v>38</v>
      </c>
      <c r="L733" t="s">
        <v>426</v>
      </c>
      <c r="M733">
        <v>49</v>
      </c>
      <c r="N733" t="s">
        <v>20</v>
      </c>
      <c r="P733" t="str">
        <f t="shared" si="55"/>
        <v>EG</v>
      </c>
      <c r="Q733" t="str">
        <f t="shared" si="56"/>
        <v>ady</v>
      </c>
      <c r="R733">
        <f t="shared" si="57"/>
        <v>11</v>
      </c>
      <c r="S733" t="str">
        <f t="shared" si="58"/>
        <v>Emily GradyEG-13900</v>
      </c>
      <c r="T733" t="str">
        <f t="shared" si="59"/>
        <v>Emily Grady</v>
      </c>
    </row>
    <row r="734" spans="1:20" x14ac:dyDescent="0.25">
      <c r="A734" s="3" t="s">
        <v>605</v>
      </c>
      <c r="B734" s="4" t="s">
        <v>606</v>
      </c>
      <c r="C734" t="s">
        <v>32</v>
      </c>
      <c r="D734" t="s">
        <v>17</v>
      </c>
      <c r="E734" s="5">
        <v>60000</v>
      </c>
      <c r="F734">
        <v>0</v>
      </c>
      <c r="G734" t="s">
        <v>55</v>
      </c>
      <c r="H734" t="s">
        <v>28</v>
      </c>
      <c r="I734" t="s">
        <v>20</v>
      </c>
      <c r="J734">
        <v>1</v>
      </c>
      <c r="K734" t="s">
        <v>29</v>
      </c>
      <c r="L734" t="s">
        <v>426</v>
      </c>
      <c r="M734">
        <v>38</v>
      </c>
      <c r="N734" t="s">
        <v>20</v>
      </c>
      <c r="P734" t="str">
        <f t="shared" si="55"/>
        <v>DS</v>
      </c>
      <c r="Q734" t="str">
        <f t="shared" si="56"/>
        <v>yre</v>
      </c>
      <c r="R734">
        <f t="shared" si="57"/>
        <v>12</v>
      </c>
      <c r="S734" t="str">
        <f t="shared" si="58"/>
        <v>Darrin SayreDS-13030</v>
      </c>
      <c r="T734" t="str">
        <f t="shared" si="59"/>
        <v>Darrin Sayre</v>
      </c>
    </row>
    <row r="735" spans="1:20" x14ac:dyDescent="0.25">
      <c r="A735" s="3" t="s">
        <v>605</v>
      </c>
      <c r="B735" s="4" t="s">
        <v>606</v>
      </c>
      <c r="C735" t="s">
        <v>32</v>
      </c>
      <c r="D735" t="s">
        <v>16</v>
      </c>
      <c r="E735" s="5">
        <v>130000</v>
      </c>
      <c r="F735">
        <v>1</v>
      </c>
      <c r="G735" t="s">
        <v>18</v>
      </c>
      <c r="H735" t="s">
        <v>40</v>
      </c>
      <c r="I735" t="s">
        <v>23</v>
      </c>
      <c r="J735">
        <v>4</v>
      </c>
      <c r="K735" t="s">
        <v>21</v>
      </c>
      <c r="L735" t="s">
        <v>426</v>
      </c>
      <c r="M735">
        <v>44</v>
      </c>
      <c r="N735" t="s">
        <v>23</v>
      </c>
      <c r="P735" t="str">
        <f t="shared" si="55"/>
        <v>DS</v>
      </c>
      <c r="Q735" t="str">
        <f t="shared" si="56"/>
        <v>yre</v>
      </c>
      <c r="R735">
        <f t="shared" si="57"/>
        <v>12</v>
      </c>
      <c r="S735" t="str">
        <f t="shared" si="58"/>
        <v>Darrin SayreDS-13030</v>
      </c>
      <c r="T735" t="str">
        <f t="shared" si="59"/>
        <v>Darrin Sayre</v>
      </c>
    </row>
    <row r="736" spans="1:20" x14ac:dyDescent="0.25">
      <c r="A736" s="3" t="s">
        <v>605</v>
      </c>
      <c r="B736" s="4" t="s">
        <v>606</v>
      </c>
      <c r="C736" t="s">
        <v>32</v>
      </c>
      <c r="D736" t="s">
        <v>17</v>
      </c>
      <c r="E736" s="5">
        <v>130000</v>
      </c>
      <c r="F736">
        <v>1</v>
      </c>
      <c r="G736" t="s">
        <v>18</v>
      </c>
      <c r="H736" t="s">
        <v>40</v>
      </c>
      <c r="I736" t="s">
        <v>23</v>
      </c>
      <c r="J736">
        <v>3</v>
      </c>
      <c r="K736" t="s">
        <v>21</v>
      </c>
      <c r="L736" t="s">
        <v>426</v>
      </c>
      <c r="M736">
        <v>45</v>
      </c>
      <c r="N736" t="s">
        <v>20</v>
      </c>
      <c r="P736" t="str">
        <f t="shared" si="55"/>
        <v>DS</v>
      </c>
      <c r="Q736" t="str">
        <f t="shared" si="56"/>
        <v>yre</v>
      </c>
      <c r="R736">
        <f t="shared" si="57"/>
        <v>12</v>
      </c>
      <c r="S736" t="str">
        <f t="shared" si="58"/>
        <v>Darrin SayreDS-13030</v>
      </c>
      <c r="T736" t="str">
        <f t="shared" si="59"/>
        <v>Darrin Sayre</v>
      </c>
    </row>
    <row r="737" spans="1:20" x14ac:dyDescent="0.25">
      <c r="A737" s="3" t="s">
        <v>605</v>
      </c>
      <c r="B737" s="4" t="s">
        <v>606</v>
      </c>
      <c r="C737" t="s">
        <v>32</v>
      </c>
      <c r="D737" t="s">
        <v>17</v>
      </c>
      <c r="E737" s="5">
        <v>30000</v>
      </c>
      <c r="F737">
        <v>0</v>
      </c>
      <c r="G737" t="s">
        <v>24</v>
      </c>
      <c r="H737" t="s">
        <v>19</v>
      </c>
      <c r="I737" t="s">
        <v>20</v>
      </c>
      <c r="J737">
        <v>1</v>
      </c>
      <c r="K737" t="s">
        <v>33</v>
      </c>
      <c r="L737" t="s">
        <v>426</v>
      </c>
      <c r="M737">
        <v>26</v>
      </c>
      <c r="N737" t="s">
        <v>23</v>
      </c>
      <c r="P737" t="str">
        <f t="shared" si="55"/>
        <v>DS</v>
      </c>
      <c r="Q737" t="str">
        <f t="shared" si="56"/>
        <v>yre</v>
      </c>
      <c r="R737">
        <f t="shared" si="57"/>
        <v>12</v>
      </c>
      <c r="S737" t="str">
        <f t="shared" si="58"/>
        <v>Darrin SayreDS-13030</v>
      </c>
      <c r="T737" t="str">
        <f t="shared" si="59"/>
        <v>Darrin Sayre</v>
      </c>
    </row>
    <row r="738" spans="1:20" x14ac:dyDescent="0.25">
      <c r="A738" s="3" t="s">
        <v>605</v>
      </c>
      <c r="B738" s="4" t="s">
        <v>606</v>
      </c>
      <c r="C738" t="s">
        <v>16</v>
      </c>
      <c r="D738" t="s">
        <v>16</v>
      </c>
      <c r="E738" s="5">
        <v>40000</v>
      </c>
      <c r="F738">
        <v>0</v>
      </c>
      <c r="G738" t="s">
        <v>39</v>
      </c>
      <c r="H738" t="s">
        <v>19</v>
      </c>
      <c r="I738" t="s">
        <v>20</v>
      </c>
      <c r="J738">
        <v>1</v>
      </c>
      <c r="K738" t="s">
        <v>33</v>
      </c>
      <c r="L738" t="s">
        <v>426</v>
      </c>
      <c r="M738">
        <v>31</v>
      </c>
      <c r="N738" t="s">
        <v>23</v>
      </c>
      <c r="P738" t="str">
        <f t="shared" si="55"/>
        <v>DS</v>
      </c>
      <c r="Q738" t="str">
        <f t="shared" si="56"/>
        <v>yre</v>
      </c>
      <c r="R738">
        <f t="shared" si="57"/>
        <v>12</v>
      </c>
      <c r="S738" t="str">
        <f t="shared" si="58"/>
        <v>Darrin SayreDS-13030</v>
      </c>
      <c r="T738" t="str">
        <f t="shared" si="59"/>
        <v>Darrin Sayre</v>
      </c>
    </row>
    <row r="739" spans="1:20" x14ac:dyDescent="0.25">
      <c r="A739" s="3" t="s">
        <v>605</v>
      </c>
      <c r="B739" s="4" t="s">
        <v>606</v>
      </c>
      <c r="C739" t="s">
        <v>16</v>
      </c>
      <c r="D739" t="s">
        <v>16</v>
      </c>
      <c r="E739" s="5">
        <v>70000</v>
      </c>
      <c r="F739">
        <v>2</v>
      </c>
      <c r="G739" t="s">
        <v>41</v>
      </c>
      <c r="H739" t="s">
        <v>19</v>
      </c>
      <c r="I739" t="s">
        <v>23</v>
      </c>
      <c r="J739">
        <v>2</v>
      </c>
      <c r="K739" t="s">
        <v>38</v>
      </c>
      <c r="L739" t="s">
        <v>426</v>
      </c>
      <c r="M739">
        <v>49</v>
      </c>
      <c r="N739" t="s">
        <v>23</v>
      </c>
      <c r="P739" t="str">
        <f t="shared" si="55"/>
        <v>DS</v>
      </c>
      <c r="Q739" t="str">
        <f t="shared" si="56"/>
        <v>yre</v>
      </c>
      <c r="R739">
        <f t="shared" si="57"/>
        <v>12</v>
      </c>
      <c r="S739" t="str">
        <f t="shared" si="58"/>
        <v>Darrin SayreDS-13030</v>
      </c>
      <c r="T739" t="str">
        <f t="shared" si="59"/>
        <v>Darrin Sayre</v>
      </c>
    </row>
    <row r="740" spans="1:20" x14ac:dyDescent="0.25">
      <c r="A740" s="3" t="s">
        <v>130</v>
      </c>
      <c r="B740" s="4" t="s">
        <v>131</v>
      </c>
      <c r="C740" t="s">
        <v>32</v>
      </c>
      <c r="D740" t="s">
        <v>17</v>
      </c>
      <c r="E740" s="5">
        <v>40000</v>
      </c>
      <c r="F740">
        <v>2</v>
      </c>
      <c r="G740" t="s">
        <v>24</v>
      </c>
      <c r="H740" t="s">
        <v>25</v>
      </c>
      <c r="I740" t="s">
        <v>23</v>
      </c>
      <c r="J740">
        <v>1</v>
      </c>
      <c r="K740" t="s">
        <v>38</v>
      </c>
      <c r="L740" t="s">
        <v>426</v>
      </c>
      <c r="M740">
        <v>47</v>
      </c>
      <c r="N740" t="s">
        <v>20</v>
      </c>
      <c r="P740" t="str">
        <f t="shared" si="55"/>
        <v>GZ</v>
      </c>
      <c r="Q740" t="str">
        <f t="shared" si="56"/>
        <v>sky</v>
      </c>
      <c r="R740">
        <f t="shared" si="57"/>
        <v>13</v>
      </c>
      <c r="S740" t="str">
        <f t="shared" si="58"/>
        <v>Gary ZanduskyGZ-14470</v>
      </c>
      <c r="T740" t="str">
        <f t="shared" si="59"/>
        <v>Gary Zandusky</v>
      </c>
    </row>
    <row r="741" spans="1:20" x14ac:dyDescent="0.25">
      <c r="A741" s="3" t="s">
        <v>607</v>
      </c>
      <c r="B741" s="4" t="s">
        <v>608</v>
      </c>
      <c r="C741" t="s">
        <v>16</v>
      </c>
      <c r="D741" t="s">
        <v>17</v>
      </c>
      <c r="E741" s="5">
        <v>60000</v>
      </c>
      <c r="F741">
        <v>2</v>
      </c>
      <c r="G741" t="s">
        <v>24</v>
      </c>
      <c r="H741" t="s">
        <v>28</v>
      </c>
      <c r="I741" t="s">
        <v>20</v>
      </c>
      <c r="J741">
        <v>1</v>
      </c>
      <c r="K741" t="s">
        <v>42</v>
      </c>
      <c r="L741" t="s">
        <v>426</v>
      </c>
      <c r="M741">
        <v>55</v>
      </c>
      <c r="N741" t="s">
        <v>23</v>
      </c>
      <c r="P741" t="str">
        <f t="shared" si="55"/>
        <v>PO</v>
      </c>
      <c r="Q741" t="str">
        <f t="shared" si="56"/>
        <v>ber</v>
      </c>
      <c r="R741">
        <f t="shared" si="57"/>
        <v>13</v>
      </c>
      <c r="S741" t="str">
        <f t="shared" si="58"/>
        <v>Phillina OberPO-19195</v>
      </c>
      <c r="T741" t="str">
        <f t="shared" si="59"/>
        <v>Phillina Ober</v>
      </c>
    </row>
    <row r="742" spans="1:20" x14ac:dyDescent="0.25">
      <c r="A742" s="3" t="s">
        <v>607</v>
      </c>
      <c r="B742" s="4" t="s">
        <v>608</v>
      </c>
      <c r="C742" t="s">
        <v>16</v>
      </c>
      <c r="D742" t="s">
        <v>16</v>
      </c>
      <c r="E742" s="5">
        <v>40000</v>
      </c>
      <c r="F742">
        <v>4</v>
      </c>
      <c r="G742" t="s">
        <v>24</v>
      </c>
      <c r="H742" t="s">
        <v>25</v>
      </c>
      <c r="I742" t="s">
        <v>23</v>
      </c>
      <c r="J742">
        <v>0</v>
      </c>
      <c r="K742" t="s">
        <v>21</v>
      </c>
      <c r="L742" t="s">
        <v>426</v>
      </c>
      <c r="M742">
        <v>30</v>
      </c>
      <c r="N742" t="s">
        <v>23</v>
      </c>
      <c r="P742" t="str">
        <f t="shared" si="55"/>
        <v>PO</v>
      </c>
      <c r="Q742" t="str">
        <f t="shared" si="56"/>
        <v>ber</v>
      </c>
      <c r="R742">
        <f t="shared" si="57"/>
        <v>13</v>
      </c>
      <c r="S742" t="str">
        <f t="shared" si="58"/>
        <v>Phillina OberPO-19195</v>
      </c>
      <c r="T742" t="str">
        <f t="shared" si="59"/>
        <v>Phillina Ober</v>
      </c>
    </row>
    <row r="743" spans="1:20" x14ac:dyDescent="0.25">
      <c r="A743" s="3" t="s">
        <v>607</v>
      </c>
      <c r="B743" s="4" t="s">
        <v>608</v>
      </c>
      <c r="C743" t="s">
        <v>16</v>
      </c>
      <c r="D743" t="s">
        <v>17</v>
      </c>
      <c r="E743" s="5">
        <v>40000</v>
      </c>
      <c r="F743">
        <v>1</v>
      </c>
      <c r="G743" t="s">
        <v>24</v>
      </c>
      <c r="H743" t="s">
        <v>25</v>
      </c>
      <c r="I743" t="s">
        <v>20</v>
      </c>
      <c r="J743">
        <v>1</v>
      </c>
      <c r="K743" t="s">
        <v>38</v>
      </c>
      <c r="L743" t="s">
        <v>426</v>
      </c>
      <c r="M743">
        <v>48</v>
      </c>
      <c r="N743" t="s">
        <v>20</v>
      </c>
      <c r="P743" t="str">
        <f t="shared" si="55"/>
        <v>PO</v>
      </c>
      <c r="Q743" t="str">
        <f t="shared" si="56"/>
        <v>ber</v>
      </c>
      <c r="R743">
        <f t="shared" si="57"/>
        <v>13</v>
      </c>
      <c r="S743" t="str">
        <f t="shared" si="58"/>
        <v>Phillina OberPO-19195</v>
      </c>
      <c r="T743" t="str">
        <f t="shared" si="59"/>
        <v>Phillina Ober</v>
      </c>
    </row>
    <row r="744" spans="1:20" x14ac:dyDescent="0.25">
      <c r="A744" s="3" t="s">
        <v>609</v>
      </c>
      <c r="B744" s="4" t="s">
        <v>610</v>
      </c>
      <c r="C744" t="s">
        <v>32</v>
      </c>
      <c r="D744" t="s">
        <v>16</v>
      </c>
      <c r="E744" s="5">
        <v>30000</v>
      </c>
      <c r="F744">
        <v>0</v>
      </c>
      <c r="G744" t="s">
        <v>39</v>
      </c>
      <c r="H744" t="s">
        <v>19</v>
      </c>
      <c r="I744" t="s">
        <v>20</v>
      </c>
      <c r="J744">
        <v>2</v>
      </c>
      <c r="K744" t="s">
        <v>33</v>
      </c>
      <c r="L744" t="s">
        <v>426</v>
      </c>
      <c r="M744">
        <v>30</v>
      </c>
      <c r="N744" t="s">
        <v>23</v>
      </c>
      <c r="P744" t="str">
        <f t="shared" si="55"/>
        <v>SS</v>
      </c>
      <c r="Q744" t="str">
        <f t="shared" si="56"/>
        <v>ari</v>
      </c>
      <c r="R744">
        <f t="shared" si="57"/>
        <v>13</v>
      </c>
      <c r="S744" t="str">
        <f t="shared" si="58"/>
        <v>Sung ShariariSS-20875</v>
      </c>
      <c r="T744" t="str">
        <f t="shared" si="59"/>
        <v>Sung Shariari</v>
      </c>
    </row>
    <row r="745" spans="1:20" x14ac:dyDescent="0.25">
      <c r="A745" s="3" t="s">
        <v>609</v>
      </c>
      <c r="B745" s="4" t="s">
        <v>610</v>
      </c>
      <c r="C745" t="s">
        <v>16</v>
      </c>
      <c r="D745" t="s">
        <v>16</v>
      </c>
      <c r="E745" s="5">
        <v>110000</v>
      </c>
      <c r="F745">
        <v>1</v>
      </c>
      <c r="G745" t="s">
        <v>18</v>
      </c>
      <c r="H745" t="s">
        <v>40</v>
      </c>
      <c r="I745" t="s">
        <v>20</v>
      </c>
      <c r="J745">
        <v>3</v>
      </c>
      <c r="K745" t="s">
        <v>33</v>
      </c>
      <c r="L745" t="s">
        <v>426</v>
      </c>
      <c r="M745">
        <v>45</v>
      </c>
      <c r="N745" t="s">
        <v>23</v>
      </c>
      <c r="P745" t="str">
        <f t="shared" si="55"/>
        <v>SS</v>
      </c>
      <c r="Q745" t="str">
        <f t="shared" si="56"/>
        <v>ari</v>
      </c>
      <c r="R745">
        <f t="shared" si="57"/>
        <v>13</v>
      </c>
      <c r="S745" t="str">
        <f t="shared" si="58"/>
        <v>Sung ShariariSS-20875</v>
      </c>
      <c r="T745" t="str">
        <f t="shared" si="59"/>
        <v>Sung Shariari</v>
      </c>
    </row>
    <row r="746" spans="1:20" x14ac:dyDescent="0.25">
      <c r="A746" s="3" t="s">
        <v>609</v>
      </c>
      <c r="B746" s="4" t="s">
        <v>610</v>
      </c>
      <c r="C746" t="s">
        <v>16</v>
      </c>
      <c r="D746" t="s">
        <v>17</v>
      </c>
      <c r="E746" s="5">
        <v>70000</v>
      </c>
      <c r="F746">
        <v>4</v>
      </c>
      <c r="G746" t="s">
        <v>24</v>
      </c>
      <c r="H746" t="s">
        <v>28</v>
      </c>
      <c r="I746" t="s">
        <v>20</v>
      </c>
      <c r="J746">
        <v>1</v>
      </c>
      <c r="K746" t="s">
        <v>42</v>
      </c>
      <c r="L746" t="s">
        <v>426</v>
      </c>
      <c r="M746">
        <v>56</v>
      </c>
      <c r="N746" t="s">
        <v>23</v>
      </c>
      <c r="P746" t="str">
        <f t="shared" si="55"/>
        <v>SS</v>
      </c>
      <c r="Q746" t="str">
        <f t="shared" si="56"/>
        <v>ari</v>
      </c>
      <c r="R746">
        <f t="shared" si="57"/>
        <v>13</v>
      </c>
      <c r="S746" t="str">
        <f t="shared" si="58"/>
        <v>Sung ShariariSS-20875</v>
      </c>
      <c r="T746" t="str">
        <f t="shared" si="59"/>
        <v>Sung Shariari</v>
      </c>
    </row>
    <row r="747" spans="1:20" x14ac:dyDescent="0.25">
      <c r="A747" s="3" t="s">
        <v>609</v>
      </c>
      <c r="B747" s="4" t="s">
        <v>610</v>
      </c>
      <c r="C747" t="s">
        <v>16</v>
      </c>
      <c r="D747" t="s">
        <v>16</v>
      </c>
      <c r="E747" s="5">
        <v>60000</v>
      </c>
      <c r="F747">
        <v>4</v>
      </c>
      <c r="G747" t="s">
        <v>55</v>
      </c>
      <c r="H747" t="s">
        <v>19</v>
      </c>
      <c r="I747" t="s">
        <v>20</v>
      </c>
      <c r="J747">
        <v>0</v>
      </c>
      <c r="K747" t="s">
        <v>38</v>
      </c>
      <c r="L747" t="s">
        <v>426</v>
      </c>
      <c r="M747">
        <v>47</v>
      </c>
      <c r="N747" t="s">
        <v>20</v>
      </c>
      <c r="P747" t="str">
        <f t="shared" si="55"/>
        <v>SS</v>
      </c>
      <c r="Q747" t="str">
        <f t="shared" si="56"/>
        <v>ari</v>
      </c>
      <c r="R747">
        <f t="shared" si="57"/>
        <v>13</v>
      </c>
      <c r="S747" t="str">
        <f t="shared" si="58"/>
        <v>Sung ShariariSS-20875</v>
      </c>
      <c r="T747" t="str">
        <f t="shared" si="59"/>
        <v>Sung Shariari</v>
      </c>
    </row>
    <row r="748" spans="1:20" x14ac:dyDescent="0.25">
      <c r="A748" s="3" t="s">
        <v>408</v>
      </c>
      <c r="B748" s="4" t="s">
        <v>409</v>
      </c>
      <c r="C748" t="s">
        <v>16</v>
      </c>
      <c r="D748" t="s">
        <v>17</v>
      </c>
      <c r="E748" s="5">
        <v>60000</v>
      </c>
      <c r="F748">
        <v>2</v>
      </c>
      <c r="G748" t="s">
        <v>18</v>
      </c>
      <c r="H748" t="s">
        <v>40</v>
      </c>
      <c r="I748" t="s">
        <v>20</v>
      </c>
      <c r="J748">
        <v>0</v>
      </c>
      <c r="K748" t="s">
        <v>42</v>
      </c>
      <c r="L748" t="s">
        <v>426</v>
      </c>
      <c r="M748">
        <v>56</v>
      </c>
      <c r="N748" t="s">
        <v>23</v>
      </c>
      <c r="P748" t="str">
        <f t="shared" si="55"/>
        <v>MH</v>
      </c>
      <c r="Q748" t="str">
        <f t="shared" si="56"/>
        <v>man</v>
      </c>
      <c r="R748">
        <f t="shared" si="57"/>
        <v>11</v>
      </c>
      <c r="S748" t="str">
        <f t="shared" si="58"/>
        <v>Maya HermanMH-17785</v>
      </c>
      <c r="T748" t="str">
        <f t="shared" si="59"/>
        <v>Maya Herman</v>
      </c>
    </row>
    <row r="749" spans="1:20" x14ac:dyDescent="0.25">
      <c r="A749" s="3" t="s">
        <v>408</v>
      </c>
      <c r="B749" s="4" t="s">
        <v>409</v>
      </c>
      <c r="C749" t="s">
        <v>32</v>
      </c>
      <c r="D749" t="s">
        <v>17</v>
      </c>
      <c r="E749" s="5">
        <v>70000</v>
      </c>
      <c r="F749">
        <v>1</v>
      </c>
      <c r="G749" t="s">
        <v>18</v>
      </c>
      <c r="H749" t="s">
        <v>28</v>
      </c>
      <c r="I749" t="s">
        <v>23</v>
      </c>
      <c r="J749">
        <v>1</v>
      </c>
      <c r="K749" t="s">
        <v>21</v>
      </c>
      <c r="L749" t="s">
        <v>426</v>
      </c>
      <c r="M749">
        <v>44</v>
      </c>
      <c r="N749" t="s">
        <v>23</v>
      </c>
      <c r="P749" t="str">
        <f t="shared" si="55"/>
        <v>MH</v>
      </c>
      <c r="Q749" t="str">
        <f t="shared" si="56"/>
        <v>man</v>
      </c>
      <c r="R749">
        <f t="shared" si="57"/>
        <v>11</v>
      </c>
      <c r="S749" t="str">
        <f t="shared" si="58"/>
        <v>Maya HermanMH-17785</v>
      </c>
      <c r="T749" t="str">
        <f t="shared" si="59"/>
        <v>Maya Herman</v>
      </c>
    </row>
    <row r="750" spans="1:20" x14ac:dyDescent="0.25">
      <c r="A750" s="3" t="s">
        <v>611</v>
      </c>
      <c r="B750" s="4" t="s">
        <v>612</v>
      </c>
      <c r="C750" t="s">
        <v>16</v>
      </c>
      <c r="D750" t="s">
        <v>16</v>
      </c>
      <c r="E750" s="5">
        <v>130000</v>
      </c>
      <c r="F750">
        <v>2</v>
      </c>
      <c r="G750" t="s">
        <v>55</v>
      </c>
      <c r="H750" t="s">
        <v>40</v>
      </c>
      <c r="I750" t="s">
        <v>20</v>
      </c>
      <c r="J750">
        <v>3</v>
      </c>
      <c r="K750" t="s">
        <v>29</v>
      </c>
      <c r="L750" t="s">
        <v>426</v>
      </c>
      <c r="M750">
        <v>69</v>
      </c>
      <c r="N750" t="s">
        <v>23</v>
      </c>
      <c r="P750" t="str">
        <f t="shared" si="55"/>
        <v>PB</v>
      </c>
      <c r="Q750" t="str">
        <f t="shared" si="56"/>
        <v>ler</v>
      </c>
      <c r="R750">
        <f t="shared" si="57"/>
        <v>12</v>
      </c>
      <c r="S750" t="str">
        <f t="shared" si="58"/>
        <v>Peter BühlerPB-19105</v>
      </c>
      <c r="T750" t="str">
        <f t="shared" si="59"/>
        <v>Peter Bühler</v>
      </c>
    </row>
    <row r="751" spans="1:20" x14ac:dyDescent="0.25">
      <c r="A751" s="3" t="s">
        <v>613</v>
      </c>
      <c r="B751" s="4" t="s">
        <v>614</v>
      </c>
      <c r="C751" t="s">
        <v>16</v>
      </c>
      <c r="D751" t="s">
        <v>17</v>
      </c>
      <c r="E751" s="5">
        <v>70000</v>
      </c>
      <c r="F751">
        <v>2</v>
      </c>
      <c r="G751" t="s">
        <v>24</v>
      </c>
      <c r="H751" t="s">
        <v>28</v>
      </c>
      <c r="I751" t="s">
        <v>20</v>
      </c>
      <c r="J751">
        <v>1</v>
      </c>
      <c r="K751" t="s">
        <v>29</v>
      </c>
      <c r="L751" t="s">
        <v>426</v>
      </c>
      <c r="M751">
        <v>59</v>
      </c>
      <c r="N751" t="s">
        <v>23</v>
      </c>
      <c r="P751" t="str">
        <f t="shared" si="55"/>
        <v>RF</v>
      </c>
      <c r="Q751" t="str">
        <f t="shared" si="56"/>
        <v>eld</v>
      </c>
      <c r="R751">
        <f t="shared" si="57"/>
        <v>12</v>
      </c>
      <c r="S751" t="str">
        <f t="shared" si="58"/>
        <v>Roland FjeldRF-19735</v>
      </c>
      <c r="T751" t="str">
        <f t="shared" si="59"/>
        <v>Roland Fjeld</v>
      </c>
    </row>
    <row r="752" spans="1:20" x14ac:dyDescent="0.25">
      <c r="A752" s="3" t="s">
        <v>613</v>
      </c>
      <c r="B752" s="4" t="s">
        <v>614</v>
      </c>
      <c r="C752" t="s">
        <v>16</v>
      </c>
      <c r="D752" t="s">
        <v>16</v>
      </c>
      <c r="E752" s="5">
        <v>30000</v>
      </c>
      <c r="F752">
        <v>2</v>
      </c>
      <c r="G752" t="s">
        <v>39</v>
      </c>
      <c r="H752" t="s">
        <v>19</v>
      </c>
      <c r="I752" t="s">
        <v>20</v>
      </c>
      <c r="J752">
        <v>2</v>
      </c>
      <c r="K752" t="s">
        <v>38</v>
      </c>
      <c r="L752" t="s">
        <v>426</v>
      </c>
      <c r="M752">
        <v>50</v>
      </c>
      <c r="N752" t="s">
        <v>23</v>
      </c>
      <c r="P752" t="str">
        <f t="shared" si="55"/>
        <v>RF</v>
      </c>
      <c r="Q752" t="str">
        <f t="shared" si="56"/>
        <v>eld</v>
      </c>
      <c r="R752">
        <f t="shared" si="57"/>
        <v>12</v>
      </c>
      <c r="S752" t="str">
        <f t="shared" si="58"/>
        <v>Roland FjeldRF-19735</v>
      </c>
      <c r="T752" t="str">
        <f t="shared" si="59"/>
        <v>Roland Fjeld</v>
      </c>
    </row>
    <row r="753" spans="1:20" x14ac:dyDescent="0.25">
      <c r="A753" s="3" t="s">
        <v>613</v>
      </c>
      <c r="B753" s="4" t="s">
        <v>614</v>
      </c>
      <c r="C753" t="s">
        <v>16</v>
      </c>
      <c r="D753" t="s">
        <v>16</v>
      </c>
      <c r="E753" s="5">
        <v>60000</v>
      </c>
      <c r="F753">
        <v>1</v>
      </c>
      <c r="G753" t="s">
        <v>55</v>
      </c>
      <c r="H753" t="s">
        <v>28</v>
      </c>
      <c r="I753" t="s">
        <v>20</v>
      </c>
      <c r="J753">
        <v>0</v>
      </c>
      <c r="K753" t="s">
        <v>29</v>
      </c>
      <c r="L753" t="s">
        <v>426</v>
      </c>
      <c r="M753">
        <v>36</v>
      </c>
      <c r="N753" t="s">
        <v>23</v>
      </c>
      <c r="P753" t="str">
        <f t="shared" si="55"/>
        <v>RF</v>
      </c>
      <c r="Q753" t="str">
        <f t="shared" si="56"/>
        <v>eld</v>
      </c>
      <c r="R753">
        <f t="shared" si="57"/>
        <v>12</v>
      </c>
      <c r="S753" t="str">
        <f t="shared" si="58"/>
        <v>Roland FjeldRF-19735</v>
      </c>
      <c r="T753" t="str">
        <f t="shared" si="59"/>
        <v>Roland Fjeld</v>
      </c>
    </row>
    <row r="754" spans="1:20" x14ac:dyDescent="0.25">
      <c r="A754" s="3" t="s">
        <v>613</v>
      </c>
      <c r="B754" s="4" t="s">
        <v>614</v>
      </c>
      <c r="C754" t="s">
        <v>16</v>
      </c>
      <c r="D754" t="s">
        <v>16</v>
      </c>
      <c r="E754" s="5">
        <v>60000</v>
      </c>
      <c r="F754">
        <v>0</v>
      </c>
      <c r="G754" t="s">
        <v>24</v>
      </c>
      <c r="H754" t="s">
        <v>28</v>
      </c>
      <c r="I754" t="s">
        <v>20</v>
      </c>
      <c r="J754">
        <v>2</v>
      </c>
      <c r="K754" t="s">
        <v>33</v>
      </c>
      <c r="L754" t="s">
        <v>426</v>
      </c>
      <c r="M754">
        <v>32</v>
      </c>
      <c r="N754" t="s">
        <v>23</v>
      </c>
      <c r="P754" t="str">
        <f t="shared" si="55"/>
        <v>RF</v>
      </c>
      <c r="Q754" t="str">
        <f t="shared" si="56"/>
        <v>eld</v>
      </c>
      <c r="R754">
        <f t="shared" si="57"/>
        <v>12</v>
      </c>
      <c r="S754" t="str">
        <f t="shared" si="58"/>
        <v>Roland FjeldRF-19735</v>
      </c>
      <c r="T754" t="str">
        <f t="shared" si="59"/>
        <v>Roland Fjeld</v>
      </c>
    </row>
    <row r="755" spans="1:20" x14ac:dyDescent="0.25">
      <c r="A755" s="3" t="s">
        <v>615</v>
      </c>
      <c r="B755" s="4" t="s">
        <v>616</v>
      </c>
      <c r="C755" t="s">
        <v>32</v>
      </c>
      <c r="D755" t="s">
        <v>17</v>
      </c>
      <c r="E755" s="5">
        <v>40000</v>
      </c>
      <c r="F755">
        <v>0</v>
      </c>
      <c r="G755" t="s">
        <v>24</v>
      </c>
      <c r="H755" t="s">
        <v>19</v>
      </c>
      <c r="I755" t="s">
        <v>23</v>
      </c>
      <c r="J755">
        <v>1</v>
      </c>
      <c r="K755" t="s">
        <v>38</v>
      </c>
      <c r="L755" t="s">
        <v>426</v>
      </c>
      <c r="M755">
        <v>27</v>
      </c>
      <c r="N755" t="s">
        <v>23</v>
      </c>
      <c r="P755" t="str">
        <f t="shared" si="55"/>
        <v>YC</v>
      </c>
      <c r="Q755" t="str">
        <f t="shared" si="56"/>
        <v>oll</v>
      </c>
      <c r="R755">
        <f t="shared" si="57"/>
        <v>14</v>
      </c>
      <c r="S755" t="str">
        <f t="shared" si="58"/>
        <v>Yoseph CarrollYC-21895</v>
      </c>
      <c r="T755" t="str">
        <f t="shared" si="59"/>
        <v>Yoseph Carroll</v>
      </c>
    </row>
    <row r="756" spans="1:20" x14ac:dyDescent="0.25">
      <c r="A756" s="3" t="s">
        <v>505</v>
      </c>
      <c r="B756" s="4" t="s">
        <v>506</v>
      </c>
      <c r="C756" t="s">
        <v>16</v>
      </c>
      <c r="D756" t="s">
        <v>17</v>
      </c>
      <c r="E756" s="5">
        <v>40000</v>
      </c>
      <c r="F756">
        <v>4</v>
      </c>
      <c r="G756" t="s">
        <v>39</v>
      </c>
      <c r="H756" t="s">
        <v>28</v>
      </c>
      <c r="I756" t="s">
        <v>20</v>
      </c>
      <c r="J756">
        <v>2</v>
      </c>
      <c r="K756" t="s">
        <v>33</v>
      </c>
      <c r="L756" t="s">
        <v>426</v>
      </c>
      <c r="M756">
        <v>59</v>
      </c>
      <c r="N756" t="s">
        <v>20</v>
      </c>
      <c r="P756" t="str">
        <f t="shared" si="55"/>
        <v>MS</v>
      </c>
      <c r="Q756" t="str">
        <f t="shared" si="56"/>
        <v>ite</v>
      </c>
      <c r="R756">
        <f t="shared" si="57"/>
        <v>13</v>
      </c>
      <c r="S756" t="str">
        <f t="shared" si="58"/>
        <v>Melanie SeiteMS-17830</v>
      </c>
      <c r="T756" t="str">
        <f t="shared" si="59"/>
        <v>Melanie Seite</v>
      </c>
    </row>
    <row r="757" spans="1:20" x14ac:dyDescent="0.25">
      <c r="A757" s="3" t="s">
        <v>517</v>
      </c>
      <c r="B757" s="4" t="s">
        <v>518</v>
      </c>
      <c r="C757" t="s">
        <v>16</v>
      </c>
      <c r="D757" t="s">
        <v>16</v>
      </c>
      <c r="E757" s="5">
        <v>60000</v>
      </c>
      <c r="F757">
        <v>3</v>
      </c>
      <c r="G757" t="s">
        <v>39</v>
      </c>
      <c r="H757" t="s">
        <v>28</v>
      </c>
      <c r="I757" t="s">
        <v>23</v>
      </c>
      <c r="J757">
        <v>2</v>
      </c>
      <c r="K757" t="s">
        <v>29</v>
      </c>
      <c r="L757" t="s">
        <v>426</v>
      </c>
      <c r="M757">
        <v>53</v>
      </c>
      <c r="N757" t="s">
        <v>23</v>
      </c>
      <c r="P757" t="str">
        <f t="shared" si="55"/>
        <v>NB</v>
      </c>
      <c r="Q757" t="str">
        <f t="shared" si="56"/>
        <v>alk</v>
      </c>
      <c r="R757">
        <f t="shared" si="57"/>
        <v>9</v>
      </c>
      <c r="S757" t="str">
        <f t="shared" si="58"/>
        <v>Nona BalkNB-18655</v>
      </c>
      <c r="T757" t="str">
        <f t="shared" si="59"/>
        <v>Nona Balk</v>
      </c>
    </row>
    <row r="758" spans="1:20" x14ac:dyDescent="0.25">
      <c r="A758" s="3" t="s">
        <v>617</v>
      </c>
      <c r="B758" s="4" t="s">
        <v>618</v>
      </c>
      <c r="C758" t="s">
        <v>16</v>
      </c>
      <c r="D758" t="s">
        <v>16</v>
      </c>
      <c r="E758" s="5">
        <v>40000</v>
      </c>
      <c r="F758">
        <v>1</v>
      </c>
      <c r="G758" t="s">
        <v>18</v>
      </c>
      <c r="H758" t="s">
        <v>19</v>
      </c>
      <c r="I758" t="s">
        <v>23</v>
      </c>
      <c r="J758">
        <v>1</v>
      </c>
      <c r="K758" t="s">
        <v>21</v>
      </c>
      <c r="L758" t="s">
        <v>426</v>
      </c>
      <c r="M758">
        <v>36</v>
      </c>
      <c r="N758" t="s">
        <v>20</v>
      </c>
      <c r="P758" t="str">
        <f t="shared" si="55"/>
        <v>DC</v>
      </c>
      <c r="Q758" t="str">
        <f t="shared" si="56"/>
        <v>ini</v>
      </c>
      <c r="R758">
        <f t="shared" si="57"/>
        <v>12</v>
      </c>
      <c r="S758" t="str">
        <f t="shared" si="58"/>
        <v>Debra CatiniDC-13285</v>
      </c>
      <c r="T758" t="str">
        <f t="shared" si="59"/>
        <v>Debra Catini</v>
      </c>
    </row>
    <row r="759" spans="1:20" x14ac:dyDescent="0.25">
      <c r="A759" s="3" t="s">
        <v>617</v>
      </c>
      <c r="B759" s="4" t="s">
        <v>618</v>
      </c>
      <c r="C759" t="s">
        <v>32</v>
      </c>
      <c r="D759" t="s">
        <v>16</v>
      </c>
      <c r="E759" s="5">
        <v>30000</v>
      </c>
      <c r="F759">
        <v>1</v>
      </c>
      <c r="G759" t="s">
        <v>39</v>
      </c>
      <c r="H759" t="s">
        <v>25</v>
      </c>
      <c r="I759" t="s">
        <v>20</v>
      </c>
      <c r="J759">
        <v>2</v>
      </c>
      <c r="K759" t="s">
        <v>38</v>
      </c>
      <c r="L759" t="s">
        <v>426</v>
      </c>
      <c r="M759">
        <v>51</v>
      </c>
      <c r="N759" t="s">
        <v>20</v>
      </c>
      <c r="P759" t="str">
        <f t="shared" si="55"/>
        <v>DC</v>
      </c>
      <c r="Q759" t="str">
        <f t="shared" si="56"/>
        <v>ini</v>
      </c>
      <c r="R759">
        <f t="shared" si="57"/>
        <v>12</v>
      </c>
      <c r="S759" t="str">
        <f t="shared" si="58"/>
        <v>Debra CatiniDC-13285</v>
      </c>
      <c r="T759" t="str">
        <f t="shared" si="59"/>
        <v>Debra Catini</v>
      </c>
    </row>
    <row r="760" spans="1:20" x14ac:dyDescent="0.25">
      <c r="A760" s="3" t="s">
        <v>619</v>
      </c>
      <c r="B760" s="4" t="s">
        <v>620</v>
      </c>
      <c r="C760" t="s">
        <v>32</v>
      </c>
      <c r="D760" t="s">
        <v>17</v>
      </c>
      <c r="E760" s="5">
        <v>80000</v>
      </c>
      <c r="F760">
        <v>5</v>
      </c>
      <c r="G760" t="s">
        <v>55</v>
      </c>
      <c r="H760" t="s">
        <v>19</v>
      </c>
      <c r="I760" t="s">
        <v>23</v>
      </c>
      <c r="J760">
        <v>0</v>
      </c>
      <c r="K760" t="s">
        <v>21</v>
      </c>
      <c r="L760" t="s">
        <v>426</v>
      </c>
      <c r="M760">
        <v>47</v>
      </c>
      <c r="N760" t="s">
        <v>23</v>
      </c>
      <c r="P760" t="str">
        <f t="shared" si="55"/>
        <v>CP</v>
      </c>
      <c r="Q760" t="str">
        <f t="shared" si="56"/>
        <v>han</v>
      </c>
      <c r="R760">
        <f t="shared" si="57"/>
        <v>14</v>
      </c>
      <c r="S760" t="str">
        <f t="shared" si="58"/>
        <v>Christine PhanCP-12340</v>
      </c>
      <c r="T760" t="str">
        <f t="shared" si="59"/>
        <v>Christine Phan</v>
      </c>
    </row>
    <row r="761" spans="1:20" x14ac:dyDescent="0.25">
      <c r="A761" s="3" t="s">
        <v>621</v>
      </c>
      <c r="B761" s="4" t="s">
        <v>622</v>
      </c>
      <c r="C761" t="s">
        <v>32</v>
      </c>
      <c r="D761" t="s">
        <v>17</v>
      </c>
      <c r="E761" s="5">
        <v>60000</v>
      </c>
      <c r="F761">
        <v>3</v>
      </c>
      <c r="G761" t="s">
        <v>55</v>
      </c>
      <c r="H761" t="s">
        <v>28</v>
      </c>
      <c r="I761" t="s">
        <v>20</v>
      </c>
      <c r="J761">
        <v>0</v>
      </c>
      <c r="K761" t="s">
        <v>29</v>
      </c>
      <c r="L761" t="s">
        <v>426</v>
      </c>
      <c r="M761">
        <v>43</v>
      </c>
      <c r="N761" t="s">
        <v>20</v>
      </c>
      <c r="P761" t="str">
        <f t="shared" si="55"/>
        <v>BF</v>
      </c>
      <c r="Q761" t="str">
        <f t="shared" si="56"/>
        <v>sch</v>
      </c>
      <c r="R761">
        <f t="shared" si="57"/>
        <v>17</v>
      </c>
      <c r="S761" t="str">
        <f t="shared" si="58"/>
        <v>Barry FranzösischBF-11020</v>
      </c>
      <c r="T761" t="str">
        <f t="shared" si="59"/>
        <v>Barry Französisch</v>
      </c>
    </row>
    <row r="762" spans="1:20" x14ac:dyDescent="0.25">
      <c r="A762" s="3" t="s">
        <v>515</v>
      </c>
      <c r="B762" s="4" t="s">
        <v>516</v>
      </c>
      <c r="C762" t="s">
        <v>32</v>
      </c>
      <c r="D762" t="s">
        <v>16</v>
      </c>
      <c r="E762" s="5">
        <v>20000</v>
      </c>
      <c r="F762">
        <v>3</v>
      </c>
      <c r="G762" t="s">
        <v>41</v>
      </c>
      <c r="H762" t="s">
        <v>25</v>
      </c>
      <c r="I762" t="s">
        <v>23</v>
      </c>
      <c r="J762">
        <v>2</v>
      </c>
      <c r="K762" t="s">
        <v>21</v>
      </c>
      <c r="L762" t="s">
        <v>426</v>
      </c>
      <c r="M762">
        <v>50</v>
      </c>
      <c r="N762" t="s">
        <v>23</v>
      </c>
      <c r="P762" t="str">
        <f t="shared" si="55"/>
        <v>AR</v>
      </c>
      <c r="Q762" t="str">
        <f t="shared" si="56"/>
        <v>rts</v>
      </c>
      <c r="R762">
        <f t="shared" si="57"/>
        <v>14</v>
      </c>
      <c r="S762" t="str">
        <f t="shared" si="58"/>
        <v>Andrew RobertsAR-10510</v>
      </c>
      <c r="T762" t="str">
        <f t="shared" si="59"/>
        <v>Andrew Roberts</v>
      </c>
    </row>
    <row r="763" spans="1:20" x14ac:dyDescent="0.25">
      <c r="A763" s="3" t="s">
        <v>108</v>
      </c>
      <c r="B763" s="4" t="s">
        <v>109</v>
      </c>
      <c r="C763" t="s">
        <v>16</v>
      </c>
      <c r="D763" t="s">
        <v>17</v>
      </c>
      <c r="E763" s="5">
        <v>60000</v>
      </c>
      <c r="F763">
        <v>5</v>
      </c>
      <c r="G763" t="s">
        <v>18</v>
      </c>
      <c r="H763" t="s">
        <v>40</v>
      </c>
      <c r="I763" t="s">
        <v>20</v>
      </c>
      <c r="J763">
        <v>3</v>
      </c>
      <c r="K763" t="s">
        <v>42</v>
      </c>
      <c r="L763" t="s">
        <v>426</v>
      </c>
      <c r="M763">
        <v>59</v>
      </c>
      <c r="N763" t="s">
        <v>23</v>
      </c>
      <c r="P763" t="str">
        <f t="shared" si="55"/>
        <v>JC</v>
      </c>
      <c r="Q763" t="str">
        <f t="shared" si="56"/>
        <v>ton</v>
      </c>
      <c r="R763">
        <f t="shared" si="57"/>
        <v>15</v>
      </c>
      <c r="S763" t="str">
        <f t="shared" si="58"/>
        <v>Julie CreightonJC-16105</v>
      </c>
      <c r="T763" t="str">
        <f t="shared" si="59"/>
        <v>Julie Creighton</v>
      </c>
    </row>
    <row r="764" spans="1:20" x14ac:dyDescent="0.25">
      <c r="A764" s="3" t="s">
        <v>623</v>
      </c>
      <c r="B764" s="4" t="s">
        <v>624</v>
      </c>
      <c r="C764" t="s">
        <v>32</v>
      </c>
      <c r="D764" t="s">
        <v>16</v>
      </c>
      <c r="E764" s="5">
        <v>50000</v>
      </c>
      <c r="F764">
        <v>2</v>
      </c>
      <c r="G764" t="s">
        <v>18</v>
      </c>
      <c r="H764" t="s">
        <v>19</v>
      </c>
      <c r="I764" t="s">
        <v>20</v>
      </c>
      <c r="J764">
        <v>0</v>
      </c>
      <c r="K764" t="s">
        <v>29</v>
      </c>
      <c r="L764" t="s">
        <v>426</v>
      </c>
      <c r="M764">
        <v>37</v>
      </c>
      <c r="N764" t="s">
        <v>20</v>
      </c>
      <c r="P764" t="str">
        <f t="shared" si="55"/>
        <v>LH</v>
      </c>
      <c r="Q764" t="str">
        <f t="shared" si="56"/>
        <v>ard</v>
      </c>
      <c r="R764">
        <f t="shared" si="57"/>
        <v>11</v>
      </c>
      <c r="S764" t="str">
        <f t="shared" si="58"/>
        <v>Lisa HazardLH-17020</v>
      </c>
      <c r="T764" t="str">
        <f t="shared" si="59"/>
        <v>Lisa Hazard</v>
      </c>
    </row>
    <row r="765" spans="1:20" x14ac:dyDescent="0.25">
      <c r="A765" s="3" t="s">
        <v>625</v>
      </c>
      <c r="B765" s="4" t="s">
        <v>626</v>
      </c>
      <c r="C765" t="s">
        <v>16</v>
      </c>
      <c r="D765" t="s">
        <v>16</v>
      </c>
      <c r="E765" s="5">
        <v>50000</v>
      </c>
      <c r="F765">
        <v>1</v>
      </c>
      <c r="G765" t="s">
        <v>55</v>
      </c>
      <c r="H765" t="s">
        <v>19</v>
      </c>
      <c r="I765" t="s">
        <v>20</v>
      </c>
      <c r="J765">
        <v>0</v>
      </c>
      <c r="K765" t="s">
        <v>21</v>
      </c>
      <c r="L765" t="s">
        <v>426</v>
      </c>
      <c r="M765">
        <v>33</v>
      </c>
      <c r="N765" t="s">
        <v>20</v>
      </c>
      <c r="P765" t="str">
        <f t="shared" si="55"/>
        <v>CS</v>
      </c>
      <c r="Q765" t="str">
        <f t="shared" si="56"/>
        <v>ick</v>
      </c>
      <c r="R765">
        <f t="shared" si="57"/>
        <v>15</v>
      </c>
      <c r="S765" t="str">
        <f t="shared" si="58"/>
        <v>Chris SelesnickCS-12250</v>
      </c>
      <c r="T765" t="str">
        <f t="shared" si="59"/>
        <v>Chris Selesnick</v>
      </c>
    </row>
    <row r="766" spans="1:20" x14ac:dyDescent="0.25">
      <c r="A766" s="3" t="s">
        <v>625</v>
      </c>
      <c r="B766" s="4" t="s">
        <v>626</v>
      </c>
      <c r="C766" t="s">
        <v>16</v>
      </c>
      <c r="D766" t="s">
        <v>17</v>
      </c>
      <c r="E766" s="5">
        <v>60000</v>
      </c>
      <c r="F766">
        <v>0</v>
      </c>
      <c r="G766" t="s">
        <v>24</v>
      </c>
      <c r="H766" t="s">
        <v>19</v>
      </c>
      <c r="I766" t="s">
        <v>23</v>
      </c>
      <c r="J766">
        <v>1</v>
      </c>
      <c r="K766" t="s">
        <v>38</v>
      </c>
      <c r="L766" t="s">
        <v>426</v>
      </c>
      <c r="M766">
        <v>27</v>
      </c>
      <c r="N766" t="s">
        <v>23</v>
      </c>
      <c r="P766" t="str">
        <f t="shared" si="55"/>
        <v>CS</v>
      </c>
      <c r="Q766" t="str">
        <f t="shared" si="56"/>
        <v>ick</v>
      </c>
      <c r="R766">
        <f t="shared" si="57"/>
        <v>15</v>
      </c>
      <c r="S766" t="str">
        <f t="shared" si="58"/>
        <v>Chris SelesnickCS-12250</v>
      </c>
      <c r="T766" t="str">
        <f t="shared" si="59"/>
        <v>Chris Selesnick</v>
      </c>
    </row>
    <row r="767" spans="1:20" x14ac:dyDescent="0.25">
      <c r="A767" s="3" t="s">
        <v>625</v>
      </c>
      <c r="B767" s="4" t="s">
        <v>626</v>
      </c>
      <c r="C767" t="s">
        <v>32</v>
      </c>
      <c r="D767" t="s">
        <v>17</v>
      </c>
      <c r="E767" s="5">
        <v>70000</v>
      </c>
      <c r="F767">
        <v>0</v>
      </c>
      <c r="G767" t="s">
        <v>24</v>
      </c>
      <c r="H767" t="s">
        <v>19</v>
      </c>
      <c r="I767" t="s">
        <v>20</v>
      </c>
      <c r="J767">
        <v>2</v>
      </c>
      <c r="K767" t="s">
        <v>33</v>
      </c>
      <c r="L767" t="s">
        <v>426</v>
      </c>
      <c r="M767">
        <v>34</v>
      </c>
      <c r="N767" t="s">
        <v>20</v>
      </c>
      <c r="P767" t="str">
        <f t="shared" si="55"/>
        <v>CS</v>
      </c>
      <c r="Q767" t="str">
        <f t="shared" si="56"/>
        <v>ick</v>
      </c>
      <c r="R767">
        <f t="shared" si="57"/>
        <v>15</v>
      </c>
      <c r="S767" t="str">
        <f t="shared" si="58"/>
        <v>Chris SelesnickCS-12250</v>
      </c>
      <c r="T767" t="str">
        <f t="shared" si="59"/>
        <v>Chris Selesnick</v>
      </c>
    </row>
    <row r="768" spans="1:20" x14ac:dyDescent="0.25">
      <c r="A768" s="3" t="s">
        <v>625</v>
      </c>
      <c r="B768" s="4" t="s">
        <v>626</v>
      </c>
      <c r="C768" t="s">
        <v>16</v>
      </c>
      <c r="D768" t="s">
        <v>16</v>
      </c>
      <c r="E768" s="5">
        <v>50000</v>
      </c>
      <c r="F768">
        <v>4</v>
      </c>
      <c r="G768" t="s">
        <v>18</v>
      </c>
      <c r="H768" t="s">
        <v>19</v>
      </c>
      <c r="I768" t="s">
        <v>20</v>
      </c>
      <c r="J768">
        <v>3</v>
      </c>
      <c r="K768" t="s">
        <v>42</v>
      </c>
      <c r="L768" t="s">
        <v>426</v>
      </c>
      <c r="M768">
        <v>42</v>
      </c>
      <c r="N768" t="s">
        <v>23</v>
      </c>
      <c r="P768" t="str">
        <f t="shared" ref="P768:P831" si="60">LEFT(A768:A1793,2)</f>
        <v>CS</v>
      </c>
      <c r="Q768" t="str">
        <f t="shared" si="56"/>
        <v>ick</v>
      </c>
      <c r="R768">
        <f t="shared" si="57"/>
        <v>15</v>
      </c>
      <c r="S768" t="str">
        <f t="shared" si="58"/>
        <v>Chris SelesnickCS-12250</v>
      </c>
      <c r="T768" t="str">
        <f t="shared" si="59"/>
        <v>Chris Selesnick</v>
      </c>
    </row>
    <row r="769" spans="1:20" x14ac:dyDescent="0.25">
      <c r="A769" s="3" t="s">
        <v>625</v>
      </c>
      <c r="B769" s="4" t="s">
        <v>626</v>
      </c>
      <c r="C769" t="s">
        <v>16</v>
      </c>
      <c r="D769" t="s">
        <v>17</v>
      </c>
      <c r="E769" s="5">
        <v>60000</v>
      </c>
      <c r="F769">
        <v>2</v>
      </c>
      <c r="G769" t="s">
        <v>24</v>
      </c>
      <c r="H769" t="s">
        <v>28</v>
      </c>
      <c r="I769" t="s">
        <v>20</v>
      </c>
      <c r="J769">
        <v>2</v>
      </c>
      <c r="K769" t="s">
        <v>29</v>
      </c>
      <c r="L769" t="s">
        <v>426</v>
      </c>
      <c r="M769">
        <v>57</v>
      </c>
      <c r="N769" t="s">
        <v>20</v>
      </c>
      <c r="P769" t="str">
        <f t="shared" si="60"/>
        <v>CS</v>
      </c>
      <c r="Q769" t="str">
        <f t="shared" si="56"/>
        <v>ick</v>
      </c>
      <c r="R769">
        <f t="shared" si="57"/>
        <v>15</v>
      </c>
      <c r="S769" t="str">
        <f t="shared" si="58"/>
        <v>Chris SelesnickCS-12250</v>
      </c>
      <c r="T769" t="str">
        <f t="shared" si="59"/>
        <v>Chris Selesnick</v>
      </c>
    </row>
    <row r="770" spans="1:20" x14ac:dyDescent="0.25">
      <c r="A770" s="3" t="s">
        <v>627</v>
      </c>
      <c r="B770" s="4" t="s">
        <v>628</v>
      </c>
      <c r="C770" t="s">
        <v>16</v>
      </c>
      <c r="D770" t="s">
        <v>17</v>
      </c>
      <c r="E770" s="5">
        <v>120000</v>
      </c>
      <c r="F770">
        <v>1</v>
      </c>
      <c r="G770" t="s">
        <v>39</v>
      </c>
      <c r="H770" t="s">
        <v>28</v>
      </c>
      <c r="I770" t="s">
        <v>23</v>
      </c>
      <c r="J770">
        <v>4</v>
      </c>
      <c r="K770" t="s">
        <v>29</v>
      </c>
      <c r="L770" t="s">
        <v>426</v>
      </c>
      <c r="M770">
        <v>45</v>
      </c>
      <c r="N770" t="s">
        <v>23</v>
      </c>
      <c r="P770" t="str">
        <f t="shared" si="60"/>
        <v>AJ</v>
      </c>
      <c r="Q770" t="str">
        <f t="shared" si="56"/>
        <v>son</v>
      </c>
      <c r="R770">
        <f t="shared" si="57"/>
        <v>15</v>
      </c>
      <c r="S770" t="str">
        <f t="shared" si="58"/>
        <v>Anthony JohnsonAJ-10795</v>
      </c>
      <c r="T770" t="str">
        <f t="shared" si="59"/>
        <v>Anthony Johnson</v>
      </c>
    </row>
    <row r="771" spans="1:20" x14ac:dyDescent="0.25">
      <c r="A771" s="3" t="s">
        <v>230</v>
      </c>
      <c r="B771" s="4" t="s">
        <v>231</v>
      </c>
      <c r="C771" t="s">
        <v>16</v>
      </c>
      <c r="D771" t="s">
        <v>17</v>
      </c>
      <c r="E771" s="5">
        <v>100000</v>
      </c>
      <c r="F771">
        <v>4</v>
      </c>
      <c r="G771" t="s">
        <v>18</v>
      </c>
      <c r="H771" t="s">
        <v>40</v>
      </c>
      <c r="I771" t="s">
        <v>20</v>
      </c>
      <c r="J771">
        <v>4</v>
      </c>
      <c r="K771" t="s">
        <v>21</v>
      </c>
      <c r="L771" t="s">
        <v>426</v>
      </c>
      <c r="M771">
        <v>40</v>
      </c>
      <c r="N771" t="s">
        <v>23</v>
      </c>
      <c r="P771" t="str">
        <f t="shared" si="60"/>
        <v>LE</v>
      </c>
      <c r="Q771" t="str">
        <f t="shared" ref="Q771:Q834" si="61">RIGHT(B771:B1796, 3)</f>
        <v>ton</v>
      </c>
      <c r="R771">
        <f t="shared" ref="R771:R834" si="62">LEN(B771:B1796)</f>
        <v>15</v>
      </c>
      <c r="S771" t="str">
        <f t="shared" ref="S771:S834" si="63">CONCATENATE(B771:B1796,A771:A1796)</f>
        <v>Laurel EllistonLE-16810</v>
      </c>
      <c r="T771" t="str">
        <f t="shared" ref="T771:T834" si="64">TRIM(B771:B1796)</f>
        <v>Laurel Elliston</v>
      </c>
    </row>
    <row r="772" spans="1:20" x14ac:dyDescent="0.25">
      <c r="A772" s="3" t="s">
        <v>629</v>
      </c>
      <c r="B772" s="4" t="s">
        <v>630</v>
      </c>
      <c r="C772" t="s">
        <v>16</v>
      </c>
      <c r="D772" t="s">
        <v>16</v>
      </c>
      <c r="E772" s="5">
        <v>60000</v>
      </c>
      <c r="F772">
        <v>1</v>
      </c>
      <c r="G772" t="s">
        <v>55</v>
      </c>
      <c r="H772" t="s">
        <v>19</v>
      </c>
      <c r="I772" t="s">
        <v>23</v>
      </c>
      <c r="J772">
        <v>0</v>
      </c>
      <c r="K772" t="s">
        <v>21</v>
      </c>
      <c r="L772" t="s">
        <v>426</v>
      </c>
      <c r="M772">
        <v>55</v>
      </c>
      <c r="N772" t="s">
        <v>23</v>
      </c>
      <c r="P772" t="str">
        <f t="shared" si="60"/>
        <v>BV</v>
      </c>
      <c r="Q772" t="str">
        <f t="shared" si="61"/>
        <v>ier</v>
      </c>
      <c r="R772">
        <f t="shared" si="62"/>
        <v>15</v>
      </c>
      <c r="S772" t="str">
        <f t="shared" si="63"/>
        <v>Benjamin VenierBV-11245</v>
      </c>
      <c r="T772" t="str">
        <f t="shared" si="64"/>
        <v>Benjamin Venier</v>
      </c>
    </row>
    <row r="773" spans="1:20" x14ac:dyDescent="0.25">
      <c r="A773" s="3" t="s">
        <v>629</v>
      </c>
      <c r="B773" s="4" t="s">
        <v>630</v>
      </c>
      <c r="C773" t="s">
        <v>16</v>
      </c>
      <c r="D773" t="s">
        <v>16</v>
      </c>
      <c r="E773" s="5">
        <v>80000</v>
      </c>
      <c r="F773">
        <v>1</v>
      </c>
      <c r="G773" t="s">
        <v>24</v>
      </c>
      <c r="H773" t="s">
        <v>19</v>
      </c>
      <c r="I773" t="s">
        <v>23</v>
      </c>
      <c r="J773">
        <v>1</v>
      </c>
      <c r="K773" t="s">
        <v>21</v>
      </c>
      <c r="L773" t="s">
        <v>426</v>
      </c>
      <c r="M773">
        <v>47</v>
      </c>
      <c r="N773" t="s">
        <v>20</v>
      </c>
      <c r="P773" t="str">
        <f t="shared" si="60"/>
        <v>BV</v>
      </c>
      <c r="Q773" t="str">
        <f t="shared" si="61"/>
        <v>ier</v>
      </c>
      <c r="R773">
        <f t="shared" si="62"/>
        <v>15</v>
      </c>
      <c r="S773" t="str">
        <f t="shared" si="63"/>
        <v>Benjamin VenierBV-11245</v>
      </c>
      <c r="T773" t="str">
        <f t="shared" si="64"/>
        <v>Benjamin Venier</v>
      </c>
    </row>
    <row r="774" spans="1:20" x14ac:dyDescent="0.25">
      <c r="A774" s="3" t="s">
        <v>629</v>
      </c>
      <c r="B774" s="4" t="s">
        <v>630</v>
      </c>
      <c r="C774" t="s">
        <v>32</v>
      </c>
      <c r="D774" t="s">
        <v>16</v>
      </c>
      <c r="E774" s="5">
        <v>60000</v>
      </c>
      <c r="F774">
        <v>4</v>
      </c>
      <c r="G774" t="s">
        <v>55</v>
      </c>
      <c r="H774" t="s">
        <v>19</v>
      </c>
      <c r="I774" t="s">
        <v>20</v>
      </c>
      <c r="J774">
        <v>0</v>
      </c>
      <c r="K774" t="s">
        <v>38</v>
      </c>
      <c r="L774" t="s">
        <v>426</v>
      </c>
      <c r="M774">
        <v>47</v>
      </c>
      <c r="N774" t="s">
        <v>20</v>
      </c>
      <c r="P774" t="str">
        <f t="shared" si="60"/>
        <v>BV</v>
      </c>
      <c r="Q774" t="str">
        <f t="shared" si="61"/>
        <v>ier</v>
      </c>
      <c r="R774">
        <f t="shared" si="62"/>
        <v>15</v>
      </c>
      <c r="S774" t="str">
        <f t="shared" si="63"/>
        <v>Benjamin VenierBV-11245</v>
      </c>
      <c r="T774" t="str">
        <f t="shared" si="64"/>
        <v>Benjamin Venier</v>
      </c>
    </row>
    <row r="775" spans="1:20" x14ac:dyDescent="0.25">
      <c r="A775" s="3" t="s">
        <v>629</v>
      </c>
      <c r="B775" s="4" t="s">
        <v>630</v>
      </c>
      <c r="C775" t="s">
        <v>16</v>
      </c>
      <c r="D775" t="s">
        <v>17</v>
      </c>
      <c r="E775" s="5">
        <v>60000</v>
      </c>
      <c r="F775">
        <v>1</v>
      </c>
      <c r="G775" t="s">
        <v>55</v>
      </c>
      <c r="H775" t="s">
        <v>19</v>
      </c>
      <c r="I775" t="s">
        <v>20</v>
      </c>
      <c r="J775">
        <v>0</v>
      </c>
      <c r="K775" t="s">
        <v>21</v>
      </c>
      <c r="L775" t="s">
        <v>426</v>
      </c>
      <c r="M775">
        <v>34</v>
      </c>
      <c r="N775" t="s">
        <v>23</v>
      </c>
      <c r="P775" t="str">
        <f t="shared" si="60"/>
        <v>BV</v>
      </c>
      <c r="Q775" t="str">
        <f t="shared" si="61"/>
        <v>ier</v>
      </c>
      <c r="R775">
        <f t="shared" si="62"/>
        <v>15</v>
      </c>
      <c r="S775" t="str">
        <f t="shared" si="63"/>
        <v>Benjamin VenierBV-11245</v>
      </c>
      <c r="T775" t="str">
        <f t="shared" si="64"/>
        <v>Benjamin Venier</v>
      </c>
    </row>
    <row r="776" spans="1:20" x14ac:dyDescent="0.25">
      <c r="A776" s="3" t="s">
        <v>629</v>
      </c>
      <c r="B776" s="4" t="s">
        <v>630</v>
      </c>
      <c r="C776" t="s">
        <v>16</v>
      </c>
      <c r="D776" t="s">
        <v>17</v>
      </c>
      <c r="E776" s="5">
        <v>80000</v>
      </c>
      <c r="F776">
        <v>3</v>
      </c>
      <c r="G776" t="s">
        <v>55</v>
      </c>
      <c r="H776" t="s">
        <v>28</v>
      </c>
      <c r="I776" t="s">
        <v>20</v>
      </c>
      <c r="J776">
        <v>0</v>
      </c>
      <c r="K776" t="s">
        <v>21</v>
      </c>
      <c r="L776" t="s">
        <v>426</v>
      </c>
      <c r="M776">
        <v>36</v>
      </c>
      <c r="N776" t="s">
        <v>20</v>
      </c>
      <c r="P776" t="str">
        <f t="shared" si="60"/>
        <v>BV</v>
      </c>
      <c r="Q776" t="str">
        <f t="shared" si="61"/>
        <v>ier</v>
      </c>
      <c r="R776">
        <f t="shared" si="62"/>
        <v>15</v>
      </c>
      <c r="S776" t="str">
        <f t="shared" si="63"/>
        <v>Benjamin VenierBV-11245</v>
      </c>
      <c r="T776" t="str">
        <f t="shared" si="64"/>
        <v>Benjamin Venier</v>
      </c>
    </row>
    <row r="777" spans="1:20" x14ac:dyDescent="0.25">
      <c r="A777" s="3" t="s">
        <v>629</v>
      </c>
      <c r="B777" s="4" t="s">
        <v>630</v>
      </c>
      <c r="C777" t="s">
        <v>16</v>
      </c>
      <c r="D777" t="s">
        <v>16</v>
      </c>
      <c r="E777" s="5">
        <v>70000</v>
      </c>
      <c r="F777">
        <v>2</v>
      </c>
      <c r="G777" t="s">
        <v>41</v>
      </c>
      <c r="H777" t="s">
        <v>19</v>
      </c>
      <c r="I777" t="s">
        <v>20</v>
      </c>
      <c r="J777">
        <v>2</v>
      </c>
      <c r="K777" t="s">
        <v>42</v>
      </c>
      <c r="L777" t="s">
        <v>426</v>
      </c>
      <c r="M777">
        <v>54</v>
      </c>
      <c r="N777" t="s">
        <v>23</v>
      </c>
      <c r="P777" t="str">
        <f t="shared" si="60"/>
        <v>BV</v>
      </c>
      <c r="Q777" t="str">
        <f t="shared" si="61"/>
        <v>ier</v>
      </c>
      <c r="R777">
        <f t="shared" si="62"/>
        <v>15</v>
      </c>
      <c r="S777" t="str">
        <f t="shared" si="63"/>
        <v>Benjamin VenierBV-11245</v>
      </c>
      <c r="T777" t="str">
        <f t="shared" si="64"/>
        <v>Benjamin Venier</v>
      </c>
    </row>
    <row r="778" spans="1:20" x14ac:dyDescent="0.25">
      <c r="A778" s="3" t="s">
        <v>631</v>
      </c>
      <c r="B778" s="4" t="s">
        <v>632</v>
      </c>
      <c r="C778" t="s">
        <v>32</v>
      </c>
      <c r="D778" t="s">
        <v>16</v>
      </c>
      <c r="E778" s="5">
        <v>70000</v>
      </c>
      <c r="F778">
        <v>2</v>
      </c>
      <c r="G778" t="s">
        <v>18</v>
      </c>
      <c r="H778" t="s">
        <v>40</v>
      </c>
      <c r="I778" t="s">
        <v>23</v>
      </c>
      <c r="J778">
        <v>1</v>
      </c>
      <c r="K778" t="s">
        <v>29</v>
      </c>
      <c r="L778" t="s">
        <v>426</v>
      </c>
      <c r="M778">
        <v>59</v>
      </c>
      <c r="N778" t="s">
        <v>20</v>
      </c>
      <c r="P778" t="str">
        <f t="shared" si="60"/>
        <v>DL</v>
      </c>
      <c r="Q778" t="str">
        <f t="shared" si="61"/>
        <v>era</v>
      </c>
      <c r="R778">
        <f t="shared" si="62"/>
        <v>10</v>
      </c>
      <c r="S778" t="str">
        <f t="shared" si="63"/>
        <v>Dan LaweraDL-12865</v>
      </c>
      <c r="T778" t="str">
        <f t="shared" si="64"/>
        <v>Dan Lawera</v>
      </c>
    </row>
    <row r="779" spans="1:20" x14ac:dyDescent="0.25">
      <c r="A779" s="3" t="s">
        <v>286</v>
      </c>
      <c r="B779" s="4" t="s">
        <v>287</v>
      </c>
      <c r="C779" t="s">
        <v>32</v>
      </c>
      <c r="D779" t="s">
        <v>16</v>
      </c>
      <c r="E779" s="5">
        <v>40000</v>
      </c>
      <c r="F779">
        <v>0</v>
      </c>
      <c r="G779" t="s">
        <v>39</v>
      </c>
      <c r="H779" t="s">
        <v>19</v>
      </c>
      <c r="I779" t="s">
        <v>20</v>
      </c>
      <c r="J779">
        <v>2</v>
      </c>
      <c r="K779" t="s">
        <v>33</v>
      </c>
      <c r="L779" t="s">
        <v>426</v>
      </c>
      <c r="M779">
        <v>27</v>
      </c>
      <c r="N779" t="s">
        <v>23</v>
      </c>
      <c r="P779" t="str">
        <f t="shared" si="60"/>
        <v>NZ</v>
      </c>
      <c r="Q779" t="str">
        <f t="shared" si="61"/>
        <v>sky</v>
      </c>
      <c r="R779">
        <f t="shared" si="62"/>
        <v>13</v>
      </c>
      <c r="S779" t="str">
        <f t="shared" si="63"/>
        <v>Nick ZanduskyNZ-18565</v>
      </c>
      <c r="T779" t="str">
        <f t="shared" si="64"/>
        <v>Nick Zandusky</v>
      </c>
    </row>
    <row r="780" spans="1:20" x14ac:dyDescent="0.25">
      <c r="A780" s="3" t="s">
        <v>286</v>
      </c>
      <c r="B780" s="4" t="s">
        <v>287</v>
      </c>
      <c r="C780" t="s">
        <v>16</v>
      </c>
      <c r="D780" t="s">
        <v>16</v>
      </c>
      <c r="E780" s="5">
        <v>90000</v>
      </c>
      <c r="F780">
        <v>5</v>
      </c>
      <c r="G780" t="s">
        <v>24</v>
      </c>
      <c r="H780" t="s">
        <v>28</v>
      </c>
      <c r="I780" t="s">
        <v>20</v>
      </c>
      <c r="J780">
        <v>3</v>
      </c>
      <c r="K780" t="s">
        <v>21</v>
      </c>
      <c r="L780" t="s">
        <v>426</v>
      </c>
      <c r="M780">
        <v>41</v>
      </c>
      <c r="N780" t="s">
        <v>23</v>
      </c>
      <c r="P780" t="str">
        <f t="shared" si="60"/>
        <v>NZ</v>
      </c>
      <c r="Q780" t="str">
        <f t="shared" si="61"/>
        <v>sky</v>
      </c>
      <c r="R780">
        <f t="shared" si="62"/>
        <v>13</v>
      </c>
      <c r="S780" t="str">
        <f t="shared" si="63"/>
        <v>Nick ZanduskyNZ-18565</v>
      </c>
      <c r="T780" t="str">
        <f t="shared" si="64"/>
        <v>Nick Zandusky</v>
      </c>
    </row>
    <row r="781" spans="1:20" x14ac:dyDescent="0.25">
      <c r="A781" s="3" t="s">
        <v>286</v>
      </c>
      <c r="B781" s="4" t="s">
        <v>287</v>
      </c>
      <c r="C781" t="s">
        <v>16</v>
      </c>
      <c r="D781" t="s">
        <v>16</v>
      </c>
      <c r="E781" s="5">
        <v>80000</v>
      </c>
      <c r="F781">
        <v>3</v>
      </c>
      <c r="G781" t="s">
        <v>24</v>
      </c>
      <c r="H781" t="s">
        <v>28</v>
      </c>
      <c r="I781" t="s">
        <v>23</v>
      </c>
      <c r="J781">
        <v>2</v>
      </c>
      <c r="K781" t="s">
        <v>29</v>
      </c>
      <c r="L781" t="s">
        <v>426</v>
      </c>
      <c r="M781">
        <v>50</v>
      </c>
      <c r="N781" t="s">
        <v>20</v>
      </c>
      <c r="P781" t="str">
        <f t="shared" si="60"/>
        <v>NZ</v>
      </c>
      <c r="Q781" t="str">
        <f t="shared" si="61"/>
        <v>sky</v>
      </c>
      <c r="R781">
        <f t="shared" si="62"/>
        <v>13</v>
      </c>
      <c r="S781" t="str">
        <f t="shared" si="63"/>
        <v>Nick ZanduskyNZ-18565</v>
      </c>
      <c r="T781" t="str">
        <f t="shared" si="64"/>
        <v>Nick Zandusky</v>
      </c>
    </row>
    <row r="782" spans="1:20" x14ac:dyDescent="0.25">
      <c r="A782" s="3" t="s">
        <v>286</v>
      </c>
      <c r="B782" s="4" t="s">
        <v>287</v>
      </c>
      <c r="C782" t="s">
        <v>16</v>
      </c>
      <c r="D782" t="s">
        <v>17</v>
      </c>
      <c r="E782" s="5">
        <v>60000</v>
      </c>
      <c r="F782">
        <v>2</v>
      </c>
      <c r="G782" t="s">
        <v>24</v>
      </c>
      <c r="H782" t="s">
        <v>28</v>
      </c>
      <c r="I782" t="s">
        <v>20</v>
      </c>
      <c r="J782">
        <v>1</v>
      </c>
      <c r="K782" t="s">
        <v>42</v>
      </c>
      <c r="L782" t="s">
        <v>426</v>
      </c>
      <c r="M782">
        <v>55</v>
      </c>
      <c r="N782" t="s">
        <v>23</v>
      </c>
      <c r="P782" t="str">
        <f t="shared" si="60"/>
        <v>NZ</v>
      </c>
      <c r="Q782" t="str">
        <f t="shared" si="61"/>
        <v>sky</v>
      </c>
      <c r="R782">
        <f t="shared" si="62"/>
        <v>13</v>
      </c>
      <c r="S782" t="str">
        <f t="shared" si="63"/>
        <v>Nick ZanduskyNZ-18565</v>
      </c>
      <c r="T782" t="str">
        <f t="shared" si="64"/>
        <v>Nick Zandusky</v>
      </c>
    </row>
    <row r="783" spans="1:20" x14ac:dyDescent="0.25">
      <c r="A783" s="3" t="s">
        <v>633</v>
      </c>
      <c r="B783" s="4" t="s">
        <v>634</v>
      </c>
      <c r="C783" t="s">
        <v>16</v>
      </c>
      <c r="D783" t="s">
        <v>16</v>
      </c>
      <c r="E783" s="5">
        <v>80000</v>
      </c>
      <c r="F783">
        <v>4</v>
      </c>
      <c r="G783" t="s">
        <v>18</v>
      </c>
      <c r="H783" t="s">
        <v>40</v>
      </c>
      <c r="I783" t="s">
        <v>20</v>
      </c>
      <c r="J783">
        <v>0</v>
      </c>
      <c r="K783" t="s">
        <v>21</v>
      </c>
      <c r="L783" t="s">
        <v>426</v>
      </c>
      <c r="M783">
        <v>43</v>
      </c>
      <c r="N783" t="s">
        <v>23</v>
      </c>
      <c r="P783" t="str">
        <f t="shared" si="60"/>
        <v>BM</v>
      </c>
      <c r="Q783" t="str">
        <f t="shared" si="61"/>
        <v>lls</v>
      </c>
      <c r="R783">
        <f t="shared" si="62"/>
        <v>11</v>
      </c>
      <c r="S783" t="str">
        <f t="shared" si="63"/>
        <v>Bryan MillsBM-11785</v>
      </c>
      <c r="T783" t="str">
        <f t="shared" si="64"/>
        <v>Bryan Mills</v>
      </c>
    </row>
    <row r="784" spans="1:20" x14ac:dyDescent="0.25">
      <c r="A784" s="3" t="s">
        <v>633</v>
      </c>
      <c r="B784" s="4" t="s">
        <v>634</v>
      </c>
      <c r="C784" t="s">
        <v>32</v>
      </c>
      <c r="D784" t="s">
        <v>16</v>
      </c>
      <c r="E784" s="5">
        <v>70000</v>
      </c>
      <c r="F784">
        <v>4</v>
      </c>
      <c r="G784" t="s">
        <v>18</v>
      </c>
      <c r="H784" t="s">
        <v>28</v>
      </c>
      <c r="I784" t="s">
        <v>20</v>
      </c>
      <c r="J784">
        <v>2</v>
      </c>
      <c r="K784" t="s">
        <v>29</v>
      </c>
      <c r="L784" t="s">
        <v>426</v>
      </c>
      <c r="M784">
        <v>43</v>
      </c>
      <c r="N784" t="s">
        <v>20</v>
      </c>
      <c r="P784" t="str">
        <f t="shared" si="60"/>
        <v>BM</v>
      </c>
      <c r="Q784" t="str">
        <f t="shared" si="61"/>
        <v>lls</v>
      </c>
      <c r="R784">
        <f t="shared" si="62"/>
        <v>11</v>
      </c>
      <c r="S784" t="str">
        <f t="shared" si="63"/>
        <v>Bryan MillsBM-11785</v>
      </c>
      <c r="T784" t="str">
        <f t="shared" si="64"/>
        <v>Bryan Mills</v>
      </c>
    </row>
    <row r="785" spans="1:20" x14ac:dyDescent="0.25">
      <c r="A785" s="3" t="s">
        <v>633</v>
      </c>
      <c r="B785" s="4" t="s">
        <v>634</v>
      </c>
      <c r="C785" t="s">
        <v>16</v>
      </c>
      <c r="D785" t="s">
        <v>16</v>
      </c>
      <c r="E785" s="5">
        <v>60000</v>
      </c>
      <c r="F785">
        <v>4</v>
      </c>
      <c r="G785" t="s">
        <v>18</v>
      </c>
      <c r="H785" t="s">
        <v>19</v>
      </c>
      <c r="I785" t="s">
        <v>20</v>
      </c>
      <c r="J785">
        <v>3</v>
      </c>
      <c r="K785" t="s">
        <v>33</v>
      </c>
      <c r="L785" t="s">
        <v>426</v>
      </c>
      <c r="M785">
        <v>42</v>
      </c>
      <c r="N785" t="s">
        <v>23</v>
      </c>
      <c r="P785" t="str">
        <f t="shared" si="60"/>
        <v>BM</v>
      </c>
      <c r="Q785" t="str">
        <f t="shared" si="61"/>
        <v>lls</v>
      </c>
      <c r="R785">
        <f t="shared" si="62"/>
        <v>11</v>
      </c>
      <c r="S785" t="str">
        <f t="shared" si="63"/>
        <v>Bryan MillsBM-11785</v>
      </c>
      <c r="T785" t="str">
        <f t="shared" si="64"/>
        <v>Bryan Mills</v>
      </c>
    </row>
    <row r="786" spans="1:20" x14ac:dyDescent="0.25">
      <c r="A786" s="3" t="s">
        <v>633</v>
      </c>
      <c r="B786" s="4" t="s">
        <v>634</v>
      </c>
      <c r="C786" t="s">
        <v>32</v>
      </c>
      <c r="D786" t="s">
        <v>17</v>
      </c>
      <c r="E786" s="5">
        <v>10000</v>
      </c>
      <c r="F786">
        <v>2</v>
      </c>
      <c r="G786" t="s">
        <v>39</v>
      </c>
      <c r="H786" t="s">
        <v>37</v>
      </c>
      <c r="I786" t="s">
        <v>20</v>
      </c>
      <c r="J786">
        <v>2</v>
      </c>
      <c r="K786" t="s">
        <v>38</v>
      </c>
      <c r="L786" t="s">
        <v>426</v>
      </c>
      <c r="M786">
        <v>53</v>
      </c>
      <c r="N786" t="s">
        <v>20</v>
      </c>
      <c r="P786" t="str">
        <f t="shared" si="60"/>
        <v>BM</v>
      </c>
      <c r="Q786" t="str">
        <f t="shared" si="61"/>
        <v>lls</v>
      </c>
      <c r="R786">
        <f t="shared" si="62"/>
        <v>11</v>
      </c>
      <c r="S786" t="str">
        <f t="shared" si="63"/>
        <v>Bryan MillsBM-11785</v>
      </c>
      <c r="T786" t="str">
        <f t="shared" si="64"/>
        <v>Bryan Mills</v>
      </c>
    </row>
    <row r="787" spans="1:20" x14ac:dyDescent="0.25">
      <c r="A787" s="3" t="s">
        <v>246</v>
      </c>
      <c r="B787" s="4" t="s">
        <v>247</v>
      </c>
      <c r="C787" t="s">
        <v>32</v>
      </c>
      <c r="D787" t="s">
        <v>17</v>
      </c>
      <c r="E787" s="5">
        <v>40000</v>
      </c>
      <c r="F787">
        <v>0</v>
      </c>
      <c r="G787" t="s">
        <v>39</v>
      </c>
      <c r="H787" t="s">
        <v>19</v>
      </c>
      <c r="I787" t="s">
        <v>23</v>
      </c>
      <c r="J787">
        <v>2</v>
      </c>
      <c r="K787" t="s">
        <v>21</v>
      </c>
      <c r="L787" t="s">
        <v>426</v>
      </c>
      <c r="M787">
        <v>28</v>
      </c>
      <c r="N787" t="s">
        <v>20</v>
      </c>
      <c r="P787" t="str">
        <f t="shared" si="60"/>
        <v>EA</v>
      </c>
      <c r="Q787" t="str">
        <f t="shared" si="61"/>
        <v>ook</v>
      </c>
      <c r="R787">
        <f t="shared" si="62"/>
        <v>13</v>
      </c>
      <c r="S787" t="str">
        <f t="shared" si="63"/>
        <v>Erin AshbrookEA-14035</v>
      </c>
      <c r="T787" t="str">
        <f t="shared" si="64"/>
        <v>Erin Ashbrook</v>
      </c>
    </row>
    <row r="788" spans="1:20" x14ac:dyDescent="0.25">
      <c r="A788" s="3" t="s">
        <v>140</v>
      </c>
      <c r="B788" s="4" t="s">
        <v>141</v>
      </c>
      <c r="C788" t="s">
        <v>16</v>
      </c>
      <c r="D788" t="s">
        <v>17</v>
      </c>
      <c r="E788" s="5">
        <v>50000</v>
      </c>
      <c r="F788">
        <v>1</v>
      </c>
      <c r="G788" t="s">
        <v>18</v>
      </c>
      <c r="H788" t="s">
        <v>19</v>
      </c>
      <c r="I788" t="s">
        <v>20</v>
      </c>
      <c r="J788">
        <v>1</v>
      </c>
      <c r="K788" t="s">
        <v>21</v>
      </c>
      <c r="L788" t="s">
        <v>426</v>
      </c>
      <c r="M788">
        <v>35</v>
      </c>
      <c r="N788" t="s">
        <v>23</v>
      </c>
      <c r="P788" t="str">
        <f t="shared" si="60"/>
        <v>CL</v>
      </c>
      <c r="Q788" t="str">
        <f t="shared" si="61"/>
        <v>tke</v>
      </c>
      <c r="R788">
        <f t="shared" si="62"/>
        <v>11</v>
      </c>
      <c r="S788" t="str">
        <f t="shared" si="63"/>
        <v>Clay LudtkeCL-12565</v>
      </c>
      <c r="T788" t="str">
        <f t="shared" si="64"/>
        <v>Clay Ludtke</v>
      </c>
    </row>
    <row r="789" spans="1:20" x14ac:dyDescent="0.25">
      <c r="A789" s="3" t="s">
        <v>635</v>
      </c>
      <c r="B789" s="4" t="s">
        <v>636</v>
      </c>
      <c r="C789" t="s">
        <v>32</v>
      </c>
      <c r="D789" t="s">
        <v>17</v>
      </c>
      <c r="E789" s="5">
        <v>70000</v>
      </c>
      <c r="F789">
        <v>2</v>
      </c>
      <c r="G789" t="s">
        <v>18</v>
      </c>
      <c r="H789" t="s">
        <v>40</v>
      </c>
      <c r="I789" t="s">
        <v>23</v>
      </c>
      <c r="J789">
        <v>1</v>
      </c>
      <c r="K789" t="s">
        <v>29</v>
      </c>
      <c r="L789" t="s">
        <v>426</v>
      </c>
      <c r="M789">
        <v>59</v>
      </c>
      <c r="N789" t="s">
        <v>20</v>
      </c>
      <c r="P789" t="str">
        <f t="shared" si="60"/>
        <v>LT</v>
      </c>
      <c r="Q789" t="str">
        <f t="shared" si="61"/>
        <v>son</v>
      </c>
      <c r="R789">
        <f t="shared" si="62"/>
        <v>12</v>
      </c>
      <c r="S789" t="str">
        <f t="shared" si="63"/>
        <v>Liz ThompsonLT-17110</v>
      </c>
      <c r="T789" t="str">
        <f t="shared" si="64"/>
        <v>Liz Thompson</v>
      </c>
    </row>
    <row r="790" spans="1:20" x14ac:dyDescent="0.25">
      <c r="A790" s="3" t="s">
        <v>422</v>
      </c>
      <c r="B790" s="4" t="s">
        <v>423</v>
      </c>
      <c r="C790" t="s">
        <v>32</v>
      </c>
      <c r="D790" t="s">
        <v>17</v>
      </c>
      <c r="E790" s="5">
        <v>20000</v>
      </c>
      <c r="F790">
        <v>2</v>
      </c>
      <c r="G790" t="s">
        <v>41</v>
      </c>
      <c r="H790" t="s">
        <v>25</v>
      </c>
      <c r="I790" t="s">
        <v>20</v>
      </c>
      <c r="J790">
        <v>2</v>
      </c>
      <c r="K790" t="s">
        <v>38</v>
      </c>
      <c r="L790" t="s">
        <v>426</v>
      </c>
      <c r="M790">
        <v>49</v>
      </c>
      <c r="N790" t="s">
        <v>23</v>
      </c>
      <c r="P790" t="str">
        <f t="shared" si="60"/>
        <v>SA</v>
      </c>
      <c r="Q790" t="str">
        <f t="shared" si="61"/>
        <v>eed</v>
      </c>
      <c r="R790">
        <f t="shared" si="62"/>
        <v>12</v>
      </c>
      <c r="S790" t="str">
        <f t="shared" si="63"/>
        <v>Sue Ann ReedSA-20830</v>
      </c>
      <c r="T790" t="str">
        <f t="shared" si="64"/>
        <v>Sue Ann Reed</v>
      </c>
    </row>
    <row r="791" spans="1:20" x14ac:dyDescent="0.25">
      <c r="A791" s="3" t="s">
        <v>422</v>
      </c>
      <c r="B791" s="4" t="s">
        <v>423</v>
      </c>
      <c r="C791" t="s">
        <v>16</v>
      </c>
      <c r="D791" t="s">
        <v>16</v>
      </c>
      <c r="E791" s="5">
        <v>60000</v>
      </c>
      <c r="F791">
        <v>2</v>
      </c>
      <c r="G791" t="s">
        <v>39</v>
      </c>
      <c r="H791" t="s">
        <v>28</v>
      </c>
      <c r="I791" t="s">
        <v>23</v>
      </c>
      <c r="J791">
        <v>2</v>
      </c>
      <c r="K791" t="s">
        <v>38</v>
      </c>
      <c r="L791" t="s">
        <v>426</v>
      </c>
      <c r="M791">
        <v>48</v>
      </c>
      <c r="N791" t="s">
        <v>20</v>
      </c>
      <c r="P791" t="str">
        <f t="shared" si="60"/>
        <v>SA</v>
      </c>
      <c r="Q791" t="str">
        <f t="shared" si="61"/>
        <v>eed</v>
      </c>
      <c r="R791">
        <f t="shared" si="62"/>
        <v>12</v>
      </c>
      <c r="S791" t="str">
        <f t="shared" si="63"/>
        <v>Sue Ann ReedSA-20830</v>
      </c>
      <c r="T791" t="str">
        <f t="shared" si="64"/>
        <v>Sue Ann Reed</v>
      </c>
    </row>
    <row r="792" spans="1:20" x14ac:dyDescent="0.25">
      <c r="A792" s="3" t="s">
        <v>422</v>
      </c>
      <c r="B792" s="4" t="s">
        <v>423</v>
      </c>
      <c r="C792" t="s">
        <v>32</v>
      </c>
      <c r="D792" t="s">
        <v>17</v>
      </c>
      <c r="E792" s="5">
        <v>80000</v>
      </c>
      <c r="F792">
        <v>2</v>
      </c>
      <c r="G792" t="s">
        <v>41</v>
      </c>
      <c r="H792" t="s">
        <v>19</v>
      </c>
      <c r="I792" t="s">
        <v>23</v>
      </c>
      <c r="J792">
        <v>2</v>
      </c>
      <c r="K792" t="s">
        <v>38</v>
      </c>
      <c r="L792" t="s">
        <v>426</v>
      </c>
      <c r="M792">
        <v>50</v>
      </c>
      <c r="N792" t="s">
        <v>23</v>
      </c>
      <c r="P792" t="str">
        <f t="shared" si="60"/>
        <v>SA</v>
      </c>
      <c r="Q792" t="str">
        <f t="shared" si="61"/>
        <v>eed</v>
      </c>
      <c r="R792">
        <f t="shared" si="62"/>
        <v>12</v>
      </c>
      <c r="S792" t="str">
        <f t="shared" si="63"/>
        <v>Sue Ann ReedSA-20830</v>
      </c>
      <c r="T792" t="str">
        <f t="shared" si="64"/>
        <v>Sue Ann Reed</v>
      </c>
    </row>
    <row r="793" spans="1:20" x14ac:dyDescent="0.25">
      <c r="A793" s="3" t="s">
        <v>422</v>
      </c>
      <c r="B793" s="4" t="s">
        <v>423</v>
      </c>
      <c r="C793" t="s">
        <v>16</v>
      </c>
      <c r="D793" t="s">
        <v>16</v>
      </c>
      <c r="E793" s="5">
        <v>40000</v>
      </c>
      <c r="F793">
        <v>0</v>
      </c>
      <c r="G793" t="s">
        <v>39</v>
      </c>
      <c r="H793" t="s">
        <v>19</v>
      </c>
      <c r="I793" t="s">
        <v>20</v>
      </c>
      <c r="J793">
        <v>2</v>
      </c>
      <c r="K793" t="s">
        <v>33</v>
      </c>
      <c r="L793" t="s">
        <v>426</v>
      </c>
      <c r="M793">
        <v>28</v>
      </c>
      <c r="N793" t="s">
        <v>20</v>
      </c>
      <c r="P793" t="str">
        <f t="shared" si="60"/>
        <v>SA</v>
      </c>
      <c r="Q793" t="str">
        <f t="shared" si="61"/>
        <v>eed</v>
      </c>
      <c r="R793">
        <f t="shared" si="62"/>
        <v>12</v>
      </c>
      <c r="S793" t="str">
        <f t="shared" si="63"/>
        <v>Sue Ann ReedSA-20830</v>
      </c>
      <c r="T793" t="str">
        <f t="shared" si="64"/>
        <v>Sue Ann Reed</v>
      </c>
    </row>
    <row r="794" spans="1:20" x14ac:dyDescent="0.25">
      <c r="A794" s="3" t="s">
        <v>637</v>
      </c>
      <c r="B794" s="4" t="s">
        <v>638</v>
      </c>
      <c r="C794" t="s">
        <v>32</v>
      </c>
      <c r="D794" t="s">
        <v>16</v>
      </c>
      <c r="E794" s="5">
        <v>30000</v>
      </c>
      <c r="F794">
        <v>1</v>
      </c>
      <c r="G794" t="s">
        <v>39</v>
      </c>
      <c r="H794" t="s">
        <v>25</v>
      </c>
      <c r="I794" t="s">
        <v>23</v>
      </c>
      <c r="J794">
        <v>1</v>
      </c>
      <c r="K794" t="s">
        <v>33</v>
      </c>
      <c r="L794" t="s">
        <v>426</v>
      </c>
      <c r="M794">
        <v>52</v>
      </c>
      <c r="N794" t="s">
        <v>23</v>
      </c>
      <c r="P794" t="str">
        <f t="shared" si="60"/>
        <v>JK</v>
      </c>
      <c r="Q794" t="str">
        <f t="shared" si="61"/>
        <v>ova</v>
      </c>
      <c r="R794">
        <f t="shared" si="62"/>
        <v>13</v>
      </c>
      <c r="S794" t="str">
        <f t="shared" si="63"/>
        <v>Joe KamberovaJK-15730</v>
      </c>
      <c r="T794" t="str">
        <f t="shared" si="64"/>
        <v>Joe Kamberova</v>
      </c>
    </row>
    <row r="795" spans="1:20" x14ac:dyDescent="0.25">
      <c r="A795" s="3" t="s">
        <v>639</v>
      </c>
      <c r="B795" s="4" t="s">
        <v>640</v>
      </c>
      <c r="C795" t="s">
        <v>16</v>
      </c>
      <c r="D795" t="s">
        <v>16</v>
      </c>
      <c r="E795" s="5">
        <v>30000</v>
      </c>
      <c r="F795">
        <v>1</v>
      </c>
      <c r="G795" t="s">
        <v>39</v>
      </c>
      <c r="H795" t="s">
        <v>25</v>
      </c>
      <c r="I795" t="s">
        <v>20</v>
      </c>
      <c r="J795">
        <v>1</v>
      </c>
      <c r="K795" t="s">
        <v>29</v>
      </c>
      <c r="L795" t="s">
        <v>426</v>
      </c>
      <c r="M795">
        <v>52</v>
      </c>
      <c r="N795" t="s">
        <v>20</v>
      </c>
      <c r="P795" t="str">
        <f t="shared" si="60"/>
        <v>ES</v>
      </c>
      <c r="Q795" t="str">
        <f t="shared" si="61"/>
        <v>ith</v>
      </c>
      <c r="R795">
        <f t="shared" si="62"/>
        <v>11</v>
      </c>
      <c r="S795" t="str">
        <f t="shared" si="63"/>
        <v>Erica SmithES-14020</v>
      </c>
      <c r="T795" t="str">
        <f t="shared" si="64"/>
        <v>Erica Smith</v>
      </c>
    </row>
    <row r="796" spans="1:20" x14ac:dyDescent="0.25">
      <c r="A796" s="3" t="s">
        <v>639</v>
      </c>
      <c r="B796" s="4" t="s">
        <v>640</v>
      </c>
      <c r="C796" t="s">
        <v>16</v>
      </c>
      <c r="D796" t="s">
        <v>16</v>
      </c>
      <c r="E796" s="5">
        <v>50000</v>
      </c>
      <c r="F796">
        <v>2</v>
      </c>
      <c r="G796" t="s">
        <v>55</v>
      </c>
      <c r="H796" t="s">
        <v>40</v>
      </c>
      <c r="I796" t="s">
        <v>20</v>
      </c>
      <c r="J796">
        <v>2</v>
      </c>
      <c r="K796" t="s">
        <v>33</v>
      </c>
      <c r="L796" t="s">
        <v>426</v>
      </c>
      <c r="M796">
        <v>69</v>
      </c>
      <c r="N796" t="s">
        <v>23</v>
      </c>
      <c r="P796" t="str">
        <f t="shared" si="60"/>
        <v>ES</v>
      </c>
      <c r="Q796" t="str">
        <f t="shared" si="61"/>
        <v>ith</v>
      </c>
      <c r="R796">
        <f t="shared" si="62"/>
        <v>11</v>
      </c>
      <c r="S796" t="str">
        <f t="shared" si="63"/>
        <v>Erica SmithES-14020</v>
      </c>
      <c r="T796" t="str">
        <f t="shared" si="64"/>
        <v>Erica Smith</v>
      </c>
    </row>
    <row r="797" spans="1:20" x14ac:dyDescent="0.25">
      <c r="A797" s="3" t="s">
        <v>641</v>
      </c>
      <c r="B797" s="4" t="s">
        <v>642</v>
      </c>
      <c r="C797" t="s">
        <v>32</v>
      </c>
      <c r="D797" t="s">
        <v>16</v>
      </c>
      <c r="E797" s="5">
        <v>60000</v>
      </c>
      <c r="F797">
        <v>2</v>
      </c>
      <c r="G797" t="s">
        <v>39</v>
      </c>
      <c r="H797" t="s">
        <v>28</v>
      </c>
      <c r="I797" t="s">
        <v>20</v>
      </c>
      <c r="J797">
        <v>2</v>
      </c>
      <c r="K797" t="s">
        <v>33</v>
      </c>
      <c r="L797" t="s">
        <v>426</v>
      </c>
      <c r="M797">
        <v>51</v>
      </c>
      <c r="N797" t="s">
        <v>23</v>
      </c>
      <c r="P797" t="str">
        <f t="shared" si="60"/>
        <v>RH</v>
      </c>
      <c r="Q797" t="str">
        <f t="shared" si="61"/>
        <v>sen</v>
      </c>
      <c r="R797">
        <f t="shared" si="62"/>
        <v>11</v>
      </c>
      <c r="S797" t="str">
        <f t="shared" si="63"/>
        <v>Rick HansenRH-19495</v>
      </c>
      <c r="T797" t="str">
        <f t="shared" si="64"/>
        <v>Rick Hansen</v>
      </c>
    </row>
    <row r="798" spans="1:20" x14ac:dyDescent="0.25">
      <c r="A798" s="3" t="s">
        <v>248</v>
      </c>
      <c r="B798" s="4" t="s">
        <v>249</v>
      </c>
      <c r="C798" t="s">
        <v>16</v>
      </c>
      <c r="D798" t="s">
        <v>16</v>
      </c>
      <c r="E798" s="5">
        <v>70000</v>
      </c>
      <c r="F798">
        <v>5</v>
      </c>
      <c r="G798" t="s">
        <v>24</v>
      </c>
      <c r="H798" t="s">
        <v>28</v>
      </c>
      <c r="I798" t="s">
        <v>20</v>
      </c>
      <c r="J798">
        <v>2</v>
      </c>
      <c r="K798" t="s">
        <v>38</v>
      </c>
      <c r="L798" t="s">
        <v>426</v>
      </c>
      <c r="M798">
        <v>57</v>
      </c>
      <c r="N798" t="s">
        <v>20</v>
      </c>
      <c r="P798" t="str">
        <f t="shared" si="60"/>
        <v>DB</v>
      </c>
      <c r="Q798" t="str">
        <f t="shared" si="61"/>
        <v>mer</v>
      </c>
      <c r="R798">
        <f t="shared" si="62"/>
        <v>12</v>
      </c>
      <c r="S798" t="str">
        <f t="shared" si="63"/>
        <v>David BremerDB-13120</v>
      </c>
      <c r="T798" t="str">
        <f t="shared" si="64"/>
        <v>David Bremer</v>
      </c>
    </row>
    <row r="799" spans="1:20" x14ac:dyDescent="0.25">
      <c r="A799" s="3" t="s">
        <v>248</v>
      </c>
      <c r="B799" s="4" t="s">
        <v>249</v>
      </c>
      <c r="C799" t="s">
        <v>32</v>
      </c>
      <c r="D799" t="s">
        <v>16</v>
      </c>
      <c r="E799" s="5">
        <v>60000</v>
      </c>
      <c r="F799">
        <v>0</v>
      </c>
      <c r="G799" t="s">
        <v>24</v>
      </c>
      <c r="H799" t="s">
        <v>19</v>
      </c>
      <c r="I799" t="s">
        <v>20</v>
      </c>
      <c r="J799">
        <v>1</v>
      </c>
      <c r="K799" t="s">
        <v>33</v>
      </c>
      <c r="L799" t="s">
        <v>426</v>
      </c>
      <c r="M799">
        <v>27</v>
      </c>
      <c r="N799" t="s">
        <v>20</v>
      </c>
      <c r="P799" t="str">
        <f t="shared" si="60"/>
        <v>DB</v>
      </c>
      <c r="Q799" t="str">
        <f t="shared" si="61"/>
        <v>mer</v>
      </c>
      <c r="R799">
        <f t="shared" si="62"/>
        <v>12</v>
      </c>
      <c r="S799" t="str">
        <f t="shared" si="63"/>
        <v>David BremerDB-13120</v>
      </c>
      <c r="T799" t="str">
        <f t="shared" si="64"/>
        <v>David Bremer</v>
      </c>
    </row>
    <row r="800" spans="1:20" x14ac:dyDescent="0.25">
      <c r="A800" s="3" t="s">
        <v>248</v>
      </c>
      <c r="B800" s="4" t="s">
        <v>249</v>
      </c>
      <c r="C800" t="s">
        <v>32</v>
      </c>
      <c r="D800" t="s">
        <v>17</v>
      </c>
      <c r="E800" s="5">
        <v>30000</v>
      </c>
      <c r="F800">
        <v>0</v>
      </c>
      <c r="G800" t="s">
        <v>39</v>
      </c>
      <c r="H800" t="s">
        <v>19</v>
      </c>
      <c r="I800" t="s">
        <v>23</v>
      </c>
      <c r="J800">
        <v>2</v>
      </c>
      <c r="K800" t="s">
        <v>21</v>
      </c>
      <c r="L800" t="s">
        <v>426</v>
      </c>
      <c r="M800">
        <v>25</v>
      </c>
      <c r="N800" t="s">
        <v>20</v>
      </c>
      <c r="P800" t="str">
        <f t="shared" si="60"/>
        <v>DB</v>
      </c>
      <c r="Q800" t="str">
        <f t="shared" si="61"/>
        <v>mer</v>
      </c>
      <c r="R800">
        <f t="shared" si="62"/>
        <v>12</v>
      </c>
      <c r="S800" t="str">
        <f t="shared" si="63"/>
        <v>David BremerDB-13120</v>
      </c>
      <c r="T800" t="str">
        <f t="shared" si="64"/>
        <v>David Bremer</v>
      </c>
    </row>
    <row r="801" spans="1:20" x14ac:dyDescent="0.25">
      <c r="A801" s="3" t="s">
        <v>643</v>
      </c>
      <c r="B801" s="4" t="s">
        <v>644</v>
      </c>
      <c r="C801" t="s">
        <v>32</v>
      </c>
      <c r="D801" t="s">
        <v>17</v>
      </c>
      <c r="E801" s="5">
        <v>50000</v>
      </c>
      <c r="F801">
        <v>1</v>
      </c>
      <c r="G801" t="s">
        <v>55</v>
      </c>
      <c r="H801" t="s">
        <v>19</v>
      </c>
      <c r="I801" t="s">
        <v>20</v>
      </c>
      <c r="J801">
        <v>0</v>
      </c>
      <c r="K801" t="s">
        <v>38</v>
      </c>
      <c r="L801" t="s">
        <v>426</v>
      </c>
      <c r="M801">
        <v>33</v>
      </c>
      <c r="N801" t="s">
        <v>20</v>
      </c>
      <c r="P801" t="str">
        <f t="shared" si="60"/>
        <v>CD</v>
      </c>
      <c r="Q801" t="str">
        <f t="shared" si="61"/>
        <v>aly</v>
      </c>
      <c r="R801">
        <f t="shared" si="62"/>
        <v>11</v>
      </c>
      <c r="S801" t="str">
        <f t="shared" si="63"/>
        <v>Carlos DalyCD-11920</v>
      </c>
      <c r="T801" t="str">
        <f t="shared" si="64"/>
        <v>Carlos Daly</v>
      </c>
    </row>
    <row r="802" spans="1:20" x14ac:dyDescent="0.25">
      <c r="A802" s="3" t="s">
        <v>645</v>
      </c>
      <c r="B802" s="4" t="s">
        <v>646</v>
      </c>
      <c r="C802" t="s">
        <v>32</v>
      </c>
      <c r="D802" t="s">
        <v>16</v>
      </c>
      <c r="E802" s="5">
        <v>60000</v>
      </c>
      <c r="F802">
        <v>4</v>
      </c>
      <c r="G802" t="s">
        <v>18</v>
      </c>
      <c r="H802" t="s">
        <v>28</v>
      </c>
      <c r="I802" t="s">
        <v>20</v>
      </c>
      <c r="J802">
        <v>2</v>
      </c>
      <c r="K802" t="s">
        <v>29</v>
      </c>
      <c r="L802" t="s">
        <v>426</v>
      </c>
      <c r="M802">
        <v>43</v>
      </c>
      <c r="N802" t="s">
        <v>20</v>
      </c>
      <c r="P802" t="str">
        <f t="shared" si="60"/>
        <v>HW</v>
      </c>
      <c r="Q802" t="str">
        <f t="shared" si="61"/>
        <v>man</v>
      </c>
      <c r="R802">
        <f t="shared" si="62"/>
        <v>15</v>
      </c>
      <c r="S802" t="str">
        <f t="shared" si="63"/>
        <v>Helen WassermanHW-14935</v>
      </c>
      <c r="T802" t="str">
        <f t="shared" si="64"/>
        <v>Helen Wasserman</v>
      </c>
    </row>
    <row r="803" spans="1:20" x14ac:dyDescent="0.25">
      <c r="A803" s="3" t="s">
        <v>645</v>
      </c>
      <c r="B803" s="4" t="s">
        <v>646</v>
      </c>
      <c r="C803" t="s">
        <v>16</v>
      </c>
      <c r="D803" t="s">
        <v>16</v>
      </c>
      <c r="E803" s="5">
        <v>70000</v>
      </c>
      <c r="F803">
        <v>4</v>
      </c>
      <c r="G803" t="s">
        <v>55</v>
      </c>
      <c r="H803" t="s">
        <v>40</v>
      </c>
      <c r="I803" t="s">
        <v>20</v>
      </c>
      <c r="J803">
        <v>2</v>
      </c>
      <c r="K803" t="s">
        <v>33</v>
      </c>
      <c r="L803" t="s">
        <v>426</v>
      </c>
      <c r="M803">
        <v>73</v>
      </c>
      <c r="N803" t="s">
        <v>23</v>
      </c>
      <c r="P803" t="str">
        <f t="shared" si="60"/>
        <v>HW</v>
      </c>
      <c r="Q803" t="str">
        <f t="shared" si="61"/>
        <v>man</v>
      </c>
      <c r="R803">
        <f t="shared" si="62"/>
        <v>15</v>
      </c>
      <c r="S803" t="str">
        <f t="shared" si="63"/>
        <v>Helen WassermanHW-14935</v>
      </c>
      <c r="T803" t="str">
        <f t="shared" si="64"/>
        <v>Helen Wasserman</v>
      </c>
    </row>
    <row r="804" spans="1:20" x14ac:dyDescent="0.25">
      <c r="A804" s="3" t="s">
        <v>645</v>
      </c>
      <c r="B804" s="4" t="s">
        <v>646</v>
      </c>
      <c r="C804" t="s">
        <v>16</v>
      </c>
      <c r="D804" t="s">
        <v>16</v>
      </c>
      <c r="E804" s="5">
        <v>40000</v>
      </c>
      <c r="F804">
        <v>0</v>
      </c>
      <c r="G804" t="s">
        <v>24</v>
      </c>
      <c r="H804" t="s">
        <v>19</v>
      </c>
      <c r="I804" t="s">
        <v>20</v>
      </c>
      <c r="J804">
        <v>1</v>
      </c>
      <c r="K804" t="s">
        <v>33</v>
      </c>
      <c r="L804" t="s">
        <v>426</v>
      </c>
      <c r="M804">
        <v>27</v>
      </c>
      <c r="N804" t="s">
        <v>23</v>
      </c>
      <c r="P804" t="str">
        <f t="shared" si="60"/>
        <v>HW</v>
      </c>
      <c r="Q804" t="str">
        <f t="shared" si="61"/>
        <v>man</v>
      </c>
      <c r="R804">
        <f t="shared" si="62"/>
        <v>15</v>
      </c>
      <c r="S804" t="str">
        <f t="shared" si="63"/>
        <v>Helen WassermanHW-14935</v>
      </c>
      <c r="T804" t="str">
        <f t="shared" si="64"/>
        <v>Helen Wasserman</v>
      </c>
    </row>
    <row r="805" spans="1:20" x14ac:dyDescent="0.25">
      <c r="A805" s="3" t="s">
        <v>647</v>
      </c>
      <c r="B805" s="4" t="s">
        <v>648</v>
      </c>
      <c r="C805" t="s">
        <v>16</v>
      </c>
      <c r="D805" t="s">
        <v>16</v>
      </c>
      <c r="E805" s="5">
        <v>40000</v>
      </c>
      <c r="F805">
        <v>0</v>
      </c>
      <c r="G805" t="s">
        <v>39</v>
      </c>
      <c r="H805" t="s">
        <v>19</v>
      </c>
      <c r="I805" t="s">
        <v>20</v>
      </c>
      <c r="J805">
        <v>2</v>
      </c>
      <c r="K805" t="s">
        <v>33</v>
      </c>
      <c r="L805" t="s">
        <v>426</v>
      </c>
      <c r="M805">
        <v>28</v>
      </c>
      <c r="N805" t="s">
        <v>20</v>
      </c>
      <c r="P805" t="str">
        <f t="shared" si="60"/>
        <v>MC</v>
      </c>
      <c r="Q805" t="str">
        <f t="shared" si="61"/>
        <v>dle</v>
      </c>
      <c r="R805">
        <f t="shared" si="62"/>
        <v>11</v>
      </c>
      <c r="S805" t="str">
        <f t="shared" si="63"/>
        <v>Mike CaudleMC-18130</v>
      </c>
      <c r="T805" t="str">
        <f t="shared" si="64"/>
        <v>Mike Caudle</v>
      </c>
    </row>
    <row r="806" spans="1:20" x14ac:dyDescent="0.25">
      <c r="A806" s="3" t="s">
        <v>649</v>
      </c>
      <c r="B806" s="4" t="s">
        <v>650</v>
      </c>
      <c r="C806" t="s">
        <v>16</v>
      </c>
      <c r="D806" t="s">
        <v>16</v>
      </c>
      <c r="E806" s="5">
        <v>40000</v>
      </c>
      <c r="F806">
        <v>0</v>
      </c>
      <c r="G806" t="s">
        <v>39</v>
      </c>
      <c r="H806" t="s">
        <v>19</v>
      </c>
      <c r="I806" t="s">
        <v>23</v>
      </c>
      <c r="J806">
        <v>2</v>
      </c>
      <c r="K806" t="s">
        <v>21</v>
      </c>
      <c r="L806" t="s">
        <v>426</v>
      </c>
      <c r="M806">
        <v>27</v>
      </c>
      <c r="N806" t="s">
        <v>20</v>
      </c>
      <c r="P806" t="str">
        <f t="shared" si="60"/>
        <v>GM</v>
      </c>
      <c r="Q806" t="str">
        <f t="shared" si="61"/>
        <v>arr</v>
      </c>
      <c r="R806">
        <f t="shared" si="62"/>
        <v>11</v>
      </c>
      <c r="S806" t="str">
        <f t="shared" si="63"/>
        <v>Gary McGarrGM-14440</v>
      </c>
      <c r="T806" t="str">
        <f t="shared" si="64"/>
        <v>Gary McGarr</v>
      </c>
    </row>
    <row r="807" spans="1:20" x14ac:dyDescent="0.25">
      <c r="A807" s="3" t="s">
        <v>344</v>
      </c>
      <c r="B807" s="4" t="s">
        <v>345</v>
      </c>
      <c r="C807" t="s">
        <v>32</v>
      </c>
      <c r="D807" t="s">
        <v>17</v>
      </c>
      <c r="E807" s="5">
        <v>40000</v>
      </c>
      <c r="F807">
        <v>0</v>
      </c>
      <c r="G807" t="s">
        <v>39</v>
      </c>
      <c r="H807" t="s">
        <v>19</v>
      </c>
      <c r="I807" t="s">
        <v>20</v>
      </c>
      <c r="J807">
        <v>2</v>
      </c>
      <c r="K807" t="s">
        <v>33</v>
      </c>
      <c r="L807" t="s">
        <v>426</v>
      </c>
      <c r="M807">
        <v>31</v>
      </c>
      <c r="N807" t="s">
        <v>23</v>
      </c>
      <c r="P807" t="str">
        <f t="shared" si="60"/>
        <v>RA</v>
      </c>
      <c r="Q807" t="str">
        <f t="shared" si="61"/>
        <v>ate</v>
      </c>
      <c r="R807">
        <f t="shared" si="62"/>
        <v>17</v>
      </c>
      <c r="S807" t="str">
        <f t="shared" si="63"/>
        <v>Russell ApplegateRA-19915</v>
      </c>
      <c r="T807" t="str">
        <f t="shared" si="64"/>
        <v>Russell Applegate</v>
      </c>
    </row>
    <row r="808" spans="1:20" x14ac:dyDescent="0.25">
      <c r="A808" s="3" t="s">
        <v>344</v>
      </c>
      <c r="B808" s="4" t="s">
        <v>345</v>
      </c>
      <c r="C808" t="s">
        <v>16</v>
      </c>
      <c r="D808" t="s">
        <v>17</v>
      </c>
      <c r="E808" s="5">
        <v>10000</v>
      </c>
      <c r="F808">
        <v>2</v>
      </c>
      <c r="G808" t="s">
        <v>39</v>
      </c>
      <c r="H808" t="s">
        <v>37</v>
      </c>
      <c r="I808" t="s">
        <v>20</v>
      </c>
      <c r="J808">
        <v>2</v>
      </c>
      <c r="K808" t="s">
        <v>38</v>
      </c>
      <c r="L808" t="s">
        <v>426</v>
      </c>
      <c r="M808">
        <v>53</v>
      </c>
      <c r="N808" t="s">
        <v>23</v>
      </c>
      <c r="P808" t="str">
        <f t="shared" si="60"/>
        <v>RA</v>
      </c>
      <c r="Q808" t="str">
        <f t="shared" si="61"/>
        <v>ate</v>
      </c>
      <c r="R808">
        <f t="shared" si="62"/>
        <v>17</v>
      </c>
      <c r="S808" t="str">
        <f t="shared" si="63"/>
        <v>Russell ApplegateRA-19915</v>
      </c>
      <c r="T808" t="str">
        <f t="shared" si="64"/>
        <v>Russell Applegate</v>
      </c>
    </row>
    <row r="809" spans="1:20" x14ac:dyDescent="0.25">
      <c r="A809" s="3" t="s">
        <v>459</v>
      </c>
      <c r="B809" s="4" t="s">
        <v>460</v>
      </c>
      <c r="C809" t="s">
        <v>32</v>
      </c>
      <c r="D809" t="s">
        <v>17</v>
      </c>
      <c r="E809" s="5">
        <v>60000</v>
      </c>
      <c r="F809">
        <v>0</v>
      </c>
      <c r="G809" t="s">
        <v>24</v>
      </c>
      <c r="H809" t="s">
        <v>28</v>
      </c>
      <c r="I809" t="s">
        <v>23</v>
      </c>
      <c r="J809">
        <v>2</v>
      </c>
      <c r="K809" t="s">
        <v>38</v>
      </c>
      <c r="L809" t="s">
        <v>426</v>
      </c>
      <c r="M809">
        <v>32</v>
      </c>
      <c r="N809" t="s">
        <v>20</v>
      </c>
      <c r="P809" t="str">
        <f t="shared" si="60"/>
        <v>AA</v>
      </c>
      <c r="Q809" t="str">
        <f t="shared" si="61"/>
        <v>old</v>
      </c>
      <c r="R809">
        <f t="shared" si="62"/>
        <v>12</v>
      </c>
      <c r="S809" t="str">
        <f t="shared" si="63"/>
        <v>Allen ArmoldAA-10375</v>
      </c>
      <c r="T809" t="str">
        <f t="shared" si="64"/>
        <v>Allen Armold</v>
      </c>
    </row>
    <row r="810" spans="1:20" x14ac:dyDescent="0.25">
      <c r="A810" s="3" t="s">
        <v>459</v>
      </c>
      <c r="B810" s="4" t="s">
        <v>460</v>
      </c>
      <c r="C810" t="s">
        <v>32</v>
      </c>
      <c r="D810" t="s">
        <v>16</v>
      </c>
      <c r="E810" s="5">
        <v>30000</v>
      </c>
      <c r="F810">
        <v>2</v>
      </c>
      <c r="G810" t="s">
        <v>39</v>
      </c>
      <c r="H810" t="s">
        <v>19</v>
      </c>
      <c r="I810" t="s">
        <v>20</v>
      </c>
      <c r="J810">
        <v>2</v>
      </c>
      <c r="K810" t="s">
        <v>38</v>
      </c>
      <c r="L810" t="s">
        <v>426</v>
      </c>
      <c r="M810">
        <v>50</v>
      </c>
      <c r="N810" t="s">
        <v>20</v>
      </c>
      <c r="P810" t="str">
        <f t="shared" si="60"/>
        <v>AA</v>
      </c>
      <c r="Q810" t="str">
        <f t="shared" si="61"/>
        <v>old</v>
      </c>
      <c r="R810">
        <f t="shared" si="62"/>
        <v>12</v>
      </c>
      <c r="S810" t="str">
        <f t="shared" si="63"/>
        <v>Allen ArmoldAA-10375</v>
      </c>
      <c r="T810" t="str">
        <f t="shared" si="64"/>
        <v>Allen Armold</v>
      </c>
    </row>
    <row r="811" spans="1:20" x14ac:dyDescent="0.25">
      <c r="A811" s="3" t="s">
        <v>503</v>
      </c>
      <c r="B811" s="4" t="s">
        <v>504</v>
      </c>
      <c r="C811" t="s">
        <v>16</v>
      </c>
      <c r="D811" t="s">
        <v>17</v>
      </c>
      <c r="E811" s="5">
        <v>40000</v>
      </c>
      <c r="F811">
        <v>4</v>
      </c>
      <c r="G811" t="s">
        <v>39</v>
      </c>
      <c r="H811" t="s">
        <v>28</v>
      </c>
      <c r="I811" t="s">
        <v>20</v>
      </c>
      <c r="J811">
        <v>2</v>
      </c>
      <c r="K811" t="s">
        <v>33</v>
      </c>
      <c r="L811" t="s">
        <v>426</v>
      </c>
      <c r="M811">
        <v>69</v>
      </c>
      <c r="N811" t="s">
        <v>23</v>
      </c>
      <c r="P811" t="str">
        <f t="shared" si="60"/>
        <v>ZC</v>
      </c>
      <c r="Q811" t="str">
        <f t="shared" si="61"/>
        <v>oll</v>
      </c>
      <c r="R811">
        <f t="shared" si="62"/>
        <v>16</v>
      </c>
      <c r="S811" t="str">
        <f t="shared" si="63"/>
        <v>Zuschuss CarrollZC-21910</v>
      </c>
      <c r="T811" t="str">
        <f t="shared" si="64"/>
        <v>Zuschuss Carroll</v>
      </c>
    </row>
    <row r="812" spans="1:20" x14ac:dyDescent="0.25">
      <c r="A812" s="3" t="s">
        <v>503</v>
      </c>
      <c r="B812" s="4" t="s">
        <v>504</v>
      </c>
      <c r="C812" t="s">
        <v>32</v>
      </c>
      <c r="D812" t="s">
        <v>17</v>
      </c>
      <c r="E812" s="5">
        <v>70000</v>
      </c>
      <c r="F812">
        <v>3</v>
      </c>
      <c r="G812" t="s">
        <v>55</v>
      </c>
      <c r="H812" t="s">
        <v>40</v>
      </c>
      <c r="I812" t="s">
        <v>20</v>
      </c>
      <c r="J812">
        <v>2</v>
      </c>
      <c r="K812" t="s">
        <v>33</v>
      </c>
      <c r="L812" t="s">
        <v>426</v>
      </c>
      <c r="M812">
        <v>52</v>
      </c>
      <c r="N812" t="s">
        <v>20</v>
      </c>
      <c r="P812" t="str">
        <f t="shared" si="60"/>
        <v>ZC</v>
      </c>
      <c r="Q812" t="str">
        <f t="shared" si="61"/>
        <v>oll</v>
      </c>
      <c r="R812">
        <f t="shared" si="62"/>
        <v>16</v>
      </c>
      <c r="S812" t="str">
        <f t="shared" si="63"/>
        <v>Zuschuss CarrollZC-21910</v>
      </c>
      <c r="T812" t="str">
        <f t="shared" si="64"/>
        <v>Zuschuss Carroll</v>
      </c>
    </row>
    <row r="813" spans="1:20" x14ac:dyDescent="0.25">
      <c r="A813" s="3" t="s">
        <v>503</v>
      </c>
      <c r="B813" s="4" t="s">
        <v>504</v>
      </c>
      <c r="C813" t="s">
        <v>16</v>
      </c>
      <c r="D813" t="s">
        <v>16</v>
      </c>
      <c r="E813" s="5">
        <v>60000</v>
      </c>
      <c r="F813">
        <v>0</v>
      </c>
      <c r="G813" t="s">
        <v>24</v>
      </c>
      <c r="H813" t="s">
        <v>19</v>
      </c>
      <c r="I813" t="s">
        <v>23</v>
      </c>
      <c r="J813">
        <v>2</v>
      </c>
      <c r="K813" t="s">
        <v>38</v>
      </c>
      <c r="L813" t="s">
        <v>426</v>
      </c>
      <c r="M813">
        <v>31</v>
      </c>
      <c r="N813" t="s">
        <v>23</v>
      </c>
      <c r="P813" t="str">
        <f t="shared" si="60"/>
        <v>ZC</v>
      </c>
      <c r="Q813" t="str">
        <f t="shared" si="61"/>
        <v>oll</v>
      </c>
      <c r="R813">
        <f t="shared" si="62"/>
        <v>16</v>
      </c>
      <c r="S813" t="str">
        <f t="shared" si="63"/>
        <v>Zuschuss CarrollZC-21910</v>
      </c>
      <c r="T813" t="str">
        <f t="shared" si="64"/>
        <v>Zuschuss Carroll</v>
      </c>
    </row>
    <row r="814" spans="1:20" x14ac:dyDescent="0.25">
      <c r="A814" s="3" t="s">
        <v>503</v>
      </c>
      <c r="B814" s="4" t="s">
        <v>504</v>
      </c>
      <c r="C814" t="s">
        <v>32</v>
      </c>
      <c r="D814" t="s">
        <v>17</v>
      </c>
      <c r="E814" s="5">
        <v>70000</v>
      </c>
      <c r="F814">
        <v>4</v>
      </c>
      <c r="G814" t="s">
        <v>18</v>
      </c>
      <c r="H814" t="s">
        <v>40</v>
      </c>
      <c r="I814" t="s">
        <v>20</v>
      </c>
      <c r="J814">
        <v>2</v>
      </c>
      <c r="K814" t="s">
        <v>42</v>
      </c>
      <c r="L814" t="s">
        <v>426</v>
      </c>
      <c r="M814">
        <v>61</v>
      </c>
      <c r="N814" t="s">
        <v>23</v>
      </c>
      <c r="P814" t="str">
        <f t="shared" si="60"/>
        <v>ZC</v>
      </c>
      <c r="Q814" t="str">
        <f t="shared" si="61"/>
        <v>oll</v>
      </c>
      <c r="R814">
        <f t="shared" si="62"/>
        <v>16</v>
      </c>
      <c r="S814" t="str">
        <f t="shared" si="63"/>
        <v>Zuschuss CarrollZC-21910</v>
      </c>
      <c r="T814" t="str">
        <f t="shared" si="64"/>
        <v>Zuschuss Carroll</v>
      </c>
    </row>
    <row r="815" spans="1:20" x14ac:dyDescent="0.25">
      <c r="A815" s="3" t="s">
        <v>651</v>
      </c>
      <c r="B815" s="4" t="s">
        <v>652</v>
      </c>
      <c r="C815" t="s">
        <v>16</v>
      </c>
      <c r="D815" t="s">
        <v>17</v>
      </c>
      <c r="E815" s="5">
        <v>70000</v>
      </c>
      <c r="F815">
        <v>2</v>
      </c>
      <c r="G815" t="s">
        <v>39</v>
      </c>
      <c r="H815" t="s">
        <v>28</v>
      </c>
      <c r="I815" t="s">
        <v>20</v>
      </c>
      <c r="J815">
        <v>2</v>
      </c>
      <c r="K815" t="s">
        <v>42</v>
      </c>
      <c r="L815" t="s">
        <v>426</v>
      </c>
      <c r="M815">
        <v>53</v>
      </c>
      <c r="N815" t="s">
        <v>23</v>
      </c>
      <c r="P815" t="str">
        <f t="shared" si="60"/>
        <v>PJ</v>
      </c>
      <c r="Q815" t="str">
        <f t="shared" si="61"/>
        <v>son</v>
      </c>
      <c r="R815">
        <f t="shared" si="62"/>
        <v>15</v>
      </c>
      <c r="S815" t="str">
        <f t="shared" si="63"/>
        <v>Pauline JohnsonPJ-19015</v>
      </c>
      <c r="T815" t="str">
        <f t="shared" si="64"/>
        <v>Pauline Johnson</v>
      </c>
    </row>
    <row r="816" spans="1:20" x14ac:dyDescent="0.25">
      <c r="A816" s="3" t="s">
        <v>651</v>
      </c>
      <c r="B816" s="4" t="s">
        <v>652</v>
      </c>
      <c r="C816" t="s">
        <v>32</v>
      </c>
      <c r="D816" t="s">
        <v>17</v>
      </c>
      <c r="E816" s="5">
        <v>70000</v>
      </c>
      <c r="F816">
        <v>4</v>
      </c>
      <c r="G816" t="s">
        <v>18</v>
      </c>
      <c r="H816" t="s">
        <v>40</v>
      </c>
      <c r="I816" t="s">
        <v>20</v>
      </c>
      <c r="J816">
        <v>2</v>
      </c>
      <c r="K816" t="s">
        <v>38</v>
      </c>
      <c r="L816" t="s">
        <v>426</v>
      </c>
      <c r="M816">
        <v>62</v>
      </c>
      <c r="N816" t="s">
        <v>20</v>
      </c>
      <c r="P816" t="str">
        <f t="shared" si="60"/>
        <v>PJ</v>
      </c>
      <c r="Q816" t="str">
        <f t="shared" si="61"/>
        <v>son</v>
      </c>
      <c r="R816">
        <f t="shared" si="62"/>
        <v>15</v>
      </c>
      <c r="S816" t="str">
        <f t="shared" si="63"/>
        <v>Pauline JohnsonPJ-19015</v>
      </c>
      <c r="T816" t="str">
        <f t="shared" si="64"/>
        <v>Pauline Johnson</v>
      </c>
    </row>
    <row r="817" spans="1:20" x14ac:dyDescent="0.25">
      <c r="A817" s="3" t="s">
        <v>653</v>
      </c>
      <c r="B817" s="4" t="s">
        <v>654</v>
      </c>
      <c r="C817" t="s">
        <v>16</v>
      </c>
      <c r="D817" t="s">
        <v>16</v>
      </c>
      <c r="E817" s="5">
        <v>40000</v>
      </c>
      <c r="F817">
        <v>0</v>
      </c>
      <c r="G817" t="s">
        <v>24</v>
      </c>
      <c r="H817" t="s">
        <v>19</v>
      </c>
      <c r="I817" t="s">
        <v>23</v>
      </c>
      <c r="J817">
        <v>2</v>
      </c>
      <c r="K817" t="s">
        <v>38</v>
      </c>
      <c r="L817" t="s">
        <v>426</v>
      </c>
      <c r="M817">
        <v>30</v>
      </c>
      <c r="N817" t="s">
        <v>23</v>
      </c>
      <c r="P817" t="str">
        <f t="shared" si="60"/>
        <v>BW</v>
      </c>
      <c r="Q817" t="str">
        <f t="shared" si="61"/>
        <v>ers</v>
      </c>
      <c r="R817">
        <f t="shared" si="62"/>
        <v>12</v>
      </c>
      <c r="S817" t="str">
        <f t="shared" si="63"/>
        <v>Bart WattersBW-11110</v>
      </c>
      <c r="T817" t="str">
        <f t="shared" si="64"/>
        <v>Bart Watters</v>
      </c>
    </row>
    <row r="818" spans="1:20" x14ac:dyDescent="0.25">
      <c r="A818" s="3" t="s">
        <v>443</v>
      </c>
      <c r="B818" s="4" t="s">
        <v>444</v>
      </c>
      <c r="C818" t="s">
        <v>16</v>
      </c>
      <c r="D818" t="s">
        <v>17</v>
      </c>
      <c r="E818" s="5">
        <v>60000</v>
      </c>
      <c r="F818">
        <v>3</v>
      </c>
      <c r="G818" t="s">
        <v>55</v>
      </c>
      <c r="H818" t="s">
        <v>28</v>
      </c>
      <c r="I818" t="s">
        <v>20</v>
      </c>
      <c r="J818">
        <v>0</v>
      </c>
      <c r="K818" t="s">
        <v>29</v>
      </c>
      <c r="L818" t="s">
        <v>426</v>
      </c>
      <c r="M818">
        <v>43</v>
      </c>
      <c r="N818" t="s">
        <v>20</v>
      </c>
      <c r="P818" t="str">
        <f t="shared" si="60"/>
        <v>DB</v>
      </c>
      <c r="Q818" t="str">
        <f t="shared" si="61"/>
        <v>den</v>
      </c>
      <c r="R818">
        <f t="shared" si="62"/>
        <v>11</v>
      </c>
      <c r="S818" t="str">
        <f t="shared" si="63"/>
        <v>Dean BradenDB-13210</v>
      </c>
      <c r="T818" t="str">
        <f t="shared" si="64"/>
        <v>Dean Braden</v>
      </c>
    </row>
    <row r="819" spans="1:20" x14ac:dyDescent="0.25">
      <c r="A819" s="3" t="s">
        <v>481</v>
      </c>
      <c r="B819" s="4" t="s">
        <v>482</v>
      </c>
      <c r="C819" t="s">
        <v>16</v>
      </c>
      <c r="D819" t="s">
        <v>17</v>
      </c>
      <c r="E819" s="5">
        <v>60000</v>
      </c>
      <c r="F819">
        <v>3</v>
      </c>
      <c r="G819" t="s">
        <v>55</v>
      </c>
      <c r="H819" t="s">
        <v>28</v>
      </c>
      <c r="I819" t="s">
        <v>20</v>
      </c>
      <c r="J819">
        <v>0</v>
      </c>
      <c r="K819" t="s">
        <v>29</v>
      </c>
      <c r="L819" t="s">
        <v>426</v>
      </c>
      <c r="M819">
        <v>42</v>
      </c>
      <c r="N819" t="s">
        <v>20</v>
      </c>
      <c r="P819" t="str">
        <f t="shared" si="60"/>
        <v>CA</v>
      </c>
      <c r="Q819" t="str">
        <f t="shared" si="61"/>
        <v>zen</v>
      </c>
      <c r="R819">
        <f t="shared" si="62"/>
        <v>15</v>
      </c>
      <c r="S819" t="str">
        <f t="shared" si="63"/>
        <v>Cynthia ArntzenCA-12775</v>
      </c>
      <c r="T819" t="str">
        <f t="shared" si="64"/>
        <v>Cynthia Arntzen</v>
      </c>
    </row>
    <row r="820" spans="1:20" x14ac:dyDescent="0.25">
      <c r="A820" s="3" t="s">
        <v>481</v>
      </c>
      <c r="B820" s="4" t="s">
        <v>482</v>
      </c>
      <c r="C820" t="s">
        <v>16</v>
      </c>
      <c r="D820" t="s">
        <v>16</v>
      </c>
      <c r="E820" s="5">
        <v>40000</v>
      </c>
      <c r="F820">
        <v>0</v>
      </c>
      <c r="G820" t="s">
        <v>24</v>
      </c>
      <c r="H820" t="s">
        <v>19</v>
      </c>
      <c r="I820" t="s">
        <v>20</v>
      </c>
      <c r="J820">
        <v>1</v>
      </c>
      <c r="K820" t="s">
        <v>33</v>
      </c>
      <c r="L820" t="s">
        <v>426</v>
      </c>
      <c r="M820">
        <v>30</v>
      </c>
      <c r="N820" t="s">
        <v>23</v>
      </c>
      <c r="P820" t="str">
        <f t="shared" si="60"/>
        <v>CA</v>
      </c>
      <c r="Q820" t="str">
        <f t="shared" si="61"/>
        <v>zen</v>
      </c>
      <c r="R820">
        <f t="shared" si="62"/>
        <v>15</v>
      </c>
      <c r="S820" t="str">
        <f t="shared" si="63"/>
        <v>Cynthia ArntzenCA-12775</v>
      </c>
      <c r="T820" t="str">
        <f t="shared" si="64"/>
        <v>Cynthia Arntzen</v>
      </c>
    </row>
    <row r="821" spans="1:20" x14ac:dyDescent="0.25">
      <c r="A821" s="3" t="s">
        <v>481</v>
      </c>
      <c r="B821" s="4" t="s">
        <v>482</v>
      </c>
      <c r="C821" t="s">
        <v>32</v>
      </c>
      <c r="D821" t="s">
        <v>17</v>
      </c>
      <c r="E821" s="5">
        <v>40000</v>
      </c>
      <c r="F821">
        <v>0</v>
      </c>
      <c r="G821" t="s">
        <v>39</v>
      </c>
      <c r="H821" t="s">
        <v>19</v>
      </c>
      <c r="I821" t="s">
        <v>20</v>
      </c>
      <c r="J821">
        <v>2</v>
      </c>
      <c r="K821" t="s">
        <v>33</v>
      </c>
      <c r="L821" t="s">
        <v>426</v>
      </c>
      <c r="M821">
        <v>30</v>
      </c>
      <c r="N821" t="s">
        <v>23</v>
      </c>
      <c r="P821" t="str">
        <f t="shared" si="60"/>
        <v>CA</v>
      </c>
      <c r="Q821" t="str">
        <f t="shared" si="61"/>
        <v>zen</v>
      </c>
      <c r="R821">
        <f t="shared" si="62"/>
        <v>15</v>
      </c>
      <c r="S821" t="str">
        <f t="shared" si="63"/>
        <v>Cynthia ArntzenCA-12775</v>
      </c>
      <c r="T821" t="str">
        <f t="shared" si="64"/>
        <v>Cynthia Arntzen</v>
      </c>
    </row>
    <row r="822" spans="1:20" x14ac:dyDescent="0.25">
      <c r="A822" s="3" t="s">
        <v>481</v>
      </c>
      <c r="B822" s="4" t="s">
        <v>482</v>
      </c>
      <c r="C822" t="s">
        <v>32</v>
      </c>
      <c r="D822" t="s">
        <v>16</v>
      </c>
      <c r="E822" s="5">
        <v>110000</v>
      </c>
      <c r="F822">
        <v>1</v>
      </c>
      <c r="G822" t="s">
        <v>18</v>
      </c>
      <c r="H822" t="s">
        <v>40</v>
      </c>
      <c r="I822" t="s">
        <v>20</v>
      </c>
      <c r="J822">
        <v>1</v>
      </c>
      <c r="K822" t="s">
        <v>33</v>
      </c>
      <c r="L822" t="s">
        <v>426</v>
      </c>
      <c r="M822">
        <v>43</v>
      </c>
      <c r="N822" t="s">
        <v>23</v>
      </c>
      <c r="P822" t="str">
        <f t="shared" si="60"/>
        <v>CA</v>
      </c>
      <c r="Q822" t="str">
        <f t="shared" si="61"/>
        <v>zen</v>
      </c>
      <c r="R822">
        <f t="shared" si="62"/>
        <v>15</v>
      </c>
      <c r="S822" t="str">
        <f t="shared" si="63"/>
        <v>Cynthia ArntzenCA-12775</v>
      </c>
      <c r="T822" t="str">
        <f t="shared" si="64"/>
        <v>Cynthia Arntzen</v>
      </c>
    </row>
    <row r="823" spans="1:20" x14ac:dyDescent="0.25">
      <c r="A823" s="3" t="s">
        <v>481</v>
      </c>
      <c r="B823" s="4" t="s">
        <v>482</v>
      </c>
      <c r="C823" t="s">
        <v>16</v>
      </c>
      <c r="D823" t="s">
        <v>16</v>
      </c>
      <c r="E823" s="5">
        <v>60000</v>
      </c>
      <c r="F823">
        <v>0</v>
      </c>
      <c r="G823" t="s">
        <v>24</v>
      </c>
      <c r="H823" t="s">
        <v>19</v>
      </c>
      <c r="I823" t="s">
        <v>20</v>
      </c>
      <c r="J823">
        <v>2</v>
      </c>
      <c r="K823" t="s">
        <v>33</v>
      </c>
      <c r="L823" t="s">
        <v>426</v>
      </c>
      <c r="M823">
        <v>33</v>
      </c>
      <c r="N823" t="s">
        <v>20</v>
      </c>
      <c r="P823" t="str">
        <f t="shared" si="60"/>
        <v>CA</v>
      </c>
      <c r="Q823" t="str">
        <f t="shared" si="61"/>
        <v>zen</v>
      </c>
      <c r="R823">
        <f t="shared" si="62"/>
        <v>15</v>
      </c>
      <c r="S823" t="str">
        <f t="shared" si="63"/>
        <v>Cynthia ArntzenCA-12775</v>
      </c>
      <c r="T823" t="str">
        <f t="shared" si="64"/>
        <v>Cynthia Arntzen</v>
      </c>
    </row>
    <row r="824" spans="1:20" x14ac:dyDescent="0.25">
      <c r="A824" s="3" t="s">
        <v>655</v>
      </c>
      <c r="B824" s="4" t="s">
        <v>656</v>
      </c>
      <c r="C824" t="s">
        <v>16</v>
      </c>
      <c r="D824" t="s">
        <v>16</v>
      </c>
      <c r="E824" s="5">
        <v>30000</v>
      </c>
      <c r="F824">
        <v>0</v>
      </c>
      <c r="G824" t="s">
        <v>39</v>
      </c>
      <c r="H824" t="s">
        <v>19</v>
      </c>
      <c r="I824" t="s">
        <v>20</v>
      </c>
      <c r="J824">
        <v>2</v>
      </c>
      <c r="K824" t="s">
        <v>33</v>
      </c>
      <c r="L824" t="s">
        <v>426</v>
      </c>
      <c r="M824">
        <v>32</v>
      </c>
      <c r="N824" t="s">
        <v>23</v>
      </c>
      <c r="P824" t="str">
        <f t="shared" si="60"/>
        <v>TR</v>
      </c>
      <c r="Q824" t="str">
        <f t="shared" si="61"/>
        <v>ter</v>
      </c>
      <c r="R824">
        <f t="shared" si="62"/>
        <v>11</v>
      </c>
      <c r="S824" t="str">
        <f t="shared" si="63"/>
        <v>Toby RitterTR-21325</v>
      </c>
      <c r="T824" t="str">
        <f t="shared" si="64"/>
        <v>Toby Ritter</v>
      </c>
    </row>
    <row r="825" spans="1:20" x14ac:dyDescent="0.25">
      <c r="A825" s="3" t="s">
        <v>655</v>
      </c>
      <c r="B825" s="4" t="s">
        <v>656</v>
      </c>
      <c r="C825" t="s">
        <v>32</v>
      </c>
      <c r="D825" t="s">
        <v>17</v>
      </c>
      <c r="E825" s="5">
        <v>70000</v>
      </c>
      <c r="F825">
        <v>4</v>
      </c>
      <c r="G825" t="s">
        <v>39</v>
      </c>
      <c r="H825" t="s">
        <v>28</v>
      </c>
      <c r="I825" t="s">
        <v>20</v>
      </c>
      <c r="J825">
        <v>0</v>
      </c>
      <c r="K825" t="s">
        <v>33</v>
      </c>
      <c r="L825" t="s">
        <v>426</v>
      </c>
      <c r="M825">
        <v>50</v>
      </c>
      <c r="N825" t="s">
        <v>20</v>
      </c>
      <c r="P825" t="str">
        <f t="shared" si="60"/>
        <v>TR</v>
      </c>
      <c r="Q825" t="str">
        <f t="shared" si="61"/>
        <v>ter</v>
      </c>
      <c r="R825">
        <f t="shared" si="62"/>
        <v>11</v>
      </c>
      <c r="S825" t="str">
        <f t="shared" si="63"/>
        <v>Toby RitterTR-21325</v>
      </c>
      <c r="T825" t="str">
        <f t="shared" si="64"/>
        <v>Toby Ritter</v>
      </c>
    </row>
    <row r="826" spans="1:20" x14ac:dyDescent="0.25">
      <c r="A826" s="3" t="s">
        <v>657</v>
      </c>
      <c r="B826" s="4" t="s">
        <v>658</v>
      </c>
      <c r="C826" t="s">
        <v>32</v>
      </c>
      <c r="D826" t="s">
        <v>16</v>
      </c>
      <c r="E826" s="5">
        <v>110000</v>
      </c>
      <c r="F826">
        <v>2</v>
      </c>
      <c r="G826" t="s">
        <v>18</v>
      </c>
      <c r="H826" t="s">
        <v>40</v>
      </c>
      <c r="I826" t="s">
        <v>23</v>
      </c>
      <c r="J826">
        <v>3</v>
      </c>
      <c r="K826" t="s">
        <v>21</v>
      </c>
      <c r="L826" t="s">
        <v>426</v>
      </c>
      <c r="M826">
        <v>37</v>
      </c>
      <c r="N826" t="s">
        <v>20</v>
      </c>
      <c r="P826" t="str">
        <f t="shared" si="60"/>
        <v>PG</v>
      </c>
      <c r="Q826" t="str">
        <f t="shared" si="61"/>
        <v>ner</v>
      </c>
      <c r="R826">
        <f t="shared" si="62"/>
        <v>15</v>
      </c>
      <c r="S826" t="str">
        <f t="shared" si="63"/>
        <v>Patrick GardnerPG-18820</v>
      </c>
      <c r="T826" t="str">
        <f t="shared" si="64"/>
        <v>Patrick Gardner</v>
      </c>
    </row>
    <row r="827" spans="1:20" x14ac:dyDescent="0.25">
      <c r="A827" s="3" t="s">
        <v>657</v>
      </c>
      <c r="B827" s="4" t="s">
        <v>658</v>
      </c>
      <c r="C827" t="s">
        <v>16</v>
      </c>
      <c r="D827" t="s">
        <v>16</v>
      </c>
      <c r="E827" s="5">
        <v>70000</v>
      </c>
      <c r="F827">
        <v>3</v>
      </c>
      <c r="G827" t="s">
        <v>39</v>
      </c>
      <c r="H827" t="s">
        <v>28</v>
      </c>
      <c r="I827" t="s">
        <v>23</v>
      </c>
      <c r="J827">
        <v>1</v>
      </c>
      <c r="K827" t="s">
        <v>38</v>
      </c>
      <c r="L827" t="s">
        <v>426</v>
      </c>
      <c r="M827">
        <v>52</v>
      </c>
      <c r="N827" t="s">
        <v>20</v>
      </c>
      <c r="P827" t="str">
        <f t="shared" si="60"/>
        <v>PG</v>
      </c>
      <c r="Q827" t="str">
        <f t="shared" si="61"/>
        <v>ner</v>
      </c>
      <c r="R827">
        <f t="shared" si="62"/>
        <v>15</v>
      </c>
      <c r="S827" t="str">
        <f t="shared" si="63"/>
        <v>Patrick GardnerPG-18820</v>
      </c>
      <c r="T827" t="str">
        <f t="shared" si="64"/>
        <v>Patrick Gardner</v>
      </c>
    </row>
    <row r="828" spans="1:20" x14ac:dyDescent="0.25">
      <c r="A828" s="3" t="s">
        <v>473</v>
      </c>
      <c r="B828" s="4" t="s">
        <v>474</v>
      </c>
      <c r="C828" t="s">
        <v>16</v>
      </c>
      <c r="D828" t="s">
        <v>16</v>
      </c>
      <c r="E828" s="5">
        <v>70000</v>
      </c>
      <c r="F828">
        <v>4</v>
      </c>
      <c r="G828" t="s">
        <v>55</v>
      </c>
      <c r="H828" t="s">
        <v>28</v>
      </c>
      <c r="I828" t="s">
        <v>20</v>
      </c>
      <c r="J828">
        <v>0</v>
      </c>
      <c r="K828" t="s">
        <v>29</v>
      </c>
      <c r="L828" t="s">
        <v>426</v>
      </c>
      <c r="M828">
        <v>36</v>
      </c>
      <c r="N828" t="s">
        <v>20</v>
      </c>
      <c r="P828" t="str">
        <f t="shared" si="60"/>
        <v>GT</v>
      </c>
      <c r="Q828" t="str">
        <f t="shared" si="61"/>
        <v>ran</v>
      </c>
      <c r="R828">
        <f t="shared" si="62"/>
        <v>9</v>
      </c>
      <c r="S828" t="str">
        <f t="shared" si="63"/>
        <v>Greg TranGT-14710</v>
      </c>
      <c r="T828" t="str">
        <f t="shared" si="64"/>
        <v>Greg Tran</v>
      </c>
    </row>
    <row r="829" spans="1:20" x14ac:dyDescent="0.25">
      <c r="A829" s="3" t="s">
        <v>473</v>
      </c>
      <c r="B829" s="4" t="s">
        <v>474</v>
      </c>
      <c r="C829" t="s">
        <v>32</v>
      </c>
      <c r="D829" t="s">
        <v>17</v>
      </c>
      <c r="E829" s="5">
        <v>80000</v>
      </c>
      <c r="F829">
        <v>3</v>
      </c>
      <c r="G829" t="s">
        <v>18</v>
      </c>
      <c r="H829" t="s">
        <v>19</v>
      </c>
      <c r="I829" t="s">
        <v>20</v>
      </c>
      <c r="J829">
        <v>2</v>
      </c>
      <c r="K829" t="s">
        <v>29</v>
      </c>
      <c r="L829" t="s">
        <v>426</v>
      </c>
      <c r="M829">
        <v>41</v>
      </c>
      <c r="N829" t="s">
        <v>20</v>
      </c>
      <c r="P829" t="str">
        <f t="shared" si="60"/>
        <v>GT</v>
      </c>
      <c r="Q829" t="str">
        <f t="shared" si="61"/>
        <v>ran</v>
      </c>
      <c r="R829">
        <f t="shared" si="62"/>
        <v>9</v>
      </c>
      <c r="S829" t="str">
        <f t="shared" si="63"/>
        <v>Greg TranGT-14710</v>
      </c>
      <c r="T829" t="str">
        <f t="shared" si="64"/>
        <v>Greg Tran</v>
      </c>
    </row>
    <row r="830" spans="1:20" x14ac:dyDescent="0.25">
      <c r="A830" s="3" t="s">
        <v>473</v>
      </c>
      <c r="B830" s="4" t="s">
        <v>474</v>
      </c>
      <c r="C830" t="s">
        <v>32</v>
      </c>
      <c r="D830" t="s">
        <v>17</v>
      </c>
      <c r="E830" s="5">
        <v>40000</v>
      </c>
      <c r="F830">
        <v>0</v>
      </c>
      <c r="G830" t="s">
        <v>41</v>
      </c>
      <c r="H830" t="s">
        <v>25</v>
      </c>
      <c r="I830" t="s">
        <v>20</v>
      </c>
      <c r="J830">
        <v>2</v>
      </c>
      <c r="K830" t="s">
        <v>33</v>
      </c>
      <c r="L830" t="s">
        <v>426</v>
      </c>
      <c r="M830">
        <v>26</v>
      </c>
      <c r="N830" t="s">
        <v>23</v>
      </c>
      <c r="P830" t="str">
        <f t="shared" si="60"/>
        <v>GT</v>
      </c>
      <c r="Q830" t="str">
        <f t="shared" si="61"/>
        <v>ran</v>
      </c>
      <c r="R830">
        <f t="shared" si="62"/>
        <v>9</v>
      </c>
      <c r="S830" t="str">
        <f t="shared" si="63"/>
        <v>Greg TranGT-14710</v>
      </c>
      <c r="T830" t="str">
        <f t="shared" si="64"/>
        <v>Greg Tran</v>
      </c>
    </row>
    <row r="831" spans="1:20" x14ac:dyDescent="0.25">
      <c r="A831" s="3" t="s">
        <v>100</v>
      </c>
      <c r="B831" s="4" t="s">
        <v>101</v>
      </c>
      <c r="C831" t="s">
        <v>32</v>
      </c>
      <c r="D831" t="s">
        <v>16</v>
      </c>
      <c r="E831" s="5">
        <v>170000</v>
      </c>
      <c r="F831">
        <v>1</v>
      </c>
      <c r="G831" t="s">
        <v>55</v>
      </c>
      <c r="H831" t="s">
        <v>40</v>
      </c>
      <c r="I831" t="s">
        <v>23</v>
      </c>
      <c r="J831">
        <v>4</v>
      </c>
      <c r="K831" t="s">
        <v>21</v>
      </c>
      <c r="L831" t="s">
        <v>426</v>
      </c>
      <c r="M831">
        <v>66</v>
      </c>
      <c r="N831" t="s">
        <v>23</v>
      </c>
      <c r="P831" t="str">
        <f t="shared" si="60"/>
        <v>JE</v>
      </c>
      <c r="Q831" t="str">
        <f t="shared" si="61"/>
        <v>ton</v>
      </c>
      <c r="R831">
        <f t="shared" si="62"/>
        <v>10</v>
      </c>
      <c r="S831" t="str">
        <f t="shared" si="63"/>
        <v>Joel EatonJE-15745</v>
      </c>
      <c r="T831" t="str">
        <f t="shared" si="64"/>
        <v>Joel Eaton</v>
      </c>
    </row>
    <row r="832" spans="1:20" x14ac:dyDescent="0.25">
      <c r="A832" s="3" t="s">
        <v>100</v>
      </c>
      <c r="B832" s="4" t="s">
        <v>101</v>
      </c>
      <c r="C832" t="s">
        <v>16</v>
      </c>
      <c r="D832" t="s">
        <v>16</v>
      </c>
      <c r="E832" s="5">
        <v>60000</v>
      </c>
      <c r="F832">
        <v>2</v>
      </c>
      <c r="G832" t="s">
        <v>39</v>
      </c>
      <c r="H832" t="s">
        <v>28</v>
      </c>
      <c r="I832" t="s">
        <v>23</v>
      </c>
      <c r="J832">
        <v>2</v>
      </c>
      <c r="K832" t="s">
        <v>33</v>
      </c>
      <c r="L832" t="s">
        <v>426</v>
      </c>
      <c r="M832">
        <v>51</v>
      </c>
      <c r="N832" t="s">
        <v>23</v>
      </c>
      <c r="P832" t="str">
        <f t="shared" ref="P832:P895" si="65">LEFT(A832:A1857,2)</f>
        <v>JE</v>
      </c>
      <c r="Q832" t="str">
        <f t="shared" si="61"/>
        <v>ton</v>
      </c>
      <c r="R832">
        <f t="shared" si="62"/>
        <v>10</v>
      </c>
      <c r="S832" t="str">
        <f t="shared" si="63"/>
        <v>Joel EatonJE-15745</v>
      </c>
      <c r="T832" t="str">
        <f t="shared" si="64"/>
        <v>Joel Eaton</v>
      </c>
    </row>
    <row r="833" spans="1:20" x14ac:dyDescent="0.25">
      <c r="A833" s="3" t="s">
        <v>100</v>
      </c>
      <c r="B833" s="4" t="s">
        <v>101</v>
      </c>
      <c r="C833" t="s">
        <v>16</v>
      </c>
      <c r="D833" t="s">
        <v>17</v>
      </c>
      <c r="E833" s="5">
        <v>70000</v>
      </c>
      <c r="F833">
        <v>4</v>
      </c>
      <c r="G833" t="s">
        <v>18</v>
      </c>
      <c r="H833" t="s">
        <v>28</v>
      </c>
      <c r="I833" t="s">
        <v>20</v>
      </c>
      <c r="J833">
        <v>2</v>
      </c>
      <c r="K833" t="s">
        <v>21</v>
      </c>
      <c r="L833" t="s">
        <v>426</v>
      </c>
      <c r="M833">
        <v>43</v>
      </c>
      <c r="N833" t="s">
        <v>20</v>
      </c>
      <c r="P833" t="str">
        <f t="shared" si="65"/>
        <v>JE</v>
      </c>
      <c r="Q833" t="str">
        <f t="shared" si="61"/>
        <v>ton</v>
      </c>
      <c r="R833">
        <f t="shared" si="62"/>
        <v>10</v>
      </c>
      <c r="S833" t="str">
        <f t="shared" si="63"/>
        <v>Joel EatonJE-15745</v>
      </c>
      <c r="T833" t="str">
        <f t="shared" si="64"/>
        <v>Joel Eaton</v>
      </c>
    </row>
    <row r="834" spans="1:20" x14ac:dyDescent="0.25">
      <c r="A834" s="3" t="s">
        <v>100</v>
      </c>
      <c r="B834" s="4" t="s">
        <v>101</v>
      </c>
      <c r="C834" t="s">
        <v>16</v>
      </c>
      <c r="D834" t="s">
        <v>17</v>
      </c>
      <c r="E834" s="5">
        <v>60000</v>
      </c>
      <c r="F834">
        <v>0</v>
      </c>
      <c r="G834" t="s">
        <v>55</v>
      </c>
      <c r="H834" t="s">
        <v>28</v>
      </c>
      <c r="I834" t="s">
        <v>20</v>
      </c>
      <c r="J834">
        <v>0</v>
      </c>
      <c r="K834" t="s">
        <v>21</v>
      </c>
      <c r="L834" t="s">
        <v>426</v>
      </c>
      <c r="M834">
        <v>39</v>
      </c>
      <c r="N834" t="s">
        <v>23</v>
      </c>
      <c r="P834" t="str">
        <f t="shared" si="65"/>
        <v>JE</v>
      </c>
      <c r="Q834" t="str">
        <f t="shared" si="61"/>
        <v>ton</v>
      </c>
      <c r="R834">
        <f t="shared" si="62"/>
        <v>10</v>
      </c>
      <c r="S834" t="str">
        <f t="shared" si="63"/>
        <v>Joel EatonJE-15745</v>
      </c>
      <c r="T834" t="str">
        <f t="shared" si="64"/>
        <v>Joel Eaton</v>
      </c>
    </row>
    <row r="835" spans="1:20" x14ac:dyDescent="0.25">
      <c r="A835" s="3" t="s">
        <v>196</v>
      </c>
      <c r="B835" s="4" t="s">
        <v>197</v>
      </c>
      <c r="C835" t="s">
        <v>32</v>
      </c>
      <c r="D835" t="s">
        <v>17</v>
      </c>
      <c r="E835" s="5">
        <v>70000</v>
      </c>
      <c r="F835">
        <v>0</v>
      </c>
      <c r="G835" t="s">
        <v>18</v>
      </c>
      <c r="H835" t="s">
        <v>28</v>
      </c>
      <c r="I835" t="s">
        <v>23</v>
      </c>
      <c r="J835">
        <v>1</v>
      </c>
      <c r="K835" t="s">
        <v>21</v>
      </c>
      <c r="L835" t="s">
        <v>426</v>
      </c>
      <c r="M835">
        <v>37</v>
      </c>
      <c r="N835" t="s">
        <v>20</v>
      </c>
      <c r="P835" t="str">
        <f t="shared" si="65"/>
        <v>JB</v>
      </c>
      <c r="Q835" t="str">
        <f t="shared" ref="Q835:Q898" si="66">RIGHT(B835:B1860, 3)</f>
        <v>ton</v>
      </c>
      <c r="R835">
        <f t="shared" ref="R835:R898" si="67">LEN(B835:B1860)</f>
        <v>16</v>
      </c>
      <c r="S835" t="str">
        <f t="shared" ref="S835:S898" si="68">CONCATENATE(B835:B1860,A835:A1860)</f>
        <v>Jennifer BraxtonJB-15400</v>
      </c>
      <c r="T835" t="str">
        <f t="shared" ref="T835:T898" si="69">TRIM(B835:B1860)</f>
        <v>Jennifer Braxton</v>
      </c>
    </row>
    <row r="836" spans="1:20" x14ac:dyDescent="0.25">
      <c r="A836" s="3" t="s">
        <v>196</v>
      </c>
      <c r="B836" s="4" t="s">
        <v>197</v>
      </c>
      <c r="C836" t="s">
        <v>32</v>
      </c>
      <c r="D836" t="s">
        <v>17</v>
      </c>
      <c r="E836" s="5">
        <v>70000</v>
      </c>
      <c r="F836">
        <v>2</v>
      </c>
      <c r="G836" t="s">
        <v>41</v>
      </c>
      <c r="H836" t="s">
        <v>19</v>
      </c>
      <c r="I836" t="s">
        <v>23</v>
      </c>
      <c r="J836">
        <v>2</v>
      </c>
      <c r="K836" t="s">
        <v>29</v>
      </c>
      <c r="L836" t="s">
        <v>426</v>
      </c>
      <c r="M836">
        <v>54</v>
      </c>
      <c r="N836" t="s">
        <v>20</v>
      </c>
      <c r="P836" t="str">
        <f t="shared" si="65"/>
        <v>JB</v>
      </c>
      <c r="Q836" t="str">
        <f t="shared" si="66"/>
        <v>ton</v>
      </c>
      <c r="R836">
        <f t="shared" si="67"/>
        <v>16</v>
      </c>
      <c r="S836" t="str">
        <f t="shared" si="68"/>
        <v>Jennifer BraxtonJB-15400</v>
      </c>
      <c r="T836" t="str">
        <f t="shared" si="69"/>
        <v>Jennifer Braxton</v>
      </c>
    </row>
    <row r="837" spans="1:20" x14ac:dyDescent="0.25">
      <c r="A837" s="3" t="s">
        <v>196</v>
      </c>
      <c r="B837" s="4" t="s">
        <v>197</v>
      </c>
      <c r="C837" t="s">
        <v>32</v>
      </c>
      <c r="D837" t="s">
        <v>17</v>
      </c>
      <c r="E837" s="5">
        <v>60000</v>
      </c>
      <c r="F837">
        <v>3</v>
      </c>
      <c r="G837" t="s">
        <v>18</v>
      </c>
      <c r="H837" t="s">
        <v>19</v>
      </c>
      <c r="I837" t="s">
        <v>20</v>
      </c>
      <c r="J837">
        <v>0</v>
      </c>
      <c r="K837" t="s">
        <v>29</v>
      </c>
      <c r="L837" t="s">
        <v>426</v>
      </c>
      <c r="M837">
        <v>40</v>
      </c>
      <c r="N837" t="s">
        <v>20</v>
      </c>
      <c r="P837" t="str">
        <f t="shared" si="65"/>
        <v>JB</v>
      </c>
      <c r="Q837" t="str">
        <f t="shared" si="66"/>
        <v>ton</v>
      </c>
      <c r="R837">
        <f t="shared" si="67"/>
        <v>16</v>
      </c>
      <c r="S837" t="str">
        <f t="shared" si="68"/>
        <v>Jennifer BraxtonJB-15400</v>
      </c>
      <c r="T837" t="str">
        <f t="shared" si="69"/>
        <v>Jennifer Braxton</v>
      </c>
    </row>
    <row r="838" spans="1:20" x14ac:dyDescent="0.25">
      <c r="A838" s="3" t="s">
        <v>623</v>
      </c>
      <c r="B838" s="4" t="s">
        <v>624</v>
      </c>
      <c r="C838" t="s">
        <v>16</v>
      </c>
      <c r="D838" t="s">
        <v>17</v>
      </c>
      <c r="E838" s="5">
        <v>40000</v>
      </c>
      <c r="F838">
        <v>0</v>
      </c>
      <c r="G838" t="s">
        <v>24</v>
      </c>
      <c r="H838" t="s">
        <v>19</v>
      </c>
      <c r="I838" t="s">
        <v>20</v>
      </c>
      <c r="J838">
        <v>2</v>
      </c>
      <c r="K838" t="s">
        <v>33</v>
      </c>
      <c r="L838" t="s">
        <v>426</v>
      </c>
      <c r="M838">
        <v>28</v>
      </c>
      <c r="N838" t="s">
        <v>23</v>
      </c>
      <c r="P838" t="str">
        <f t="shared" si="65"/>
        <v>LH</v>
      </c>
      <c r="Q838" t="str">
        <f t="shared" si="66"/>
        <v>ard</v>
      </c>
      <c r="R838">
        <f t="shared" si="67"/>
        <v>11</v>
      </c>
      <c r="S838" t="str">
        <f t="shared" si="68"/>
        <v>Lisa HazardLH-17020</v>
      </c>
      <c r="T838" t="str">
        <f t="shared" si="69"/>
        <v>Lisa Hazard</v>
      </c>
    </row>
    <row r="839" spans="1:20" x14ac:dyDescent="0.25">
      <c r="A839" s="3" t="s">
        <v>659</v>
      </c>
      <c r="B839" s="4" t="s">
        <v>660</v>
      </c>
      <c r="C839" t="s">
        <v>16</v>
      </c>
      <c r="D839" t="s">
        <v>16</v>
      </c>
      <c r="E839" s="5">
        <v>60000</v>
      </c>
      <c r="F839">
        <v>1</v>
      </c>
      <c r="G839" t="s">
        <v>55</v>
      </c>
      <c r="H839" t="s">
        <v>19</v>
      </c>
      <c r="I839" t="s">
        <v>20</v>
      </c>
      <c r="J839">
        <v>0</v>
      </c>
      <c r="K839" t="s">
        <v>21</v>
      </c>
      <c r="L839" t="s">
        <v>426</v>
      </c>
      <c r="M839">
        <v>33</v>
      </c>
      <c r="N839" t="s">
        <v>23</v>
      </c>
      <c r="P839" t="str">
        <f t="shared" si="65"/>
        <v>JL</v>
      </c>
      <c r="Q839" t="str">
        <f t="shared" si="66"/>
        <v>ier</v>
      </c>
      <c r="R839">
        <f t="shared" si="67"/>
        <v>12</v>
      </c>
      <c r="S839" t="str">
        <f t="shared" si="68"/>
        <v>James LanierJL-15175</v>
      </c>
      <c r="T839" t="str">
        <f t="shared" si="69"/>
        <v>James Lanier</v>
      </c>
    </row>
    <row r="840" spans="1:20" x14ac:dyDescent="0.25">
      <c r="A840" s="3" t="s">
        <v>400</v>
      </c>
      <c r="B840" s="4" t="s">
        <v>401</v>
      </c>
      <c r="C840" t="s">
        <v>32</v>
      </c>
      <c r="D840" t="s">
        <v>17</v>
      </c>
      <c r="E840" s="5">
        <v>80000</v>
      </c>
      <c r="F840">
        <v>3</v>
      </c>
      <c r="G840" t="s">
        <v>18</v>
      </c>
      <c r="H840" t="s">
        <v>19</v>
      </c>
      <c r="I840" t="s">
        <v>20</v>
      </c>
      <c r="J840">
        <v>2</v>
      </c>
      <c r="K840" t="s">
        <v>29</v>
      </c>
      <c r="L840" t="s">
        <v>426</v>
      </c>
      <c r="M840">
        <v>41</v>
      </c>
      <c r="N840" t="s">
        <v>20</v>
      </c>
      <c r="P840" t="str">
        <f t="shared" si="65"/>
        <v>EB</v>
      </c>
      <c r="Q840" t="str">
        <f t="shared" si="66"/>
        <v>ton</v>
      </c>
      <c r="R840">
        <f t="shared" si="67"/>
        <v>10</v>
      </c>
      <c r="S840" t="str">
        <f t="shared" si="68"/>
        <v>Ed BraxtonEB-13705</v>
      </c>
      <c r="T840" t="str">
        <f t="shared" si="69"/>
        <v>Ed Braxton</v>
      </c>
    </row>
    <row r="841" spans="1:20" x14ac:dyDescent="0.25">
      <c r="A841" s="3" t="s">
        <v>661</v>
      </c>
      <c r="B841" s="4" t="s">
        <v>662</v>
      </c>
      <c r="C841" t="s">
        <v>32</v>
      </c>
      <c r="D841" t="s">
        <v>17</v>
      </c>
      <c r="E841" s="5">
        <v>80000</v>
      </c>
      <c r="F841">
        <v>3</v>
      </c>
      <c r="G841" t="s">
        <v>55</v>
      </c>
      <c r="H841" t="s">
        <v>28</v>
      </c>
      <c r="I841" t="s">
        <v>20</v>
      </c>
      <c r="J841">
        <v>0</v>
      </c>
      <c r="K841" t="s">
        <v>21</v>
      </c>
      <c r="L841" t="s">
        <v>426</v>
      </c>
      <c r="M841">
        <v>37</v>
      </c>
      <c r="N841" t="s">
        <v>20</v>
      </c>
      <c r="P841" t="str">
        <f t="shared" si="65"/>
        <v>BM</v>
      </c>
      <c r="Q841" t="str">
        <f t="shared" si="66"/>
        <v>oss</v>
      </c>
      <c r="R841">
        <f t="shared" si="67"/>
        <v>10</v>
      </c>
      <c r="S841" t="str">
        <f t="shared" si="68"/>
        <v>Brian MossBM-11650</v>
      </c>
      <c r="T841" t="str">
        <f t="shared" si="69"/>
        <v>Brian Moss</v>
      </c>
    </row>
    <row r="842" spans="1:20" x14ac:dyDescent="0.25">
      <c r="A842" s="3" t="s">
        <v>661</v>
      </c>
      <c r="B842" s="4" t="s">
        <v>662</v>
      </c>
      <c r="C842" t="s">
        <v>16</v>
      </c>
      <c r="D842" t="s">
        <v>16</v>
      </c>
      <c r="E842" s="5">
        <v>70000</v>
      </c>
      <c r="F842">
        <v>4</v>
      </c>
      <c r="G842" t="s">
        <v>24</v>
      </c>
      <c r="H842" t="s">
        <v>28</v>
      </c>
      <c r="I842" t="s">
        <v>20</v>
      </c>
      <c r="J842">
        <v>2</v>
      </c>
      <c r="K842" t="s">
        <v>42</v>
      </c>
      <c r="L842" t="s">
        <v>426</v>
      </c>
      <c r="M842">
        <v>53</v>
      </c>
      <c r="N842" t="s">
        <v>23</v>
      </c>
      <c r="P842" t="str">
        <f t="shared" si="65"/>
        <v>BM</v>
      </c>
      <c r="Q842" t="str">
        <f t="shared" si="66"/>
        <v>oss</v>
      </c>
      <c r="R842">
        <f t="shared" si="67"/>
        <v>10</v>
      </c>
      <c r="S842" t="str">
        <f t="shared" si="68"/>
        <v>Brian MossBM-11650</v>
      </c>
      <c r="T842" t="str">
        <f t="shared" si="69"/>
        <v>Brian Moss</v>
      </c>
    </row>
    <row r="843" spans="1:20" x14ac:dyDescent="0.25">
      <c r="A843" s="3" t="s">
        <v>661</v>
      </c>
      <c r="B843" s="4" t="s">
        <v>662</v>
      </c>
      <c r="C843" t="s">
        <v>16</v>
      </c>
      <c r="D843" t="s">
        <v>16</v>
      </c>
      <c r="E843" s="5">
        <v>120000</v>
      </c>
      <c r="F843">
        <v>2</v>
      </c>
      <c r="G843" t="s">
        <v>55</v>
      </c>
      <c r="H843" t="s">
        <v>40</v>
      </c>
      <c r="I843" t="s">
        <v>20</v>
      </c>
      <c r="J843">
        <v>3</v>
      </c>
      <c r="K843" t="s">
        <v>33</v>
      </c>
      <c r="L843" t="s">
        <v>426</v>
      </c>
      <c r="M843">
        <v>64</v>
      </c>
      <c r="N843" t="s">
        <v>23</v>
      </c>
      <c r="P843" t="str">
        <f t="shared" si="65"/>
        <v>BM</v>
      </c>
      <c r="Q843" t="str">
        <f t="shared" si="66"/>
        <v>oss</v>
      </c>
      <c r="R843">
        <f t="shared" si="67"/>
        <v>10</v>
      </c>
      <c r="S843" t="str">
        <f t="shared" si="68"/>
        <v>Brian MossBM-11650</v>
      </c>
      <c r="T843" t="str">
        <f t="shared" si="69"/>
        <v>Brian Moss</v>
      </c>
    </row>
    <row r="844" spans="1:20" x14ac:dyDescent="0.25">
      <c r="A844" s="3" t="s">
        <v>663</v>
      </c>
      <c r="B844" s="4" t="s">
        <v>664</v>
      </c>
      <c r="C844" t="s">
        <v>16</v>
      </c>
      <c r="D844" t="s">
        <v>17</v>
      </c>
      <c r="E844" s="5">
        <v>60000</v>
      </c>
      <c r="F844">
        <v>1</v>
      </c>
      <c r="G844" t="s">
        <v>24</v>
      </c>
      <c r="H844" t="s">
        <v>19</v>
      </c>
      <c r="I844" t="s">
        <v>20</v>
      </c>
      <c r="J844">
        <v>1</v>
      </c>
      <c r="K844" t="s">
        <v>29</v>
      </c>
      <c r="L844" t="s">
        <v>426</v>
      </c>
      <c r="M844">
        <v>45</v>
      </c>
      <c r="N844" t="s">
        <v>20</v>
      </c>
      <c r="P844" t="str">
        <f t="shared" si="65"/>
        <v>EM</v>
      </c>
      <c r="Q844" t="str">
        <f t="shared" si="66"/>
        <v>tin</v>
      </c>
      <c r="R844">
        <f t="shared" si="67"/>
        <v>14</v>
      </c>
      <c r="S844" t="str">
        <f t="shared" si="68"/>
        <v>Eudokia MartinEM-14095</v>
      </c>
      <c r="T844" t="str">
        <f t="shared" si="69"/>
        <v>Eudokia Martin</v>
      </c>
    </row>
    <row r="845" spans="1:20" x14ac:dyDescent="0.25">
      <c r="A845" s="3" t="s">
        <v>663</v>
      </c>
      <c r="B845" s="4" t="s">
        <v>664</v>
      </c>
      <c r="C845" t="s">
        <v>32</v>
      </c>
      <c r="D845" t="s">
        <v>16</v>
      </c>
      <c r="E845" s="5">
        <v>80000</v>
      </c>
      <c r="F845">
        <v>2</v>
      </c>
      <c r="G845" t="s">
        <v>41</v>
      </c>
      <c r="H845" t="s">
        <v>19</v>
      </c>
      <c r="I845" t="s">
        <v>23</v>
      </c>
      <c r="J845">
        <v>2</v>
      </c>
      <c r="K845" t="s">
        <v>38</v>
      </c>
      <c r="L845" t="s">
        <v>426</v>
      </c>
      <c r="M845">
        <v>52</v>
      </c>
      <c r="N845" t="s">
        <v>23</v>
      </c>
      <c r="P845" t="str">
        <f t="shared" si="65"/>
        <v>EM</v>
      </c>
      <c r="Q845" t="str">
        <f t="shared" si="66"/>
        <v>tin</v>
      </c>
      <c r="R845">
        <f t="shared" si="67"/>
        <v>14</v>
      </c>
      <c r="S845" t="str">
        <f t="shared" si="68"/>
        <v>Eudokia MartinEM-14095</v>
      </c>
      <c r="T845" t="str">
        <f t="shared" si="69"/>
        <v>Eudokia Martin</v>
      </c>
    </row>
    <row r="846" spans="1:20" x14ac:dyDescent="0.25">
      <c r="A846" s="3" t="s">
        <v>663</v>
      </c>
      <c r="B846" s="4" t="s">
        <v>664</v>
      </c>
      <c r="C846" t="s">
        <v>16</v>
      </c>
      <c r="D846" t="s">
        <v>17</v>
      </c>
      <c r="E846" s="5">
        <v>40000</v>
      </c>
      <c r="F846">
        <v>5</v>
      </c>
      <c r="G846" t="s">
        <v>39</v>
      </c>
      <c r="H846" t="s">
        <v>28</v>
      </c>
      <c r="I846" t="s">
        <v>20</v>
      </c>
      <c r="J846">
        <v>2</v>
      </c>
      <c r="K846" t="s">
        <v>42</v>
      </c>
      <c r="L846" t="s">
        <v>426</v>
      </c>
      <c r="M846">
        <v>60</v>
      </c>
      <c r="N846" t="s">
        <v>23</v>
      </c>
      <c r="P846" t="str">
        <f t="shared" si="65"/>
        <v>EM</v>
      </c>
      <c r="Q846" t="str">
        <f t="shared" si="66"/>
        <v>tin</v>
      </c>
      <c r="R846">
        <f t="shared" si="67"/>
        <v>14</v>
      </c>
      <c r="S846" t="str">
        <f t="shared" si="68"/>
        <v>Eudokia MartinEM-14095</v>
      </c>
      <c r="T846" t="str">
        <f t="shared" si="69"/>
        <v>Eudokia Martin</v>
      </c>
    </row>
    <row r="847" spans="1:20" x14ac:dyDescent="0.25">
      <c r="A847" s="3" t="s">
        <v>663</v>
      </c>
      <c r="B847" s="4" t="s">
        <v>664</v>
      </c>
      <c r="C847" t="s">
        <v>32</v>
      </c>
      <c r="D847" t="s">
        <v>17</v>
      </c>
      <c r="E847" s="5">
        <v>20000</v>
      </c>
      <c r="F847">
        <v>3</v>
      </c>
      <c r="G847" t="s">
        <v>41</v>
      </c>
      <c r="H847" t="s">
        <v>25</v>
      </c>
      <c r="I847" t="s">
        <v>20</v>
      </c>
      <c r="J847">
        <v>2</v>
      </c>
      <c r="K847" t="s">
        <v>38</v>
      </c>
      <c r="L847" t="s">
        <v>426</v>
      </c>
      <c r="M847">
        <v>50</v>
      </c>
      <c r="N847" t="s">
        <v>23</v>
      </c>
      <c r="P847" t="str">
        <f t="shared" si="65"/>
        <v>EM</v>
      </c>
      <c r="Q847" t="str">
        <f t="shared" si="66"/>
        <v>tin</v>
      </c>
      <c r="R847">
        <f t="shared" si="67"/>
        <v>14</v>
      </c>
      <c r="S847" t="str">
        <f t="shared" si="68"/>
        <v>Eudokia MartinEM-14095</v>
      </c>
      <c r="T847" t="str">
        <f t="shared" si="69"/>
        <v>Eudokia Martin</v>
      </c>
    </row>
    <row r="848" spans="1:20" x14ac:dyDescent="0.25">
      <c r="A848" s="3" t="s">
        <v>665</v>
      </c>
      <c r="B848" s="4" t="s">
        <v>666</v>
      </c>
      <c r="C848" t="s">
        <v>16</v>
      </c>
      <c r="D848" t="s">
        <v>17</v>
      </c>
      <c r="E848" s="5">
        <v>70000</v>
      </c>
      <c r="F848">
        <v>4</v>
      </c>
      <c r="G848" t="s">
        <v>24</v>
      </c>
      <c r="H848" t="s">
        <v>28</v>
      </c>
      <c r="I848" t="s">
        <v>23</v>
      </c>
      <c r="J848">
        <v>1</v>
      </c>
      <c r="K848" t="s">
        <v>38</v>
      </c>
      <c r="L848" t="s">
        <v>426</v>
      </c>
      <c r="M848">
        <v>56</v>
      </c>
      <c r="N848" t="s">
        <v>23</v>
      </c>
      <c r="P848" t="str">
        <f t="shared" si="65"/>
        <v>AF</v>
      </c>
      <c r="Q848" t="str">
        <f t="shared" si="66"/>
        <v>ter</v>
      </c>
      <c r="R848">
        <f t="shared" si="67"/>
        <v>10</v>
      </c>
      <c r="S848" t="str">
        <f t="shared" si="68"/>
        <v>Art FosterAF-10885</v>
      </c>
      <c r="T848" t="str">
        <f t="shared" si="69"/>
        <v>Art Foster</v>
      </c>
    </row>
    <row r="849" spans="1:20" x14ac:dyDescent="0.25">
      <c r="A849" s="3" t="s">
        <v>665</v>
      </c>
      <c r="B849" s="4" t="s">
        <v>666</v>
      </c>
      <c r="C849" t="s">
        <v>32</v>
      </c>
      <c r="D849" t="s">
        <v>17</v>
      </c>
      <c r="E849" s="5">
        <v>40000</v>
      </c>
      <c r="F849">
        <v>0</v>
      </c>
      <c r="G849" t="s">
        <v>41</v>
      </c>
      <c r="H849" t="s">
        <v>25</v>
      </c>
      <c r="I849" t="s">
        <v>20</v>
      </c>
      <c r="J849">
        <v>2</v>
      </c>
      <c r="K849" t="s">
        <v>33</v>
      </c>
      <c r="L849" t="s">
        <v>426</v>
      </c>
      <c r="M849">
        <v>29</v>
      </c>
      <c r="N849" t="s">
        <v>23</v>
      </c>
      <c r="P849" t="str">
        <f t="shared" si="65"/>
        <v>AF</v>
      </c>
      <c r="Q849" t="str">
        <f t="shared" si="66"/>
        <v>ter</v>
      </c>
      <c r="R849">
        <f t="shared" si="67"/>
        <v>10</v>
      </c>
      <c r="S849" t="str">
        <f t="shared" si="68"/>
        <v>Art FosterAF-10885</v>
      </c>
      <c r="T849" t="str">
        <f t="shared" si="69"/>
        <v>Art Foster</v>
      </c>
    </row>
    <row r="850" spans="1:20" x14ac:dyDescent="0.25">
      <c r="A850" s="3" t="s">
        <v>667</v>
      </c>
      <c r="B850" s="4" t="s">
        <v>668</v>
      </c>
      <c r="C850" t="s">
        <v>32</v>
      </c>
      <c r="D850" t="s">
        <v>16</v>
      </c>
      <c r="E850" s="5">
        <v>130000</v>
      </c>
      <c r="F850">
        <v>0</v>
      </c>
      <c r="G850" t="s">
        <v>55</v>
      </c>
      <c r="H850" t="s">
        <v>40</v>
      </c>
      <c r="I850" t="s">
        <v>23</v>
      </c>
      <c r="J850">
        <v>2</v>
      </c>
      <c r="K850" t="s">
        <v>21</v>
      </c>
      <c r="L850" t="s">
        <v>426</v>
      </c>
      <c r="M850">
        <v>38</v>
      </c>
      <c r="N850" t="s">
        <v>20</v>
      </c>
      <c r="P850" t="str">
        <f t="shared" si="65"/>
        <v>GA</v>
      </c>
      <c r="Q850" t="str">
        <f t="shared" si="66"/>
        <v>ong</v>
      </c>
      <c r="R850">
        <f t="shared" si="67"/>
        <v>13</v>
      </c>
      <c r="S850" t="str">
        <f t="shared" si="68"/>
        <v>Guy ArmstrongGA-14725</v>
      </c>
      <c r="T850" t="str">
        <f t="shared" si="69"/>
        <v>Guy Armstrong</v>
      </c>
    </row>
    <row r="851" spans="1:20" x14ac:dyDescent="0.25">
      <c r="A851" s="3" t="s">
        <v>669</v>
      </c>
      <c r="B851" s="4" t="s">
        <v>670</v>
      </c>
      <c r="C851" t="s">
        <v>16</v>
      </c>
      <c r="D851" t="s">
        <v>17</v>
      </c>
      <c r="E851" s="5">
        <v>40000</v>
      </c>
      <c r="F851">
        <v>5</v>
      </c>
      <c r="G851" t="s">
        <v>39</v>
      </c>
      <c r="H851" t="s">
        <v>28</v>
      </c>
      <c r="I851" t="s">
        <v>23</v>
      </c>
      <c r="J851">
        <v>2</v>
      </c>
      <c r="K851" t="s">
        <v>29</v>
      </c>
      <c r="L851" t="s">
        <v>426</v>
      </c>
      <c r="M851">
        <v>60</v>
      </c>
      <c r="N851" t="s">
        <v>23</v>
      </c>
      <c r="P851" t="str">
        <f t="shared" si="65"/>
        <v>CK</v>
      </c>
      <c r="Q851" t="str">
        <f t="shared" si="66"/>
        <v>ney</v>
      </c>
      <c r="R851">
        <f t="shared" si="67"/>
        <v>11</v>
      </c>
      <c r="S851" t="str">
        <f t="shared" si="68"/>
        <v>Cyma KinneyCK-12760</v>
      </c>
      <c r="T851" t="str">
        <f t="shared" si="69"/>
        <v>Cyma Kinney</v>
      </c>
    </row>
    <row r="852" spans="1:20" x14ac:dyDescent="0.25">
      <c r="A852" s="3" t="s">
        <v>671</v>
      </c>
      <c r="B852" s="4" t="s">
        <v>672</v>
      </c>
      <c r="C852" t="s">
        <v>32</v>
      </c>
      <c r="D852" t="s">
        <v>17</v>
      </c>
      <c r="E852" s="5">
        <v>130000</v>
      </c>
      <c r="F852">
        <v>2</v>
      </c>
      <c r="G852" t="s">
        <v>18</v>
      </c>
      <c r="H852" t="s">
        <v>40</v>
      </c>
      <c r="I852" t="s">
        <v>23</v>
      </c>
      <c r="J852">
        <v>4</v>
      </c>
      <c r="K852" t="s">
        <v>21</v>
      </c>
      <c r="L852" t="s">
        <v>426</v>
      </c>
      <c r="M852">
        <v>67</v>
      </c>
      <c r="N852" t="s">
        <v>23</v>
      </c>
      <c r="P852" t="str">
        <f t="shared" si="65"/>
        <v>DP</v>
      </c>
      <c r="Q852" t="str">
        <f t="shared" si="66"/>
        <v>ier</v>
      </c>
      <c r="R852">
        <f t="shared" si="67"/>
        <v>12</v>
      </c>
      <c r="S852" t="str">
        <f t="shared" si="68"/>
        <v>Dave PoirierDP-13105</v>
      </c>
      <c r="T852" t="str">
        <f t="shared" si="69"/>
        <v>Dave Poirier</v>
      </c>
    </row>
    <row r="853" spans="1:20" x14ac:dyDescent="0.25">
      <c r="A853" s="3" t="s">
        <v>671</v>
      </c>
      <c r="B853" s="4" t="s">
        <v>672</v>
      </c>
      <c r="C853" t="s">
        <v>16</v>
      </c>
      <c r="D853" t="s">
        <v>16</v>
      </c>
      <c r="E853" s="5">
        <v>60000</v>
      </c>
      <c r="F853">
        <v>0</v>
      </c>
      <c r="G853" t="s">
        <v>24</v>
      </c>
      <c r="H853" t="s">
        <v>19</v>
      </c>
      <c r="I853" t="s">
        <v>20</v>
      </c>
      <c r="J853">
        <v>1</v>
      </c>
      <c r="K853" t="s">
        <v>33</v>
      </c>
      <c r="L853" t="s">
        <v>426</v>
      </c>
      <c r="M853">
        <v>32</v>
      </c>
      <c r="N853" t="s">
        <v>20</v>
      </c>
      <c r="P853" t="str">
        <f t="shared" si="65"/>
        <v>DP</v>
      </c>
      <c r="Q853" t="str">
        <f t="shared" si="66"/>
        <v>ier</v>
      </c>
      <c r="R853">
        <f t="shared" si="67"/>
        <v>12</v>
      </c>
      <c r="S853" t="str">
        <f t="shared" si="68"/>
        <v>Dave PoirierDP-13105</v>
      </c>
      <c r="T853" t="str">
        <f t="shared" si="69"/>
        <v>Dave Poirier</v>
      </c>
    </row>
    <row r="854" spans="1:20" x14ac:dyDescent="0.25">
      <c r="A854" s="3" t="s">
        <v>244</v>
      </c>
      <c r="B854" s="4" t="s">
        <v>245</v>
      </c>
      <c r="C854" t="s">
        <v>32</v>
      </c>
      <c r="D854" t="s">
        <v>16</v>
      </c>
      <c r="E854" s="5">
        <v>50000</v>
      </c>
      <c r="F854">
        <v>2</v>
      </c>
      <c r="G854" t="s">
        <v>18</v>
      </c>
      <c r="H854" t="s">
        <v>19</v>
      </c>
      <c r="I854" t="s">
        <v>23</v>
      </c>
      <c r="J854">
        <v>1</v>
      </c>
      <c r="K854" t="s">
        <v>21</v>
      </c>
      <c r="L854" t="s">
        <v>426</v>
      </c>
      <c r="M854">
        <v>39</v>
      </c>
      <c r="N854" t="s">
        <v>20</v>
      </c>
      <c r="P854" t="str">
        <f t="shared" si="65"/>
        <v>VD</v>
      </c>
      <c r="Q854" t="str">
        <f t="shared" si="66"/>
        <v>uez</v>
      </c>
      <c r="R854">
        <f t="shared" si="67"/>
        <v>17</v>
      </c>
      <c r="S854" t="str">
        <f t="shared" si="68"/>
        <v>Valerie DominguezVD-21670</v>
      </c>
      <c r="T854" t="str">
        <f t="shared" si="69"/>
        <v>Valerie Dominguez</v>
      </c>
    </row>
    <row r="855" spans="1:20" x14ac:dyDescent="0.25">
      <c r="A855" s="3" t="s">
        <v>473</v>
      </c>
      <c r="B855" s="4" t="s">
        <v>474</v>
      </c>
      <c r="C855" t="s">
        <v>32</v>
      </c>
      <c r="D855" t="s">
        <v>16</v>
      </c>
      <c r="E855" s="5">
        <v>60000</v>
      </c>
      <c r="F855">
        <v>1</v>
      </c>
      <c r="G855" t="s">
        <v>55</v>
      </c>
      <c r="H855" t="s">
        <v>28</v>
      </c>
      <c r="I855" t="s">
        <v>20</v>
      </c>
      <c r="J855">
        <v>0</v>
      </c>
      <c r="K855" t="s">
        <v>29</v>
      </c>
      <c r="L855" t="s">
        <v>426</v>
      </c>
      <c r="M855">
        <v>35</v>
      </c>
      <c r="N855" t="s">
        <v>20</v>
      </c>
      <c r="P855" t="str">
        <f t="shared" si="65"/>
        <v>GT</v>
      </c>
      <c r="Q855" t="str">
        <f t="shared" si="66"/>
        <v>ran</v>
      </c>
      <c r="R855">
        <f t="shared" si="67"/>
        <v>9</v>
      </c>
      <c r="S855" t="str">
        <f t="shared" si="68"/>
        <v>Greg TranGT-14710</v>
      </c>
      <c r="T855" t="str">
        <f t="shared" si="69"/>
        <v>Greg Tran</v>
      </c>
    </row>
    <row r="856" spans="1:20" x14ac:dyDescent="0.25">
      <c r="A856" s="3" t="s">
        <v>473</v>
      </c>
      <c r="B856" s="4" t="s">
        <v>474</v>
      </c>
      <c r="C856" t="s">
        <v>16</v>
      </c>
      <c r="D856" t="s">
        <v>17</v>
      </c>
      <c r="E856" s="5">
        <v>60000</v>
      </c>
      <c r="F856">
        <v>0</v>
      </c>
      <c r="G856" t="s">
        <v>24</v>
      </c>
      <c r="H856" t="s">
        <v>28</v>
      </c>
      <c r="I856" t="s">
        <v>20</v>
      </c>
      <c r="J856">
        <v>2</v>
      </c>
      <c r="K856" t="s">
        <v>33</v>
      </c>
      <c r="L856" t="s">
        <v>426</v>
      </c>
      <c r="M856">
        <v>32</v>
      </c>
      <c r="N856" t="s">
        <v>23</v>
      </c>
      <c r="P856" t="str">
        <f t="shared" si="65"/>
        <v>GT</v>
      </c>
      <c r="Q856" t="str">
        <f t="shared" si="66"/>
        <v>ran</v>
      </c>
      <c r="R856">
        <f t="shared" si="67"/>
        <v>9</v>
      </c>
      <c r="S856" t="str">
        <f t="shared" si="68"/>
        <v>Greg TranGT-14710</v>
      </c>
      <c r="T856" t="str">
        <f t="shared" si="69"/>
        <v>Greg Tran</v>
      </c>
    </row>
    <row r="857" spans="1:20" x14ac:dyDescent="0.25">
      <c r="A857" s="3" t="s">
        <v>673</v>
      </c>
      <c r="B857" s="4" t="s">
        <v>674</v>
      </c>
      <c r="C857" t="s">
        <v>32</v>
      </c>
      <c r="D857" t="s">
        <v>17</v>
      </c>
      <c r="E857" s="5">
        <v>30000</v>
      </c>
      <c r="F857">
        <v>0</v>
      </c>
      <c r="G857" t="s">
        <v>24</v>
      </c>
      <c r="H857" t="s">
        <v>19</v>
      </c>
      <c r="I857" t="s">
        <v>23</v>
      </c>
      <c r="J857">
        <v>1</v>
      </c>
      <c r="K857" t="s">
        <v>38</v>
      </c>
      <c r="L857" t="s">
        <v>426</v>
      </c>
      <c r="M857">
        <v>31</v>
      </c>
      <c r="N857" t="s">
        <v>23</v>
      </c>
      <c r="P857" t="str">
        <f t="shared" si="65"/>
        <v>BK</v>
      </c>
      <c r="Q857" t="str">
        <f t="shared" si="66"/>
        <v>mpe</v>
      </c>
      <c r="R857">
        <f t="shared" si="67"/>
        <v>14</v>
      </c>
      <c r="S857" t="str">
        <f t="shared" si="68"/>
        <v>Berenike KampeBK-11260</v>
      </c>
      <c r="T857" t="str">
        <f t="shared" si="69"/>
        <v>Berenike Kampe</v>
      </c>
    </row>
    <row r="858" spans="1:20" x14ac:dyDescent="0.25">
      <c r="A858" s="3" t="s">
        <v>673</v>
      </c>
      <c r="B858" s="4" t="s">
        <v>674</v>
      </c>
      <c r="C858" t="s">
        <v>32</v>
      </c>
      <c r="D858" t="s">
        <v>16</v>
      </c>
      <c r="E858" s="5">
        <v>40000</v>
      </c>
      <c r="F858">
        <v>0</v>
      </c>
      <c r="G858" t="s">
        <v>24</v>
      </c>
      <c r="H858" t="s">
        <v>19</v>
      </c>
      <c r="I858" t="s">
        <v>20</v>
      </c>
      <c r="J858">
        <v>1</v>
      </c>
      <c r="K858" t="s">
        <v>33</v>
      </c>
      <c r="L858" t="s">
        <v>426</v>
      </c>
      <c r="M858">
        <v>27</v>
      </c>
      <c r="N858" t="s">
        <v>23</v>
      </c>
      <c r="P858" t="str">
        <f t="shared" si="65"/>
        <v>BK</v>
      </c>
      <c r="Q858" t="str">
        <f t="shared" si="66"/>
        <v>mpe</v>
      </c>
      <c r="R858">
        <f t="shared" si="67"/>
        <v>14</v>
      </c>
      <c r="S858" t="str">
        <f t="shared" si="68"/>
        <v>Berenike KampeBK-11260</v>
      </c>
      <c r="T858" t="str">
        <f t="shared" si="69"/>
        <v>Berenike Kampe</v>
      </c>
    </row>
    <row r="859" spans="1:20" x14ac:dyDescent="0.25">
      <c r="A859" s="3" t="s">
        <v>673</v>
      </c>
      <c r="B859" s="4" t="s">
        <v>674</v>
      </c>
      <c r="C859" t="s">
        <v>16</v>
      </c>
      <c r="D859" t="s">
        <v>17</v>
      </c>
      <c r="E859" s="5">
        <v>60000</v>
      </c>
      <c r="F859">
        <v>1</v>
      </c>
      <c r="G859" t="s">
        <v>18</v>
      </c>
      <c r="H859" t="s">
        <v>28</v>
      </c>
      <c r="I859" t="s">
        <v>20</v>
      </c>
      <c r="J859">
        <v>1</v>
      </c>
      <c r="K859" t="s">
        <v>21</v>
      </c>
      <c r="L859" t="s">
        <v>426</v>
      </c>
      <c r="M859">
        <v>47</v>
      </c>
      <c r="N859" t="s">
        <v>20</v>
      </c>
      <c r="P859" t="str">
        <f t="shared" si="65"/>
        <v>BK</v>
      </c>
      <c r="Q859" t="str">
        <f t="shared" si="66"/>
        <v>mpe</v>
      </c>
      <c r="R859">
        <f t="shared" si="67"/>
        <v>14</v>
      </c>
      <c r="S859" t="str">
        <f t="shared" si="68"/>
        <v>Berenike KampeBK-11260</v>
      </c>
      <c r="T859" t="str">
        <f t="shared" si="69"/>
        <v>Berenike Kampe</v>
      </c>
    </row>
    <row r="860" spans="1:20" x14ac:dyDescent="0.25">
      <c r="A860" s="3" t="s">
        <v>675</v>
      </c>
      <c r="B860" s="4" t="s">
        <v>676</v>
      </c>
      <c r="C860" t="s">
        <v>16</v>
      </c>
      <c r="D860" t="s">
        <v>16</v>
      </c>
      <c r="E860" s="5">
        <v>40000</v>
      </c>
      <c r="F860">
        <v>0</v>
      </c>
      <c r="G860" t="s">
        <v>18</v>
      </c>
      <c r="H860" t="s">
        <v>28</v>
      </c>
      <c r="I860" t="s">
        <v>23</v>
      </c>
      <c r="J860">
        <v>1</v>
      </c>
      <c r="K860" t="s">
        <v>21</v>
      </c>
      <c r="L860" t="s">
        <v>426</v>
      </c>
      <c r="M860">
        <v>42</v>
      </c>
      <c r="N860" t="s">
        <v>23</v>
      </c>
      <c r="P860" t="str">
        <f t="shared" si="65"/>
        <v>SJ</v>
      </c>
      <c r="Q860" t="str">
        <f t="shared" si="66"/>
        <v>obs</v>
      </c>
      <c r="R860">
        <f t="shared" si="67"/>
        <v>13</v>
      </c>
      <c r="S860" t="str">
        <f t="shared" si="68"/>
        <v>Sanjit JacobsSJ-20125</v>
      </c>
      <c r="T860" t="str">
        <f t="shared" si="69"/>
        <v>Sanjit Jacobs</v>
      </c>
    </row>
    <row r="861" spans="1:20" x14ac:dyDescent="0.25">
      <c r="A861" s="3" t="s">
        <v>675</v>
      </c>
      <c r="B861" s="4" t="s">
        <v>676</v>
      </c>
      <c r="C861" t="s">
        <v>16</v>
      </c>
      <c r="D861" t="s">
        <v>16</v>
      </c>
      <c r="E861" s="5">
        <v>30000</v>
      </c>
      <c r="F861">
        <v>2</v>
      </c>
      <c r="G861" t="s">
        <v>39</v>
      </c>
      <c r="H861" t="s">
        <v>19</v>
      </c>
      <c r="I861" t="s">
        <v>20</v>
      </c>
      <c r="J861">
        <v>2</v>
      </c>
      <c r="K861" t="s">
        <v>38</v>
      </c>
      <c r="L861" t="s">
        <v>426</v>
      </c>
      <c r="M861">
        <v>49</v>
      </c>
      <c r="N861" t="s">
        <v>23</v>
      </c>
      <c r="P861" t="str">
        <f t="shared" si="65"/>
        <v>SJ</v>
      </c>
      <c r="Q861" t="str">
        <f t="shared" si="66"/>
        <v>obs</v>
      </c>
      <c r="R861">
        <f t="shared" si="67"/>
        <v>13</v>
      </c>
      <c r="S861" t="str">
        <f t="shared" si="68"/>
        <v>Sanjit JacobsSJ-20125</v>
      </c>
      <c r="T861" t="str">
        <f t="shared" si="69"/>
        <v>Sanjit Jacobs</v>
      </c>
    </row>
    <row r="862" spans="1:20" x14ac:dyDescent="0.25">
      <c r="A862" s="3" t="s">
        <v>677</v>
      </c>
      <c r="B862" s="4" t="s">
        <v>678</v>
      </c>
      <c r="C862" t="s">
        <v>32</v>
      </c>
      <c r="D862" t="s">
        <v>16</v>
      </c>
      <c r="E862" s="5">
        <v>30000</v>
      </c>
      <c r="F862">
        <v>0</v>
      </c>
      <c r="G862" t="s">
        <v>24</v>
      </c>
      <c r="H862" t="s">
        <v>19</v>
      </c>
      <c r="I862" t="s">
        <v>20</v>
      </c>
      <c r="J862">
        <v>1</v>
      </c>
      <c r="K862" t="s">
        <v>33</v>
      </c>
      <c r="L862" t="s">
        <v>426</v>
      </c>
      <c r="M862">
        <v>32</v>
      </c>
      <c r="N862" t="s">
        <v>23</v>
      </c>
      <c r="P862" t="str">
        <f t="shared" si="65"/>
        <v>CM</v>
      </c>
      <c r="Q862" t="str">
        <f t="shared" si="66"/>
        <v>gee</v>
      </c>
      <c r="R862">
        <f t="shared" si="67"/>
        <v>11</v>
      </c>
      <c r="S862" t="str">
        <f t="shared" si="68"/>
        <v>Chuck MageeCM-12445</v>
      </c>
      <c r="T862" t="str">
        <f t="shared" si="69"/>
        <v>Chuck Magee</v>
      </c>
    </row>
    <row r="863" spans="1:20" x14ac:dyDescent="0.25">
      <c r="A863" s="3" t="s">
        <v>677</v>
      </c>
      <c r="B863" s="4" t="s">
        <v>678</v>
      </c>
      <c r="C863" t="s">
        <v>16</v>
      </c>
      <c r="D863" t="s">
        <v>17</v>
      </c>
      <c r="E863" s="5">
        <v>20000</v>
      </c>
      <c r="F863">
        <v>2</v>
      </c>
      <c r="G863" t="s">
        <v>39</v>
      </c>
      <c r="H863" t="s">
        <v>37</v>
      </c>
      <c r="I863" t="s">
        <v>23</v>
      </c>
      <c r="J863">
        <v>2</v>
      </c>
      <c r="K863" t="s">
        <v>38</v>
      </c>
      <c r="L863" t="s">
        <v>426</v>
      </c>
      <c r="M863">
        <v>53</v>
      </c>
      <c r="N863" t="s">
        <v>20</v>
      </c>
      <c r="P863" t="str">
        <f t="shared" si="65"/>
        <v>CM</v>
      </c>
      <c r="Q863" t="str">
        <f t="shared" si="66"/>
        <v>gee</v>
      </c>
      <c r="R863">
        <f t="shared" si="67"/>
        <v>11</v>
      </c>
      <c r="S863" t="str">
        <f t="shared" si="68"/>
        <v>Chuck MageeCM-12445</v>
      </c>
      <c r="T863" t="str">
        <f t="shared" si="69"/>
        <v>Chuck Magee</v>
      </c>
    </row>
    <row r="864" spans="1:20" x14ac:dyDescent="0.25">
      <c r="A864" s="3" t="s">
        <v>627</v>
      </c>
      <c r="B864" s="4" t="s">
        <v>628</v>
      </c>
      <c r="C864" t="s">
        <v>16</v>
      </c>
      <c r="D864" t="s">
        <v>16</v>
      </c>
      <c r="E864" s="5">
        <v>50000</v>
      </c>
      <c r="F864">
        <v>0</v>
      </c>
      <c r="G864" t="s">
        <v>55</v>
      </c>
      <c r="H864" t="s">
        <v>19</v>
      </c>
      <c r="I864" t="s">
        <v>20</v>
      </c>
      <c r="J864">
        <v>0</v>
      </c>
      <c r="K864" t="s">
        <v>38</v>
      </c>
      <c r="L864" t="s">
        <v>426</v>
      </c>
      <c r="M864">
        <v>32</v>
      </c>
      <c r="N864" t="s">
        <v>20</v>
      </c>
      <c r="P864" t="str">
        <f t="shared" si="65"/>
        <v>AJ</v>
      </c>
      <c r="Q864" t="str">
        <f t="shared" si="66"/>
        <v>son</v>
      </c>
      <c r="R864">
        <f t="shared" si="67"/>
        <v>15</v>
      </c>
      <c r="S864" t="str">
        <f t="shared" si="68"/>
        <v>Anthony JohnsonAJ-10795</v>
      </c>
      <c r="T864" t="str">
        <f t="shared" si="69"/>
        <v>Anthony Johnson</v>
      </c>
    </row>
    <row r="865" spans="1:20" x14ac:dyDescent="0.25">
      <c r="A865" s="3" t="s">
        <v>627</v>
      </c>
      <c r="B865" s="4" t="s">
        <v>628</v>
      </c>
      <c r="C865" t="s">
        <v>32</v>
      </c>
      <c r="D865" t="s">
        <v>16</v>
      </c>
      <c r="E865" s="5">
        <v>80000</v>
      </c>
      <c r="F865">
        <v>0</v>
      </c>
      <c r="G865" t="s">
        <v>18</v>
      </c>
      <c r="H865" t="s">
        <v>40</v>
      </c>
      <c r="I865" t="s">
        <v>23</v>
      </c>
      <c r="J865">
        <v>1</v>
      </c>
      <c r="K865" t="s">
        <v>21</v>
      </c>
      <c r="L865" t="s">
        <v>426</v>
      </c>
      <c r="M865">
        <v>38</v>
      </c>
      <c r="N865" t="s">
        <v>20</v>
      </c>
      <c r="P865" t="str">
        <f t="shared" si="65"/>
        <v>AJ</v>
      </c>
      <c r="Q865" t="str">
        <f t="shared" si="66"/>
        <v>son</v>
      </c>
      <c r="R865">
        <f t="shared" si="67"/>
        <v>15</v>
      </c>
      <c r="S865" t="str">
        <f t="shared" si="68"/>
        <v>Anthony JohnsonAJ-10795</v>
      </c>
      <c r="T865" t="str">
        <f t="shared" si="69"/>
        <v>Anthony Johnson</v>
      </c>
    </row>
    <row r="866" spans="1:20" x14ac:dyDescent="0.25">
      <c r="A866" s="3" t="s">
        <v>627</v>
      </c>
      <c r="B866" s="4" t="s">
        <v>628</v>
      </c>
      <c r="C866" t="s">
        <v>32</v>
      </c>
      <c r="D866" t="s">
        <v>16</v>
      </c>
      <c r="E866" s="5">
        <v>40000</v>
      </c>
      <c r="F866">
        <v>0</v>
      </c>
      <c r="G866" t="s">
        <v>39</v>
      </c>
      <c r="H866" t="s">
        <v>19</v>
      </c>
      <c r="I866" t="s">
        <v>20</v>
      </c>
      <c r="J866">
        <v>2</v>
      </c>
      <c r="K866" t="s">
        <v>33</v>
      </c>
      <c r="L866" t="s">
        <v>426</v>
      </c>
      <c r="M866">
        <v>31</v>
      </c>
      <c r="N866" t="s">
        <v>23</v>
      </c>
      <c r="P866" t="str">
        <f t="shared" si="65"/>
        <v>AJ</v>
      </c>
      <c r="Q866" t="str">
        <f t="shared" si="66"/>
        <v>son</v>
      </c>
      <c r="R866">
        <f t="shared" si="67"/>
        <v>15</v>
      </c>
      <c r="S866" t="str">
        <f t="shared" si="68"/>
        <v>Anthony JohnsonAJ-10795</v>
      </c>
      <c r="T866" t="str">
        <f t="shared" si="69"/>
        <v>Anthony Johnson</v>
      </c>
    </row>
    <row r="867" spans="1:20" x14ac:dyDescent="0.25">
      <c r="A867" s="3" t="s">
        <v>679</v>
      </c>
      <c r="B867" s="4" t="s">
        <v>680</v>
      </c>
      <c r="C867" t="s">
        <v>32</v>
      </c>
      <c r="D867" t="s">
        <v>17</v>
      </c>
      <c r="E867" s="5">
        <v>80000</v>
      </c>
      <c r="F867">
        <v>0</v>
      </c>
      <c r="G867" t="s">
        <v>18</v>
      </c>
      <c r="H867" t="s">
        <v>40</v>
      </c>
      <c r="I867" t="s">
        <v>23</v>
      </c>
      <c r="J867">
        <v>1</v>
      </c>
      <c r="K867" t="s">
        <v>21</v>
      </c>
      <c r="L867" t="s">
        <v>426</v>
      </c>
      <c r="M867">
        <v>38</v>
      </c>
      <c r="N867" t="s">
        <v>20</v>
      </c>
      <c r="P867" t="str">
        <f t="shared" si="65"/>
        <v>AJ</v>
      </c>
      <c r="Q867" t="str">
        <f t="shared" si="66"/>
        <v>obs</v>
      </c>
      <c r="R867">
        <f t="shared" si="67"/>
        <v>14</v>
      </c>
      <c r="S867" t="str">
        <f t="shared" si="68"/>
        <v>Anthony JacobsAJ-10780</v>
      </c>
      <c r="T867" t="str">
        <f t="shared" si="69"/>
        <v>Anthony Jacobs</v>
      </c>
    </row>
    <row r="868" spans="1:20" x14ac:dyDescent="0.25">
      <c r="A868" s="3" t="s">
        <v>679</v>
      </c>
      <c r="B868" s="4" t="s">
        <v>680</v>
      </c>
      <c r="C868" t="s">
        <v>16</v>
      </c>
      <c r="D868" t="s">
        <v>16</v>
      </c>
      <c r="E868" s="5">
        <v>60000</v>
      </c>
      <c r="F868">
        <v>2</v>
      </c>
      <c r="G868" t="s">
        <v>39</v>
      </c>
      <c r="H868" t="s">
        <v>28</v>
      </c>
      <c r="I868" t="s">
        <v>20</v>
      </c>
      <c r="J868">
        <v>2</v>
      </c>
      <c r="K868" t="s">
        <v>42</v>
      </c>
      <c r="L868" t="s">
        <v>426</v>
      </c>
      <c r="M868">
        <v>55</v>
      </c>
      <c r="N868" t="s">
        <v>23</v>
      </c>
      <c r="P868" t="str">
        <f t="shared" si="65"/>
        <v>AJ</v>
      </c>
      <c r="Q868" t="str">
        <f t="shared" si="66"/>
        <v>obs</v>
      </c>
      <c r="R868">
        <f t="shared" si="67"/>
        <v>14</v>
      </c>
      <c r="S868" t="str">
        <f t="shared" si="68"/>
        <v>Anthony JacobsAJ-10780</v>
      </c>
      <c r="T868" t="str">
        <f t="shared" si="69"/>
        <v>Anthony Jacobs</v>
      </c>
    </row>
    <row r="869" spans="1:20" x14ac:dyDescent="0.25">
      <c r="A869" s="3" t="s">
        <v>681</v>
      </c>
      <c r="B869" s="4" t="s">
        <v>682</v>
      </c>
      <c r="C869" t="s">
        <v>16</v>
      </c>
      <c r="D869" t="s">
        <v>16</v>
      </c>
      <c r="E869" s="5">
        <v>70000</v>
      </c>
      <c r="F869">
        <v>3</v>
      </c>
      <c r="G869" t="s">
        <v>24</v>
      </c>
      <c r="H869" t="s">
        <v>28</v>
      </c>
      <c r="I869" t="s">
        <v>20</v>
      </c>
      <c r="J869">
        <v>1</v>
      </c>
      <c r="K869" t="s">
        <v>33</v>
      </c>
      <c r="L869" t="s">
        <v>426</v>
      </c>
      <c r="M869">
        <v>49</v>
      </c>
      <c r="N869" t="s">
        <v>23</v>
      </c>
      <c r="P869" t="str">
        <f t="shared" si="65"/>
        <v>LS</v>
      </c>
      <c r="Q869" t="str">
        <f t="shared" si="66"/>
        <v>rth</v>
      </c>
      <c r="R869">
        <f t="shared" si="67"/>
        <v>16</v>
      </c>
      <c r="S869" t="str">
        <f t="shared" si="68"/>
        <v>Linda SouthworthLS-16945</v>
      </c>
      <c r="T869" t="str">
        <f t="shared" si="69"/>
        <v>Linda Southworth</v>
      </c>
    </row>
    <row r="870" spans="1:20" x14ac:dyDescent="0.25">
      <c r="A870" s="3" t="s">
        <v>683</v>
      </c>
      <c r="B870" s="4" t="s">
        <v>684</v>
      </c>
      <c r="C870" t="s">
        <v>32</v>
      </c>
      <c r="D870" t="s">
        <v>16</v>
      </c>
      <c r="E870" s="5">
        <v>30000</v>
      </c>
      <c r="F870">
        <v>5</v>
      </c>
      <c r="G870" t="s">
        <v>41</v>
      </c>
      <c r="H870" t="s">
        <v>19</v>
      </c>
      <c r="I870" t="s">
        <v>20</v>
      </c>
      <c r="J870">
        <v>3</v>
      </c>
      <c r="K870" t="s">
        <v>42</v>
      </c>
      <c r="L870" t="s">
        <v>426</v>
      </c>
      <c r="M870">
        <v>60</v>
      </c>
      <c r="N870" t="s">
        <v>20</v>
      </c>
      <c r="P870" t="str">
        <f t="shared" si="65"/>
        <v>GP</v>
      </c>
      <c r="Q870" t="str">
        <f t="shared" si="66"/>
        <v>ely</v>
      </c>
      <c r="R870">
        <f t="shared" si="67"/>
        <v>11</v>
      </c>
      <c r="S870" t="str">
        <f t="shared" si="68"/>
        <v>Guy PhonelyGP-14740</v>
      </c>
      <c r="T870" t="str">
        <f t="shared" si="69"/>
        <v>Guy Phonely</v>
      </c>
    </row>
    <row r="871" spans="1:20" x14ac:dyDescent="0.25">
      <c r="A871" s="3" t="s">
        <v>685</v>
      </c>
      <c r="B871" s="4" t="s">
        <v>686</v>
      </c>
      <c r="C871" t="s">
        <v>32</v>
      </c>
      <c r="D871" t="s">
        <v>17</v>
      </c>
      <c r="E871" s="5">
        <v>110000</v>
      </c>
      <c r="F871">
        <v>3</v>
      </c>
      <c r="G871" t="s">
        <v>18</v>
      </c>
      <c r="H871" t="s">
        <v>40</v>
      </c>
      <c r="I871" t="s">
        <v>23</v>
      </c>
      <c r="J871">
        <v>4</v>
      </c>
      <c r="K871" t="s">
        <v>38</v>
      </c>
      <c r="L871" t="s">
        <v>426</v>
      </c>
      <c r="M871">
        <v>42</v>
      </c>
      <c r="N871" t="s">
        <v>23</v>
      </c>
      <c r="P871" t="str">
        <f t="shared" si="65"/>
        <v>PK</v>
      </c>
      <c r="Q871" t="str">
        <f t="shared" si="66"/>
        <v>son</v>
      </c>
      <c r="R871">
        <f t="shared" si="67"/>
        <v>12</v>
      </c>
      <c r="S871" t="str">
        <f t="shared" si="68"/>
        <v>Paul KnutsonPK-18910</v>
      </c>
      <c r="T871" t="str">
        <f t="shared" si="69"/>
        <v>Paul Knutson</v>
      </c>
    </row>
    <row r="872" spans="1:20" x14ac:dyDescent="0.25">
      <c r="A872" s="3" t="s">
        <v>685</v>
      </c>
      <c r="B872" s="4" t="s">
        <v>686</v>
      </c>
      <c r="C872" t="s">
        <v>16</v>
      </c>
      <c r="D872" t="s">
        <v>16</v>
      </c>
      <c r="E872" s="5">
        <v>60000</v>
      </c>
      <c r="F872">
        <v>1</v>
      </c>
      <c r="G872" t="s">
        <v>24</v>
      </c>
      <c r="H872" t="s">
        <v>19</v>
      </c>
      <c r="I872" t="s">
        <v>20</v>
      </c>
      <c r="J872">
        <v>1</v>
      </c>
      <c r="K872" t="s">
        <v>21</v>
      </c>
      <c r="L872" t="s">
        <v>426</v>
      </c>
      <c r="M872">
        <v>46</v>
      </c>
      <c r="N872" t="s">
        <v>23</v>
      </c>
      <c r="P872" t="str">
        <f t="shared" si="65"/>
        <v>PK</v>
      </c>
      <c r="Q872" t="str">
        <f t="shared" si="66"/>
        <v>son</v>
      </c>
      <c r="R872">
        <f t="shared" si="67"/>
        <v>12</v>
      </c>
      <c r="S872" t="str">
        <f t="shared" si="68"/>
        <v>Paul KnutsonPK-18910</v>
      </c>
      <c r="T872" t="str">
        <f t="shared" si="69"/>
        <v>Paul Knutson</v>
      </c>
    </row>
    <row r="873" spans="1:20" x14ac:dyDescent="0.25">
      <c r="A873" s="3" t="s">
        <v>64</v>
      </c>
      <c r="B873" s="4" t="s">
        <v>65</v>
      </c>
      <c r="C873" t="s">
        <v>16</v>
      </c>
      <c r="D873" t="s">
        <v>16</v>
      </c>
      <c r="E873" s="5">
        <v>60000</v>
      </c>
      <c r="F873">
        <v>2</v>
      </c>
      <c r="G873" t="s">
        <v>39</v>
      </c>
      <c r="H873" t="s">
        <v>28</v>
      </c>
      <c r="I873" t="s">
        <v>20</v>
      </c>
      <c r="J873">
        <v>2</v>
      </c>
      <c r="K873" t="s">
        <v>42</v>
      </c>
      <c r="L873" t="s">
        <v>426</v>
      </c>
      <c r="M873">
        <v>55</v>
      </c>
      <c r="N873" t="s">
        <v>23</v>
      </c>
      <c r="P873" t="str">
        <f t="shared" si="65"/>
        <v>TB</v>
      </c>
      <c r="Q873" t="str">
        <f t="shared" si="66"/>
        <v>ein</v>
      </c>
      <c r="R873">
        <f t="shared" si="67"/>
        <v>15</v>
      </c>
      <c r="S873" t="str">
        <f t="shared" si="68"/>
        <v>Tracy BlumsteinTB-21520</v>
      </c>
      <c r="T873" t="str">
        <f t="shared" si="69"/>
        <v>Tracy Blumstein</v>
      </c>
    </row>
    <row r="874" spans="1:20" x14ac:dyDescent="0.25">
      <c r="A874" s="3" t="s">
        <v>687</v>
      </c>
      <c r="B874" s="4" t="s">
        <v>688</v>
      </c>
      <c r="C874" t="s">
        <v>32</v>
      </c>
      <c r="D874" t="s">
        <v>17</v>
      </c>
      <c r="E874" s="5">
        <v>70000</v>
      </c>
      <c r="F874">
        <v>3</v>
      </c>
      <c r="G874" t="s">
        <v>55</v>
      </c>
      <c r="H874" t="s">
        <v>40</v>
      </c>
      <c r="I874" t="s">
        <v>20</v>
      </c>
      <c r="J874">
        <v>2</v>
      </c>
      <c r="K874" t="s">
        <v>33</v>
      </c>
      <c r="L874" t="s">
        <v>426</v>
      </c>
      <c r="M874">
        <v>53</v>
      </c>
      <c r="N874" t="s">
        <v>20</v>
      </c>
      <c r="P874" t="str">
        <f t="shared" si="65"/>
        <v>SM</v>
      </c>
      <c r="Q874" t="str">
        <f t="shared" si="66"/>
        <v>ias</v>
      </c>
      <c r="R874">
        <f t="shared" si="67"/>
        <v>14</v>
      </c>
      <c r="S874" t="str">
        <f t="shared" si="68"/>
        <v>Sally MatthiasSM-20005</v>
      </c>
      <c r="T874" t="str">
        <f t="shared" si="69"/>
        <v>Sally Matthias</v>
      </c>
    </row>
    <row r="875" spans="1:20" x14ac:dyDescent="0.25">
      <c r="A875" s="3" t="s">
        <v>687</v>
      </c>
      <c r="B875" s="4" t="s">
        <v>688</v>
      </c>
      <c r="C875" t="s">
        <v>16</v>
      </c>
      <c r="D875" t="s">
        <v>16</v>
      </c>
      <c r="E875" s="5">
        <v>50000</v>
      </c>
      <c r="F875">
        <v>3</v>
      </c>
      <c r="G875" t="s">
        <v>18</v>
      </c>
      <c r="H875" t="s">
        <v>19</v>
      </c>
      <c r="I875" t="s">
        <v>20</v>
      </c>
      <c r="J875">
        <v>2</v>
      </c>
      <c r="K875" t="s">
        <v>29</v>
      </c>
      <c r="L875" t="s">
        <v>426</v>
      </c>
      <c r="M875">
        <v>40</v>
      </c>
      <c r="N875" t="s">
        <v>23</v>
      </c>
      <c r="P875" t="str">
        <f t="shared" si="65"/>
        <v>SM</v>
      </c>
      <c r="Q875" t="str">
        <f t="shared" si="66"/>
        <v>ias</v>
      </c>
      <c r="R875">
        <f t="shared" si="67"/>
        <v>14</v>
      </c>
      <c r="S875" t="str">
        <f t="shared" si="68"/>
        <v>Sally MatthiasSM-20005</v>
      </c>
      <c r="T875" t="str">
        <f t="shared" si="69"/>
        <v>Sally Matthias</v>
      </c>
    </row>
    <row r="876" spans="1:20" x14ac:dyDescent="0.25">
      <c r="A876" s="3" t="s">
        <v>667</v>
      </c>
      <c r="B876" s="4" t="s">
        <v>668</v>
      </c>
      <c r="C876" t="s">
        <v>16</v>
      </c>
      <c r="D876" t="s">
        <v>17</v>
      </c>
      <c r="E876" s="5">
        <v>30000</v>
      </c>
      <c r="F876">
        <v>1</v>
      </c>
      <c r="G876" t="s">
        <v>18</v>
      </c>
      <c r="H876" t="s">
        <v>19</v>
      </c>
      <c r="I876" t="s">
        <v>20</v>
      </c>
      <c r="J876">
        <v>1</v>
      </c>
      <c r="K876" t="s">
        <v>33</v>
      </c>
      <c r="L876" t="s">
        <v>426</v>
      </c>
      <c r="M876">
        <v>53</v>
      </c>
      <c r="N876" t="s">
        <v>20</v>
      </c>
      <c r="P876" t="str">
        <f t="shared" si="65"/>
        <v>GA</v>
      </c>
      <c r="Q876" t="str">
        <f t="shared" si="66"/>
        <v>ong</v>
      </c>
      <c r="R876">
        <f t="shared" si="67"/>
        <v>13</v>
      </c>
      <c r="S876" t="str">
        <f t="shared" si="68"/>
        <v>Guy ArmstrongGA-14725</v>
      </c>
      <c r="T876" t="str">
        <f t="shared" si="69"/>
        <v>Guy Armstrong</v>
      </c>
    </row>
    <row r="877" spans="1:20" x14ac:dyDescent="0.25">
      <c r="A877" s="3" t="s">
        <v>545</v>
      </c>
      <c r="B877" s="4" t="s">
        <v>546</v>
      </c>
      <c r="C877" t="s">
        <v>32</v>
      </c>
      <c r="D877" t="s">
        <v>17</v>
      </c>
      <c r="E877" s="5">
        <v>70000</v>
      </c>
      <c r="F877">
        <v>2</v>
      </c>
      <c r="G877" t="s">
        <v>18</v>
      </c>
      <c r="H877" t="s">
        <v>19</v>
      </c>
      <c r="I877" t="s">
        <v>20</v>
      </c>
      <c r="J877">
        <v>0</v>
      </c>
      <c r="K877" t="s">
        <v>29</v>
      </c>
      <c r="L877" t="s">
        <v>426</v>
      </c>
      <c r="M877">
        <v>38</v>
      </c>
      <c r="N877" t="s">
        <v>20</v>
      </c>
      <c r="P877" t="str">
        <f t="shared" si="65"/>
        <v>CC</v>
      </c>
      <c r="Q877" t="str">
        <f t="shared" si="66"/>
        <v>ark</v>
      </c>
      <c r="R877">
        <f t="shared" si="67"/>
        <v>11</v>
      </c>
      <c r="S877" t="str">
        <f t="shared" si="68"/>
        <v>Chuck ClarkCC-12430</v>
      </c>
      <c r="T877" t="str">
        <f t="shared" si="69"/>
        <v>Chuck Clark</v>
      </c>
    </row>
    <row r="878" spans="1:20" x14ac:dyDescent="0.25">
      <c r="A878" s="3" t="s">
        <v>545</v>
      </c>
      <c r="B878" s="4" t="s">
        <v>546</v>
      </c>
      <c r="C878" t="s">
        <v>32</v>
      </c>
      <c r="D878" t="s">
        <v>16</v>
      </c>
      <c r="E878" s="5">
        <v>30000</v>
      </c>
      <c r="F878">
        <v>0</v>
      </c>
      <c r="G878" t="s">
        <v>41</v>
      </c>
      <c r="H878" t="s">
        <v>25</v>
      </c>
      <c r="I878" t="s">
        <v>23</v>
      </c>
      <c r="J878">
        <v>2</v>
      </c>
      <c r="K878" t="s">
        <v>21</v>
      </c>
      <c r="L878" t="s">
        <v>426</v>
      </c>
      <c r="M878">
        <v>26</v>
      </c>
      <c r="N878" t="s">
        <v>23</v>
      </c>
      <c r="P878" t="str">
        <f t="shared" si="65"/>
        <v>CC</v>
      </c>
      <c r="Q878" t="str">
        <f t="shared" si="66"/>
        <v>ark</v>
      </c>
      <c r="R878">
        <f t="shared" si="67"/>
        <v>11</v>
      </c>
      <c r="S878" t="str">
        <f t="shared" si="68"/>
        <v>Chuck ClarkCC-12430</v>
      </c>
      <c r="T878" t="str">
        <f t="shared" si="69"/>
        <v>Chuck Clark</v>
      </c>
    </row>
    <row r="879" spans="1:20" x14ac:dyDescent="0.25">
      <c r="A879" s="3" t="s">
        <v>545</v>
      </c>
      <c r="B879" s="4" t="s">
        <v>546</v>
      </c>
      <c r="C879" t="s">
        <v>16</v>
      </c>
      <c r="D879" t="s">
        <v>16</v>
      </c>
      <c r="E879" s="5">
        <v>70000</v>
      </c>
      <c r="F879">
        <v>5</v>
      </c>
      <c r="G879" t="s">
        <v>18</v>
      </c>
      <c r="H879" t="s">
        <v>40</v>
      </c>
      <c r="I879" t="s">
        <v>20</v>
      </c>
      <c r="J879">
        <v>2</v>
      </c>
      <c r="K879" t="s">
        <v>29</v>
      </c>
      <c r="L879" t="s">
        <v>426</v>
      </c>
      <c r="M879">
        <v>61</v>
      </c>
      <c r="N879" t="s">
        <v>23</v>
      </c>
      <c r="P879" t="str">
        <f t="shared" si="65"/>
        <v>CC</v>
      </c>
      <c r="Q879" t="str">
        <f t="shared" si="66"/>
        <v>ark</v>
      </c>
      <c r="R879">
        <f t="shared" si="67"/>
        <v>11</v>
      </c>
      <c r="S879" t="str">
        <f t="shared" si="68"/>
        <v>Chuck ClarkCC-12430</v>
      </c>
      <c r="T879" t="str">
        <f t="shared" si="69"/>
        <v>Chuck Clark</v>
      </c>
    </row>
    <row r="880" spans="1:20" x14ac:dyDescent="0.25">
      <c r="A880" s="3" t="s">
        <v>689</v>
      </c>
      <c r="B880" s="4" t="s">
        <v>690</v>
      </c>
      <c r="C880" t="s">
        <v>16</v>
      </c>
      <c r="D880" t="s">
        <v>16</v>
      </c>
      <c r="E880" s="5">
        <v>50000</v>
      </c>
      <c r="F880">
        <v>2</v>
      </c>
      <c r="G880" t="s">
        <v>55</v>
      </c>
      <c r="H880" t="s">
        <v>40</v>
      </c>
      <c r="I880" t="s">
        <v>20</v>
      </c>
      <c r="J880">
        <v>2</v>
      </c>
      <c r="K880" t="s">
        <v>33</v>
      </c>
      <c r="L880" t="s">
        <v>426</v>
      </c>
      <c r="M880">
        <v>71</v>
      </c>
      <c r="N880" t="s">
        <v>23</v>
      </c>
      <c r="P880" t="str">
        <f t="shared" si="65"/>
        <v>AG</v>
      </c>
      <c r="Q880" t="str">
        <f t="shared" si="66"/>
        <v>ick</v>
      </c>
      <c r="R880">
        <f t="shared" si="67"/>
        <v>17</v>
      </c>
      <c r="S880" t="str">
        <f t="shared" si="68"/>
        <v>Anthony GarverickAG-10765</v>
      </c>
      <c r="T880" t="str">
        <f t="shared" si="69"/>
        <v>Anthony Garverick</v>
      </c>
    </row>
    <row r="881" spans="1:20" x14ac:dyDescent="0.25">
      <c r="A881" s="3" t="s">
        <v>47</v>
      </c>
      <c r="B881" s="4" t="s">
        <v>48</v>
      </c>
      <c r="C881" t="s">
        <v>16</v>
      </c>
      <c r="D881" t="s">
        <v>16</v>
      </c>
      <c r="E881" s="5">
        <v>90000</v>
      </c>
      <c r="F881">
        <v>4</v>
      </c>
      <c r="G881" t="s">
        <v>39</v>
      </c>
      <c r="H881" t="s">
        <v>28</v>
      </c>
      <c r="I881" t="s">
        <v>20</v>
      </c>
      <c r="J881">
        <v>2</v>
      </c>
      <c r="K881" t="s">
        <v>38</v>
      </c>
      <c r="L881" t="s">
        <v>426</v>
      </c>
      <c r="M881">
        <v>45</v>
      </c>
      <c r="N881" t="s">
        <v>23</v>
      </c>
      <c r="P881" t="str">
        <f t="shared" si="65"/>
        <v>HP</v>
      </c>
      <c r="Q881" t="str">
        <f t="shared" si="66"/>
        <v>lan</v>
      </c>
      <c r="R881">
        <f t="shared" si="67"/>
        <v>13</v>
      </c>
      <c r="S881" t="str">
        <f t="shared" si="68"/>
        <v>Harold PawlanHP-14815</v>
      </c>
      <c r="T881" t="str">
        <f t="shared" si="69"/>
        <v>Harold Pawlan</v>
      </c>
    </row>
    <row r="882" spans="1:20" x14ac:dyDescent="0.25">
      <c r="A882" s="3" t="s">
        <v>47</v>
      </c>
      <c r="B882" s="4" t="s">
        <v>48</v>
      </c>
      <c r="C882" t="s">
        <v>16</v>
      </c>
      <c r="D882" t="s">
        <v>16</v>
      </c>
      <c r="E882" s="5">
        <v>80000</v>
      </c>
      <c r="F882">
        <v>2</v>
      </c>
      <c r="G882" t="s">
        <v>55</v>
      </c>
      <c r="H882" t="s">
        <v>28</v>
      </c>
      <c r="I882" t="s">
        <v>20</v>
      </c>
      <c r="J882">
        <v>0</v>
      </c>
      <c r="K882" t="s">
        <v>21</v>
      </c>
      <c r="L882" t="s">
        <v>426</v>
      </c>
      <c r="M882">
        <v>37</v>
      </c>
      <c r="N882" t="s">
        <v>20</v>
      </c>
      <c r="P882" t="str">
        <f t="shared" si="65"/>
        <v>HP</v>
      </c>
      <c r="Q882" t="str">
        <f t="shared" si="66"/>
        <v>lan</v>
      </c>
      <c r="R882">
        <f t="shared" si="67"/>
        <v>13</v>
      </c>
      <c r="S882" t="str">
        <f t="shared" si="68"/>
        <v>Harold PawlanHP-14815</v>
      </c>
      <c r="T882" t="str">
        <f t="shared" si="69"/>
        <v>Harold Pawlan</v>
      </c>
    </row>
    <row r="883" spans="1:20" x14ac:dyDescent="0.25">
      <c r="A883" s="3" t="s">
        <v>144</v>
      </c>
      <c r="B883" s="4" t="s">
        <v>145</v>
      </c>
      <c r="C883" t="s">
        <v>16</v>
      </c>
      <c r="D883" t="s">
        <v>17</v>
      </c>
      <c r="E883" s="5">
        <v>80000</v>
      </c>
      <c r="F883">
        <v>4</v>
      </c>
      <c r="G883" t="s">
        <v>55</v>
      </c>
      <c r="H883" t="s">
        <v>40</v>
      </c>
      <c r="I883" t="s">
        <v>20</v>
      </c>
      <c r="J883">
        <v>2</v>
      </c>
      <c r="K883" t="s">
        <v>21</v>
      </c>
      <c r="L883" t="s">
        <v>426</v>
      </c>
      <c r="M883">
        <v>72</v>
      </c>
      <c r="N883" t="s">
        <v>20</v>
      </c>
      <c r="P883" t="str">
        <f t="shared" si="65"/>
        <v>DK</v>
      </c>
      <c r="Q883" t="str">
        <f t="shared" si="66"/>
        <v>ipp</v>
      </c>
      <c r="R883">
        <f t="shared" si="67"/>
        <v>9</v>
      </c>
      <c r="S883" t="str">
        <f t="shared" si="68"/>
        <v>Dave KippDK-13090</v>
      </c>
      <c r="T883" t="str">
        <f t="shared" si="69"/>
        <v>Dave Kipp</v>
      </c>
    </row>
    <row r="884" spans="1:20" x14ac:dyDescent="0.25">
      <c r="A884" s="3" t="s">
        <v>130</v>
      </c>
      <c r="B884" s="4" t="s">
        <v>131</v>
      </c>
      <c r="C884" t="s">
        <v>16</v>
      </c>
      <c r="D884" t="s">
        <v>16</v>
      </c>
      <c r="E884" s="5">
        <v>30000</v>
      </c>
      <c r="F884">
        <v>0</v>
      </c>
      <c r="G884" t="s">
        <v>55</v>
      </c>
      <c r="H884" t="s">
        <v>19</v>
      </c>
      <c r="I884" t="s">
        <v>20</v>
      </c>
      <c r="J884">
        <v>0</v>
      </c>
      <c r="K884" t="s">
        <v>21</v>
      </c>
      <c r="L884" t="s">
        <v>426</v>
      </c>
      <c r="M884">
        <v>32</v>
      </c>
      <c r="N884" t="s">
        <v>23</v>
      </c>
      <c r="P884" t="str">
        <f t="shared" si="65"/>
        <v>GZ</v>
      </c>
      <c r="Q884" t="str">
        <f t="shared" si="66"/>
        <v>sky</v>
      </c>
      <c r="R884">
        <f t="shared" si="67"/>
        <v>13</v>
      </c>
      <c r="S884" t="str">
        <f t="shared" si="68"/>
        <v>Gary ZanduskyGZ-14470</v>
      </c>
      <c r="T884" t="str">
        <f t="shared" si="69"/>
        <v>Gary Zandusky</v>
      </c>
    </row>
    <row r="885" spans="1:20" x14ac:dyDescent="0.25">
      <c r="A885" s="3" t="s">
        <v>691</v>
      </c>
      <c r="B885" s="4" t="s">
        <v>692</v>
      </c>
      <c r="C885" t="s">
        <v>16</v>
      </c>
      <c r="D885" t="s">
        <v>17</v>
      </c>
      <c r="E885" s="5">
        <v>60000</v>
      </c>
      <c r="F885">
        <v>1</v>
      </c>
      <c r="G885" t="s">
        <v>18</v>
      </c>
      <c r="H885" t="s">
        <v>28</v>
      </c>
      <c r="I885" t="s">
        <v>20</v>
      </c>
      <c r="J885">
        <v>1</v>
      </c>
      <c r="K885" t="s">
        <v>29</v>
      </c>
      <c r="L885" t="s">
        <v>426</v>
      </c>
      <c r="M885">
        <v>48</v>
      </c>
      <c r="N885" t="s">
        <v>20</v>
      </c>
      <c r="P885" t="str">
        <f t="shared" si="65"/>
        <v>PM</v>
      </c>
      <c r="Q885" t="str">
        <f t="shared" si="66"/>
        <v>Vee</v>
      </c>
      <c r="R885">
        <f t="shared" si="67"/>
        <v>11</v>
      </c>
      <c r="S885" t="str">
        <f t="shared" si="68"/>
        <v>Peter McVeePM-19135</v>
      </c>
      <c r="T885" t="str">
        <f t="shared" si="69"/>
        <v>Peter McVee</v>
      </c>
    </row>
    <row r="886" spans="1:20" x14ac:dyDescent="0.25">
      <c r="A886" s="3" t="s">
        <v>693</v>
      </c>
      <c r="B886" s="4" t="s">
        <v>694</v>
      </c>
      <c r="C886" t="s">
        <v>16</v>
      </c>
      <c r="D886" t="s">
        <v>16</v>
      </c>
      <c r="E886" s="5">
        <v>80000</v>
      </c>
      <c r="F886">
        <v>4</v>
      </c>
      <c r="G886" t="s">
        <v>55</v>
      </c>
      <c r="H886" t="s">
        <v>40</v>
      </c>
      <c r="I886" t="s">
        <v>20</v>
      </c>
      <c r="J886">
        <v>2</v>
      </c>
      <c r="K886" t="s">
        <v>33</v>
      </c>
      <c r="L886" t="s">
        <v>426</v>
      </c>
      <c r="M886">
        <v>68</v>
      </c>
      <c r="N886" t="s">
        <v>23</v>
      </c>
      <c r="P886" t="str">
        <f t="shared" si="65"/>
        <v>LL</v>
      </c>
      <c r="Q886" t="str">
        <f t="shared" si="66"/>
        <v>ury</v>
      </c>
      <c r="R886">
        <f t="shared" si="67"/>
        <v>18</v>
      </c>
      <c r="S886" t="str">
        <f t="shared" si="68"/>
        <v>Lauren LeatherburyLL-16840</v>
      </c>
      <c r="T886" t="str">
        <f t="shared" si="69"/>
        <v>Lauren Leatherbury</v>
      </c>
    </row>
    <row r="887" spans="1:20" x14ac:dyDescent="0.25">
      <c r="A887" s="3" t="s">
        <v>695</v>
      </c>
      <c r="B887" s="4" t="s">
        <v>696</v>
      </c>
      <c r="C887" t="s">
        <v>16</v>
      </c>
      <c r="D887" t="s">
        <v>17</v>
      </c>
      <c r="E887" s="5">
        <v>20000</v>
      </c>
      <c r="F887">
        <v>2</v>
      </c>
      <c r="G887" t="s">
        <v>41</v>
      </c>
      <c r="H887" t="s">
        <v>25</v>
      </c>
      <c r="I887" t="s">
        <v>20</v>
      </c>
      <c r="J887">
        <v>2</v>
      </c>
      <c r="K887" t="s">
        <v>21</v>
      </c>
      <c r="L887" t="s">
        <v>426</v>
      </c>
      <c r="M887">
        <v>49</v>
      </c>
      <c r="N887" t="s">
        <v>23</v>
      </c>
      <c r="P887" t="str">
        <f t="shared" si="65"/>
        <v>JS</v>
      </c>
      <c r="Q887" t="str">
        <f t="shared" si="66"/>
        <v>son</v>
      </c>
      <c r="R887">
        <f t="shared" si="67"/>
        <v>14</v>
      </c>
      <c r="S887" t="str">
        <f t="shared" si="68"/>
        <v>Jill StevensonJS-15595</v>
      </c>
      <c r="T887" t="str">
        <f t="shared" si="69"/>
        <v>Jill Stevenson</v>
      </c>
    </row>
    <row r="888" spans="1:20" x14ac:dyDescent="0.25">
      <c r="A888" s="3" t="s">
        <v>477</v>
      </c>
      <c r="B888" s="4" t="s">
        <v>478</v>
      </c>
      <c r="C888" t="s">
        <v>16</v>
      </c>
      <c r="D888" t="s">
        <v>16</v>
      </c>
      <c r="E888" s="5">
        <v>70000</v>
      </c>
      <c r="F888">
        <v>3</v>
      </c>
      <c r="G888" t="s">
        <v>55</v>
      </c>
      <c r="H888" t="s">
        <v>28</v>
      </c>
      <c r="I888" t="s">
        <v>20</v>
      </c>
      <c r="J888">
        <v>0</v>
      </c>
      <c r="K888" t="s">
        <v>29</v>
      </c>
      <c r="L888" t="s">
        <v>426</v>
      </c>
      <c r="M888">
        <v>34</v>
      </c>
      <c r="N888" t="s">
        <v>23</v>
      </c>
      <c r="P888" t="str">
        <f t="shared" si="65"/>
        <v>OT</v>
      </c>
      <c r="Q888" t="str">
        <f t="shared" si="66"/>
        <v>och</v>
      </c>
      <c r="R888">
        <f t="shared" si="67"/>
        <v>11</v>
      </c>
      <c r="S888" t="str">
        <f t="shared" si="68"/>
        <v>Olvera TochOT-18730</v>
      </c>
      <c r="T888" t="str">
        <f t="shared" si="69"/>
        <v>Olvera Toch</v>
      </c>
    </row>
    <row r="889" spans="1:20" x14ac:dyDescent="0.25">
      <c r="A889" s="3" t="s">
        <v>697</v>
      </c>
      <c r="B889" s="4" t="s">
        <v>698</v>
      </c>
      <c r="C889" t="s">
        <v>16</v>
      </c>
      <c r="D889" t="s">
        <v>16</v>
      </c>
      <c r="E889" s="5">
        <v>50000</v>
      </c>
      <c r="F889">
        <v>0</v>
      </c>
      <c r="G889" t="s">
        <v>55</v>
      </c>
      <c r="H889" t="s">
        <v>19</v>
      </c>
      <c r="I889" t="s">
        <v>20</v>
      </c>
      <c r="J889">
        <v>0</v>
      </c>
      <c r="K889" t="s">
        <v>21</v>
      </c>
      <c r="L889" t="s">
        <v>426</v>
      </c>
      <c r="M889">
        <v>32</v>
      </c>
      <c r="N889" t="s">
        <v>23</v>
      </c>
      <c r="P889" t="str">
        <f t="shared" si="65"/>
        <v>EL</v>
      </c>
      <c r="Q889" t="str">
        <f t="shared" si="66"/>
        <v>wig</v>
      </c>
      <c r="R889">
        <f t="shared" si="67"/>
        <v>9</v>
      </c>
      <c r="S889" t="str">
        <f t="shared" si="68"/>
        <v>Ed LudwigEL-13735</v>
      </c>
      <c r="T889" t="str">
        <f t="shared" si="69"/>
        <v>Ed Ludwig</v>
      </c>
    </row>
    <row r="890" spans="1:20" x14ac:dyDescent="0.25">
      <c r="A890" s="3" t="s">
        <v>669</v>
      </c>
      <c r="B890" s="4" t="s">
        <v>670</v>
      </c>
      <c r="C890" t="s">
        <v>32</v>
      </c>
      <c r="D890" t="s">
        <v>17</v>
      </c>
      <c r="E890" s="5">
        <v>60000</v>
      </c>
      <c r="F890">
        <v>4</v>
      </c>
      <c r="G890" t="s">
        <v>18</v>
      </c>
      <c r="H890" t="s">
        <v>19</v>
      </c>
      <c r="I890" t="s">
        <v>23</v>
      </c>
      <c r="J890">
        <v>2</v>
      </c>
      <c r="K890" t="s">
        <v>21</v>
      </c>
      <c r="L890" t="s">
        <v>426</v>
      </c>
      <c r="M890">
        <v>42</v>
      </c>
      <c r="N890" t="s">
        <v>23</v>
      </c>
      <c r="P890" t="str">
        <f t="shared" si="65"/>
        <v>CK</v>
      </c>
      <c r="Q890" t="str">
        <f t="shared" si="66"/>
        <v>ney</v>
      </c>
      <c r="R890">
        <f t="shared" si="67"/>
        <v>11</v>
      </c>
      <c r="S890" t="str">
        <f t="shared" si="68"/>
        <v>Cyma KinneyCK-12760</v>
      </c>
      <c r="T890" t="str">
        <f t="shared" si="69"/>
        <v>Cyma Kinney</v>
      </c>
    </row>
    <row r="891" spans="1:20" x14ac:dyDescent="0.25">
      <c r="A891" s="3" t="s">
        <v>412</v>
      </c>
      <c r="B891" s="4" t="s">
        <v>413</v>
      </c>
      <c r="C891" t="s">
        <v>16</v>
      </c>
      <c r="D891" t="s">
        <v>17</v>
      </c>
      <c r="E891" s="5">
        <v>70000</v>
      </c>
      <c r="F891">
        <v>1</v>
      </c>
      <c r="G891" t="s">
        <v>55</v>
      </c>
      <c r="H891" t="s">
        <v>19</v>
      </c>
      <c r="I891" t="s">
        <v>20</v>
      </c>
      <c r="J891">
        <v>0</v>
      </c>
      <c r="K891" t="s">
        <v>21</v>
      </c>
      <c r="L891" t="s">
        <v>426</v>
      </c>
      <c r="M891">
        <v>35</v>
      </c>
      <c r="N891" t="s">
        <v>20</v>
      </c>
      <c r="P891" t="str">
        <f t="shared" si="65"/>
        <v>JE</v>
      </c>
      <c r="Q891" t="str">
        <f t="shared" si="66"/>
        <v>son</v>
      </c>
      <c r="R891">
        <f t="shared" si="67"/>
        <v>14</v>
      </c>
      <c r="S891" t="str">
        <f t="shared" si="68"/>
        <v>Jeremy EllisonJE-15475</v>
      </c>
      <c r="T891" t="str">
        <f t="shared" si="69"/>
        <v>Jeremy Ellison</v>
      </c>
    </row>
    <row r="892" spans="1:20" x14ac:dyDescent="0.25">
      <c r="A892" s="3" t="s">
        <v>412</v>
      </c>
      <c r="B892" s="4" t="s">
        <v>413</v>
      </c>
      <c r="C892" t="s">
        <v>16</v>
      </c>
      <c r="D892" t="s">
        <v>17</v>
      </c>
      <c r="E892" s="5">
        <v>40000</v>
      </c>
      <c r="F892">
        <v>2</v>
      </c>
      <c r="G892" t="s">
        <v>24</v>
      </c>
      <c r="H892" t="s">
        <v>25</v>
      </c>
      <c r="I892" t="s">
        <v>20</v>
      </c>
      <c r="J892">
        <v>1</v>
      </c>
      <c r="K892" t="s">
        <v>21</v>
      </c>
      <c r="L892" t="s">
        <v>426</v>
      </c>
      <c r="M892">
        <v>48</v>
      </c>
      <c r="N892" t="s">
        <v>23</v>
      </c>
      <c r="P892" t="str">
        <f t="shared" si="65"/>
        <v>JE</v>
      </c>
      <c r="Q892" t="str">
        <f t="shared" si="66"/>
        <v>son</v>
      </c>
      <c r="R892">
        <f t="shared" si="67"/>
        <v>14</v>
      </c>
      <c r="S892" t="str">
        <f t="shared" si="68"/>
        <v>Jeremy EllisonJE-15475</v>
      </c>
      <c r="T892" t="str">
        <f t="shared" si="69"/>
        <v>Jeremy Ellison</v>
      </c>
    </row>
    <row r="893" spans="1:20" x14ac:dyDescent="0.25">
      <c r="A893" s="3" t="s">
        <v>585</v>
      </c>
      <c r="B893" s="4" t="s">
        <v>586</v>
      </c>
      <c r="C893" t="s">
        <v>32</v>
      </c>
      <c r="D893" t="s">
        <v>16</v>
      </c>
      <c r="E893" s="5">
        <v>100000</v>
      </c>
      <c r="F893">
        <v>1</v>
      </c>
      <c r="G893" t="s">
        <v>55</v>
      </c>
      <c r="H893" t="s">
        <v>40</v>
      </c>
      <c r="I893" t="s">
        <v>20</v>
      </c>
      <c r="J893">
        <v>3</v>
      </c>
      <c r="K893" t="s">
        <v>29</v>
      </c>
      <c r="L893" t="s">
        <v>426</v>
      </c>
      <c r="M893">
        <v>73</v>
      </c>
      <c r="N893" t="s">
        <v>20</v>
      </c>
      <c r="P893" t="str">
        <f t="shared" si="65"/>
        <v>TH</v>
      </c>
      <c r="Q893" t="str">
        <f t="shared" si="66"/>
        <v>ins</v>
      </c>
      <c r="R893">
        <f t="shared" si="67"/>
        <v>13</v>
      </c>
      <c r="S893" t="str">
        <f t="shared" si="68"/>
        <v>Tracy HopkinsTH-21550</v>
      </c>
      <c r="T893" t="str">
        <f t="shared" si="69"/>
        <v>Tracy Hopkins</v>
      </c>
    </row>
    <row r="894" spans="1:20" x14ac:dyDescent="0.25">
      <c r="A894" s="3" t="s">
        <v>585</v>
      </c>
      <c r="B894" s="4" t="s">
        <v>586</v>
      </c>
      <c r="C894" t="s">
        <v>32</v>
      </c>
      <c r="D894" t="s">
        <v>17</v>
      </c>
      <c r="E894" s="5">
        <v>70000</v>
      </c>
      <c r="F894">
        <v>4</v>
      </c>
      <c r="G894" t="s">
        <v>18</v>
      </c>
      <c r="H894" t="s">
        <v>19</v>
      </c>
      <c r="I894" t="s">
        <v>20</v>
      </c>
      <c r="J894">
        <v>2</v>
      </c>
      <c r="K894" t="s">
        <v>29</v>
      </c>
      <c r="L894" t="s">
        <v>426</v>
      </c>
      <c r="M894">
        <v>43</v>
      </c>
      <c r="N894" t="s">
        <v>20</v>
      </c>
      <c r="P894" t="str">
        <f t="shared" si="65"/>
        <v>TH</v>
      </c>
      <c r="Q894" t="str">
        <f t="shared" si="66"/>
        <v>ins</v>
      </c>
      <c r="R894">
        <f t="shared" si="67"/>
        <v>13</v>
      </c>
      <c r="S894" t="str">
        <f t="shared" si="68"/>
        <v>Tracy HopkinsTH-21550</v>
      </c>
      <c r="T894" t="str">
        <f t="shared" si="69"/>
        <v>Tracy Hopkins</v>
      </c>
    </row>
    <row r="895" spans="1:20" x14ac:dyDescent="0.25">
      <c r="A895" s="3" t="s">
        <v>585</v>
      </c>
      <c r="B895" s="4" t="s">
        <v>586</v>
      </c>
      <c r="C895" t="s">
        <v>16</v>
      </c>
      <c r="D895" t="s">
        <v>16</v>
      </c>
      <c r="E895" s="5">
        <v>60000</v>
      </c>
      <c r="F895">
        <v>1</v>
      </c>
      <c r="G895" t="s">
        <v>55</v>
      </c>
      <c r="H895" t="s">
        <v>28</v>
      </c>
      <c r="I895" t="s">
        <v>20</v>
      </c>
      <c r="J895">
        <v>0</v>
      </c>
      <c r="K895" t="s">
        <v>21</v>
      </c>
      <c r="L895" t="s">
        <v>426</v>
      </c>
      <c r="M895">
        <v>35</v>
      </c>
      <c r="N895" t="s">
        <v>23</v>
      </c>
      <c r="P895" t="str">
        <f t="shared" si="65"/>
        <v>TH</v>
      </c>
      <c r="Q895" t="str">
        <f t="shared" si="66"/>
        <v>ins</v>
      </c>
      <c r="R895">
        <f t="shared" si="67"/>
        <v>13</v>
      </c>
      <c r="S895" t="str">
        <f t="shared" si="68"/>
        <v>Tracy HopkinsTH-21550</v>
      </c>
      <c r="T895" t="str">
        <f t="shared" si="69"/>
        <v>Tracy Hopkins</v>
      </c>
    </row>
    <row r="896" spans="1:20" x14ac:dyDescent="0.25">
      <c r="A896" s="3" t="s">
        <v>699</v>
      </c>
      <c r="B896" s="4" t="s">
        <v>700</v>
      </c>
      <c r="C896" t="s">
        <v>16</v>
      </c>
      <c r="D896" t="s">
        <v>16</v>
      </c>
      <c r="E896" s="5">
        <v>70000</v>
      </c>
      <c r="F896">
        <v>3</v>
      </c>
      <c r="G896" t="s">
        <v>55</v>
      </c>
      <c r="H896" t="s">
        <v>28</v>
      </c>
      <c r="I896" t="s">
        <v>20</v>
      </c>
      <c r="J896">
        <v>0</v>
      </c>
      <c r="K896" t="s">
        <v>21</v>
      </c>
      <c r="L896" t="s">
        <v>426</v>
      </c>
      <c r="M896">
        <v>35</v>
      </c>
      <c r="N896" t="s">
        <v>20</v>
      </c>
      <c r="P896" t="str">
        <f t="shared" ref="P896:P898" si="70">LEFT(A896:A1921,2)</f>
        <v>PC</v>
      </c>
      <c r="Q896" t="str">
        <f t="shared" si="66"/>
        <v>ley</v>
      </c>
      <c r="R896">
        <f t="shared" si="67"/>
        <v>14</v>
      </c>
      <c r="S896" t="str">
        <f t="shared" si="68"/>
        <v>Pamela CoakleyPC-18745</v>
      </c>
      <c r="T896" t="str">
        <f t="shared" si="69"/>
        <v>Pamela Coakley</v>
      </c>
    </row>
    <row r="897" spans="1:20" x14ac:dyDescent="0.25">
      <c r="A897" s="3" t="s">
        <v>699</v>
      </c>
      <c r="B897" s="4" t="s">
        <v>700</v>
      </c>
      <c r="C897" t="s">
        <v>16</v>
      </c>
      <c r="D897" t="s">
        <v>17</v>
      </c>
      <c r="E897" s="5">
        <v>50000</v>
      </c>
      <c r="F897">
        <v>4</v>
      </c>
      <c r="G897" t="s">
        <v>18</v>
      </c>
      <c r="H897" t="s">
        <v>40</v>
      </c>
      <c r="I897" t="s">
        <v>20</v>
      </c>
      <c r="J897">
        <v>2</v>
      </c>
      <c r="K897" t="s">
        <v>38</v>
      </c>
      <c r="L897" t="s">
        <v>426</v>
      </c>
      <c r="M897">
        <v>64</v>
      </c>
      <c r="N897" t="s">
        <v>20</v>
      </c>
      <c r="P897" t="str">
        <f t="shared" si="70"/>
        <v>PC</v>
      </c>
      <c r="Q897" t="str">
        <f t="shared" si="66"/>
        <v>ley</v>
      </c>
      <c r="R897">
        <f t="shared" si="67"/>
        <v>14</v>
      </c>
      <c r="S897" t="str">
        <f t="shared" si="68"/>
        <v>Pamela CoakleyPC-18745</v>
      </c>
      <c r="T897" t="str">
        <f t="shared" si="69"/>
        <v>Pamela Coakley</v>
      </c>
    </row>
    <row r="898" spans="1:20" x14ac:dyDescent="0.25">
      <c r="A898" s="3" t="s">
        <v>701</v>
      </c>
      <c r="B898" s="4" t="s">
        <v>702</v>
      </c>
      <c r="C898" t="s">
        <v>16</v>
      </c>
      <c r="D898" t="s">
        <v>17</v>
      </c>
      <c r="E898" s="5">
        <v>50000</v>
      </c>
      <c r="F898">
        <v>1</v>
      </c>
      <c r="G898" t="s">
        <v>18</v>
      </c>
      <c r="H898" t="s">
        <v>19</v>
      </c>
      <c r="I898" t="s">
        <v>20</v>
      </c>
      <c r="J898">
        <v>0</v>
      </c>
      <c r="K898" t="s">
        <v>21</v>
      </c>
      <c r="L898" t="s">
        <v>426</v>
      </c>
      <c r="M898">
        <v>34</v>
      </c>
      <c r="N898" t="s">
        <v>20</v>
      </c>
      <c r="P898" t="str">
        <f t="shared" si="70"/>
        <v>HL</v>
      </c>
      <c r="Q898" t="str">
        <f t="shared" si="66"/>
        <v>pez</v>
      </c>
      <c r="R898">
        <f t="shared" si="67"/>
        <v>12</v>
      </c>
      <c r="S898" t="str">
        <f t="shared" si="68"/>
        <v>Hunter LopezHL-15040</v>
      </c>
      <c r="T898" t="str">
        <f t="shared" si="69"/>
        <v>Hunter Lopez</v>
      </c>
    </row>
    <row r="899" spans="1:20" x14ac:dyDescent="0.25">
      <c r="A899" s="3" t="s">
        <v>703</v>
      </c>
      <c r="B899" s="4" t="s">
        <v>704</v>
      </c>
      <c r="C899" t="s">
        <v>16</v>
      </c>
      <c r="D899" t="s">
        <v>16</v>
      </c>
      <c r="E899" s="5">
        <v>30000</v>
      </c>
      <c r="F899">
        <v>0</v>
      </c>
      <c r="G899" t="s">
        <v>41</v>
      </c>
      <c r="H899" t="s">
        <v>25</v>
      </c>
      <c r="I899" t="s">
        <v>23</v>
      </c>
      <c r="J899">
        <v>2</v>
      </c>
      <c r="K899" t="s">
        <v>21</v>
      </c>
      <c r="L899" t="s">
        <v>426</v>
      </c>
      <c r="M899">
        <v>28</v>
      </c>
      <c r="N899" t="s">
        <v>23</v>
      </c>
      <c r="P899" t="str">
        <f>LEFT(A899:A1924,2)</f>
        <v>MS</v>
      </c>
      <c r="Q899" t="str">
        <f t="shared" ref="Q899:Q962" si="71">RIGHT(B899:B1924, 3)</f>
        <v>ing</v>
      </c>
      <c r="R899">
        <f t="shared" ref="R899:R962" si="72">LEN(B899:B1924)</f>
        <v>19</v>
      </c>
      <c r="S899" t="str">
        <f t="shared" ref="S899:S962" si="73">CONCATENATE(B899:B1924,A899:A1924)</f>
        <v>Maribeth SchnellingMS-17365</v>
      </c>
      <c r="T899" t="str">
        <f t="shared" ref="T899:T962" si="74">TRIM(B899:B1924)</f>
        <v>Maribeth Schnelling</v>
      </c>
    </row>
    <row r="900" spans="1:20" x14ac:dyDescent="0.25">
      <c r="A900" s="3" t="s">
        <v>705</v>
      </c>
      <c r="B900" s="4" t="s">
        <v>706</v>
      </c>
      <c r="C900" t="s">
        <v>32</v>
      </c>
      <c r="D900" t="s">
        <v>16</v>
      </c>
      <c r="E900" s="5">
        <v>70000</v>
      </c>
      <c r="F900">
        <v>5</v>
      </c>
      <c r="G900" t="s">
        <v>18</v>
      </c>
      <c r="H900" t="s">
        <v>40</v>
      </c>
      <c r="I900" t="s">
        <v>20</v>
      </c>
      <c r="J900">
        <v>3</v>
      </c>
      <c r="K900" t="s">
        <v>42</v>
      </c>
      <c r="L900" t="s">
        <v>426</v>
      </c>
      <c r="M900">
        <v>60</v>
      </c>
      <c r="N900" t="s">
        <v>20</v>
      </c>
      <c r="P900" t="str">
        <f t="shared" ref="P900:P963" si="75">LEFT(A900:A1925,2)</f>
        <v>GB</v>
      </c>
      <c r="Q900" t="str">
        <f t="shared" si="71"/>
        <v>ell</v>
      </c>
      <c r="R900">
        <f t="shared" si="72"/>
        <v>11</v>
      </c>
      <c r="S900" t="str">
        <f t="shared" si="73"/>
        <v>George BellGB-14530</v>
      </c>
      <c r="T900" t="str">
        <f t="shared" si="74"/>
        <v>George Bell</v>
      </c>
    </row>
    <row r="901" spans="1:20" x14ac:dyDescent="0.25">
      <c r="A901" s="3" t="s">
        <v>707</v>
      </c>
      <c r="B901" s="4" t="s">
        <v>708</v>
      </c>
      <c r="C901" t="s">
        <v>16</v>
      </c>
      <c r="D901" t="s">
        <v>17</v>
      </c>
      <c r="E901" s="5">
        <v>70000</v>
      </c>
      <c r="F901">
        <v>5</v>
      </c>
      <c r="G901" t="s">
        <v>55</v>
      </c>
      <c r="H901" t="s">
        <v>28</v>
      </c>
      <c r="I901" t="s">
        <v>20</v>
      </c>
      <c r="J901">
        <v>3</v>
      </c>
      <c r="K901" t="s">
        <v>42</v>
      </c>
      <c r="L901" t="s">
        <v>426</v>
      </c>
      <c r="M901">
        <v>46</v>
      </c>
      <c r="N901" t="s">
        <v>23</v>
      </c>
      <c r="P901" t="str">
        <f t="shared" si="75"/>
        <v>JR</v>
      </c>
      <c r="Q901" t="str">
        <f t="shared" si="71"/>
        <v>ter</v>
      </c>
      <c r="R901">
        <f t="shared" si="72"/>
        <v>13</v>
      </c>
      <c r="S901" t="str">
        <f t="shared" si="73"/>
        <v>Justin RitterJR-16210</v>
      </c>
      <c r="T901" t="str">
        <f t="shared" si="74"/>
        <v>Justin Ritter</v>
      </c>
    </row>
    <row r="902" spans="1:20" x14ac:dyDescent="0.25">
      <c r="A902" s="3" t="s">
        <v>322</v>
      </c>
      <c r="B902" s="4" t="s">
        <v>323</v>
      </c>
      <c r="C902" t="s">
        <v>16</v>
      </c>
      <c r="D902" t="s">
        <v>16</v>
      </c>
      <c r="E902" s="5">
        <v>40000</v>
      </c>
      <c r="F902">
        <v>4</v>
      </c>
      <c r="G902" t="s">
        <v>39</v>
      </c>
      <c r="H902" t="s">
        <v>19</v>
      </c>
      <c r="I902" t="s">
        <v>20</v>
      </c>
      <c r="J902">
        <v>2</v>
      </c>
      <c r="K902" t="s">
        <v>21</v>
      </c>
      <c r="L902" t="s">
        <v>426</v>
      </c>
      <c r="M902">
        <v>44</v>
      </c>
      <c r="N902" t="s">
        <v>20</v>
      </c>
      <c r="P902" t="str">
        <f t="shared" si="75"/>
        <v>TD</v>
      </c>
      <c r="Q902" t="str">
        <f t="shared" si="71"/>
        <v>len</v>
      </c>
      <c r="R902">
        <f t="shared" si="72"/>
        <v>13</v>
      </c>
      <c r="S902" t="str">
        <f t="shared" si="73"/>
        <v>Tamara DahlenTD-20995</v>
      </c>
      <c r="T902" t="str">
        <f t="shared" si="74"/>
        <v>Tamara Dahlen</v>
      </c>
    </row>
    <row r="903" spans="1:20" x14ac:dyDescent="0.25">
      <c r="A903" s="3" t="s">
        <v>322</v>
      </c>
      <c r="B903" s="4" t="s">
        <v>323</v>
      </c>
      <c r="C903" t="s">
        <v>32</v>
      </c>
      <c r="D903" t="s">
        <v>17</v>
      </c>
      <c r="E903" s="5">
        <v>60000</v>
      </c>
      <c r="F903">
        <v>4</v>
      </c>
      <c r="G903" t="s">
        <v>18</v>
      </c>
      <c r="H903" t="s">
        <v>19</v>
      </c>
      <c r="I903" t="s">
        <v>20</v>
      </c>
      <c r="J903">
        <v>2</v>
      </c>
      <c r="K903" t="s">
        <v>29</v>
      </c>
      <c r="L903" t="s">
        <v>426</v>
      </c>
      <c r="M903">
        <v>42</v>
      </c>
      <c r="N903" t="s">
        <v>20</v>
      </c>
      <c r="P903" t="str">
        <f t="shared" si="75"/>
        <v>TD</v>
      </c>
      <c r="Q903" t="str">
        <f t="shared" si="71"/>
        <v>len</v>
      </c>
      <c r="R903">
        <f t="shared" si="72"/>
        <v>13</v>
      </c>
      <c r="S903" t="str">
        <f t="shared" si="73"/>
        <v>Tamara DahlenTD-20995</v>
      </c>
      <c r="T903" t="str">
        <f t="shared" si="74"/>
        <v>Tamara Dahlen</v>
      </c>
    </row>
    <row r="904" spans="1:20" x14ac:dyDescent="0.25">
      <c r="A904" s="3" t="s">
        <v>180</v>
      </c>
      <c r="B904" s="4" t="s">
        <v>181</v>
      </c>
      <c r="C904" t="s">
        <v>32</v>
      </c>
      <c r="D904" t="s">
        <v>16</v>
      </c>
      <c r="E904" s="5">
        <v>80000</v>
      </c>
      <c r="F904">
        <v>3</v>
      </c>
      <c r="G904" t="s">
        <v>18</v>
      </c>
      <c r="H904" t="s">
        <v>19</v>
      </c>
      <c r="I904" t="s">
        <v>20</v>
      </c>
      <c r="J904">
        <v>0</v>
      </c>
      <c r="K904" t="s">
        <v>29</v>
      </c>
      <c r="L904" t="s">
        <v>426</v>
      </c>
      <c r="M904">
        <v>40</v>
      </c>
      <c r="N904" t="s">
        <v>23</v>
      </c>
      <c r="P904" t="str">
        <f t="shared" si="75"/>
        <v>DB</v>
      </c>
      <c r="Q904" t="str">
        <f t="shared" si="71"/>
        <v>oks</v>
      </c>
      <c r="R904">
        <f t="shared" si="72"/>
        <v>11</v>
      </c>
      <c r="S904" t="str">
        <f t="shared" si="73"/>
        <v>Dave BrooksDB-13060</v>
      </c>
      <c r="T904" t="str">
        <f t="shared" si="74"/>
        <v>Dave Brooks</v>
      </c>
    </row>
    <row r="905" spans="1:20" x14ac:dyDescent="0.25">
      <c r="A905" s="3" t="s">
        <v>226</v>
      </c>
      <c r="B905" s="4" t="s">
        <v>227</v>
      </c>
      <c r="C905" t="s">
        <v>32</v>
      </c>
      <c r="D905" t="s">
        <v>16</v>
      </c>
      <c r="E905" s="5">
        <v>90000</v>
      </c>
      <c r="F905">
        <v>4</v>
      </c>
      <c r="G905" t="s">
        <v>55</v>
      </c>
      <c r="H905" t="s">
        <v>40</v>
      </c>
      <c r="I905" t="s">
        <v>20</v>
      </c>
      <c r="J905">
        <v>1</v>
      </c>
      <c r="K905" t="s">
        <v>33</v>
      </c>
      <c r="L905" t="s">
        <v>426</v>
      </c>
      <c r="M905">
        <v>73</v>
      </c>
      <c r="N905" t="s">
        <v>23</v>
      </c>
      <c r="P905" t="str">
        <f t="shared" si="75"/>
        <v>LC</v>
      </c>
      <c r="Q905" t="str">
        <f t="shared" si="71"/>
        <v>rie</v>
      </c>
      <c r="R905">
        <f t="shared" si="72"/>
        <v>12</v>
      </c>
      <c r="S905" t="str">
        <f t="shared" si="73"/>
        <v>Logan CurrieLC-17140</v>
      </c>
      <c r="T905" t="str">
        <f t="shared" si="74"/>
        <v>Logan Currie</v>
      </c>
    </row>
    <row r="906" spans="1:20" x14ac:dyDescent="0.25">
      <c r="A906" s="3" t="s">
        <v>226</v>
      </c>
      <c r="B906" s="4" t="s">
        <v>227</v>
      </c>
      <c r="C906" t="s">
        <v>32</v>
      </c>
      <c r="D906" t="s">
        <v>17</v>
      </c>
      <c r="E906" s="5">
        <v>60000</v>
      </c>
      <c r="F906">
        <v>2</v>
      </c>
      <c r="G906" t="s">
        <v>18</v>
      </c>
      <c r="H906" t="s">
        <v>19</v>
      </c>
      <c r="I906" t="s">
        <v>23</v>
      </c>
      <c r="J906">
        <v>0</v>
      </c>
      <c r="K906" t="s">
        <v>21</v>
      </c>
      <c r="L906" t="s">
        <v>426</v>
      </c>
      <c r="M906">
        <v>36</v>
      </c>
      <c r="N906" t="s">
        <v>20</v>
      </c>
      <c r="P906" t="str">
        <f t="shared" si="75"/>
        <v>LC</v>
      </c>
      <c r="Q906" t="str">
        <f t="shared" si="71"/>
        <v>rie</v>
      </c>
      <c r="R906">
        <f t="shared" si="72"/>
        <v>12</v>
      </c>
      <c r="S906" t="str">
        <f t="shared" si="73"/>
        <v>Logan CurrieLC-17140</v>
      </c>
      <c r="T906" t="str">
        <f t="shared" si="74"/>
        <v>Logan Currie</v>
      </c>
    </row>
    <row r="907" spans="1:20" x14ac:dyDescent="0.25">
      <c r="A907" s="3" t="s">
        <v>226</v>
      </c>
      <c r="B907" s="4" t="s">
        <v>227</v>
      </c>
      <c r="C907" t="s">
        <v>32</v>
      </c>
      <c r="D907" t="s">
        <v>16</v>
      </c>
      <c r="E907" s="5">
        <v>90000</v>
      </c>
      <c r="F907">
        <v>4</v>
      </c>
      <c r="G907" t="s">
        <v>18</v>
      </c>
      <c r="H907" t="s">
        <v>40</v>
      </c>
      <c r="I907" t="s">
        <v>20</v>
      </c>
      <c r="J907">
        <v>1</v>
      </c>
      <c r="K907" t="s">
        <v>38</v>
      </c>
      <c r="L907" t="s">
        <v>426</v>
      </c>
      <c r="M907">
        <v>38</v>
      </c>
      <c r="N907" t="s">
        <v>20</v>
      </c>
      <c r="P907" t="str">
        <f t="shared" si="75"/>
        <v>LC</v>
      </c>
      <c r="Q907" t="str">
        <f t="shared" si="71"/>
        <v>rie</v>
      </c>
      <c r="R907">
        <f t="shared" si="72"/>
        <v>12</v>
      </c>
      <c r="S907" t="str">
        <f t="shared" si="73"/>
        <v>Logan CurrieLC-17140</v>
      </c>
      <c r="T907" t="str">
        <f t="shared" si="74"/>
        <v>Logan Currie</v>
      </c>
    </row>
    <row r="908" spans="1:20" x14ac:dyDescent="0.25">
      <c r="A908" s="3" t="s">
        <v>80</v>
      </c>
      <c r="B908" s="4" t="s">
        <v>81</v>
      </c>
      <c r="C908" t="s">
        <v>16</v>
      </c>
      <c r="D908" t="s">
        <v>16</v>
      </c>
      <c r="E908" s="5">
        <v>60000</v>
      </c>
      <c r="F908">
        <v>1</v>
      </c>
      <c r="G908" t="s">
        <v>55</v>
      </c>
      <c r="H908" t="s">
        <v>28</v>
      </c>
      <c r="I908" t="s">
        <v>20</v>
      </c>
      <c r="J908">
        <v>0</v>
      </c>
      <c r="K908" t="s">
        <v>29</v>
      </c>
      <c r="L908" t="s">
        <v>426</v>
      </c>
      <c r="M908">
        <v>34</v>
      </c>
      <c r="N908" t="s">
        <v>20</v>
      </c>
      <c r="P908" t="str">
        <f t="shared" si="75"/>
        <v>PO</v>
      </c>
      <c r="Q908" t="str">
        <f t="shared" si="71"/>
        <v>ell</v>
      </c>
      <c r="R908">
        <f t="shared" si="72"/>
        <v>17</v>
      </c>
      <c r="S908" t="str">
        <f t="shared" si="73"/>
        <v>Patrick O'DonnellPO-18865</v>
      </c>
      <c r="T908" t="str">
        <f t="shared" si="74"/>
        <v>Patrick O'Donnell</v>
      </c>
    </row>
    <row r="909" spans="1:20" x14ac:dyDescent="0.25">
      <c r="A909" s="3" t="s">
        <v>80</v>
      </c>
      <c r="B909" s="4" t="s">
        <v>81</v>
      </c>
      <c r="C909" t="s">
        <v>16</v>
      </c>
      <c r="D909" t="s">
        <v>16</v>
      </c>
      <c r="E909" s="5">
        <v>50000</v>
      </c>
      <c r="F909">
        <v>4</v>
      </c>
      <c r="G909" t="s">
        <v>18</v>
      </c>
      <c r="H909" t="s">
        <v>40</v>
      </c>
      <c r="I909" t="s">
        <v>20</v>
      </c>
      <c r="J909">
        <v>2</v>
      </c>
      <c r="K909" t="s">
        <v>42</v>
      </c>
      <c r="L909" t="s">
        <v>426</v>
      </c>
      <c r="M909">
        <v>63</v>
      </c>
      <c r="N909" t="s">
        <v>23</v>
      </c>
      <c r="P909" t="str">
        <f t="shared" si="75"/>
        <v>PO</v>
      </c>
      <c r="Q909" t="str">
        <f t="shared" si="71"/>
        <v>ell</v>
      </c>
      <c r="R909">
        <f t="shared" si="72"/>
        <v>17</v>
      </c>
      <c r="S909" t="str">
        <f t="shared" si="73"/>
        <v>Patrick O'DonnellPO-18865</v>
      </c>
      <c r="T909" t="str">
        <f t="shared" si="74"/>
        <v>Patrick O'Donnell</v>
      </c>
    </row>
    <row r="910" spans="1:20" x14ac:dyDescent="0.25">
      <c r="A910" s="3" t="s">
        <v>80</v>
      </c>
      <c r="B910" s="4" t="s">
        <v>81</v>
      </c>
      <c r="C910" t="s">
        <v>32</v>
      </c>
      <c r="D910" t="s">
        <v>16</v>
      </c>
      <c r="E910" s="5">
        <v>50000</v>
      </c>
      <c r="F910">
        <v>3</v>
      </c>
      <c r="G910" t="s">
        <v>18</v>
      </c>
      <c r="H910" t="s">
        <v>19</v>
      </c>
      <c r="I910" t="s">
        <v>20</v>
      </c>
      <c r="J910">
        <v>2</v>
      </c>
      <c r="K910" t="s">
        <v>29</v>
      </c>
      <c r="L910" t="s">
        <v>426</v>
      </c>
      <c r="M910">
        <v>41</v>
      </c>
      <c r="N910" t="s">
        <v>20</v>
      </c>
      <c r="P910" t="str">
        <f t="shared" si="75"/>
        <v>PO</v>
      </c>
      <c r="Q910" t="str">
        <f t="shared" si="71"/>
        <v>ell</v>
      </c>
      <c r="R910">
        <f t="shared" si="72"/>
        <v>17</v>
      </c>
      <c r="S910" t="str">
        <f t="shared" si="73"/>
        <v>Patrick O'DonnellPO-18865</v>
      </c>
      <c r="T910" t="str">
        <f t="shared" si="74"/>
        <v>Patrick O'Donnell</v>
      </c>
    </row>
    <row r="911" spans="1:20" x14ac:dyDescent="0.25">
      <c r="A911" s="3" t="s">
        <v>709</v>
      </c>
      <c r="B911" s="4" t="s">
        <v>710</v>
      </c>
      <c r="C911" t="s">
        <v>16</v>
      </c>
      <c r="D911" t="s">
        <v>16</v>
      </c>
      <c r="E911" s="5">
        <v>60000</v>
      </c>
      <c r="F911">
        <v>0</v>
      </c>
      <c r="G911" t="s">
        <v>55</v>
      </c>
      <c r="H911" t="s">
        <v>19</v>
      </c>
      <c r="I911" t="s">
        <v>20</v>
      </c>
      <c r="J911">
        <v>0</v>
      </c>
      <c r="K911" t="s">
        <v>38</v>
      </c>
      <c r="L911" t="s">
        <v>426</v>
      </c>
      <c r="M911">
        <v>39</v>
      </c>
      <c r="N911" t="s">
        <v>20</v>
      </c>
      <c r="P911" t="str">
        <f t="shared" si="75"/>
        <v>BE</v>
      </c>
      <c r="Q911" t="str">
        <f t="shared" si="71"/>
        <v>ett</v>
      </c>
      <c r="R911">
        <f t="shared" si="72"/>
        <v>11</v>
      </c>
      <c r="S911" t="str">
        <f t="shared" si="73"/>
        <v>Bill EplettBE-11335</v>
      </c>
      <c r="T911" t="str">
        <f t="shared" si="74"/>
        <v>Bill Eplett</v>
      </c>
    </row>
    <row r="912" spans="1:20" x14ac:dyDescent="0.25">
      <c r="A912" s="3" t="s">
        <v>709</v>
      </c>
      <c r="B912" s="4" t="s">
        <v>710</v>
      </c>
      <c r="C912" t="s">
        <v>16</v>
      </c>
      <c r="D912" t="s">
        <v>16</v>
      </c>
      <c r="E912" s="5">
        <v>40000</v>
      </c>
      <c r="F912">
        <v>4</v>
      </c>
      <c r="G912" t="s">
        <v>39</v>
      </c>
      <c r="H912" t="s">
        <v>19</v>
      </c>
      <c r="I912" t="s">
        <v>20</v>
      </c>
      <c r="J912">
        <v>2</v>
      </c>
      <c r="K912" t="s">
        <v>29</v>
      </c>
      <c r="L912" t="s">
        <v>426</v>
      </c>
      <c r="M912">
        <v>46</v>
      </c>
      <c r="N912" t="s">
        <v>23</v>
      </c>
      <c r="P912" t="str">
        <f t="shared" si="75"/>
        <v>BE</v>
      </c>
      <c r="Q912" t="str">
        <f t="shared" si="71"/>
        <v>ett</v>
      </c>
      <c r="R912">
        <f t="shared" si="72"/>
        <v>11</v>
      </c>
      <c r="S912" t="str">
        <f t="shared" si="73"/>
        <v>Bill EplettBE-11335</v>
      </c>
      <c r="T912" t="str">
        <f t="shared" si="74"/>
        <v>Bill Eplett</v>
      </c>
    </row>
    <row r="913" spans="1:20" x14ac:dyDescent="0.25">
      <c r="A913" s="3" t="s">
        <v>709</v>
      </c>
      <c r="B913" s="4" t="s">
        <v>710</v>
      </c>
      <c r="C913" t="s">
        <v>16</v>
      </c>
      <c r="D913" t="s">
        <v>17</v>
      </c>
      <c r="E913" s="5">
        <v>80000</v>
      </c>
      <c r="F913">
        <v>5</v>
      </c>
      <c r="G913" t="s">
        <v>18</v>
      </c>
      <c r="H913" t="s">
        <v>40</v>
      </c>
      <c r="I913" t="s">
        <v>20</v>
      </c>
      <c r="J913">
        <v>2</v>
      </c>
      <c r="K913" t="s">
        <v>33</v>
      </c>
      <c r="L913" t="s">
        <v>426</v>
      </c>
      <c r="M913">
        <v>64</v>
      </c>
      <c r="N913" t="s">
        <v>23</v>
      </c>
      <c r="P913" t="str">
        <f t="shared" si="75"/>
        <v>BE</v>
      </c>
      <c r="Q913" t="str">
        <f t="shared" si="71"/>
        <v>ett</v>
      </c>
      <c r="R913">
        <f t="shared" si="72"/>
        <v>11</v>
      </c>
      <c r="S913" t="str">
        <f t="shared" si="73"/>
        <v>Bill EplettBE-11335</v>
      </c>
      <c r="T913" t="str">
        <f t="shared" si="74"/>
        <v>Bill Eplett</v>
      </c>
    </row>
    <row r="914" spans="1:20" x14ac:dyDescent="0.25">
      <c r="A914" s="3" t="s">
        <v>711</v>
      </c>
      <c r="B914" s="4" t="s">
        <v>712</v>
      </c>
      <c r="C914" t="s">
        <v>16</v>
      </c>
      <c r="D914" t="s">
        <v>17</v>
      </c>
      <c r="E914" s="5">
        <v>40000</v>
      </c>
      <c r="F914">
        <v>3</v>
      </c>
      <c r="G914" t="s">
        <v>24</v>
      </c>
      <c r="H914" t="s">
        <v>25</v>
      </c>
      <c r="I914" t="s">
        <v>20</v>
      </c>
      <c r="J914">
        <v>1</v>
      </c>
      <c r="K914" t="s">
        <v>38</v>
      </c>
      <c r="L914" t="s">
        <v>426</v>
      </c>
      <c r="M914">
        <v>32</v>
      </c>
      <c r="N914" t="s">
        <v>23</v>
      </c>
      <c r="P914" t="str">
        <f t="shared" si="75"/>
        <v>SC</v>
      </c>
      <c r="Q914" t="str">
        <f t="shared" si="71"/>
        <v>y A</v>
      </c>
      <c r="R914">
        <f t="shared" si="72"/>
        <v>16</v>
      </c>
      <c r="S914" t="str">
        <f t="shared" si="73"/>
        <v>Sample Company ASC-20050</v>
      </c>
      <c r="T914" t="str">
        <f t="shared" si="74"/>
        <v>Sample Company A</v>
      </c>
    </row>
    <row r="915" spans="1:20" x14ac:dyDescent="0.25">
      <c r="A915" s="3" t="s">
        <v>661</v>
      </c>
      <c r="B915" s="4" t="s">
        <v>662</v>
      </c>
      <c r="C915" t="s">
        <v>32</v>
      </c>
      <c r="D915" t="s">
        <v>16</v>
      </c>
      <c r="E915" s="5">
        <v>60000</v>
      </c>
      <c r="F915">
        <v>2</v>
      </c>
      <c r="G915" t="s">
        <v>18</v>
      </c>
      <c r="H915" t="s">
        <v>19</v>
      </c>
      <c r="I915" t="s">
        <v>20</v>
      </c>
      <c r="J915">
        <v>0</v>
      </c>
      <c r="K915" t="s">
        <v>29</v>
      </c>
      <c r="L915" t="s">
        <v>426</v>
      </c>
      <c r="M915">
        <v>36</v>
      </c>
      <c r="N915" t="s">
        <v>20</v>
      </c>
      <c r="P915" t="str">
        <f t="shared" si="75"/>
        <v>BM</v>
      </c>
      <c r="Q915" t="str">
        <f t="shared" si="71"/>
        <v>oss</v>
      </c>
      <c r="R915">
        <f t="shared" si="72"/>
        <v>10</v>
      </c>
      <c r="S915" t="str">
        <f t="shared" si="73"/>
        <v>Brian MossBM-11650</v>
      </c>
      <c r="T915" t="str">
        <f t="shared" si="74"/>
        <v>Brian Moss</v>
      </c>
    </row>
    <row r="916" spans="1:20" x14ac:dyDescent="0.25">
      <c r="A916" s="3" t="s">
        <v>661</v>
      </c>
      <c r="B916" s="4" t="s">
        <v>662</v>
      </c>
      <c r="C916" t="s">
        <v>32</v>
      </c>
      <c r="D916" t="s">
        <v>16</v>
      </c>
      <c r="E916" s="5">
        <v>80000</v>
      </c>
      <c r="F916">
        <v>5</v>
      </c>
      <c r="G916" t="s">
        <v>55</v>
      </c>
      <c r="H916" t="s">
        <v>19</v>
      </c>
      <c r="I916" t="s">
        <v>23</v>
      </c>
      <c r="J916">
        <v>0</v>
      </c>
      <c r="K916" t="s">
        <v>21</v>
      </c>
      <c r="L916" t="s">
        <v>426</v>
      </c>
      <c r="M916">
        <v>47</v>
      </c>
      <c r="N916" t="s">
        <v>23</v>
      </c>
      <c r="P916" t="str">
        <f t="shared" si="75"/>
        <v>BM</v>
      </c>
      <c r="Q916" t="str">
        <f t="shared" si="71"/>
        <v>oss</v>
      </c>
      <c r="R916">
        <f t="shared" si="72"/>
        <v>10</v>
      </c>
      <c r="S916" t="str">
        <f t="shared" si="73"/>
        <v>Brian MossBM-11650</v>
      </c>
      <c r="T916" t="str">
        <f t="shared" si="74"/>
        <v>Brian Moss</v>
      </c>
    </row>
    <row r="917" spans="1:20" x14ac:dyDescent="0.25">
      <c r="A917" s="3" t="s">
        <v>288</v>
      </c>
      <c r="B917" s="4" t="s">
        <v>289</v>
      </c>
      <c r="C917" t="s">
        <v>16</v>
      </c>
      <c r="D917" t="s">
        <v>16</v>
      </c>
      <c r="E917" s="5">
        <v>60000</v>
      </c>
      <c r="F917">
        <v>3</v>
      </c>
      <c r="G917" t="s">
        <v>55</v>
      </c>
      <c r="H917" t="s">
        <v>40</v>
      </c>
      <c r="I917" t="s">
        <v>20</v>
      </c>
      <c r="J917">
        <v>2</v>
      </c>
      <c r="K917" t="s">
        <v>42</v>
      </c>
      <c r="L917" t="s">
        <v>426</v>
      </c>
      <c r="M917">
        <v>64</v>
      </c>
      <c r="N917" t="s">
        <v>23</v>
      </c>
      <c r="P917" t="str">
        <f t="shared" si="75"/>
        <v>KL</v>
      </c>
      <c r="Q917" t="str">
        <f t="shared" si="71"/>
        <v>kin</v>
      </c>
      <c r="R917">
        <f t="shared" si="72"/>
        <v>13</v>
      </c>
      <c r="S917" t="str">
        <f t="shared" si="73"/>
        <v>Kelly LampkinKL-16555</v>
      </c>
      <c r="T917" t="str">
        <f t="shared" si="74"/>
        <v>Kelly Lampkin</v>
      </c>
    </row>
    <row r="918" spans="1:20" x14ac:dyDescent="0.25">
      <c r="A918" s="3" t="s">
        <v>288</v>
      </c>
      <c r="B918" s="4" t="s">
        <v>289</v>
      </c>
      <c r="C918" t="s">
        <v>32</v>
      </c>
      <c r="D918" t="s">
        <v>16</v>
      </c>
      <c r="E918" s="5">
        <v>70000</v>
      </c>
      <c r="F918">
        <v>3</v>
      </c>
      <c r="G918" t="s">
        <v>55</v>
      </c>
      <c r="H918" t="s">
        <v>28</v>
      </c>
      <c r="I918" t="s">
        <v>23</v>
      </c>
      <c r="J918">
        <v>0</v>
      </c>
      <c r="K918" t="s">
        <v>21</v>
      </c>
      <c r="L918" t="s">
        <v>426</v>
      </c>
      <c r="M918">
        <v>35</v>
      </c>
      <c r="N918" t="s">
        <v>20</v>
      </c>
      <c r="P918" t="str">
        <f t="shared" si="75"/>
        <v>KL</v>
      </c>
      <c r="Q918" t="str">
        <f t="shared" si="71"/>
        <v>kin</v>
      </c>
      <c r="R918">
        <f t="shared" si="72"/>
        <v>13</v>
      </c>
      <c r="S918" t="str">
        <f t="shared" si="73"/>
        <v>Kelly LampkinKL-16555</v>
      </c>
      <c r="T918" t="str">
        <f t="shared" si="74"/>
        <v>Kelly Lampkin</v>
      </c>
    </row>
    <row r="919" spans="1:20" x14ac:dyDescent="0.25">
      <c r="A919" s="3" t="s">
        <v>288</v>
      </c>
      <c r="B919" s="4" t="s">
        <v>289</v>
      </c>
      <c r="C919" t="s">
        <v>32</v>
      </c>
      <c r="D919" t="s">
        <v>16</v>
      </c>
      <c r="E919" s="5">
        <v>110000</v>
      </c>
      <c r="F919">
        <v>3</v>
      </c>
      <c r="G919" t="s">
        <v>18</v>
      </c>
      <c r="H919" t="s">
        <v>40</v>
      </c>
      <c r="I919" t="s">
        <v>20</v>
      </c>
      <c r="J919">
        <v>4</v>
      </c>
      <c r="K919" t="s">
        <v>29</v>
      </c>
      <c r="L919" t="s">
        <v>426</v>
      </c>
      <c r="M919">
        <v>40</v>
      </c>
      <c r="N919" t="s">
        <v>20</v>
      </c>
      <c r="P919" t="str">
        <f t="shared" si="75"/>
        <v>KL</v>
      </c>
      <c r="Q919" t="str">
        <f t="shared" si="71"/>
        <v>kin</v>
      </c>
      <c r="R919">
        <f t="shared" si="72"/>
        <v>13</v>
      </c>
      <c r="S919" t="str">
        <f t="shared" si="73"/>
        <v>Kelly LampkinKL-16555</v>
      </c>
      <c r="T919" t="str">
        <f t="shared" si="74"/>
        <v>Kelly Lampkin</v>
      </c>
    </row>
    <row r="920" spans="1:20" x14ac:dyDescent="0.25">
      <c r="A920" s="3" t="s">
        <v>713</v>
      </c>
      <c r="B920" s="4" t="s">
        <v>714</v>
      </c>
      <c r="C920" t="s">
        <v>16</v>
      </c>
      <c r="D920" t="s">
        <v>17</v>
      </c>
      <c r="E920" s="5">
        <v>70000</v>
      </c>
      <c r="F920">
        <v>0</v>
      </c>
      <c r="G920" t="s">
        <v>24</v>
      </c>
      <c r="H920" t="s">
        <v>19</v>
      </c>
      <c r="I920" t="s">
        <v>20</v>
      </c>
      <c r="J920">
        <v>2</v>
      </c>
      <c r="K920" t="s">
        <v>33</v>
      </c>
      <c r="L920" t="s">
        <v>426</v>
      </c>
      <c r="M920">
        <v>34</v>
      </c>
      <c r="N920" t="s">
        <v>20</v>
      </c>
      <c r="P920" t="str">
        <f t="shared" si="75"/>
        <v>RW</v>
      </c>
      <c r="Q920" t="str">
        <f t="shared" si="71"/>
        <v>ams</v>
      </c>
      <c r="R920">
        <f t="shared" si="72"/>
        <v>12</v>
      </c>
      <c r="S920" t="str">
        <f t="shared" si="73"/>
        <v>Rob WilliamsRW-19630</v>
      </c>
      <c r="T920" t="str">
        <f t="shared" si="74"/>
        <v>Rob Williams</v>
      </c>
    </row>
    <row r="921" spans="1:20" x14ac:dyDescent="0.25">
      <c r="A921" s="3" t="s">
        <v>713</v>
      </c>
      <c r="B921" s="4" t="s">
        <v>714</v>
      </c>
      <c r="C921" t="s">
        <v>16</v>
      </c>
      <c r="D921" t="s">
        <v>17</v>
      </c>
      <c r="E921" s="5">
        <v>40000</v>
      </c>
      <c r="F921">
        <v>4</v>
      </c>
      <c r="G921" t="s">
        <v>39</v>
      </c>
      <c r="H921" t="s">
        <v>28</v>
      </c>
      <c r="I921" t="s">
        <v>20</v>
      </c>
      <c r="J921">
        <v>2</v>
      </c>
      <c r="K921" t="s">
        <v>42</v>
      </c>
      <c r="L921" t="s">
        <v>426</v>
      </c>
      <c r="M921">
        <v>61</v>
      </c>
      <c r="N921" t="s">
        <v>23</v>
      </c>
      <c r="P921" t="str">
        <f t="shared" si="75"/>
        <v>RW</v>
      </c>
      <c r="Q921" t="str">
        <f t="shared" si="71"/>
        <v>ams</v>
      </c>
      <c r="R921">
        <f t="shared" si="72"/>
        <v>12</v>
      </c>
      <c r="S921" t="str">
        <f t="shared" si="73"/>
        <v>Rob WilliamsRW-19630</v>
      </c>
      <c r="T921" t="str">
        <f t="shared" si="74"/>
        <v>Rob Williams</v>
      </c>
    </row>
    <row r="922" spans="1:20" x14ac:dyDescent="0.25">
      <c r="A922" s="3" t="s">
        <v>268</v>
      </c>
      <c r="B922" s="4" t="s">
        <v>269</v>
      </c>
      <c r="C922" t="s">
        <v>16</v>
      </c>
      <c r="D922" t="s">
        <v>16</v>
      </c>
      <c r="E922" s="5">
        <v>30000</v>
      </c>
      <c r="F922">
        <v>2</v>
      </c>
      <c r="G922" t="s">
        <v>39</v>
      </c>
      <c r="H922" t="s">
        <v>19</v>
      </c>
      <c r="I922" t="s">
        <v>20</v>
      </c>
      <c r="J922">
        <v>2</v>
      </c>
      <c r="K922" t="s">
        <v>38</v>
      </c>
      <c r="L922" t="s">
        <v>426</v>
      </c>
      <c r="M922">
        <v>51</v>
      </c>
      <c r="N922" t="s">
        <v>23</v>
      </c>
      <c r="P922" t="str">
        <f t="shared" si="75"/>
        <v>RC</v>
      </c>
      <c r="Q922" t="str">
        <f t="shared" si="71"/>
        <v>ins</v>
      </c>
      <c r="R922">
        <f t="shared" si="72"/>
        <v>11</v>
      </c>
      <c r="S922" t="str">
        <f t="shared" si="73"/>
        <v>Roy CollinsRC-19825</v>
      </c>
      <c r="T922" t="str">
        <f t="shared" si="74"/>
        <v>Roy Collins</v>
      </c>
    </row>
    <row r="923" spans="1:20" x14ac:dyDescent="0.25">
      <c r="A923" s="3" t="s">
        <v>715</v>
      </c>
      <c r="B923" s="4" t="s">
        <v>716</v>
      </c>
      <c r="C923" t="s">
        <v>32</v>
      </c>
      <c r="D923" t="s">
        <v>17</v>
      </c>
      <c r="E923" s="5">
        <v>70000</v>
      </c>
      <c r="F923">
        <v>3</v>
      </c>
      <c r="G923" t="s">
        <v>24</v>
      </c>
      <c r="H923" t="s">
        <v>28</v>
      </c>
      <c r="I923" t="s">
        <v>20</v>
      </c>
      <c r="J923">
        <v>1</v>
      </c>
      <c r="K923" t="s">
        <v>33</v>
      </c>
      <c r="L923" t="s">
        <v>426</v>
      </c>
      <c r="M923">
        <v>49</v>
      </c>
      <c r="N923" t="s">
        <v>20</v>
      </c>
      <c r="P923" t="str">
        <f t="shared" si="75"/>
        <v>SE</v>
      </c>
      <c r="Q923" t="str">
        <f t="shared" si="71"/>
        <v>gle</v>
      </c>
      <c r="R923">
        <f t="shared" si="72"/>
        <v>12</v>
      </c>
      <c r="S923" t="str">
        <f t="shared" si="73"/>
        <v>Sanjit EngleSE-20110</v>
      </c>
      <c r="T923" t="str">
        <f t="shared" si="74"/>
        <v>Sanjit Engle</v>
      </c>
    </row>
    <row r="924" spans="1:20" x14ac:dyDescent="0.25">
      <c r="A924" s="3" t="s">
        <v>715</v>
      </c>
      <c r="B924" s="4" t="s">
        <v>716</v>
      </c>
      <c r="C924" t="s">
        <v>16</v>
      </c>
      <c r="D924" t="s">
        <v>17</v>
      </c>
      <c r="E924" s="5">
        <v>40000</v>
      </c>
      <c r="F924">
        <v>3</v>
      </c>
      <c r="G924" t="s">
        <v>24</v>
      </c>
      <c r="H924" t="s">
        <v>28</v>
      </c>
      <c r="I924" t="s">
        <v>23</v>
      </c>
      <c r="J924">
        <v>2</v>
      </c>
      <c r="K924" t="s">
        <v>38</v>
      </c>
      <c r="L924" t="s">
        <v>426</v>
      </c>
      <c r="M924">
        <v>54</v>
      </c>
      <c r="N924" t="s">
        <v>20</v>
      </c>
      <c r="P924" t="str">
        <f t="shared" si="75"/>
        <v>SE</v>
      </c>
      <c r="Q924" t="str">
        <f t="shared" si="71"/>
        <v>gle</v>
      </c>
      <c r="R924">
        <f t="shared" si="72"/>
        <v>12</v>
      </c>
      <c r="S924" t="str">
        <f t="shared" si="73"/>
        <v>Sanjit EngleSE-20110</v>
      </c>
      <c r="T924" t="str">
        <f t="shared" si="74"/>
        <v>Sanjit Engle</v>
      </c>
    </row>
    <row r="925" spans="1:20" x14ac:dyDescent="0.25">
      <c r="A925" s="3" t="s">
        <v>715</v>
      </c>
      <c r="B925" s="4" t="s">
        <v>716</v>
      </c>
      <c r="C925" t="s">
        <v>32</v>
      </c>
      <c r="D925" t="s">
        <v>16</v>
      </c>
      <c r="E925" s="5">
        <v>70000</v>
      </c>
      <c r="F925">
        <v>3</v>
      </c>
      <c r="G925" t="s">
        <v>55</v>
      </c>
      <c r="H925" t="s">
        <v>40</v>
      </c>
      <c r="I925" t="s">
        <v>23</v>
      </c>
      <c r="J925">
        <v>2</v>
      </c>
      <c r="K925" t="s">
        <v>38</v>
      </c>
      <c r="L925" t="s">
        <v>426</v>
      </c>
      <c r="M925">
        <v>53</v>
      </c>
      <c r="N925" t="s">
        <v>20</v>
      </c>
      <c r="P925" t="str">
        <f t="shared" si="75"/>
        <v>SE</v>
      </c>
      <c r="Q925" t="str">
        <f t="shared" si="71"/>
        <v>gle</v>
      </c>
      <c r="R925">
        <f t="shared" si="72"/>
        <v>12</v>
      </c>
      <c r="S925" t="str">
        <f t="shared" si="73"/>
        <v>Sanjit EngleSE-20110</v>
      </c>
      <c r="T925" t="str">
        <f t="shared" si="74"/>
        <v>Sanjit Engle</v>
      </c>
    </row>
    <row r="926" spans="1:20" x14ac:dyDescent="0.25">
      <c r="A926" s="3" t="s">
        <v>717</v>
      </c>
      <c r="B926" s="4" t="s">
        <v>718</v>
      </c>
      <c r="C926" t="s">
        <v>32</v>
      </c>
      <c r="D926" t="s">
        <v>16</v>
      </c>
      <c r="E926" s="5">
        <v>90000</v>
      </c>
      <c r="F926">
        <v>2</v>
      </c>
      <c r="G926" t="s">
        <v>24</v>
      </c>
      <c r="H926" t="s">
        <v>28</v>
      </c>
      <c r="I926" t="s">
        <v>20</v>
      </c>
      <c r="J926">
        <v>1</v>
      </c>
      <c r="K926" t="s">
        <v>29</v>
      </c>
      <c r="L926" t="s">
        <v>426</v>
      </c>
      <c r="M926">
        <v>48</v>
      </c>
      <c r="N926" t="s">
        <v>20</v>
      </c>
      <c r="P926" t="str">
        <f t="shared" si="75"/>
        <v>AH</v>
      </c>
      <c r="Q926" t="str">
        <f t="shared" si="71"/>
        <v>art</v>
      </c>
      <c r="R926">
        <f t="shared" si="72"/>
        <v>9</v>
      </c>
      <c r="S926" t="str">
        <f t="shared" si="73"/>
        <v>Adam HartAH-10075</v>
      </c>
      <c r="T926" t="str">
        <f t="shared" si="74"/>
        <v>Adam Hart</v>
      </c>
    </row>
    <row r="927" spans="1:20" x14ac:dyDescent="0.25">
      <c r="A927" s="3" t="s">
        <v>719</v>
      </c>
      <c r="B927" s="4" t="s">
        <v>720</v>
      </c>
      <c r="C927" t="s">
        <v>32</v>
      </c>
      <c r="D927" t="s">
        <v>17</v>
      </c>
      <c r="E927" s="5">
        <v>50000</v>
      </c>
      <c r="F927">
        <v>0</v>
      </c>
      <c r="G927" t="s">
        <v>55</v>
      </c>
      <c r="H927" t="s">
        <v>19</v>
      </c>
      <c r="I927" t="s">
        <v>20</v>
      </c>
      <c r="J927">
        <v>0</v>
      </c>
      <c r="K927" t="s">
        <v>38</v>
      </c>
      <c r="L927" t="s">
        <v>426</v>
      </c>
      <c r="M927">
        <v>33</v>
      </c>
      <c r="N927" t="s">
        <v>20</v>
      </c>
      <c r="P927" t="str">
        <f t="shared" si="75"/>
        <v>JM</v>
      </c>
      <c r="Q927" t="str">
        <f t="shared" si="71"/>
        <v>ick</v>
      </c>
      <c r="R927">
        <f t="shared" si="72"/>
        <v>14</v>
      </c>
      <c r="S927" t="str">
        <f t="shared" si="73"/>
        <v>Jessica MyrickJM-15535</v>
      </c>
      <c r="T927" t="str">
        <f t="shared" si="74"/>
        <v>Jessica Myrick</v>
      </c>
    </row>
    <row r="928" spans="1:20" x14ac:dyDescent="0.25">
      <c r="A928" s="3" t="s">
        <v>719</v>
      </c>
      <c r="B928" s="4" t="s">
        <v>720</v>
      </c>
      <c r="C928" t="s">
        <v>32</v>
      </c>
      <c r="D928" t="s">
        <v>17</v>
      </c>
      <c r="E928" s="5">
        <v>40000</v>
      </c>
      <c r="F928">
        <v>2</v>
      </c>
      <c r="G928" t="s">
        <v>39</v>
      </c>
      <c r="H928" t="s">
        <v>28</v>
      </c>
      <c r="I928" t="s">
        <v>20</v>
      </c>
      <c r="J928">
        <v>2</v>
      </c>
      <c r="K928" t="s">
        <v>42</v>
      </c>
      <c r="L928" t="s">
        <v>426</v>
      </c>
      <c r="M928">
        <v>57</v>
      </c>
      <c r="N928" t="s">
        <v>23</v>
      </c>
      <c r="P928" t="str">
        <f t="shared" si="75"/>
        <v>JM</v>
      </c>
      <c r="Q928" t="str">
        <f t="shared" si="71"/>
        <v>ick</v>
      </c>
      <c r="R928">
        <f t="shared" si="72"/>
        <v>14</v>
      </c>
      <c r="S928" t="str">
        <f t="shared" si="73"/>
        <v>Jessica MyrickJM-15535</v>
      </c>
      <c r="T928" t="str">
        <f t="shared" si="74"/>
        <v>Jessica Myrick</v>
      </c>
    </row>
    <row r="929" spans="1:20" x14ac:dyDescent="0.25">
      <c r="A929" s="3" t="s">
        <v>721</v>
      </c>
      <c r="B929" s="4" t="s">
        <v>722</v>
      </c>
      <c r="C929" t="s">
        <v>16</v>
      </c>
      <c r="D929" t="s">
        <v>17</v>
      </c>
      <c r="E929" s="5">
        <v>70000</v>
      </c>
      <c r="F929">
        <v>0</v>
      </c>
      <c r="G929" t="s">
        <v>55</v>
      </c>
      <c r="H929" t="s">
        <v>28</v>
      </c>
      <c r="I929" t="s">
        <v>20</v>
      </c>
      <c r="J929">
        <v>0</v>
      </c>
      <c r="K929" t="s">
        <v>29</v>
      </c>
      <c r="L929" t="s">
        <v>426</v>
      </c>
      <c r="M929">
        <v>39</v>
      </c>
      <c r="N929" t="s">
        <v>23</v>
      </c>
      <c r="P929" t="str">
        <f t="shared" si="75"/>
        <v>JJ</v>
      </c>
      <c r="Q929" t="str">
        <f t="shared" si="71"/>
        <v>ins</v>
      </c>
      <c r="R929">
        <f t="shared" si="72"/>
        <v>12</v>
      </c>
      <c r="S929" t="str">
        <f t="shared" si="73"/>
        <v>Joel JenkinsJJ-15760</v>
      </c>
      <c r="T929" t="str">
        <f t="shared" si="74"/>
        <v>Joel Jenkins</v>
      </c>
    </row>
    <row r="930" spans="1:20" x14ac:dyDescent="0.25">
      <c r="A930" s="3" t="s">
        <v>721</v>
      </c>
      <c r="B930" s="4" t="s">
        <v>722</v>
      </c>
      <c r="C930" t="s">
        <v>16</v>
      </c>
      <c r="D930" t="s">
        <v>16</v>
      </c>
      <c r="E930" s="5">
        <v>60000</v>
      </c>
      <c r="F930">
        <v>2</v>
      </c>
      <c r="G930" t="s">
        <v>39</v>
      </c>
      <c r="H930" t="s">
        <v>28</v>
      </c>
      <c r="I930" t="s">
        <v>20</v>
      </c>
      <c r="J930">
        <v>2</v>
      </c>
      <c r="K930" t="s">
        <v>33</v>
      </c>
      <c r="L930" t="s">
        <v>426</v>
      </c>
      <c r="M930">
        <v>48</v>
      </c>
      <c r="N930" t="s">
        <v>23</v>
      </c>
      <c r="P930" t="str">
        <f t="shared" si="75"/>
        <v>JJ</v>
      </c>
      <c r="Q930" t="str">
        <f t="shared" si="71"/>
        <v>ins</v>
      </c>
      <c r="R930">
        <f t="shared" si="72"/>
        <v>12</v>
      </c>
      <c r="S930" t="str">
        <f t="shared" si="73"/>
        <v>Joel JenkinsJJ-15760</v>
      </c>
      <c r="T930" t="str">
        <f t="shared" si="74"/>
        <v>Joel Jenkins</v>
      </c>
    </row>
    <row r="931" spans="1:20" x14ac:dyDescent="0.25">
      <c r="A931" s="3" t="s">
        <v>575</v>
      </c>
      <c r="B931" s="4" t="s">
        <v>576</v>
      </c>
      <c r="C931" t="s">
        <v>16</v>
      </c>
      <c r="D931" t="s">
        <v>16</v>
      </c>
      <c r="E931" s="5">
        <v>60000</v>
      </c>
      <c r="F931">
        <v>2</v>
      </c>
      <c r="G931" t="s">
        <v>39</v>
      </c>
      <c r="H931" t="s">
        <v>28</v>
      </c>
      <c r="I931" t="s">
        <v>20</v>
      </c>
      <c r="J931">
        <v>2</v>
      </c>
      <c r="K931" t="s">
        <v>33</v>
      </c>
      <c r="L931" t="s">
        <v>426</v>
      </c>
      <c r="M931">
        <v>50</v>
      </c>
      <c r="N931" t="s">
        <v>23</v>
      </c>
      <c r="P931" t="str">
        <f t="shared" si="75"/>
        <v>AB</v>
      </c>
      <c r="Q931" t="str">
        <f t="shared" si="71"/>
        <v>nes</v>
      </c>
      <c r="R931">
        <f t="shared" si="72"/>
        <v>11</v>
      </c>
      <c r="S931" t="str">
        <f t="shared" si="73"/>
        <v>Alan BarnesAB-10165</v>
      </c>
      <c r="T931" t="str">
        <f t="shared" si="74"/>
        <v>Alan Barnes</v>
      </c>
    </row>
    <row r="932" spans="1:20" x14ac:dyDescent="0.25">
      <c r="A932" s="3" t="s">
        <v>575</v>
      </c>
      <c r="B932" s="4" t="s">
        <v>576</v>
      </c>
      <c r="C932" t="s">
        <v>16</v>
      </c>
      <c r="D932" t="s">
        <v>16</v>
      </c>
      <c r="E932" s="5">
        <v>70000</v>
      </c>
      <c r="F932">
        <v>5</v>
      </c>
      <c r="G932" t="s">
        <v>55</v>
      </c>
      <c r="H932" t="s">
        <v>28</v>
      </c>
      <c r="I932" t="s">
        <v>23</v>
      </c>
      <c r="J932">
        <v>3</v>
      </c>
      <c r="K932" t="s">
        <v>42</v>
      </c>
      <c r="L932" t="s">
        <v>426</v>
      </c>
      <c r="M932">
        <v>47</v>
      </c>
      <c r="N932" t="s">
        <v>23</v>
      </c>
      <c r="P932" t="str">
        <f t="shared" si="75"/>
        <v>AB</v>
      </c>
      <c r="Q932" t="str">
        <f t="shared" si="71"/>
        <v>nes</v>
      </c>
      <c r="R932">
        <f t="shared" si="72"/>
        <v>11</v>
      </c>
      <c r="S932" t="str">
        <f t="shared" si="73"/>
        <v>Alan BarnesAB-10165</v>
      </c>
      <c r="T932" t="str">
        <f t="shared" si="74"/>
        <v>Alan Barnes</v>
      </c>
    </row>
    <row r="933" spans="1:20" x14ac:dyDescent="0.25">
      <c r="A933" s="3" t="s">
        <v>575</v>
      </c>
      <c r="B933" s="4" t="s">
        <v>576</v>
      </c>
      <c r="C933" t="s">
        <v>16</v>
      </c>
      <c r="D933" t="s">
        <v>17</v>
      </c>
      <c r="E933" s="5">
        <v>40000</v>
      </c>
      <c r="F933">
        <v>1</v>
      </c>
      <c r="G933" t="s">
        <v>24</v>
      </c>
      <c r="H933" t="s">
        <v>25</v>
      </c>
      <c r="I933" t="s">
        <v>20</v>
      </c>
      <c r="J933">
        <v>1</v>
      </c>
      <c r="K933" t="s">
        <v>38</v>
      </c>
      <c r="L933" t="s">
        <v>426</v>
      </c>
      <c r="M933">
        <v>49</v>
      </c>
      <c r="N933" t="s">
        <v>20</v>
      </c>
      <c r="P933" t="str">
        <f t="shared" si="75"/>
        <v>AB</v>
      </c>
      <c r="Q933" t="str">
        <f t="shared" si="71"/>
        <v>nes</v>
      </c>
      <c r="R933">
        <f t="shared" si="72"/>
        <v>11</v>
      </c>
      <c r="S933" t="str">
        <f t="shared" si="73"/>
        <v>Alan BarnesAB-10165</v>
      </c>
      <c r="T933" t="str">
        <f t="shared" si="74"/>
        <v>Alan Barnes</v>
      </c>
    </row>
    <row r="934" spans="1:20" x14ac:dyDescent="0.25">
      <c r="A934" s="3" t="s">
        <v>723</v>
      </c>
      <c r="B934" s="4" t="s">
        <v>724</v>
      </c>
      <c r="C934" t="s">
        <v>32</v>
      </c>
      <c r="D934" t="s">
        <v>17</v>
      </c>
      <c r="E934" s="5">
        <v>40000</v>
      </c>
      <c r="F934">
        <v>0</v>
      </c>
      <c r="G934" t="s">
        <v>39</v>
      </c>
      <c r="H934" t="s">
        <v>19</v>
      </c>
      <c r="I934" t="s">
        <v>23</v>
      </c>
      <c r="J934">
        <v>2</v>
      </c>
      <c r="K934" t="s">
        <v>21</v>
      </c>
      <c r="L934" t="s">
        <v>426</v>
      </c>
      <c r="M934">
        <v>27</v>
      </c>
      <c r="N934" t="s">
        <v>20</v>
      </c>
      <c r="P934" t="str">
        <f t="shared" si="75"/>
        <v>RK</v>
      </c>
      <c r="Q934" t="str">
        <f t="shared" si="71"/>
        <v>edy</v>
      </c>
      <c r="R934">
        <f t="shared" si="72"/>
        <v>13</v>
      </c>
      <c r="S934" t="str">
        <f t="shared" si="73"/>
        <v>Ralph KennedyRK-19300</v>
      </c>
      <c r="T934" t="str">
        <f t="shared" si="74"/>
        <v>Ralph Kennedy</v>
      </c>
    </row>
    <row r="935" spans="1:20" x14ac:dyDescent="0.25">
      <c r="A935" s="3" t="s">
        <v>725</v>
      </c>
      <c r="B935" s="4" t="s">
        <v>726</v>
      </c>
      <c r="C935" t="s">
        <v>32</v>
      </c>
      <c r="D935" t="s">
        <v>16</v>
      </c>
      <c r="E935" s="5">
        <v>60000</v>
      </c>
      <c r="F935">
        <v>0</v>
      </c>
      <c r="G935" t="s">
        <v>24</v>
      </c>
      <c r="H935" t="s">
        <v>19</v>
      </c>
      <c r="I935" t="s">
        <v>20</v>
      </c>
      <c r="J935">
        <v>0</v>
      </c>
      <c r="K935" t="s">
        <v>33</v>
      </c>
      <c r="L935" t="s">
        <v>426</v>
      </c>
      <c r="M935">
        <v>29</v>
      </c>
      <c r="N935" t="s">
        <v>23</v>
      </c>
      <c r="P935" t="str">
        <f t="shared" si="75"/>
        <v>CG</v>
      </c>
      <c r="Q935" t="str">
        <f t="shared" si="71"/>
        <v>ach</v>
      </c>
      <c r="R935">
        <f t="shared" si="72"/>
        <v>19</v>
      </c>
      <c r="S935" t="str">
        <f t="shared" si="73"/>
        <v>Catherine GlotzbachCG-12040</v>
      </c>
      <c r="T935" t="str">
        <f t="shared" si="74"/>
        <v>Catherine Glotzbach</v>
      </c>
    </row>
    <row r="936" spans="1:20" x14ac:dyDescent="0.25">
      <c r="A936" s="3" t="s">
        <v>725</v>
      </c>
      <c r="B936" s="4" t="s">
        <v>726</v>
      </c>
      <c r="C936" t="s">
        <v>16</v>
      </c>
      <c r="D936" t="s">
        <v>16</v>
      </c>
      <c r="E936" s="5">
        <v>60000</v>
      </c>
      <c r="F936">
        <v>2</v>
      </c>
      <c r="G936" t="s">
        <v>18</v>
      </c>
      <c r="H936" t="s">
        <v>40</v>
      </c>
      <c r="I936" t="s">
        <v>20</v>
      </c>
      <c r="J936">
        <v>0</v>
      </c>
      <c r="K936" t="s">
        <v>29</v>
      </c>
      <c r="L936" t="s">
        <v>426</v>
      </c>
      <c r="M936">
        <v>59</v>
      </c>
      <c r="N936" t="s">
        <v>23</v>
      </c>
      <c r="P936" t="str">
        <f t="shared" si="75"/>
        <v>CG</v>
      </c>
      <c r="Q936" t="str">
        <f t="shared" si="71"/>
        <v>ach</v>
      </c>
      <c r="R936">
        <f t="shared" si="72"/>
        <v>19</v>
      </c>
      <c r="S936" t="str">
        <f t="shared" si="73"/>
        <v>Catherine GlotzbachCG-12040</v>
      </c>
      <c r="T936" t="str">
        <f t="shared" si="74"/>
        <v>Catherine Glotzbach</v>
      </c>
    </row>
    <row r="937" spans="1:20" x14ac:dyDescent="0.25">
      <c r="A937" s="3" t="s">
        <v>725</v>
      </c>
      <c r="B937" s="4" t="s">
        <v>726</v>
      </c>
      <c r="C937" t="s">
        <v>16</v>
      </c>
      <c r="D937" t="s">
        <v>17</v>
      </c>
      <c r="E937" s="5">
        <v>60000</v>
      </c>
      <c r="F937">
        <v>1</v>
      </c>
      <c r="G937" t="s">
        <v>24</v>
      </c>
      <c r="H937" t="s">
        <v>19</v>
      </c>
      <c r="I937" t="s">
        <v>20</v>
      </c>
      <c r="J937">
        <v>1</v>
      </c>
      <c r="K937" t="s">
        <v>21</v>
      </c>
      <c r="L937" t="s">
        <v>426</v>
      </c>
      <c r="M937">
        <v>45</v>
      </c>
      <c r="N937" t="s">
        <v>20</v>
      </c>
      <c r="P937" t="str">
        <f t="shared" si="75"/>
        <v>CG</v>
      </c>
      <c r="Q937" t="str">
        <f t="shared" si="71"/>
        <v>ach</v>
      </c>
      <c r="R937">
        <f t="shared" si="72"/>
        <v>19</v>
      </c>
      <c r="S937" t="str">
        <f t="shared" si="73"/>
        <v>Catherine GlotzbachCG-12040</v>
      </c>
      <c r="T937" t="str">
        <f t="shared" si="74"/>
        <v>Catherine Glotzbach</v>
      </c>
    </row>
    <row r="938" spans="1:20" x14ac:dyDescent="0.25">
      <c r="A938" s="3" t="s">
        <v>725</v>
      </c>
      <c r="B938" s="4" t="s">
        <v>726</v>
      </c>
      <c r="C938" t="s">
        <v>16</v>
      </c>
      <c r="D938" t="s">
        <v>17</v>
      </c>
      <c r="E938" s="5">
        <v>60000</v>
      </c>
      <c r="F938">
        <v>4</v>
      </c>
      <c r="G938" t="s">
        <v>18</v>
      </c>
      <c r="H938" t="s">
        <v>40</v>
      </c>
      <c r="I938" t="s">
        <v>20</v>
      </c>
      <c r="J938">
        <v>2</v>
      </c>
      <c r="K938" t="s">
        <v>29</v>
      </c>
      <c r="L938" t="s">
        <v>426</v>
      </c>
      <c r="M938">
        <v>60</v>
      </c>
      <c r="N938" t="s">
        <v>23</v>
      </c>
      <c r="P938" t="str">
        <f t="shared" si="75"/>
        <v>CG</v>
      </c>
      <c r="Q938" t="str">
        <f t="shared" si="71"/>
        <v>ach</v>
      </c>
      <c r="R938">
        <f t="shared" si="72"/>
        <v>19</v>
      </c>
      <c r="S938" t="str">
        <f t="shared" si="73"/>
        <v>Catherine GlotzbachCG-12040</v>
      </c>
      <c r="T938" t="str">
        <f t="shared" si="74"/>
        <v>Catherine Glotzbach</v>
      </c>
    </row>
    <row r="939" spans="1:20" x14ac:dyDescent="0.25">
      <c r="A939" s="3" t="s">
        <v>74</v>
      </c>
      <c r="B939" s="4" t="s">
        <v>75</v>
      </c>
      <c r="C939" t="s">
        <v>16</v>
      </c>
      <c r="D939" t="s">
        <v>16</v>
      </c>
      <c r="E939" s="5">
        <v>70000</v>
      </c>
      <c r="F939">
        <v>4</v>
      </c>
      <c r="G939" t="s">
        <v>55</v>
      </c>
      <c r="H939" t="s">
        <v>28</v>
      </c>
      <c r="I939" t="s">
        <v>20</v>
      </c>
      <c r="J939">
        <v>0</v>
      </c>
      <c r="K939" t="s">
        <v>21</v>
      </c>
      <c r="L939" t="s">
        <v>426</v>
      </c>
      <c r="M939">
        <v>36</v>
      </c>
      <c r="N939" t="s">
        <v>20</v>
      </c>
      <c r="P939" t="str">
        <f t="shared" si="75"/>
        <v>RA</v>
      </c>
      <c r="Q939" t="str">
        <f t="shared" si="71"/>
        <v>man</v>
      </c>
      <c r="R939">
        <f t="shared" si="72"/>
        <v>12</v>
      </c>
      <c r="S939" t="str">
        <f t="shared" si="73"/>
        <v>Ruben AusmanRA-19885</v>
      </c>
      <c r="T939" t="str">
        <f t="shared" si="74"/>
        <v>Ruben Ausman</v>
      </c>
    </row>
    <row r="940" spans="1:20" x14ac:dyDescent="0.25">
      <c r="A940" s="3" t="s">
        <v>727</v>
      </c>
      <c r="B940" s="4" t="s">
        <v>728</v>
      </c>
      <c r="C940" t="s">
        <v>16</v>
      </c>
      <c r="D940" t="s">
        <v>17</v>
      </c>
      <c r="E940" s="5">
        <v>40000</v>
      </c>
      <c r="F940">
        <v>0</v>
      </c>
      <c r="G940" t="s">
        <v>39</v>
      </c>
      <c r="H940" t="s">
        <v>19</v>
      </c>
      <c r="I940" t="s">
        <v>20</v>
      </c>
      <c r="J940">
        <v>2</v>
      </c>
      <c r="K940" t="s">
        <v>33</v>
      </c>
      <c r="L940" t="s">
        <v>426</v>
      </c>
      <c r="M940">
        <v>27</v>
      </c>
      <c r="N940" t="s">
        <v>23</v>
      </c>
      <c r="P940" t="str">
        <f t="shared" si="75"/>
        <v>RP</v>
      </c>
      <c r="Q940" t="str">
        <f t="shared" si="71"/>
        <v>yne</v>
      </c>
      <c r="R940">
        <f t="shared" si="72"/>
        <v>12</v>
      </c>
      <c r="S940" t="str">
        <f t="shared" si="73"/>
        <v>Rachel PayneRP-19270</v>
      </c>
      <c r="T940" t="str">
        <f t="shared" si="74"/>
        <v>Rachel Payne</v>
      </c>
    </row>
    <row r="941" spans="1:20" x14ac:dyDescent="0.25">
      <c r="A941" s="3" t="s">
        <v>727</v>
      </c>
      <c r="B941" s="4" t="s">
        <v>728</v>
      </c>
      <c r="C941" t="s">
        <v>32</v>
      </c>
      <c r="D941" t="s">
        <v>16</v>
      </c>
      <c r="E941" s="5">
        <v>80000</v>
      </c>
      <c r="F941">
        <v>2</v>
      </c>
      <c r="G941" t="s">
        <v>41</v>
      </c>
      <c r="H941" t="s">
        <v>19</v>
      </c>
      <c r="I941" t="s">
        <v>23</v>
      </c>
      <c r="J941">
        <v>2</v>
      </c>
      <c r="K941" t="s">
        <v>38</v>
      </c>
      <c r="L941" t="s">
        <v>426</v>
      </c>
      <c r="M941">
        <v>50</v>
      </c>
      <c r="N941" t="s">
        <v>23</v>
      </c>
      <c r="P941" t="str">
        <f t="shared" si="75"/>
        <v>RP</v>
      </c>
      <c r="Q941" t="str">
        <f t="shared" si="71"/>
        <v>yne</v>
      </c>
      <c r="R941">
        <f t="shared" si="72"/>
        <v>12</v>
      </c>
      <c r="S941" t="str">
        <f t="shared" si="73"/>
        <v>Rachel PayneRP-19270</v>
      </c>
      <c r="T941" t="str">
        <f t="shared" si="74"/>
        <v>Rachel Payne</v>
      </c>
    </row>
    <row r="942" spans="1:20" x14ac:dyDescent="0.25">
      <c r="A942" s="3" t="s">
        <v>729</v>
      </c>
      <c r="B942" s="4" t="s">
        <v>730</v>
      </c>
      <c r="C942" t="s">
        <v>32</v>
      </c>
      <c r="D942" t="s">
        <v>17</v>
      </c>
      <c r="E942" s="5">
        <v>60000</v>
      </c>
      <c r="F942">
        <v>1</v>
      </c>
      <c r="G942" t="s">
        <v>55</v>
      </c>
      <c r="H942" t="s">
        <v>19</v>
      </c>
      <c r="I942" t="s">
        <v>20</v>
      </c>
      <c r="J942">
        <v>0</v>
      </c>
      <c r="K942" t="s">
        <v>38</v>
      </c>
      <c r="L942" t="s">
        <v>426</v>
      </c>
      <c r="M942">
        <v>35</v>
      </c>
      <c r="N942" t="s">
        <v>23</v>
      </c>
      <c r="P942" t="str">
        <f t="shared" si="75"/>
        <v>KC</v>
      </c>
      <c r="Q942" t="str">
        <f t="shared" si="71"/>
        <v>sle</v>
      </c>
      <c r="R942">
        <f t="shared" si="72"/>
        <v>14</v>
      </c>
      <c r="S942" t="str">
        <f t="shared" si="73"/>
        <v>Karen CarlisleKC-16255</v>
      </c>
      <c r="T942" t="str">
        <f t="shared" si="74"/>
        <v>Karen Carlisle</v>
      </c>
    </row>
    <row r="943" spans="1:20" x14ac:dyDescent="0.25">
      <c r="A943" s="3" t="s">
        <v>713</v>
      </c>
      <c r="B943" s="4" t="s">
        <v>714</v>
      </c>
      <c r="C943" t="s">
        <v>16</v>
      </c>
      <c r="D943" t="s">
        <v>17</v>
      </c>
      <c r="E943" s="5">
        <v>60000</v>
      </c>
      <c r="F943">
        <v>1</v>
      </c>
      <c r="G943" t="s">
        <v>55</v>
      </c>
      <c r="H943" t="s">
        <v>19</v>
      </c>
      <c r="I943" t="s">
        <v>20</v>
      </c>
      <c r="J943">
        <v>0</v>
      </c>
      <c r="K943" t="s">
        <v>29</v>
      </c>
      <c r="L943" t="s">
        <v>426</v>
      </c>
      <c r="M943">
        <v>34</v>
      </c>
      <c r="N943" t="s">
        <v>20</v>
      </c>
      <c r="P943" t="str">
        <f t="shared" si="75"/>
        <v>RW</v>
      </c>
      <c r="Q943" t="str">
        <f t="shared" si="71"/>
        <v>ams</v>
      </c>
      <c r="R943">
        <f t="shared" si="72"/>
        <v>12</v>
      </c>
      <c r="S943" t="str">
        <f t="shared" si="73"/>
        <v>Rob WilliamsRW-19630</v>
      </c>
      <c r="T943" t="str">
        <f t="shared" si="74"/>
        <v>Rob Williams</v>
      </c>
    </row>
    <row r="944" spans="1:20" x14ac:dyDescent="0.25">
      <c r="A944" s="3" t="s">
        <v>713</v>
      </c>
      <c r="B944" s="4" t="s">
        <v>714</v>
      </c>
      <c r="C944" t="s">
        <v>16</v>
      </c>
      <c r="D944" t="s">
        <v>17</v>
      </c>
      <c r="E944" s="5">
        <v>40000</v>
      </c>
      <c r="F944">
        <v>3</v>
      </c>
      <c r="G944" t="s">
        <v>24</v>
      </c>
      <c r="H944" t="s">
        <v>28</v>
      </c>
      <c r="I944" t="s">
        <v>20</v>
      </c>
      <c r="J944">
        <v>2</v>
      </c>
      <c r="K944" t="s">
        <v>33</v>
      </c>
      <c r="L944" t="s">
        <v>426</v>
      </c>
      <c r="M944">
        <v>54</v>
      </c>
      <c r="N944" t="s">
        <v>23</v>
      </c>
      <c r="P944" t="str">
        <f t="shared" si="75"/>
        <v>RW</v>
      </c>
      <c r="Q944" t="str">
        <f t="shared" si="71"/>
        <v>ams</v>
      </c>
      <c r="R944">
        <f t="shared" si="72"/>
        <v>12</v>
      </c>
      <c r="S944" t="str">
        <f t="shared" si="73"/>
        <v>Rob WilliamsRW-19630</v>
      </c>
      <c r="T944" t="str">
        <f t="shared" si="74"/>
        <v>Rob Williams</v>
      </c>
    </row>
    <row r="945" spans="1:20" x14ac:dyDescent="0.25">
      <c r="A945" s="3" t="s">
        <v>314</v>
      </c>
      <c r="B945" s="4" t="s">
        <v>315</v>
      </c>
      <c r="C945" t="s">
        <v>16</v>
      </c>
      <c r="D945" t="s">
        <v>17</v>
      </c>
      <c r="E945" s="5">
        <v>60000</v>
      </c>
      <c r="F945">
        <v>4</v>
      </c>
      <c r="G945" t="s">
        <v>18</v>
      </c>
      <c r="H945" t="s">
        <v>19</v>
      </c>
      <c r="I945" t="s">
        <v>23</v>
      </c>
      <c r="J945">
        <v>2</v>
      </c>
      <c r="K945" t="s">
        <v>21</v>
      </c>
      <c r="L945" t="s">
        <v>426</v>
      </c>
      <c r="M945">
        <v>42</v>
      </c>
      <c r="N945" t="s">
        <v>23</v>
      </c>
      <c r="P945" t="str">
        <f t="shared" si="75"/>
        <v>JL</v>
      </c>
      <c r="Q945" t="str">
        <f t="shared" si="71"/>
        <v>cas</v>
      </c>
      <c r="R945">
        <f t="shared" si="72"/>
        <v>10</v>
      </c>
      <c r="S945" t="str">
        <f t="shared" si="73"/>
        <v>John LucasJL-15850</v>
      </c>
      <c r="T945" t="str">
        <f t="shared" si="74"/>
        <v>John Lucas</v>
      </c>
    </row>
    <row r="946" spans="1:20" x14ac:dyDescent="0.25">
      <c r="A946" s="3" t="s">
        <v>314</v>
      </c>
      <c r="B946" s="4" t="s">
        <v>315</v>
      </c>
      <c r="C946" t="s">
        <v>16</v>
      </c>
      <c r="D946" t="s">
        <v>17</v>
      </c>
      <c r="E946" s="5">
        <v>50000</v>
      </c>
      <c r="F946">
        <v>1</v>
      </c>
      <c r="G946" t="s">
        <v>18</v>
      </c>
      <c r="H946" t="s">
        <v>19</v>
      </c>
      <c r="I946" t="s">
        <v>20</v>
      </c>
      <c r="J946">
        <v>0</v>
      </c>
      <c r="K946" t="s">
        <v>29</v>
      </c>
      <c r="L946" t="s">
        <v>426</v>
      </c>
      <c r="M946">
        <v>34</v>
      </c>
      <c r="N946" t="s">
        <v>20</v>
      </c>
      <c r="P946" t="str">
        <f t="shared" si="75"/>
        <v>JL</v>
      </c>
      <c r="Q946" t="str">
        <f t="shared" si="71"/>
        <v>cas</v>
      </c>
      <c r="R946">
        <f t="shared" si="72"/>
        <v>10</v>
      </c>
      <c r="S946" t="str">
        <f t="shared" si="73"/>
        <v>John LucasJL-15850</v>
      </c>
      <c r="T946" t="str">
        <f t="shared" si="74"/>
        <v>John Lucas</v>
      </c>
    </row>
    <row r="947" spans="1:20" x14ac:dyDescent="0.25">
      <c r="A947" s="3" t="s">
        <v>314</v>
      </c>
      <c r="B947" s="4" t="s">
        <v>315</v>
      </c>
      <c r="C947" t="s">
        <v>32</v>
      </c>
      <c r="D947" t="s">
        <v>16</v>
      </c>
      <c r="E947" s="5">
        <v>50000</v>
      </c>
      <c r="F947">
        <v>2</v>
      </c>
      <c r="G947" t="s">
        <v>18</v>
      </c>
      <c r="H947" t="s">
        <v>19</v>
      </c>
      <c r="I947" t="s">
        <v>23</v>
      </c>
      <c r="J947">
        <v>1</v>
      </c>
      <c r="K947" t="s">
        <v>21</v>
      </c>
      <c r="L947" t="s">
        <v>426</v>
      </c>
      <c r="M947">
        <v>38</v>
      </c>
      <c r="N947" t="s">
        <v>20</v>
      </c>
      <c r="P947" t="str">
        <f t="shared" si="75"/>
        <v>JL</v>
      </c>
      <c r="Q947" t="str">
        <f t="shared" si="71"/>
        <v>cas</v>
      </c>
      <c r="R947">
        <f t="shared" si="72"/>
        <v>10</v>
      </c>
      <c r="S947" t="str">
        <f t="shared" si="73"/>
        <v>John LucasJL-15850</v>
      </c>
      <c r="T947" t="str">
        <f t="shared" si="74"/>
        <v>John Lucas</v>
      </c>
    </row>
    <row r="948" spans="1:20" x14ac:dyDescent="0.25">
      <c r="A948" s="3" t="s">
        <v>481</v>
      </c>
      <c r="B948" s="4" t="s">
        <v>482</v>
      </c>
      <c r="C948" t="s">
        <v>16</v>
      </c>
      <c r="D948" t="s">
        <v>17</v>
      </c>
      <c r="E948" s="5">
        <v>90000</v>
      </c>
      <c r="F948">
        <v>5</v>
      </c>
      <c r="G948" t="s">
        <v>18</v>
      </c>
      <c r="H948" t="s">
        <v>40</v>
      </c>
      <c r="I948" t="s">
        <v>20</v>
      </c>
      <c r="J948">
        <v>2</v>
      </c>
      <c r="K948" t="s">
        <v>38</v>
      </c>
      <c r="L948" t="s">
        <v>426</v>
      </c>
      <c r="M948">
        <v>63</v>
      </c>
      <c r="N948" t="s">
        <v>20</v>
      </c>
      <c r="P948" t="str">
        <f t="shared" si="75"/>
        <v>CA</v>
      </c>
      <c r="Q948" t="str">
        <f t="shared" si="71"/>
        <v>zen</v>
      </c>
      <c r="R948">
        <f t="shared" si="72"/>
        <v>15</v>
      </c>
      <c r="S948" t="str">
        <f t="shared" si="73"/>
        <v>Cynthia ArntzenCA-12775</v>
      </c>
      <c r="T948" t="str">
        <f t="shared" si="74"/>
        <v>Cynthia Arntzen</v>
      </c>
    </row>
    <row r="949" spans="1:20" x14ac:dyDescent="0.25">
      <c r="A949" s="3" t="s">
        <v>388</v>
      </c>
      <c r="B949" s="4" t="s">
        <v>389</v>
      </c>
      <c r="C949" t="s">
        <v>32</v>
      </c>
      <c r="D949" t="s">
        <v>17</v>
      </c>
      <c r="E949" s="5">
        <v>90000</v>
      </c>
      <c r="F949">
        <v>4</v>
      </c>
      <c r="G949" t="s">
        <v>39</v>
      </c>
      <c r="H949" t="s">
        <v>28</v>
      </c>
      <c r="I949" t="s">
        <v>23</v>
      </c>
      <c r="J949">
        <v>3</v>
      </c>
      <c r="K949" t="s">
        <v>38</v>
      </c>
      <c r="L949" t="s">
        <v>426</v>
      </c>
      <c r="M949">
        <v>45</v>
      </c>
      <c r="N949" t="s">
        <v>20</v>
      </c>
      <c r="P949" t="str">
        <f t="shared" si="75"/>
        <v>RB</v>
      </c>
      <c r="Q949" t="str">
        <f t="shared" si="71"/>
        <v>ird</v>
      </c>
      <c r="R949">
        <f t="shared" si="72"/>
        <v>10</v>
      </c>
      <c r="S949" t="str">
        <f t="shared" si="73"/>
        <v>Ross BairdRB-19795</v>
      </c>
      <c r="T949" t="str">
        <f t="shared" si="74"/>
        <v>Ross Baird</v>
      </c>
    </row>
    <row r="950" spans="1:20" x14ac:dyDescent="0.25">
      <c r="A950" s="3" t="s">
        <v>388</v>
      </c>
      <c r="B950" s="4" t="s">
        <v>389</v>
      </c>
      <c r="C950" t="s">
        <v>32</v>
      </c>
      <c r="D950" t="s">
        <v>17</v>
      </c>
      <c r="E950" s="5">
        <v>60000</v>
      </c>
      <c r="F950">
        <v>0</v>
      </c>
      <c r="G950" t="s">
        <v>55</v>
      </c>
      <c r="H950" t="s">
        <v>19</v>
      </c>
      <c r="I950" t="s">
        <v>23</v>
      </c>
      <c r="J950">
        <v>0</v>
      </c>
      <c r="K950" t="s">
        <v>21</v>
      </c>
      <c r="L950" t="s">
        <v>426</v>
      </c>
      <c r="M950">
        <v>40</v>
      </c>
      <c r="N950" t="s">
        <v>23</v>
      </c>
      <c r="P950" t="str">
        <f t="shared" si="75"/>
        <v>RB</v>
      </c>
      <c r="Q950" t="str">
        <f t="shared" si="71"/>
        <v>ird</v>
      </c>
      <c r="R950">
        <f t="shared" si="72"/>
        <v>10</v>
      </c>
      <c r="S950" t="str">
        <f t="shared" si="73"/>
        <v>Ross BairdRB-19795</v>
      </c>
      <c r="T950" t="str">
        <f t="shared" si="74"/>
        <v>Ross Baird</v>
      </c>
    </row>
    <row r="951" spans="1:20" x14ac:dyDescent="0.25">
      <c r="A951" s="3" t="s">
        <v>388</v>
      </c>
      <c r="B951" s="4" t="s">
        <v>389</v>
      </c>
      <c r="C951" t="s">
        <v>16</v>
      </c>
      <c r="D951" t="s">
        <v>16</v>
      </c>
      <c r="E951" s="5">
        <v>70000</v>
      </c>
      <c r="F951">
        <v>2</v>
      </c>
      <c r="G951" t="s">
        <v>41</v>
      </c>
      <c r="H951" t="s">
        <v>19</v>
      </c>
      <c r="I951" t="s">
        <v>20</v>
      </c>
      <c r="J951">
        <v>2</v>
      </c>
      <c r="K951" t="s">
        <v>42</v>
      </c>
      <c r="L951" t="s">
        <v>426</v>
      </c>
      <c r="M951">
        <v>53</v>
      </c>
      <c r="N951" t="s">
        <v>23</v>
      </c>
      <c r="P951" t="str">
        <f t="shared" si="75"/>
        <v>RB</v>
      </c>
      <c r="Q951" t="str">
        <f t="shared" si="71"/>
        <v>ird</v>
      </c>
      <c r="R951">
        <f t="shared" si="72"/>
        <v>10</v>
      </c>
      <c r="S951" t="str">
        <f t="shared" si="73"/>
        <v>Ross BairdRB-19795</v>
      </c>
      <c r="T951" t="str">
        <f t="shared" si="74"/>
        <v>Ross Baird</v>
      </c>
    </row>
    <row r="952" spans="1:20" x14ac:dyDescent="0.25">
      <c r="A952" s="3" t="s">
        <v>388</v>
      </c>
      <c r="B952" s="4" t="s">
        <v>389</v>
      </c>
      <c r="C952" t="s">
        <v>32</v>
      </c>
      <c r="D952" t="s">
        <v>17</v>
      </c>
      <c r="E952" s="5">
        <v>70000</v>
      </c>
      <c r="F952">
        <v>1</v>
      </c>
      <c r="G952" t="s">
        <v>55</v>
      </c>
      <c r="H952" t="s">
        <v>28</v>
      </c>
      <c r="I952" t="s">
        <v>20</v>
      </c>
      <c r="J952">
        <v>0</v>
      </c>
      <c r="K952" t="s">
        <v>29</v>
      </c>
      <c r="L952" t="s">
        <v>426</v>
      </c>
      <c r="M952">
        <v>34</v>
      </c>
      <c r="N952" t="s">
        <v>23</v>
      </c>
      <c r="P952" t="str">
        <f t="shared" si="75"/>
        <v>RB</v>
      </c>
      <c r="Q952" t="str">
        <f t="shared" si="71"/>
        <v>ird</v>
      </c>
      <c r="R952">
        <f t="shared" si="72"/>
        <v>10</v>
      </c>
      <c r="S952" t="str">
        <f t="shared" si="73"/>
        <v>Ross BairdRB-19795</v>
      </c>
      <c r="T952" t="str">
        <f t="shared" si="74"/>
        <v>Ross Baird</v>
      </c>
    </row>
    <row r="953" spans="1:20" x14ac:dyDescent="0.25">
      <c r="A953" s="3" t="s">
        <v>388</v>
      </c>
      <c r="B953" s="4" t="s">
        <v>389</v>
      </c>
      <c r="C953" t="s">
        <v>16</v>
      </c>
      <c r="D953" t="s">
        <v>16</v>
      </c>
      <c r="E953" s="5">
        <v>70000</v>
      </c>
      <c r="F953">
        <v>0</v>
      </c>
      <c r="G953" t="s">
        <v>18</v>
      </c>
      <c r="H953" t="s">
        <v>28</v>
      </c>
      <c r="I953" t="s">
        <v>23</v>
      </c>
      <c r="J953">
        <v>1</v>
      </c>
      <c r="K953" t="s">
        <v>21</v>
      </c>
      <c r="L953" t="s">
        <v>426</v>
      </c>
      <c r="M953">
        <v>38</v>
      </c>
      <c r="N953" t="s">
        <v>23</v>
      </c>
      <c r="P953" t="str">
        <f t="shared" si="75"/>
        <v>RB</v>
      </c>
      <c r="Q953" t="str">
        <f t="shared" si="71"/>
        <v>ird</v>
      </c>
      <c r="R953">
        <f t="shared" si="72"/>
        <v>10</v>
      </c>
      <c r="S953" t="str">
        <f t="shared" si="73"/>
        <v>Ross BairdRB-19795</v>
      </c>
      <c r="T953" t="str">
        <f t="shared" si="74"/>
        <v>Ross Baird</v>
      </c>
    </row>
    <row r="954" spans="1:20" x14ac:dyDescent="0.25">
      <c r="A954" s="3" t="s">
        <v>731</v>
      </c>
      <c r="B954" s="4" t="s">
        <v>732</v>
      </c>
      <c r="C954" t="s">
        <v>16</v>
      </c>
      <c r="D954" t="s">
        <v>17</v>
      </c>
      <c r="E954" s="5">
        <v>70000</v>
      </c>
      <c r="F954">
        <v>4</v>
      </c>
      <c r="G954" t="s">
        <v>18</v>
      </c>
      <c r="H954" t="s">
        <v>40</v>
      </c>
      <c r="I954" t="s">
        <v>23</v>
      </c>
      <c r="J954">
        <v>1</v>
      </c>
      <c r="K954" t="s">
        <v>38</v>
      </c>
      <c r="L954" t="s">
        <v>426</v>
      </c>
      <c r="M954">
        <v>59</v>
      </c>
      <c r="N954" t="s">
        <v>23</v>
      </c>
      <c r="P954" t="str">
        <f t="shared" si="75"/>
        <v>KH</v>
      </c>
      <c r="Q954" t="str">
        <f t="shared" si="71"/>
        <v>hes</v>
      </c>
      <c r="R954">
        <f t="shared" si="72"/>
        <v>16</v>
      </c>
      <c r="S954" t="str">
        <f t="shared" si="73"/>
        <v>Katherine HughesKH-16360</v>
      </c>
      <c r="T954" t="str">
        <f t="shared" si="74"/>
        <v>Katherine Hughes</v>
      </c>
    </row>
    <row r="955" spans="1:20" x14ac:dyDescent="0.25">
      <c r="A955" s="3" t="s">
        <v>733</v>
      </c>
      <c r="B955" s="4" t="s">
        <v>734</v>
      </c>
      <c r="C955" t="s">
        <v>32</v>
      </c>
      <c r="D955" t="s">
        <v>17</v>
      </c>
      <c r="E955" s="5">
        <v>40000</v>
      </c>
      <c r="F955">
        <v>3</v>
      </c>
      <c r="G955" t="s">
        <v>24</v>
      </c>
      <c r="H955" t="s">
        <v>25</v>
      </c>
      <c r="I955" t="s">
        <v>20</v>
      </c>
      <c r="J955">
        <v>1</v>
      </c>
      <c r="K955" t="s">
        <v>38</v>
      </c>
      <c r="L955" t="s">
        <v>426</v>
      </c>
      <c r="M955">
        <v>30</v>
      </c>
      <c r="N955" t="s">
        <v>20</v>
      </c>
      <c r="P955" t="str">
        <f t="shared" si="75"/>
        <v>GH</v>
      </c>
      <c r="Q955" t="str">
        <f t="shared" si="71"/>
        <v>sen</v>
      </c>
      <c r="R955">
        <f t="shared" si="72"/>
        <v>11</v>
      </c>
      <c r="S955" t="str">
        <f t="shared" si="73"/>
        <v>Greg HansenGH-14665</v>
      </c>
      <c r="T955" t="str">
        <f t="shared" si="74"/>
        <v>Greg Hansen</v>
      </c>
    </row>
    <row r="956" spans="1:20" x14ac:dyDescent="0.25">
      <c r="A956" s="3" t="s">
        <v>733</v>
      </c>
      <c r="B956" s="4" t="s">
        <v>734</v>
      </c>
      <c r="C956" t="s">
        <v>16</v>
      </c>
      <c r="D956" t="s">
        <v>16</v>
      </c>
      <c r="E956" s="5">
        <v>60000</v>
      </c>
      <c r="F956">
        <v>1</v>
      </c>
      <c r="G956" t="s">
        <v>18</v>
      </c>
      <c r="H956" t="s">
        <v>28</v>
      </c>
      <c r="I956" t="s">
        <v>20</v>
      </c>
      <c r="J956">
        <v>1</v>
      </c>
      <c r="K956" t="s">
        <v>21</v>
      </c>
      <c r="L956" t="s">
        <v>426</v>
      </c>
      <c r="M956">
        <v>48</v>
      </c>
      <c r="N956" t="s">
        <v>20</v>
      </c>
      <c r="P956" t="str">
        <f t="shared" si="75"/>
        <v>GH</v>
      </c>
      <c r="Q956" t="str">
        <f t="shared" si="71"/>
        <v>sen</v>
      </c>
      <c r="R956">
        <f t="shared" si="72"/>
        <v>11</v>
      </c>
      <c r="S956" t="str">
        <f t="shared" si="73"/>
        <v>Greg HansenGH-14665</v>
      </c>
      <c r="T956" t="str">
        <f t="shared" si="74"/>
        <v>Greg Hansen</v>
      </c>
    </row>
    <row r="957" spans="1:20" x14ac:dyDescent="0.25">
      <c r="A957" s="3" t="s">
        <v>735</v>
      </c>
      <c r="B957" s="4" t="s">
        <v>736</v>
      </c>
      <c r="C957" t="s">
        <v>16</v>
      </c>
      <c r="D957" t="s">
        <v>17</v>
      </c>
      <c r="E957" s="5">
        <v>40000</v>
      </c>
      <c r="F957">
        <v>4</v>
      </c>
      <c r="G957" t="s">
        <v>39</v>
      </c>
      <c r="H957" t="s">
        <v>19</v>
      </c>
      <c r="I957" t="s">
        <v>20</v>
      </c>
      <c r="J957">
        <v>2</v>
      </c>
      <c r="K957" t="s">
        <v>29</v>
      </c>
      <c r="L957" t="s">
        <v>426</v>
      </c>
      <c r="M957">
        <v>43</v>
      </c>
      <c r="N957" t="s">
        <v>23</v>
      </c>
      <c r="P957" t="str">
        <f t="shared" si="75"/>
        <v>SW</v>
      </c>
      <c r="Q957" t="str">
        <f t="shared" si="71"/>
        <v>son</v>
      </c>
      <c r="R957">
        <f t="shared" si="72"/>
        <v>16</v>
      </c>
      <c r="S957" t="str">
        <f t="shared" si="73"/>
        <v>Scott WilliamsonSW-20275</v>
      </c>
      <c r="T957" t="str">
        <f t="shared" si="74"/>
        <v>Scott Williamson</v>
      </c>
    </row>
    <row r="958" spans="1:20" x14ac:dyDescent="0.25">
      <c r="A958" s="3" t="s">
        <v>737</v>
      </c>
      <c r="B958" s="4" t="s">
        <v>738</v>
      </c>
      <c r="C958" t="s">
        <v>16</v>
      </c>
      <c r="D958" t="s">
        <v>17</v>
      </c>
      <c r="E958" s="5">
        <v>70000</v>
      </c>
      <c r="F958">
        <v>4</v>
      </c>
      <c r="G958" t="s">
        <v>55</v>
      </c>
      <c r="H958" t="s">
        <v>28</v>
      </c>
      <c r="I958" t="s">
        <v>20</v>
      </c>
      <c r="J958">
        <v>0</v>
      </c>
      <c r="K958" t="s">
        <v>29</v>
      </c>
      <c r="L958" t="s">
        <v>426</v>
      </c>
      <c r="M958">
        <v>35</v>
      </c>
      <c r="N958" t="s">
        <v>20</v>
      </c>
      <c r="P958" t="str">
        <f t="shared" si="75"/>
        <v>JA</v>
      </c>
      <c r="Q958" t="str">
        <f t="shared" si="71"/>
        <v>rdo</v>
      </c>
      <c r="R958">
        <f t="shared" si="72"/>
        <v>12</v>
      </c>
      <c r="S958" t="str">
        <f t="shared" si="73"/>
        <v>Joseph AirdoJA-15970</v>
      </c>
      <c r="T958" t="str">
        <f t="shared" si="74"/>
        <v>Joseph Airdo</v>
      </c>
    </row>
    <row r="959" spans="1:20" x14ac:dyDescent="0.25">
      <c r="A959" s="3" t="s">
        <v>737</v>
      </c>
      <c r="B959" s="4" t="s">
        <v>738</v>
      </c>
      <c r="C959" t="s">
        <v>16</v>
      </c>
      <c r="D959" t="s">
        <v>17</v>
      </c>
      <c r="E959" s="5">
        <v>60000</v>
      </c>
      <c r="F959">
        <v>0</v>
      </c>
      <c r="G959" t="s">
        <v>24</v>
      </c>
      <c r="H959" t="s">
        <v>28</v>
      </c>
      <c r="I959" t="s">
        <v>20</v>
      </c>
      <c r="J959">
        <v>2</v>
      </c>
      <c r="K959" t="s">
        <v>33</v>
      </c>
      <c r="L959" t="s">
        <v>426</v>
      </c>
      <c r="M959">
        <v>30</v>
      </c>
      <c r="N959" t="s">
        <v>23</v>
      </c>
      <c r="P959" t="str">
        <f t="shared" si="75"/>
        <v>JA</v>
      </c>
      <c r="Q959" t="str">
        <f t="shared" si="71"/>
        <v>rdo</v>
      </c>
      <c r="R959">
        <f t="shared" si="72"/>
        <v>12</v>
      </c>
      <c r="S959" t="str">
        <f t="shared" si="73"/>
        <v>Joseph AirdoJA-15970</v>
      </c>
      <c r="T959" t="str">
        <f t="shared" si="74"/>
        <v>Joseph Airdo</v>
      </c>
    </row>
    <row r="960" spans="1:20" x14ac:dyDescent="0.25">
      <c r="A960" s="3" t="s">
        <v>737</v>
      </c>
      <c r="B960" s="4" t="s">
        <v>738</v>
      </c>
      <c r="C960" t="s">
        <v>16</v>
      </c>
      <c r="D960" t="s">
        <v>16</v>
      </c>
      <c r="E960" s="5">
        <v>90000</v>
      </c>
      <c r="F960">
        <v>5</v>
      </c>
      <c r="G960" t="s">
        <v>55</v>
      </c>
      <c r="H960" t="s">
        <v>28</v>
      </c>
      <c r="I960" t="s">
        <v>20</v>
      </c>
      <c r="J960">
        <v>0</v>
      </c>
      <c r="K960" t="s">
        <v>21</v>
      </c>
      <c r="L960" t="s">
        <v>426</v>
      </c>
      <c r="M960">
        <v>47</v>
      </c>
      <c r="N960" t="s">
        <v>20</v>
      </c>
      <c r="P960" t="str">
        <f t="shared" si="75"/>
        <v>JA</v>
      </c>
      <c r="Q960" t="str">
        <f t="shared" si="71"/>
        <v>rdo</v>
      </c>
      <c r="R960">
        <f t="shared" si="72"/>
        <v>12</v>
      </c>
      <c r="S960" t="str">
        <f t="shared" si="73"/>
        <v>Joseph AirdoJA-15970</v>
      </c>
      <c r="T960" t="str">
        <f t="shared" si="74"/>
        <v>Joseph Airdo</v>
      </c>
    </row>
    <row r="961" spans="1:20" x14ac:dyDescent="0.25">
      <c r="A961" s="3" t="s">
        <v>739</v>
      </c>
      <c r="B961" s="4" t="s">
        <v>740</v>
      </c>
      <c r="C961" t="s">
        <v>16</v>
      </c>
      <c r="D961" t="s">
        <v>16</v>
      </c>
      <c r="E961" s="5">
        <v>60000</v>
      </c>
      <c r="F961">
        <v>1</v>
      </c>
      <c r="G961" t="s">
        <v>24</v>
      </c>
      <c r="H961" t="s">
        <v>19</v>
      </c>
      <c r="I961" t="s">
        <v>20</v>
      </c>
      <c r="J961">
        <v>1</v>
      </c>
      <c r="K961" t="s">
        <v>29</v>
      </c>
      <c r="L961" t="s">
        <v>426</v>
      </c>
      <c r="M961">
        <v>45</v>
      </c>
      <c r="N961" t="s">
        <v>20</v>
      </c>
      <c r="P961" t="str">
        <f t="shared" si="75"/>
        <v>DL</v>
      </c>
      <c r="Q961" t="str">
        <f t="shared" si="71"/>
        <v>acy</v>
      </c>
      <c r="R961">
        <f t="shared" si="72"/>
        <v>11</v>
      </c>
      <c r="S961" t="str">
        <f t="shared" si="73"/>
        <v>Daniel LacyDL-12925</v>
      </c>
      <c r="T961" t="str">
        <f t="shared" si="74"/>
        <v>Daniel Lacy</v>
      </c>
    </row>
    <row r="962" spans="1:20" x14ac:dyDescent="0.25">
      <c r="A962" s="3" t="s">
        <v>741</v>
      </c>
      <c r="B962" s="4" t="s">
        <v>742</v>
      </c>
      <c r="C962" t="s">
        <v>32</v>
      </c>
      <c r="D962" t="s">
        <v>16</v>
      </c>
      <c r="E962" s="5">
        <v>100000</v>
      </c>
      <c r="F962">
        <v>0</v>
      </c>
      <c r="G962" t="s">
        <v>24</v>
      </c>
      <c r="H962" t="s">
        <v>28</v>
      </c>
      <c r="I962" t="s">
        <v>23</v>
      </c>
      <c r="J962">
        <v>4</v>
      </c>
      <c r="K962" t="s">
        <v>38</v>
      </c>
      <c r="L962" t="s">
        <v>426</v>
      </c>
      <c r="M962">
        <v>45</v>
      </c>
      <c r="N962" t="s">
        <v>23</v>
      </c>
      <c r="P962" t="str">
        <f t="shared" si="75"/>
        <v>LW</v>
      </c>
      <c r="Q962" t="str">
        <f t="shared" si="71"/>
        <v>ams</v>
      </c>
      <c r="R962">
        <f t="shared" si="72"/>
        <v>16</v>
      </c>
      <c r="S962" t="str">
        <f t="shared" si="73"/>
        <v>Lindsay WilliamsLW-16990</v>
      </c>
      <c r="T962" t="str">
        <f t="shared" si="74"/>
        <v>Lindsay Williams</v>
      </c>
    </row>
    <row r="963" spans="1:20" x14ac:dyDescent="0.25">
      <c r="A963" s="3" t="s">
        <v>743</v>
      </c>
      <c r="B963" s="4" t="s">
        <v>744</v>
      </c>
      <c r="C963" t="s">
        <v>16</v>
      </c>
      <c r="D963" t="s">
        <v>17</v>
      </c>
      <c r="E963" s="5">
        <v>120000</v>
      </c>
      <c r="F963">
        <v>2</v>
      </c>
      <c r="G963" t="s">
        <v>18</v>
      </c>
      <c r="H963" t="s">
        <v>40</v>
      </c>
      <c r="I963" t="s">
        <v>20</v>
      </c>
      <c r="J963">
        <v>3</v>
      </c>
      <c r="K963" t="s">
        <v>33</v>
      </c>
      <c r="L963" t="s">
        <v>426</v>
      </c>
      <c r="M963">
        <v>62</v>
      </c>
      <c r="N963" t="s">
        <v>23</v>
      </c>
      <c r="P963" t="str">
        <f t="shared" si="75"/>
        <v>TB</v>
      </c>
      <c r="Q963" t="str">
        <f t="shared" ref="Q963:Q1026" si="76">RIGHT(B963:B1988, 3)</f>
        <v>ley</v>
      </c>
      <c r="R963">
        <f t="shared" ref="R963:R1026" si="77">LEN(B963:B1988)</f>
        <v>14</v>
      </c>
      <c r="S963" t="str">
        <f t="shared" ref="S963:S1026" si="78">CONCATENATE(B963:B1988,A963:A1988)</f>
        <v>Thomas BrumleyTB-21190</v>
      </c>
      <c r="T963" t="str">
        <f t="shared" ref="T963:T1026" si="79">TRIM(B963:B1988)</f>
        <v>Thomas Brumley</v>
      </c>
    </row>
    <row r="964" spans="1:20" x14ac:dyDescent="0.25">
      <c r="A964" s="3" t="s">
        <v>138</v>
      </c>
      <c r="B964" s="4" t="s">
        <v>139</v>
      </c>
      <c r="C964" t="s">
        <v>16</v>
      </c>
      <c r="D964" t="s">
        <v>16</v>
      </c>
      <c r="E964" s="5">
        <v>60000</v>
      </c>
      <c r="F964">
        <v>2</v>
      </c>
      <c r="G964" t="s">
        <v>24</v>
      </c>
      <c r="H964" t="s">
        <v>28</v>
      </c>
      <c r="I964" t="s">
        <v>20</v>
      </c>
      <c r="J964">
        <v>2</v>
      </c>
      <c r="K964" t="s">
        <v>42</v>
      </c>
      <c r="L964" t="s">
        <v>426</v>
      </c>
      <c r="M964">
        <v>55</v>
      </c>
      <c r="N964" t="s">
        <v>23</v>
      </c>
      <c r="P964" t="str">
        <f t="shared" ref="P964:P1027" si="80">LEFT(A964:A1989,2)</f>
        <v>CV</v>
      </c>
      <c r="Q964" t="str">
        <f t="shared" si="76"/>
        <v>ltz</v>
      </c>
      <c r="R964">
        <f t="shared" si="77"/>
        <v>13</v>
      </c>
      <c r="S964" t="str">
        <f t="shared" si="78"/>
        <v>Cynthia VoltzCV-12805</v>
      </c>
      <c r="T964" t="str">
        <f t="shared" si="79"/>
        <v>Cynthia Voltz</v>
      </c>
    </row>
    <row r="965" spans="1:20" x14ac:dyDescent="0.25">
      <c r="A965" s="3" t="s">
        <v>703</v>
      </c>
      <c r="B965" s="4" t="s">
        <v>704</v>
      </c>
      <c r="C965" t="s">
        <v>16</v>
      </c>
      <c r="D965" t="s">
        <v>17</v>
      </c>
      <c r="E965" s="5">
        <v>90000</v>
      </c>
      <c r="F965">
        <v>5</v>
      </c>
      <c r="G965" t="s">
        <v>18</v>
      </c>
      <c r="H965" t="s">
        <v>40</v>
      </c>
      <c r="I965" t="s">
        <v>20</v>
      </c>
      <c r="J965">
        <v>2</v>
      </c>
      <c r="K965" t="s">
        <v>38</v>
      </c>
      <c r="L965" t="s">
        <v>426</v>
      </c>
      <c r="M965">
        <v>66</v>
      </c>
      <c r="N965" t="s">
        <v>20</v>
      </c>
      <c r="P965" t="str">
        <f t="shared" si="80"/>
        <v>MS</v>
      </c>
      <c r="Q965" t="str">
        <f t="shared" si="76"/>
        <v>ing</v>
      </c>
      <c r="R965">
        <f t="shared" si="77"/>
        <v>19</v>
      </c>
      <c r="S965" t="str">
        <f t="shared" si="78"/>
        <v>Maribeth SchnellingMS-17365</v>
      </c>
      <c r="T965" t="str">
        <f t="shared" si="79"/>
        <v>Maribeth Schnelling</v>
      </c>
    </row>
    <row r="966" spans="1:20" x14ac:dyDescent="0.25">
      <c r="A966" s="3" t="s">
        <v>745</v>
      </c>
      <c r="B966" s="4" t="s">
        <v>746</v>
      </c>
      <c r="C966" t="s">
        <v>32</v>
      </c>
      <c r="D966" t="s">
        <v>16</v>
      </c>
      <c r="E966" s="5">
        <v>70000</v>
      </c>
      <c r="F966">
        <v>4</v>
      </c>
      <c r="G966" t="s">
        <v>24</v>
      </c>
      <c r="H966" t="s">
        <v>28</v>
      </c>
      <c r="I966" t="s">
        <v>20</v>
      </c>
      <c r="J966">
        <v>1</v>
      </c>
      <c r="K966" t="s">
        <v>42</v>
      </c>
      <c r="L966" t="s">
        <v>426</v>
      </c>
      <c r="M966">
        <v>56</v>
      </c>
      <c r="N966" t="s">
        <v>23</v>
      </c>
      <c r="P966" t="str">
        <f t="shared" si="80"/>
        <v>BS</v>
      </c>
      <c r="Q966" t="str">
        <f t="shared" si="76"/>
        <v>ell</v>
      </c>
      <c r="R966">
        <f t="shared" si="77"/>
        <v>13</v>
      </c>
      <c r="S966" t="str">
        <f t="shared" si="78"/>
        <v>Bryan SpruellBS-11800</v>
      </c>
      <c r="T966" t="str">
        <f t="shared" si="79"/>
        <v>Bryan Spruell</v>
      </c>
    </row>
    <row r="967" spans="1:20" x14ac:dyDescent="0.25">
      <c r="A967" s="3" t="s">
        <v>745</v>
      </c>
      <c r="B967" s="4" t="s">
        <v>746</v>
      </c>
      <c r="C967" t="s">
        <v>32</v>
      </c>
      <c r="D967" t="s">
        <v>17</v>
      </c>
      <c r="E967" s="5">
        <v>50000</v>
      </c>
      <c r="F967">
        <v>3</v>
      </c>
      <c r="G967" t="s">
        <v>18</v>
      </c>
      <c r="H967" t="s">
        <v>19</v>
      </c>
      <c r="I967" t="s">
        <v>23</v>
      </c>
      <c r="J967">
        <v>1</v>
      </c>
      <c r="K967" t="s">
        <v>21</v>
      </c>
      <c r="L967" t="s">
        <v>426</v>
      </c>
      <c r="M967">
        <v>40</v>
      </c>
      <c r="N967" t="s">
        <v>23</v>
      </c>
      <c r="P967" t="str">
        <f t="shared" si="80"/>
        <v>BS</v>
      </c>
      <c r="Q967" t="str">
        <f t="shared" si="76"/>
        <v>ell</v>
      </c>
      <c r="R967">
        <f t="shared" si="77"/>
        <v>13</v>
      </c>
      <c r="S967" t="str">
        <f t="shared" si="78"/>
        <v>Bryan SpruellBS-11800</v>
      </c>
      <c r="T967" t="str">
        <f t="shared" si="79"/>
        <v>Bryan Spruell</v>
      </c>
    </row>
    <row r="968" spans="1:20" x14ac:dyDescent="0.25">
      <c r="A968" s="3" t="s">
        <v>745</v>
      </c>
      <c r="B968" s="4" t="s">
        <v>746</v>
      </c>
      <c r="C968" t="s">
        <v>16</v>
      </c>
      <c r="D968" t="s">
        <v>17</v>
      </c>
      <c r="E968" s="5">
        <v>50000</v>
      </c>
      <c r="F968">
        <v>0</v>
      </c>
      <c r="G968" t="s">
        <v>55</v>
      </c>
      <c r="H968" t="s">
        <v>19</v>
      </c>
      <c r="I968" t="s">
        <v>20</v>
      </c>
      <c r="J968">
        <v>0</v>
      </c>
      <c r="K968" t="s">
        <v>38</v>
      </c>
      <c r="L968" t="s">
        <v>426</v>
      </c>
      <c r="M968">
        <v>33</v>
      </c>
      <c r="N968" t="s">
        <v>20</v>
      </c>
      <c r="P968" t="str">
        <f t="shared" si="80"/>
        <v>BS</v>
      </c>
      <c r="Q968" t="str">
        <f t="shared" si="76"/>
        <v>ell</v>
      </c>
      <c r="R968">
        <f t="shared" si="77"/>
        <v>13</v>
      </c>
      <c r="S968" t="str">
        <f t="shared" si="78"/>
        <v>Bryan SpruellBS-11800</v>
      </c>
      <c r="T968" t="str">
        <f t="shared" si="79"/>
        <v>Bryan Spruell</v>
      </c>
    </row>
    <row r="969" spans="1:20" x14ac:dyDescent="0.25">
      <c r="A969" s="3" t="s">
        <v>745</v>
      </c>
      <c r="B969" s="4" t="s">
        <v>746</v>
      </c>
      <c r="C969" t="s">
        <v>16</v>
      </c>
      <c r="D969" t="s">
        <v>16</v>
      </c>
      <c r="E969" s="5">
        <v>80000</v>
      </c>
      <c r="F969">
        <v>3</v>
      </c>
      <c r="G969" t="s">
        <v>18</v>
      </c>
      <c r="H969" t="s">
        <v>40</v>
      </c>
      <c r="I969" t="s">
        <v>20</v>
      </c>
      <c r="J969">
        <v>1</v>
      </c>
      <c r="K969" t="s">
        <v>38</v>
      </c>
      <c r="L969" t="s">
        <v>426</v>
      </c>
      <c r="M969">
        <v>56</v>
      </c>
      <c r="N969" t="s">
        <v>23</v>
      </c>
      <c r="P969" t="str">
        <f t="shared" si="80"/>
        <v>BS</v>
      </c>
      <c r="Q969" t="str">
        <f t="shared" si="76"/>
        <v>ell</v>
      </c>
      <c r="R969">
        <f t="shared" si="77"/>
        <v>13</v>
      </c>
      <c r="S969" t="str">
        <f t="shared" si="78"/>
        <v>Bryan SpruellBS-11800</v>
      </c>
      <c r="T969" t="str">
        <f t="shared" si="79"/>
        <v>Bryan Spruell</v>
      </c>
    </row>
    <row r="970" spans="1:20" x14ac:dyDescent="0.25">
      <c r="A970" s="3" t="s">
        <v>745</v>
      </c>
      <c r="B970" s="4" t="s">
        <v>746</v>
      </c>
      <c r="C970" t="s">
        <v>32</v>
      </c>
      <c r="D970" t="s">
        <v>16</v>
      </c>
      <c r="E970" s="5">
        <v>30000</v>
      </c>
      <c r="F970">
        <v>0</v>
      </c>
      <c r="G970" t="s">
        <v>41</v>
      </c>
      <c r="H970" t="s">
        <v>25</v>
      </c>
      <c r="I970" t="s">
        <v>23</v>
      </c>
      <c r="J970">
        <v>2</v>
      </c>
      <c r="K970" t="s">
        <v>33</v>
      </c>
      <c r="L970" t="s">
        <v>426</v>
      </c>
      <c r="M970">
        <v>27</v>
      </c>
      <c r="N970" t="s">
        <v>23</v>
      </c>
      <c r="P970" t="str">
        <f t="shared" si="80"/>
        <v>BS</v>
      </c>
      <c r="Q970" t="str">
        <f t="shared" si="76"/>
        <v>ell</v>
      </c>
      <c r="R970">
        <f t="shared" si="77"/>
        <v>13</v>
      </c>
      <c r="S970" t="str">
        <f t="shared" si="78"/>
        <v>Bryan SpruellBS-11800</v>
      </c>
      <c r="T970" t="str">
        <f t="shared" si="79"/>
        <v>Bryan Spruell</v>
      </c>
    </row>
    <row r="971" spans="1:20" x14ac:dyDescent="0.25">
      <c r="A971" s="3" t="s">
        <v>745</v>
      </c>
      <c r="B971" s="4" t="s">
        <v>746</v>
      </c>
      <c r="C971" t="s">
        <v>16</v>
      </c>
      <c r="D971" t="s">
        <v>16</v>
      </c>
      <c r="E971" s="5">
        <v>60000</v>
      </c>
      <c r="F971">
        <v>0</v>
      </c>
      <c r="G971" t="s">
        <v>55</v>
      </c>
      <c r="H971" t="s">
        <v>28</v>
      </c>
      <c r="I971" t="s">
        <v>23</v>
      </c>
      <c r="J971">
        <v>0</v>
      </c>
      <c r="K971" t="s">
        <v>21</v>
      </c>
      <c r="L971" t="s">
        <v>426</v>
      </c>
      <c r="M971">
        <v>39</v>
      </c>
      <c r="N971" t="s">
        <v>23</v>
      </c>
      <c r="P971" t="str">
        <f t="shared" si="80"/>
        <v>BS</v>
      </c>
      <c r="Q971" t="str">
        <f t="shared" si="76"/>
        <v>ell</v>
      </c>
      <c r="R971">
        <f t="shared" si="77"/>
        <v>13</v>
      </c>
      <c r="S971" t="str">
        <f t="shared" si="78"/>
        <v>Bryan SpruellBS-11800</v>
      </c>
      <c r="T971" t="str">
        <f t="shared" si="79"/>
        <v>Bryan Spruell</v>
      </c>
    </row>
    <row r="972" spans="1:20" x14ac:dyDescent="0.25">
      <c r="A972" s="3" t="s">
        <v>258</v>
      </c>
      <c r="B972" s="4" t="s">
        <v>259</v>
      </c>
      <c r="C972" t="s">
        <v>16</v>
      </c>
      <c r="D972" t="s">
        <v>17</v>
      </c>
      <c r="E972" s="5">
        <v>60000</v>
      </c>
      <c r="F972">
        <v>0</v>
      </c>
      <c r="G972" t="s">
        <v>24</v>
      </c>
      <c r="H972" t="s">
        <v>19</v>
      </c>
      <c r="I972" t="s">
        <v>20</v>
      </c>
      <c r="J972">
        <v>2</v>
      </c>
      <c r="K972" t="s">
        <v>33</v>
      </c>
      <c r="L972" t="s">
        <v>426</v>
      </c>
      <c r="M972">
        <v>31</v>
      </c>
      <c r="N972" t="s">
        <v>23</v>
      </c>
      <c r="P972" t="str">
        <f t="shared" si="80"/>
        <v>DL</v>
      </c>
      <c r="Q972" t="str">
        <f t="shared" si="76"/>
        <v>ord</v>
      </c>
      <c r="R972">
        <f t="shared" si="77"/>
        <v>17</v>
      </c>
      <c r="S972" t="str">
        <f t="shared" si="78"/>
        <v>Delfina LatchfordDL-13315</v>
      </c>
      <c r="T972" t="str">
        <f t="shared" si="79"/>
        <v>Delfina Latchford</v>
      </c>
    </row>
    <row r="973" spans="1:20" x14ac:dyDescent="0.25">
      <c r="A973" s="3" t="s">
        <v>258</v>
      </c>
      <c r="B973" s="4" t="s">
        <v>259</v>
      </c>
      <c r="C973" t="s">
        <v>32</v>
      </c>
      <c r="D973" t="s">
        <v>17</v>
      </c>
      <c r="E973" s="5">
        <v>60000</v>
      </c>
      <c r="F973">
        <v>2</v>
      </c>
      <c r="G973" t="s">
        <v>41</v>
      </c>
      <c r="H973" t="s">
        <v>19</v>
      </c>
      <c r="I973" t="s">
        <v>23</v>
      </c>
      <c r="J973">
        <v>2</v>
      </c>
      <c r="K973" t="s">
        <v>38</v>
      </c>
      <c r="L973" t="s">
        <v>426</v>
      </c>
      <c r="M973">
        <v>51</v>
      </c>
      <c r="N973" t="s">
        <v>23</v>
      </c>
      <c r="P973" t="str">
        <f t="shared" si="80"/>
        <v>DL</v>
      </c>
      <c r="Q973" t="str">
        <f t="shared" si="76"/>
        <v>ord</v>
      </c>
      <c r="R973">
        <f t="shared" si="77"/>
        <v>17</v>
      </c>
      <c r="S973" t="str">
        <f t="shared" si="78"/>
        <v>Delfina LatchfordDL-13315</v>
      </c>
      <c r="T973" t="str">
        <f t="shared" si="79"/>
        <v>Delfina Latchford</v>
      </c>
    </row>
    <row r="974" spans="1:20" x14ac:dyDescent="0.25">
      <c r="A974" s="3" t="s">
        <v>258</v>
      </c>
      <c r="B974" s="4" t="s">
        <v>259</v>
      </c>
      <c r="C974" t="s">
        <v>16</v>
      </c>
      <c r="D974" t="s">
        <v>17</v>
      </c>
      <c r="E974" s="5">
        <v>30000</v>
      </c>
      <c r="F974">
        <v>1</v>
      </c>
      <c r="G974" t="s">
        <v>39</v>
      </c>
      <c r="H974" t="s">
        <v>25</v>
      </c>
      <c r="I974" t="s">
        <v>20</v>
      </c>
      <c r="J974">
        <v>1</v>
      </c>
      <c r="K974" t="s">
        <v>33</v>
      </c>
      <c r="L974" t="s">
        <v>426</v>
      </c>
      <c r="M974">
        <v>52</v>
      </c>
      <c r="N974" t="s">
        <v>23</v>
      </c>
      <c r="P974" t="str">
        <f t="shared" si="80"/>
        <v>DL</v>
      </c>
      <c r="Q974" t="str">
        <f t="shared" si="76"/>
        <v>ord</v>
      </c>
      <c r="R974">
        <f t="shared" si="77"/>
        <v>17</v>
      </c>
      <c r="S974" t="str">
        <f t="shared" si="78"/>
        <v>Delfina LatchfordDL-13315</v>
      </c>
      <c r="T974" t="str">
        <f t="shared" si="79"/>
        <v>Delfina Latchford</v>
      </c>
    </row>
    <row r="975" spans="1:20" x14ac:dyDescent="0.25">
      <c r="A975" s="3" t="s">
        <v>258</v>
      </c>
      <c r="B975" s="4" t="s">
        <v>259</v>
      </c>
      <c r="C975" t="s">
        <v>16</v>
      </c>
      <c r="D975" t="s">
        <v>16</v>
      </c>
      <c r="E975" s="5">
        <v>60000</v>
      </c>
      <c r="F975">
        <v>1</v>
      </c>
      <c r="G975" t="s">
        <v>24</v>
      </c>
      <c r="H975" t="s">
        <v>19</v>
      </c>
      <c r="I975" t="s">
        <v>23</v>
      </c>
      <c r="J975">
        <v>1</v>
      </c>
      <c r="K975" t="s">
        <v>21</v>
      </c>
      <c r="L975" t="s">
        <v>426</v>
      </c>
      <c r="M975">
        <v>47</v>
      </c>
      <c r="N975" t="s">
        <v>23</v>
      </c>
      <c r="P975" t="str">
        <f t="shared" si="80"/>
        <v>DL</v>
      </c>
      <c r="Q975" t="str">
        <f t="shared" si="76"/>
        <v>ord</v>
      </c>
      <c r="R975">
        <f t="shared" si="77"/>
        <v>17</v>
      </c>
      <c r="S975" t="str">
        <f t="shared" si="78"/>
        <v>Delfina LatchfordDL-13315</v>
      </c>
      <c r="T975" t="str">
        <f t="shared" si="79"/>
        <v>Delfina Latchford</v>
      </c>
    </row>
    <row r="976" spans="1:20" x14ac:dyDescent="0.25">
      <c r="A976" s="3" t="s">
        <v>607</v>
      </c>
      <c r="B976" s="4" t="s">
        <v>608</v>
      </c>
      <c r="C976" t="s">
        <v>16</v>
      </c>
      <c r="D976" t="s">
        <v>16</v>
      </c>
      <c r="E976" s="5">
        <v>70000</v>
      </c>
      <c r="F976">
        <v>3</v>
      </c>
      <c r="G976" t="s">
        <v>55</v>
      </c>
      <c r="H976" t="s">
        <v>40</v>
      </c>
      <c r="I976" t="s">
        <v>20</v>
      </c>
      <c r="J976">
        <v>2</v>
      </c>
      <c r="K976" t="s">
        <v>33</v>
      </c>
      <c r="L976" t="s">
        <v>426</v>
      </c>
      <c r="M976">
        <v>53</v>
      </c>
      <c r="N976" t="s">
        <v>20</v>
      </c>
      <c r="P976" t="str">
        <f t="shared" si="80"/>
        <v>PO</v>
      </c>
      <c r="Q976" t="str">
        <f t="shared" si="76"/>
        <v>ber</v>
      </c>
      <c r="R976">
        <f t="shared" si="77"/>
        <v>13</v>
      </c>
      <c r="S976" t="str">
        <f t="shared" si="78"/>
        <v>Phillina OberPO-19195</v>
      </c>
      <c r="T976" t="str">
        <f t="shared" si="79"/>
        <v>Phillina Ober</v>
      </c>
    </row>
    <row r="977" spans="1:20" x14ac:dyDescent="0.25">
      <c r="A977" s="3" t="s">
        <v>607</v>
      </c>
      <c r="B977" s="4" t="s">
        <v>608</v>
      </c>
      <c r="C977" t="s">
        <v>16</v>
      </c>
      <c r="D977" t="s">
        <v>16</v>
      </c>
      <c r="E977" s="5">
        <v>70000</v>
      </c>
      <c r="F977">
        <v>3</v>
      </c>
      <c r="G977" t="s">
        <v>55</v>
      </c>
      <c r="H977" t="s">
        <v>28</v>
      </c>
      <c r="I977" t="s">
        <v>20</v>
      </c>
      <c r="J977">
        <v>0</v>
      </c>
      <c r="K977" t="s">
        <v>21</v>
      </c>
      <c r="L977" t="s">
        <v>426</v>
      </c>
      <c r="M977">
        <v>35</v>
      </c>
      <c r="N977" t="s">
        <v>20</v>
      </c>
      <c r="P977" t="str">
        <f t="shared" si="80"/>
        <v>PO</v>
      </c>
      <c r="Q977" t="str">
        <f t="shared" si="76"/>
        <v>ber</v>
      </c>
      <c r="R977">
        <f t="shared" si="77"/>
        <v>13</v>
      </c>
      <c r="S977" t="str">
        <f t="shared" si="78"/>
        <v>Phillina OberPO-19195</v>
      </c>
      <c r="T977" t="str">
        <f t="shared" si="79"/>
        <v>Phillina Ober</v>
      </c>
    </row>
    <row r="978" spans="1:20" x14ac:dyDescent="0.25">
      <c r="A978" s="3" t="s">
        <v>322</v>
      </c>
      <c r="B978" s="4" t="s">
        <v>323</v>
      </c>
      <c r="C978" t="s">
        <v>16</v>
      </c>
      <c r="D978" t="s">
        <v>17</v>
      </c>
      <c r="E978" s="5">
        <v>60000</v>
      </c>
      <c r="F978">
        <v>3</v>
      </c>
      <c r="G978" t="s">
        <v>18</v>
      </c>
      <c r="H978" t="s">
        <v>40</v>
      </c>
      <c r="I978" t="s">
        <v>20</v>
      </c>
      <c r="J978">
        <v>2</v>
      </c>
      <c r="K978" t="s">
        <v>42</v>
      </c>
      <c r="L978" t="s">
        <v>426</v>
      </c>
      <c r="M978">
        <v>66</v>
      </c>
      <c r="N978" t="s">
        <v>23</v>
      </c>
      <c r="P978" t="str">
        <f t="shared" si="80"/>
        <v>TD</v>
      </c>
      <c r="Q978" t="str">
        <f t="shared" si="76"/>
        <v>len</v>
      </c>
      <c r="R978">
        <f t="shared" si="77"/>
        <v>13</v>
      </c>
      <c r="S978" t="str">
        <f t="shared" si="78"/>
        <v>Tamara DahlenTD-20995</v>
      </c>
      <c r="T978" t="str">
        <f t="shared" si="79"/>
        <v>Tamara Dahlen</v>
      </c>
    </row>
    <row r="979" spans="1:20" x14ac:dyDescent="0.25">
      <c r="A979" s="3" t="s">
        <v>653</v>
      </c>
      <c r="B979" s="4" t="s">
        <v>654</v>
      </c>
      <c r="C979" t="s">
        <v>32</v>
      </c>
      <c r="D979" t="s">
        <v>17</v>
      </c>
      <c r="E979" s="5">
        <v>80000</v>
      </c>
      <c r="F979">
        <v>4</v>
      </c>
      <c r="G979" t="s">
        <v>55</v>
      </c>
      <c r="H979" t="s">
        <v>40</v>
      </c>
      <c r="I979" t="s">
        <v>20</v>
      </c>
      <c r="J979">
        <v>2</v>
      </c>
      <c r="K979" t="s">
        <v>33</v>
      </c>
      <c r="L979" t="s">
        <v>426</v>
      </c>
      <c r="M979">
        <v>65</v>
      </c>
      <c r="N979" t="s">
        <v>23</v>
      </c>
      <c r="P979" t="str">
        <f t="shared" si="80"/>
        <v>BW</v>
      </c>
      <c r="Q979" t="str">
        <f t="shared" si="76"/>
        <v>ers</v>
      </c>
      <c r="R979">
        <f t="shared" si="77"/>
        <v>12</v>
      </c>
      <c r="S979" t="str">
        <f t="shared" si="78"/>
        <v>Bart WattersBW-11110</v>
      </c>
      <c r="T979" t="str">
        <f t="shared" si="79"/>
        <v>Bart Watters</v>
      </c>
    </row>
    <row r="980" spans="1:20" x14ac:dyDescent="0.25">
      <c r="A980" s="3" t="s">
        <v>747</v>
      </c>
      <c r="B980" s="4" t="s">
        <v>748</v>
      </c>
      <c r="C980" t="s">
        <v>16</v>
      </c>
      <c r="D980" t="s">
        <v>16</v>
      </c>
      <c r="E980" s="5">
        <v>80000</v>
      </c>
      <c r="F980">
        <v>5</v>
      </c>
      <c r="G980" t="s">
        <v>24</v>
      </c>
      <c r="H980" t="s">
        <v>28</v>
      </c>
      <c r="I980" t="s">
        <v>20</v>
      </c>
      <c r="J980">
        <v>3</v>
      </c>
      <c r="K980" t="s">
        <v>33</v>
      </c>
      <c r="L980" t="s">
        <v>426</v>
      </c>
      <c r="M980">
        <v>45</v>
      </c>
      <c r="N980" t="s">
        <v>23</v>
      </c>
      <c r="P980" t="str">
        <f t="shared" si="80"/>
        <v>RW</v>
      </c>
      <c r="Q980" t="str">
        <f t="shared" si="76"/>
        <v>orf</v>
      </c>
      <c r="R980">
        <f t="shared" si="77"/>
        <v>14</v>
      </c>
      <c r="S980" t="str">
        <f t="shared" si="78"/>
        <v>Robert WaldorfRW-19690</v>
      </c>
      <c r="T980" t="str">
        <f t="shared" si="79"/>
        <v>Robert Waldorf</v>
      </c>
    </row>
    <row r="981" spans="1:20" x14ac:dyDescent="0.25">
      <c r="A981" s="3" t="s">
        <v>102</v>
      </c>
      <c r="B981" s="4" t="s">
        <v>103</v>
      </c>
      <c r="C981" t="s">
        <v>32</v>
      </c>
      <c r="D981" t="s">
        <v>16</v>
      </c>
      <c r="E981" s="5">
        <v>40000</v>
      </c>
      <c r="F981">
        <v>0</v>
      </c>
      <c r="G981" t="s">
        <v>39</v>
      </c>
      <c r="H981" t="s">
        <v>19</v>
      </c>
      <c r="I981" t="s">
        <v>20</v>
      </c>
      <c r="J981">
        <v>1</v>
      </c>
      <c r="K981" t="s">
        <v>33</v>
      </c>
      <c r="L981" t="s">
        <v>426</v>
      </c>
      <c r="M981">
        <v>31</v>
      </c>
      <c r="N981" t="s">
        <v>23</v>
      </c>
      <c r="P981" t="str">
        <f t="shared" si="80"/>
        <v>KB</v>
      </c>
      <c r="Q981" t="str">
        <f t="shared" si="76"/>
        <v>nan</v>
      </c>
      <c r="R981">
        <f t="shared" si="77"/>
        <v>11</v>
      </c>
      <c r="S981" t="str">
        <f t="shared" si="78"/>
        <v>Ken BrennanKB-16600</v>
      </c>
      <c r="T981" t="str">
        <f t="shared" si="79"/>
        <v>Ken Brennan</v>
      </c>
    </row>
    <row r="982" spans="1:20" x14ac:dyDescent="0.25">
      <c r="A982" s="3" t="s">
        <v>60</v>
      </c>
      <c r="B982" s="4" t="s">
        <v>61</v>
      </c>
      <c r="C982" t="s">
        <v>32</v>
      </c>
      <c r="D982" t="s">
        <v>17</v>
      </c>
      <c r="E982" s="5">
        <v>80000</v>
      </c>
      <c r="F982">
        <v>3</v>
      </c>
      <c r="G982" t="s">
        <v>18</v>
      </c>
      <c r="H982" t="s">
        <v>19</v>
      </c>
      <c r="I982" t="s">
        <v>20</v>
      </c>
      <c r="J982">
        <v>3</v>
      </c>
      <c r="K982" t="s">
        <v>42</v>
      </c>
      <c r="L982" t="s">
        <v>426</v>
      </c>
      <c r="M982">
        <v>40</v>
      </c>
      <c r="N982" t="s">
        <v>20</v>
      </c>
      <c r="P982" t="str">
        <f t="shared" si="80"/>
        <v>EB</v>
      </c>
      <c r="Q982" t="str">
        <f t="shared" si="76"/>
        <v>rns</v>
      </c>
      <c r="R982">
        <f t="shared" si="77"/>
        <v>11</v>
      </c>
      <c r="S982" t="str">
        <f t="shared" si="78"/>
        <v>Emily BurnsEB-13870</v>
      </c>
      <c r="T982" t="str">
        <f t="shared" si="79"/>
        <v>Emily Burns</v>
      </c>
    </row>
    <row r="983" spans="1:20" x14ac:dyDescent="0.25">
      <c r="A983" s="3" t="s">
        <v>749</v>
      </c>
      <c r="B983" s="4" t="s">
        <v>750</v>
      </c>
      <c r="C983" t="s">
        <v>16</v>
      </c>
      <c r="D983" t="s">
        <v>16</v>
      </c>
      <c r="E983" s="5">
        <v>110000</v>
      </c>
      <c r="F983">
        <v>5</v>
      </c>
      <c r="G983" t="s">
        <v>24</v>
      </c>
      <c r="H983" t="s">
        <v>28</v>
      </c>
      <c r="I983" t="s">
        <v>20</v>
      </c>
      <c r="J983">
        <v>4</v>
      </c>
      <c r="K983" t="s">
        <v>29</v>
      </c>
      <c r="L983" t="s">
        <v>426</v>
      </c>
      <c r="M983">
        <v>46</v>
      </c>
      <c r="N983" t="s">
        <v>23</v>
      </c>
      <c r="P983" t="str">
        <f t="shared" si="80"/>
        <v>TZ</v>
      </c>
      <c r="Q983" t="str">
        <f t="shared" si="76"/>
        <v>Zic</v>
      </c>
      <c r="R983">
        <f t="shared" si="77"/>
        <v>9</v>
      </c>
      <c r="S983" t="str">
        <f t="shared" si="78"/>
        <v>Tracy ZicTZ-21580</v>
      </c>
      <c r="T983" t="str">
        <f t="shared" si="79"/>
        <v>Tracy Zic</v>
      </c>
    </row>
    <row r="984" spans="1:20" x14ac:dyDescent="0.25">
      <c r="A984" s="3" t="s">
        <v>749</v>
      </c>
      <c r="B984" s="4" t="s">
        <v>750</v>
      </c>
      <c r="C984" t="s">
        <v>32</v>
      </c>
      <c r="D984" t="s">
        <v>16</v>
      </c>
      <c r="E984" s="5">
        <v>40000</v>
      </c>
      <c r="F984">
        <v>2</v>
      </c>
      <c r="G984" t="s">
        <v>24</v>
      </c>
      <c r="H984" t="s">
        <v>25</v>
      </c>
      <c r="I984" t="s">
        <v>23</v>
      </c>
      <c r="J984">
        <v>1</v>
      </c>
      <c r="K984" t="s">
        <v>38</v>
      </c>
      <c r="L984" t="s">
        <v>426</v>
      </c>
      <c r="M984">
        <v>47</v>
      </c>
      <c r="N984" t="s">
        <v>20</v>
      </c>
      <c r="P984" t="str">
        <f t="shared" si="80"/>
        <v>TZ</v>
      </c>
      <c r="Q984" t="str">
        <f t="shared" si="76"/>
        <v>Zic</v>
      </c>
      <c r="R984">
        <f t="shared" si="77"/>
        <v>9</v>
      </c>
      <c r="S984" t="str">
        <f t="shared" si="78"/>
        <v>Tracy ZicTZ-21580</v>
      </c>
      <c r="T984" t="str">
        <f t="shared" si="79"/>
        <v>Tracy Zic</v>
      </c>
    </row>
    <row r="985" spans="1:20" x14ac:dyDescent="0.25">
      <c r="A985" s="3" t="s">
        <v>749</v>
      </c>
      <c r="B985" s="4" t="s">
        <v>750</v>
      </c>
      <c r="C985" t="s">
        <v>16</v>
      </c>
      <c r="D985" t="s">
        <v>16</v>
      </c>
      <c r="E985" s="5">
        <v>130000</v>
      </c>
      <c r="F985">
        <v>2</v>
      </c>
      <c r="G985" t="s">
        <v>55</v>
      </c>
      <c r="H985" t="s">
        <v>40</v>
      </c>
      <c r="I985" t="s">
        <v>20</v>
      </c>
      <c r="J985">
        <v>2</v>
      </c>
      <c r="K985" t="s">
        <v>21</v>
      </c>
      <c r="L985" t="s">
        <v>426</v>
      </c>
      <c r="M985">
        <v>41</v>
      </c>
      <c r="N985" t="s">
        <v>23</v>
      </c>
      <c r="P985" t="str">
        <f t="shared" si="80"/>
        <v>TZ</v>
      </c>
      <c r="Q985" t="str">
        <f t="shared" si="76"/>
        <v>Zic</v>
      </c>
      <c r="R985">
        <f t="shared" si="77"/>
        <v>9</v>
      </c>
      <c r="S985" t="str">
        <f t="shared" si="78"/>
        <v>Tracy ZicTZ-21580</v>
      </c>
      <c r="T985" t="str">
        <f t="shared" si="79"/>
        <v>Tracy Zic</v>
      </c>
    </row>
    <row r="986" spans="1:20" x14ac:dyDescent="0.25">
      <c r="A986" s="3" t="s">
        <v>751</v>
      </c>
      <c r="B986" s="4" t="s">
        <v>752</v>
      </c>
      <c r="C986" t="s">
        <v>16</v>
      </c>
      <c r="D986" t="s">
        <v>16</v>
      </c>
      <c r="E986" s="5">
        <v>60000</v>
      </c>
      <c r="F986">
        <v>2</v>
      </c>
      <c r="G986" t="s">
        <v>39</v>
      </c>
      <c r="H986" t="s">
        <v>28</v>
      </c>
      <c r="I986" t="s">
        <v>23</v>
      </c>
      <c r="J986">
        <v>2</v>
      </c>
      <c r="K986" t="s">
        <v>38</v>
      </c>
      <c r="L986" t="s">
        <v>426</v>
      </c>
      <c r="M986">
        <v>48</v>
      </c>
      <c r="N986" t="s">
        <v>20</v>
      </c>
      <c r="P986" t="str">
        <f t="shared" si="80"/>
        <v>AS</v>
      </c>
      <c r="Q986" t="str">
        <f t="shared" si="76"/>
        <v>ele</v>
      </c>
      <c r="R986">
        <f t="shared" si="77"/>
        <v>10</v>
      </c>
      <c r="S986" t="str">
        <f t="shared" si="78"/>
        <v>Ann SteeleAS-10630</v>
      </c>
      <c r="T986" t="str">
        <f t="shared" si="79"/>
        <v>Ann Steele</v>
      </c>
    </row>
    <row r="987" spans="1:20" x14ac:dyDescent="0.25">
      <c r="A987" s="3" t="s">
        <v>751</v>
      </c>
      <c r="B987" s="4" t="s">
        <v>752</v>
      </c>
      <c r="C987" t="s">
        <v>32</v>
      </c>
      <c r="D987" t="s">
        <v>17</v>
      </c>
      <c r="E987" s="5">
        <v>50000</v>
      </c>
      <c r="F987">
        <v>4</v>
      </c>
      <c r="G987" t="s">
        <v>18</v>
      </c>
      <c r="H987" t="s">
        <v>19</v>
      </c>
      <c r="I987" t="s">
        <v>20</v>
      </c>
      <c r="J987">
        <v>2</v>
      </c>
      <c r="K987" t="s">
        <v>21</v>
      </c>
      <c r="L987" t="s">
        <v>426</v>
      </c>
      <c r="M987">
        <v>42</v>
      </c>
      <c r="N987" t="s">
        <v>23</v>
      </c>
      <c r="P987" t="str">
        <f t="shared" si="80"/>
        <v>AS</v>
      </c>
      <c r="Q987" t="str">
        <f t="shared" si="76"/>
        <v>ele</v>
      </c>
      <c r="R987">
        <f t="shared" si="77"/>
        <v>10</v>
      </c>
      <c r="S987" t="str">
        <f t="shared" si="78"/>
        <v>Ann SteeleAS-10630</v>
      </c>
      <c r="T987" t="str">
        <f t="shared" si="79"/>
        <v>Ann Steele</v>
      </c>
    </row>
    <row r="988" spans="1:20" x14ac:dyDescent="0.25">
      <c r="A988" s="3" t="s">
        <v>751</v>
      </c>
      <c r="B988" s="4" t="s">
        <v>752</v>
      </c>
      <c r="C988" t="s">
        <v>32</v>
      </c>
      <c r="D988" t="s">
        <v>16</v>
      </c>
      <c r="E988" s="5">
        <v>40000</v>
      </c>
      <c r="F988">
        <v>5</v>
      </c>
      <c r="G988" t="s">
        <v>39</v>
      </c>
      <c r="H988" t="s">
        <v>28</v>
      </c>
      <c r="I988" t="s">
        <v>20</v>
      </c>
      <c r="J988">
        <v>4</v>
      </c>
      <c r="K988" t="s">
        <v>42</v>
      </c>
      <c r="L988" t="s">
        <v>426</v>
      </c>
      <c r="M988">
        <v>60</v>
      </c>
      <c r="N988" t="s">
        <v>20</v>
      </c>
      <c r="P988" t="str">
        <f t="shared" si="80"/>
        <v>AS</v>
      </c>
      <c r="Q988" t="str">
        <f t="shared" si="76"/>
        <v>ele</v>
      </c>
      <c r="R988">
        <f t="shared" si="77"/>
        <v>10</v>
      </c>
      <c r="S988" t="str">
        <f t="shared" si="78"/>
        <v>Ann SteeleAS-10630</v>
      </c>
      <c r="T988" t="str">
        <f t="shared" si="79"/>
        <v>Ann Steele</v>
      </c>
    </row>
    <row r="989" spans="1:20" x14ac:dyDescent="0.25">
      <c r="A989" s="3" t="s">
        <v>753</v>
      </c>
      <c r="B989" s="4" t="s">
        <v>754</v>
      </c>
      <c r="C989" t="s">
        <v>32</v>
      </c>
      <c r="D989" t="s">
        <v>17</v>
      </c>
      <c r="E989" s="5">
        <v>60000</v>
      </c>
      <c r="F989">
        <v>3</v>
      </c>
      <c r="G989" t="s">
        <v>55</v>
      </c>
      <c r="H989" t="s">
        <v>40</v>
      </c>
      <c r="I989" t="s">
        <v>20</v>
      </c>
      <c r="J989">
        <v>2</v>
      </c>
      <c r="K989" t="s">
        <v>42</v>
      </c>
      <c r="L989" t="s">
        <v>426</v>
      </c>
      <c r="M989">
        <v>66</v>
      </c>
      <c r="N989" t="s">
        <v>23</v>
      </c>
      <c r="P989" t="str">
        <f t="shared" si="80"/>
        <v>TS</v>
      </c>
      <c r="Q989" t="str">
        <f t="shared" si="76"/>
        <v>ell</v>
      </c>
      <c r="R989">
        <f t="shared" si="77"/>
        <v>13</v>
      </c>
      <c r="S989" t="str">
        <f t="shared" si="78"/>
        <v>Toby SwindellTS-21340</v>
      </c>
      <c r="T989" t="str">
        <f t="shared" si="79"/>
        <v>Toby Swindell</v>
      </c>
    </row>
    <row r="990" spans="1:20" x14ac:dyDescent="0.25">
      <c r="A990" s="3" t="s">
        <v>414</v>
      </c>
      <c r="B990" s="4" t="s">
        <v>415</v>
      </c>
      <c r="C990" t="s">
        <v>16</v>
      </c>
      <c r="D990" t="s">
        <v>16</v>
      </c>
      <c r="E990" s="5">
        <v>70000</v>
      </c>
      <c r="F990">
        <v>5</v>
      </c>
      <c r="G990" t="s">
        <v>18</v>
      </c>
      <c r="H990" t="s">
        <v>40</v>
      </c>
      <c r="I990" t="s">
        <v>20</v>
      </c>
      <c r="J990">
        <v>2</v>
      </c>
      <c r="K990" t="s">
        <v>42</v>
      </c>
      <c r="L990" t="s">
        <v>426</v>
      </c>
      <c r="M990">
        <v>63</v>
      </c>
      <c r="N990" t="s">
        <v>23</v>
      </c>
      <c r="P990" t="str">
        <f t="shared" si="80"/>
        <v>JG</v>
      </c>
      <c r="Q990" t="str">
        <f t="shared" si="76"/>
        <v>ady</v>
      </c>
      <c r="R990">
        <f t="shared" si="77"/>
        <v>10</v>
      </c>
      <c r="S990" t="str">
        <f t="shared" si="78"/>
        <v>John GradyJG-15805</v>
      </c>
      <c r="T990" t="str">
        <f t="shared" si="79"/>
        <v>John Grady</v>
      </c>
    </row>
    <row r="991" spans="1:20" x14ac:dyDescent="0.25">
      <c r="A991" s="3" t="s">
        <v>414</v>
      </c>
      <c r="B991" s="4" t="s">
        <v>415</v>
      </c>
      <c r="C991" t="s">
        <v>16</v>
      </c>
      <c r="D991" t="s">
        <v>16</v>
      </c>
      <c r="E991" s="5">
        <v>60000</v>
      </c>
      <c r="F991">
        <v>4</v>
      </c>
      <c r="G991" t="s">
        <v>18</v>
      </c>
      <c r="H991" t="s">
        <v>19</v>
      </c>
      <c r="I991" t="s">
        <v>23</v>
      </c>
      <c r="J991">
        <v>3</v>
      </c>
      <c r="K991" t="s">
        <v>42</v>
      </c>
      <c r="L991" t="s">
        <v>426</v>
      </c>
      <c r="M991">
        <v>42</v>
      </c>
      <c r="N991" t="s">
        <v>23</v>
      </c>
      <c r="P991" t="str">
        <f t="shared" si="80"/>
        <v>JG</v>
      </c>
      <c r="Q991" t="str">
        <f t="shared" si="76"/>
        <v>ady</v>
      </c>
      <c r="R991">
        <f t="shared" si="77"/>
        <v>10</v>
      </c>
      <c r="S991" t="str">
        <f t="shared" si="78"/>
        <v>John GradyJG-15805</v>
      </c>
      <c r="T991" t="str">
        <f t="shared" si="79"/>
        <v>John Grady</v>
      </c>
    </row>
    <row r="992" spans="1:20" x14ac:dyDescent="0.25">
      <c r="A992" s="3" t="s">
        <v>755</v>
      </c>
      <c r="B992" s="4" t="s">
        <v>756</v>
      </c>
      <c r="C992" t="s">
        <v>32</v>
      </c>
      <c r="D992" t="s">
        <v>17</v>
      </c>
      <c r="E992" s="5">
        <v>30000</v>
      </c>
      <c r="F992">
        <v>0</v>
      </c>
      <c r="G992" t="s">
        <v>39</v>
      </c>
      <c r="H992" t="s">
        <v>19</v>
      </c>
      <c r="I992" t="s">
        <v>23</v>
      </c>
      <c r="J992">
        <v>2</v>
      </c>
      <c r="K992" t="s">
        <v>33</v>
      </c>
      <c r="L992" t="s">
        <v>426</v>
      </c>
      <c r="M992">
        <v>26</v>
      </c>
      <c r="N992" t="s">
        <v>23</v>
      </c>
      <c r="P992" t="str">
        <f t="shared" si="80"/>
        <v>SL</v>
      </c>
      <c r="Q992" t="str">
        <f t="shared" si="76"/>
        <v>urg</v>
      </c>
      <c r="R992">
        <f t="shared" si="77"/>
        <v>14</v>
      </c>
      <c r="S992" t="str">
        <f t="shared" si="78"/>
        <v>Sara LuxemburgSL-20155</v>
      </c>
      <c r="T992" t="str">
        <f t="shared" si="79"/>
        <v>Sara Luxemburg</v>
      </c>
    </row>
    <row r="993" spans="1:20" x14ac:dyDescent="0.25">
      <c r="A993" s="3" t="s">
        <v>154</v>
      </c>
      <c r="B993" s="4" t="s">
        <v>155</v>
      </c>
      <c r="C993" t="s">
        <v>32</v>
      </c>
      <c r="D993" t="s">
        <v>17</v>
      </c>
      <c r="E993" s="5">
        <v>60000</v>
      </c>
      <c r="F993">
        <v>1</v>
      </c>
      <c r="G993" t="s">
        <v>55</v>
      </c>
      <c r="H993" t="s">
        <v>28</v>
      </c>
      <c r="I993" t="s">
        <v>20</v>
      </c>
      <c r="J993">
        <v>0</v>
      </c>
      <c r="K993" t="s">
        <v>29</v>
      </c>
      <c r="L993" t="s">
        <v>426</v>
      </c>
      <c r="M993">
        <v>36</v>
      </c>
      <c r="N993" t="s">
        <v>20</v>
      </c>
      <c r="P993" t="str">
        <f t="shared" si="80"/>
        <v>TS</v>
      </c>
      <c r="Q993" t="str">
        <f t="shared" si="76"/>
        <v>bel</v>
      </c>
      <c r="R993">
        <f t="shared" si="77"/>
        <v>12</v>
      </c>
      <c r="S993" t="str">
        <f t="shared" si="78"/>
        <v>Troy StaebelTS-21610</v>
      </c>
      <c r="T993" t="str">
        <f t="shared" si="79"/>
        <v>Troy Staebel</v>
      </c>
    </row>
    <row r="994" spans="1:20" x14ac:dyDescent="0.25">
      <c r="A994" s="3" t="s">
        <v>613</v>
      </c>
      <c r="B994" s="4" t="s">
        <v>614</v>
      </c>
      <c r="C994" t="s">
        <v>16</v>
      </c>
      <c r="D994" t="s">
        <v>16</v>
      </c>
      <c r="E994" s="5">
        <v>90000</v>
      </c>
      <c r="F994">
        <v>2</v>
      </c>
      <c r="G994" t="s">
        <v>24</v>
      </c>
      <c r="H994" t="s">
        <v>28</v>
      </c>
      <c r="I994" t="s">
        <v>23</v>
      </c>
      <c r="J994">
        <v>0</v>
      </c>
      <c r="K994" t="s">
        <v>33</v>
      </c>
      <c r="L994" t="s">
        <v>426</v>
      </c>
      <c r="M994">
        <v>49</v>
      </c>
      <c r="N994" t="s">
        <v>20</v>
      </c>
      <c r="P994" t="str">
        <f t="shared" si="80"/>
        <v>RF</v>
      </c>
      <c r="Q994" t="str">
        <f t="shared" si="76"/>
        <v>eld</v>
      </c>
      <c r="R994">
        <f t="shared" si="77"/>
        <v>12</v>
      </c>
      <c r="S994" t="str">
        <f t="shared" si="78"/>
        <v>Roland FjeldRF-19735</v>
      </c>
      <c r="T994" t="str">
        <f t="shared" si="79"/>
        <v>Roland Fjeld</v>
      </c>
    </row>
    <row r="995" spans="1:20" x14ac:dyDescent="0.25">
      <c r="A995" s="3" t="s">
        <v>613</v>
      </c>
      <c r="B995" s="4" t="s">
        <v>614</v>
      </c>
      <c r="C995" t="s">
        <v>32</v>
      </c>
      <c r="D995" t="s">
        <v>16</v>
      </c>
      <c r="E995" s="5">
        <v>150000</v>
      </c>
      <c r="F995">
        <v>1</v>
      </c>
      <c r="G995" t="s">
        <v>24</v>
      </c>
      <c r="H995" t="s">
        <v>28</v>
      </c>
      <c r="I995" t="s">
        <v>23</v>
      </c>
      <c r="J995">
        <v>3</v>
      </c>
      <c r="K995" t="s">
        <v>21</v>
      </c>
      <c r="L995" t="s">
        <v>426</v>
      </c>
      <c r="M995">
        <v>44</v>
      </c>
      <c r="N995" t="s">
        <v>20</v>
      </c>
      <c r="P995" t="str">
        <f t="shared" si="80"/>
        <v>RF</v>
      </c>
      <c r="Q995" t="str">
        <f t="shared" si="76"/>
        <v>eld</v>
      </c>
      <c r="R995">
        <f t="shared" si="77"/>
        <v>12</v>
      </c>
      <c r="S995" t="str">
        <f t="shared" si="78"/>
        <v>Roland FjeldRF-19735</v>
      </c>
      <c r="T995" t="str">
        <f t="shared" si="79"/>
        <v>Roland Fjeld</v>
      </c>
    </row>
    <row r="996" spans="1:20" x14ac:dyDescent="0.25">
      <c r="A996" s="3" t="s">
        <v>757</v>
      </c>
      <c r="B996" s="4" t="s">
        <v>758</v>
      </c>
      <c r="C996" t="s">
        <v>16</v>
      </c>
      <c r="D996" t="s">
        <v>16</v>
      </c>
      <c r="E996" s="5">
        <v>80000</v>
      </c>
      <c r="F996">
        <v>5</v>
      </c>
      <c r="G996" t="s">
        <v>24</v>
      </c>
      <c r="H996" t="s">
        <v>28</v>
      </c>
      <c r="I996" t="s">
        <v>20</v>
      </c>
      <c r="J996">
        <v>3</v>
      </c>
      <c r="K996" t="s">
        <v>38</v>
      </c>
      <c r="L996" t="s">
        <v>426</v>
      </c>
      <c r="M996">
        <v>46</v>
      </c>
      <c r="N996" t="s">
        <v>23</v>
      </c>
      <c r="P996" t="str">
        <f t="shared" si="80"/>
        <v>MW</v>
      </c>
      <c r="Q996" t="str">
        <f t="shared" si="76"/>
        <v>ham</v>
      </c>
      <c r="R996">
        <f t="shared" si="77"/>
        <v>16</v>
      </c>
      <c r="S996" t="str">
        <f t="shared" si="78"/>
        <v>Mitch WillinghamMW-18235</v>
      </c>
      <c r="T996" t="str">
        <f t="shared" si="79"/>
        <v>Mitch Willingham</v>
      </c>
    </row>
    <row r="997" spans="1:20" x14ac:dyDescent="0.25">
      <c r="A997" s="3" t="s">
        <v>757</v>
      </c>
      <c r="B997" s="4" t="s">
        <v>758</v>
      </c>
      <c r="C997" t="s">
        <v>16</v>
      </c>
      <c r="D997" t="s">
        <v>16</v>
      </c>
      <c r="E997" s="5">
        <v>60000</v>
      </c>
      <c r="F997" s="6">
        <v>2</v>
      </c>
      <c r="G997" t="s">
        <v>39</v>
      </c>
      <c r="H997" t="s">
        <v>28</v>
      </c>
      <c r="I997" t="s">
        <v>20</v>
      </c>
      <c r="J997">
        <v>2</v>
      </c>
      <c r="K997" t="s">
        <v>29</v>
      </c>
      <c r="L997" t="s">
        <v>426</v>
      </c>
      <c r="M997">
        <v>54</v>
      </c>
      <c r="N997" t="s">
        <v>20</v>
      </c>
      <c r="P997" t="str">
        <f t="shared" si="80"/>
        <v>MW</v>
      </c>
      <c r="Q997" t="str">
        <f t="shared" si="76"/>
        <v>ham</v>
      </c>
      <c r="R997">
        <f t="shared" si="77"/>
        <v>16</v>
      </c>
      <c r="S997" t="str">
        <f t="shared" si="78"/>
        <v>Mitch WillinghamMW-18235</v>
      </c>
      <c r="T997" t="str">
        <f t="shared" si="79"/>
        <v>Mitch Willingham</v>
      </c>
    </row>
    <row r="998" spans="1:20" x14ac:dyDescent="0.25">
      <c r="A998" s="3" t="s">
        <v>759</v>
      </c>
      <c r="B998" s="4" t="s">
        <v>760</v>
      </c>
      <c r="C998" t="s">
        <v>32</v>
      </c>
      <c r="D998" t="s">
        <v>16</v>
      </c>
      <c r="E998" s="5">
        <v>70000</v>
      </c>
      <c r="F998">
        <v>4</v>
      </c>
      <c r="G998" t="s">
        <v>55</v>
      </c>
      <c r="H998" t="s">
        <v>28</v>
      </c>
      <c r="I998" t="s">
        <v>20</v>
      </c>
      <c r="J998">
        <v>0</v>
      </c>
      <c r="K998" t="s">
        <v>29</v>
      </c>
      <c r="L998" t="s">
        <v>426</v>
      </c>
      <c r="M998">
        <v>35</v>
      </c>
      <c r="N998" t="s">
        <v>20</v>
      </c>
      <c r="P998" t="str">
        <f t="shared" si="80"/>
        <v>RD</v>
      </c>
      <c r="Q998" t="str">
        <f t="shared" si="76"/>
        <v>owd</v>
      </c>
      <c r="R998">
        <f t="shared" si="77"/>
        <v>8</v>
      </c>
      <c r="S998" t="str">
        <f t="shared" si="78"/>
        <v>Rob DowdRD-19585</v>
      </c>
      <c r="T998" t="str">
        <f t="shared" si="79"/>
        <v>Rob Dowd</v>
      </c>
    </row>
    <row r="999" spans="1:20" x14ac:dyDescent="0.25">
      <c r="A999" s="3" t="s">
        <v>759</v>
      </c>
      <c r="B999" s="4" t="s">
        <v>760</v>
      </c>
      <c r="C999" t="s">
        <v>16</v>
      </c>
      <c r="D999" t="s">
        <v>16</v>
      </c>
      <c r="E999" s="5">
        <v>60000</v>
      </c>
      <c r="F999">
        <v>2</v>
      </c>
      <c r="G999" t="s">
        <v>18</v>
      </c>
      <c r="H999" t="s">
        <v>19</v>
      </c>
      <c r="I999" t="s">
        <v>20</v>
      </c>
      <c r="J999">
        <v>0</v>
      </c>
      <c r="K999" t="s">
        <v>21</v>
      </c>
      <c r="L999" t="s">
        <v>426</v>
      </c>
      <c r="M999">
        <v>38</v>
      </c>
      <c r="N999" t="s">
        <v>20</v>
      </c>
      <c r="P999" t="str">
        <f t="shared" si="80"/>
        <v>RD</v>
      </c>
      <c r="Q999" t="str">
        <f t="shared" si="76"/>
        <v>owd</v>
      </c>
      <c r="R999">
        <f t="shared" si="77"/>
        <v>8</v>
      </c>
      <c r="S999" t="str">
        <f t="shared" si="78"/>
        <v>Rob DowdRD-19585</v>
      </c>
      <c r="T999" t="str">
        <f t="shared" si="79"/>
        <v>Rob Dowd</v>
      </c>
    </row>
    <row r="1000" spans="1:20" x14ac:dyDescent="0.25">
      <c r="A1000" s="3" t="s">
        <v>759</v>
      </c>
      <c r="B1000" s="4" t="s">
        <v>760</v>
      </c>
      <c r="C1000" t="s">
        <v>32</v>
      </c>
      <c r="D1000" t="s">
        <v>16</v>
      </c>
      <c r="E1000" s="5">
        <v>100000</v>
      </c>
      <c r="F1000">
        <v>3</v>
      </c>
      <c r="G1000" t="s">
        <v>18</v>
      </c>
      <c r="H1000" t="s">
        <v>40</v>
      </c>
      <c r="I1000" t="s">
        <v>23</v>
      </c>
      <c r="J1000">
        <v>3</v>
      </c>
      <c r="K1000" t="s">
        <v>38</v>
      </c>
      <c r="L1000" t="s">
        <v>426</v>
      </c>
      <c r="M1000">
        <v>38</v>
      </c>
      <c r="N1000" t="s">
        <v>23</v>
      </c>
      <c r="P1000" t="str">
        <f t="shared" si="80"/>
        <v>RD</v>
      </c>
      <c r="Q1000" t="str">
        <f t="shared" si="76"/>
        <v>owd</v>
      </c>
      <c r="R1000">
        <f t="shared" si="77"/>
        <v>8</v>
      </c>
      <c r="S1000" t="str">
        <f t="shared" si="78"/>
        <v>Rob DowdRD-19585</v>
      </c>
      <c r="T1000" t="str">
        <f t="shared" si="79"/>
        <v>Rob Dowd</v>
      </c>
    </row>
    <row r="1001" spans="1:20" x14ac:dyDescent="0.25">
      <c r="A1001" s="3" t="s">
        <v>759</v>
      </c>
      <c r="B1001" s="4" t="s">
        <v>760</v>
      </c>
      <c r="C1001" t="s">
        <v>32</v>
      </c>
      <c r="D1001" t="s">
        <v>16</v>
      </c>
      <c r="E1001" s="5">
        <v>60000</v>
      </c>
      <c r="F1001">
        <v>3</v>
      </c>
      <c r="G1001" t="s">
        <v>39</v>
      </c>
      <c r="H1001" t="s">
        <v>28</v>
      </c>
      <c r="I1001" t="s">
        <v>20</v>
      </c>
      <c r="J1001">
        <v>2</v>
      </c>
      <c r="K1001" t="s">
        <v>42</v>
      </c>
      <c r="L1001" t="s">
        <v>426</v>
      </c>
      <c r="M1001">
        <v>53</v>
      </c>
      <c r="N1001" t="s">
        <v>20</v>
      </c>
      <c r="P1001" t="str">
        <f>LEFT(A1001:A2026,2)</f>
        <v>RD</v>
      </c>
      <c r="Q1001" t="str">
        <f t="shared" si="76"/>
        <v>owd</v>
      </c>
      <c r="R1001">
        <f t="shared" si="77"/>
        <v>8</v>
      </c>
      <c r="S1001" t="str">
        <f t="shared" si="78"/>
        <v>Rob DowdRD-19585</v>
      </c>
      <c r="T1001" t="str">
        <f t="shared" si="79"/>
        <v>Rob Dowd</v>
      </c>
    </row>
    <row r="1002" spans="1:20" x14ac:dyDescent="0.25">
      <c r="A1002" s="3" t="s">
        <v>208</v>
      </c>
      <c r="B1002" s="4" t="s">
        <v>209</v>
      </c>
      <c r="C1002" t="s">
        <v>16</v>
      </c>
      <c r="D1002" t="s">
        <v>17</v>
      </c>
      <c r="E1002" s="5">
        <v>10000</v>
      </c>
      <c r="F1002">
        <v>2</v>
      </c>
      <c r="G1002" t="s">
        <v>24</v>
      </c>
      <c r="H1002" t="s">
        <v>37</v>
      </c>
      <c r="I1002" t="s">
        <v>20</v>
      </c>
      <c r="J1002">
        <v>0</v>
      </c>
      <c r="K1002" t="s">
        <v>38</v>
      </c>
      <c r="L1002" t="s">
        <v>22</v>
      </c>
      <c r="M1002">
        <v>50</v>
      </c>
      <c r="N1002" t="s">
        <v>23</v>
      </c>
      <c r="P1002" t="str">
        <f t="shared" ref="P1002:P1030" si="81">LEFT(A1002:A2027,2)</f>
        <v>FM</v>
      </c>
      <c r="Q1002" t="str">
        <f t="shared" si="76"/>
        <v>win</v>
      </c>
      <c r="R1002">
        <f t="shared" si="77"/>
        <v>12</v>
      </c>
      <c r="S1002" t="str">
        <f t="shared" si="78"/>
        <v>Frank MerwinFM-14290</v>
      </c>
      <c r="T1002" t="str">
        <f t="shared" si="79"/>
        <v>Frank Merwin</v>
      </c>
    </row>
    <row r="1003" spans="1:20" x14ac:dyDescent="0.25">
      <c r="A1003" s="3" t="s">
        <v>641</v>
      </c>
      <c r="B1003" s="4" t="s">
        <v>642</v>
      </c>
      <c r="C1003" t="s">
        <v>16</v>
      </c>
      <c r="D1003" t="s">
        <v>16</v>
      </c>
      <c r="E1003" s="5">
        <v>120000</v>
      </c>
      <c r="F1003">
        <v>2</v>
      </c>
      <c r="G1003" t="s">
        <v>24</v>
      </c>
      <c r="H1003" t="s">
        <v>37</v>
      </c>
      <c r="I1003" t="s">
        <v>20</v>
      </c>
      <c r="J1003">
        <v>1</v>
      </c>
      <c r="K1003" t="s">
        <v>21</v>
      </c>
      <c r="L1003" t="s">
        <v>22</v>
      </c>
      <c r="M1003">
        <v>40</v>
      </c>
      <c r="N1003" t="s">
        <v>20</v>
      </c>
      <c r="P1003" t="str">
        <f t="shared" si="81"/>
        <v>RH</v>
      </c>
      <c r="Q1003" t="str">
        <f t="shared" si="76"/>
        <v>sen</v>
      </c>
      <c r="R1003">
        <f t="shared" si="77"/>
        <v>11</v>
      </c>
      <c r="S1003" t="str">
        <f t="shared" si="78"/>
        <v>Rick HansenRH-19495</v>
      </c>
      <c r="T1003" t="str">
        <f t="shared" si="79"/>
        <v>Rick Hansen</v>
      </c>
    </row>
    <row r="1004" spans="1:20" x14ac:dyDescent="0.25">
      <c r="A1004" s="3" t="s">
        <v>641</v>
      </c>
      <c r="B1004" s="4" t="s">
        <v>642</v>
      </c>
      <c r="C1004" t="s">
        <v>16</v>
      </c>
      <c r="D1004" t="s">
        <v>17</v>
      </c>
      <c r="E1004" s="5">
        <v>30000</v>
      </c>
      <c r="F1004">
        <v>3</v>
      </c>
      <c r="G1004" t="s">
        <v>39</v>
      </c>
      <c r="H1004" t="s">
        <v>19</v>
      </c>
      <c r="I1004" t="s">
        <v>23</v>
      </c>
      <c r="J1004">
        <v>2</v>
      </c>
      <c r="K1004" t="s">
        <v>38</v>
      </c>
      <c r="L1004" t="s">
        <v>34</v>
      </c>
      <c r="M1004">
        <v>54</v>
      </c>
      <c r="N1004" t="s">
        <v>20</v>
      </c>
      <c r="P1004" t="str">
        <f t="shared" si="81"/>
        <v>RH</v>
      </c>
      <c r="Q1004" t="str">
        <f t="shared" si="76"/>
        <v>sen</v>
      </c>
      <c r="R1004">
        <f t="shared" si="77"/>
        <v>11</v>
      </c>
      <c r="S1004" t="str">
        <f t="shared" si="78"/>
        <v>Rick HansenRH-19495</v>
      </c>
      <c r="T1004" t="str">
        <f t="shared" si="79"/>
        <v>Rick Hansen</v>
      </c>
    </row>
    <row r="1005" spans="1:20" x14ac:dyDescent="0.25">
      <c r="A1005" s="3" t="s">
        <v>641</v>
      </c>
      <c r="B1005" s="4" t="s">
        <v>642</v>
      </c>
      <c r="C1005" t="s">
        <v>32</v>
      </c>
      <c r="D1005" t="s">
        <v>17</v>
      </c>
      <c r="E1005" s="5">
        <v>90000</v>
      </c>
      <c r="F1005">
        <v>0</v>
      </c>
      <c r="G1005" t="s">
        <v>18</v>
      </c>
      <c r="H1005" t="s">
        <v>28</v>
      </c>
      <c r="I1005" t="s">
        <v>23</v>
      </c>
      <c r="J1005">
        <v>4</v>
      </c>
      <c r="K1005" t="s">
        <v>42</v>
      </c>
      <c r="L1005" t="s">
        <v>34</v>
      </c>
      <c r="M1005">
        <v>36</v>
      </c>
      <c r="N1005" t="s">
        <v>23</v>
      </c>
      <c r="P1005" t="str">
        <f t="shared" si="81"/>
        <v>RH</v>
      </c>
      <c r="Q1005" t="str">
        <f t="shared" si="76"/>
        <v>sen</v>
      </c>
      <c r="R1005">
        <f t="shared" si="77"/>
        <v>11</v>
      </c>
      <c r="S1005" t="str">
        <f t="shared" si="78"/>
        <v>Rick HansenRH-19495</v>
      </c>
      <c r="T1005" t="str">
        <f t="shared" si="79"/>
        <v>Rick Hansen</v>
      </c>
    </row>
    <row r="1006" spans="1:20" x14ac:dyDescent="0.25">
      <c r="A1006" s="3" t="s">
        <v>761</v>
      </c>
      <c r="B1006" s="4" t="s">
        <v>762</v>
      </c>
      <c r="C1006" t="s">
        <v>16</v>
      </c>
      <c r="D1006" t="s">
        <v>16</v>
      </c>
      <c r="E1006" s="5">
        <v>170000</v>
      </c>
      <c r="F1006">
        <v>5</v>
      </c>
      <c r="G1006" t="s">
        <v>24</v>
      </c>
      <c r="H1006" t="s">
        <v>28</v>
      </c>
      <c r="I1006" t="s">
        <v>20</v>
      </c>
      <c r="J1006">
        <v>0</v>
      </c>
      <c r="K1006" t="s">
        <v>21</v>
      </c>
      <c r="L1006" t="s">
        <v>22</v>
      </c>
      <c r="M1006">
        <v>55</v>
      </c>
      <c r="N1006" t="s">
        <v>23</v>
      </c>
      <c r="P1006" t="str">
        <f t="shared" si="81"/>
        <v>RA</v>
      </c>
      <c r="Q1006" t="str">
        <f t="shared" si="76"/>
        <v>kin</v>
      </c>
      <c r="R1006">
        <f t="shared" si="77"/>
        <v>9</v>
      </c>
      <c r="S1006" t="str">
        <f t="shared" si="78"/>
        <v>Ryan AkinRA-19945</v>
      </c>
      <c r="T1006" t="str">
        <f t="shared" si="79"/>
        <v>Ryan Akin</v>
      </c>
    </row>
    <row r="1007" spans="1:20" x14ac:dyDescent="0.25">
      <c r="A1007" s="3" t="s">
        <v>637</v>
      </c>
      <c r="B1007" s="4" t="s">
        <v>638</v>
      </c>
      <c r="C1007" t="s">
        <v>16</v>
      </c>
      <c r="D1007" t="s">
        <v>16</v>
      </c>
      <c r="E1007" s="5">
        <v>40000</v>
      </c>
      <c r="F1007">
        <v>2</v>
      </c>
      <c r="G1007" t="s">
        <v>24</v>
      </c>
      <c r="H1007" t="s">
        <v>25</v>
      </c>
      <c r="I1007" t="s">
        <v>20</v>
      </c>
      <c r="J1007">
        <v>1</v>
      </c>
      <c r="K1007" t="s">
        <v>38</v>
      </c>
      <c r="L1007" t="s">
        <v>22</v>
      </c>
      <c r="M1007">
        <v>35</v>
      </c>
      <c r="N1007" t="s">
        <v>20</v>
      </c>
      <c r="P1007" t="str">
        <f t="shared" si="81"/>
        <v>JK</v>
      </c>
      <c r="Q1007" t="str">
        <f t="shared" si="76"/>
        <v>ova</v>
      </c>
      <c r="R1007">
        <f t="shared" si="77"/>
        <v>13</v>
      </c>
      <c r="S1007" t="str">
        <f t="shared" si="78"/>
        <v>Joe KamberovaJK-15730</v>
      </c>
      <c r="T1007" t="str">
        <f t="shared" si="79"/>
        <v>Joe Kamberova</v>
      </c>
    </row>
    <row r="1008" spans="1:20" x14ac:dyDescent="0.25">
      <c r="A1008" s="3" t="s">
        <v>763</v>
      </c>
      <c r="B1008" s="4" t="s">
        <v>764</v>
      </c>
      <c r="C1008" t="s">
        <v>32</v>
      </c>
      <c r="D1008" t="s">
        <v>16</v>
      </c>
      <c r="E1008" s="5">
        <v>60000</v>
      </c>
      <c r="F1008">
        <v>1</v>
      </c>
      <c r="G1008" t="s">
        <v>24</v>
      </c>
      <c r="H1008" t="s">
        <v>19</v>
      </c>
      <c r="I1008" t="s">
        <v>23</v>
      </c>
      <c r="J1008">
        <v>1</v>
      </c>
      <c r="K1008" t="s">
        <v>21</v>
      </c>
      <c r="L1008" t="s">
        <v>34</v>
      </c>
      <c r="M1008">
        <v>45</v>
      </c>
      <c r="N1008" t="s">
        <v>20</v>
      </c>
      <c r="P1008" t="str">
        <f t="shared" si="81"/>
        <v>MT</v>
      </c>
      <c r="Q1008" t="str">
        <f t="shared" si="76"/>
        <v>man</v>
      </c>
      <c r="R1008">
        <f t="shared" si="77"/>
        <v>11</v>
      </c>
      <c r="S1008" t="str">
        <f t="shared" si="78"/>
        <v>Meg TillmanMT-17815</v>
      </c>
      <c r="T1008" t="str">
        <f t="shared" si="79"/>
        <v>Meg Tillman</v>
      </c>
    </row>
    <row r="1009" spans="1:20" x14ac:dyDescent="0.25">
      <c r="A1009" s="3" t="s">
        <v>763</v>
      </c>
      <c r="B1009" s="4" t="s">
        <v>764</v>
      </c>
      <c r="C1009" t="s">
        <v>32</v>
      </c>
      <c r="D1009" t="s">
        <v>17</v>
      </c>
      <c r="E1009" s="5">
        <v>10000</v>
      </c>
      <c r="F1009">
        <v>2</v>
      </c>
      <c r="G1009" t="s">
        <v>39</v>
      </c>
      <c r="H1009" t="s">
        <v>37</v>
      </c>
      <c r="I1009" t="s">
        <v>20</v>
      </c>
      <c r="J1009">
        <v>1</v>
      </c>
      <c r="K1009" t="s">
        <v>21</v>
      </c>
      <c r="L1009" t="s">
        <v>22</v>
      </c>
      <c r="M1009">
        <v>38</v>
      </c>
      <c r="N1009" t="s">
        <v>20</v>
      </c>
      <c r="P1009" t="str">
        <f t="shared" si="81"/>
        <v>MT</v>
      </c>
      <c r="Q1009" t="str">
        <f t="shared" si="76"/>
        <v>man</v>
      </c>
      <c r="R1009">
        <f t="shared" si="77"/>
        <v>11</v>
      </c>
      <c r="S1009" t="str">
        <f t="shared" si="78"/>
        <v>Meg TillmanMT-17815</v>
      </c>
      <c r="T1009" t="str">
        <f t="shared" si="79"/>
        <v>Meg Tillman</v>
      </c>
    </row>
    <row r="1010" spans="1:20" x14ac:dyDescent="0.25">
      <c r="A1010" s="3" t="s">
        <v>312</v>
      </c>
      <c r="B1010" s="4" t="s">
        <v>313</v>
      </c>
      <c r="C1010" t="s">
        <v>32</v>
      </c>
      <c r="D1010" t="s">
        <v>16</v>
      </c>
      <c r="E1010" s="5">
        <v>30000</v>
      </c>
      <c r="F1010">
        <v>3</v>
      </c>
      <c r="G1010" t="s">
        <v>24</v>
      </c>
      <c r="H1010" t="s">
        <v>25</v>
      </c>
      <c r="I1010" t="s">
        <v>23</v>
      </c>
      <c r="J1010">
        <v>2</v>
      </c>
      <c r="K1010" t="s">
        <v>38</v>
      </c>
      <c r="L1010" t="s">
        <v>34</v>
      </c>
      <c r="M1010">
        <v>59</v>
      </c>
      <c r="N1010" t="s">
        <v>20</v>
      </c>
      <c r="P1010" t="str">
        <f t="shared" si="81"/>
        <v>PO</v>
      </c>
      <c r="Q1010" t="str">
        <f t="shared" si="76"/>
        <v>ill</v>
      </c>
      <c r="R1010">
        <f t="shared" si="77"/>
        <v>15</v>
      </c>
      <c r="S1010" t="str">
        <f t="shared" si="78"/>
        <v>Patrick O'BrillPO-18850</v>
      </c>
      <c r="T1010" t="str">
        <f t="shared" si="79"/>
        <v>Patrick O'Brill</v>
      </c>
    </row>
    <row r="1011" spans="1:20" x14ac:dyDescent="0.25">
      <c r="A1011" s="3" t="s">
        <v>531</v>
      </c>
      <c r="B1011" s="4" t="s">
        <v>532</v>
      </c>
      <c r="C1011" t="s">
        <v>16</v>
      </c>
      <c r="D1011" t="s">
        <v>17</v>
      </c>
      <c r="E1011" s="5">
        <v>30000</v>
      </c>
      <c r="F1011">
        <v>1</v>
      </c>
      <c r="G1011" t="s">
        <v>18</v>
      </c>
      <c r="H1011" t="s">
        <v>25</v>
      </c>
      <c r="I1011" t="s">
        <v>20</v>
      </c>
      <c r="J1011">
        <v>0</v>
      </c>
      <c r="K1011" t="s">
        <v>21</v>
      </c>
      <c r="L1011" t="s">
        <v>22</v>
      </c>
      <c r="M1011">
        <v>47</v>
      </c>
      <c r="N1011" t="s">
        <v>23</v>
      </c>
      <c r="P1011" t="str">
        <f t="shared" si="81"/>
        <v>AT</v>
      </c>
      <c r="Q1011" t="str">
        <f t="shared" si="76"/>
        <v>man</v>
      </c>
      <c r="R1011">
        <f t="shared" si="77"/>
        <v>13</v>
      </c>
      <c r="S1011" t="str">
        <f t="shared" si="78"/>
        <v>Annie ThurmanAT-10735</v>
      </c>
      <c r="T1011" t="str">
        <f t="shared" si="79"/>
        <v>Annie Thurman</v>
      </c>
    </row>
    <row r="1012" spans="1:20" x14ac:dyDescent="0.25">
      <c r="A1012" s="3" t="s">
        <v>765</v>
      </c>
      <c r="B1012" s="4" t="s">
        <v>766</v>
      </c>
      <c r="C1012" t="s">
        <v>32</v>
      </c>
      <c r="D1012" t="s">
        <v>16</v>
      </c>
      <c r="E1012" s="5">
        <v>40000</v>
      </c>
      <c r="F1012">
        <v>2</v>
      </c>
      <c r="G1012" t="s">
        <v>24</v>
      </c>
      <c r="H1012" t="s">
        <v>25</v>
      </c>
      <c r="I1012" t="s">
        <v>20</v>
      </c>
      <c r="J1012">
        <v>1</v>
      </c>
      <c r="K1012" t="s">
        <v>38</v>
      </c>
      <c r="L1012" t="s">
        <v>22</v>
      </c>
      <c r="M1012">
        <v>35</v>
      </c>
      <c r="N1012" t="s">
        <v>20</v>
      </c>
      <c r="P1012" t="str">
        <f t="shared" si="81"/>
        <v>VG</v>
      </c>
      <c r="Q1012" t="str">
        <f t="shared" si="76"/>
        <v>lez</v>
      </c>
      <c r="R1012">
        <f t="shared" si="77"/>
        <v>14</v>
      </c>
      <c r="S1012" t="str">
        <f t="shared" si="78"/>
        <v>Vivek GonzalezVG-21790</v>
      </c>
      <c r="T1012" t="str">
        <f t="shared" si="79"/>
        <v>Vivek Gonzalez</v>
      </c>
    </row>
    <row r="1013" spans="1:20" x14ac:dyDescent="0.25">
      <c r="A1013" s="3" t="s">
        <v>152</v>
      </c>
      <c r="B1013" s="4" t="s">
        <v>153</v>
      </c>
      <c r="C1013" t="s">
        <v>32</v>
      </c>
      <c r="D1013" t="s">
        <v>16</v>
      </c>
      <c r="E1013" s="5">
        <v>20000</v>
      </c>
      <c r="F1013">
        <v>2</v>
      </c>
      <c r="G1013" t="s">
        <v>41</v>
      </c>
      <c r="H1013" t="s">
        <v>25</v>
      </c>
      <c r="I1013" t="s">
        <v>20</v>
      </c>
      <c r="J1013">
        <v>2</v>
      </c>
      <c r="K1013" t="s">
        <v>33</v>
      </c>
      <c r="L1013" t="s">
        <v>34</v>
      </c>
      <c r="M1013">
        <v>55</v>
      </c>
      <c r="N1013" t="s">
        <v>20</v>
      </c>
      <c r="P1013" t="str">
        <f t="shared" si="81"/>
        <v>PF</v>
      </c>
      <c r="Q1013" t="str">
        <f t="shared" si="76"/>
        <v>Fox</v>
      </c>
      <c r="R1013">
        <f t="shared" si="77"/>
        <v>10</v>
      </c>
      <c r="S1013" t="str">
        <f t="shared" si="78"/>
        <v>Philip FoxPF-19165</v>
      </c>
      <c r="T1013" t="str">
        <f t="shared" si="79"/>
        <v>Philip Fox</v>
      </c>
    </row>
    <row r="1014" spans="1:20" x14ac:dyDescent="0.25">
      <c r="A1014" s="3" t="s">
        <v>152</v>
      </c>
      <c r="B1014" s="4" t="s">
        <v>153</v>
      </c>
      <c r="C1014" t="s">
        <v>16</v>
      </c>
      <c r="D1014" t="s">
        <v>17</v>
      </c>
      <c r="E1014" s="5">
        <v>40000</v>
      </c>
      <c r="F1014">
        <v>0</v>
      </c>
      <c r="G1014" t="s">
        <v>55</v>
      </c>
      <c r="H1014" t="s">
        <v>25</v>
      </c>
      <c r="I1014" t="s">
        <v>20</v>
      </c>
      <c r="J1014">
        <v>0</v>
      </c>
      <c r="K1014" t="s">
        <v>21</v>
      </c>
      <c r="L1014" t="s">
        <v>22</v>
      </c>
      <c r="M1014">
        <v>36</v>
      </c>
      <c r="N1014" t="s">
        <v>20</v>
      </c>
      <c r="P1014" t="str">
        <f t="shared" si="81"/>
        <v>PF</v>
      </c>
      <c r="Q1014" t="str">
        <f t="shared" si="76"/>
        <v>Fox</v>
      </c>
      <c r="R1014">
        <f t="shared" si="77"/>
        <v>10</v>
      </c>
      <c r="S1014" t="str">
        <f t="shared" si="78"/>
        <v>Philip FoxPF-19165</v>
      </c>
      <c r="T1014" t="str">
        <f t="shared" si="79"/>
        <v>Philip Fox</v>
      </c>
    </row>
    <row r="1015" spans="1:20" x14ac:dyDescent="0.25">
      <c r="A1015" s="3" t="s">
        <v>767</v>
      </c>
      <c r="B1015" s="4" t="s">
        <v>768</v>
      </c>
      <c r="C1015" t="s">
        <v>32</v>
      </c>
      <c r="D1015" t="s">
        <v>17</v>
      </c>
      <c r="E1015" s="5">
        <v>80000</v>
      </c>
      <c r="F1015">
        <v>0</v>
      </c>
      <c r="G1015" t="s">
        <v>18</v>
      </c>
      <c r="H1015" t="s">
        <v>28</v>
      </c>
      <c r="I1015" t="s">
        <v>20</v>
      </c>
      <c r="J1015">
        <v>4</v>
      </c>
      <c r="K1015" t="s">
        <v>42</v>
      </c>
      <c r="L1015" t="s">
        <v>34</v>
      </c>
      <c r="M1015">
        <v>35</v>
      </c>
      <c r="N1015" t="s">
        <v>23</v>
      </c>
      <c r="P1015" t="str">
        <f t="shared" si="81"/>
        <v>JS</v>
      </c>
      <c r="Q1015" t="str">
        <f t="shared" si="76"/>
        <v>son</v>
      </c>
      <c r="R1015">
        <f t="shared" si="77"/>
        <v>14</v>
      </c>
      <c r="S1015" t="str">
        <f t="shared" si="78"/>
        <v>John StevensonJS-15880</v>
      </c>
      <c r="T1015" t="str">
        <f t="shared" si="79"/>
        <v>John Stevenson</v>
      </c>
    </row>
    <row r="1016" spans="1:20" x14ac:dyDescent="0.25">
      <c r="A1016" s="3" t="s">
        <v>767</v>
      </c>
      <c r="B1016" s="4" t="s">
        <v>768</v>
      </c>
      <c r="C1016" t="s">
        <v>32</v>
      </c>
      <c r="D1016" t="s">
        <v>16</v>
      </c>
      <c r="E1016" s="5">
        <v>40000</v>
      </c>
      <c r="F1016">
        <v>2</v>
      </c>
      <c r="G1016" t="s">
        <v>24</v>
      </c>
      <c r="H1016" t="s">
        <v>25</v>
      </c>
      <c r="I1016" t="s">
        <v>20</v>
      </c>
      <c r="J1016">
        <v>0</v>
      </c>
      <c r="K1016" t="s">
        <v>38</v>
      </c>
      <c r="L1016" t="s">
        <v>22</v>
      </c>
      <c r="M1016">
        <v>35</v>
      </c>
      <c r="N1016" t="s">
        <v>20</v>
      </c>
      <c r="P1016" t="str">
        <f t="shared" si="81"/>
        <v>JS</v>
      </c>
      <c r="Q1016" t="str">
        <f t="shared" si="76"/>
        <v>son</v>
      </c>
      <c r="R1016">
        <f t="shared" si="77"/>
        <v>14</v>
      </c>
      <c r="S1016" t="str">
        <f t="shared" si="78"/>
        <v>John StevensonJS-15880</v>
      </c>
      <c r="T1016" t="str">
        <f t="shared" si="79"/>
        <v>John Stevenson</v>
      </c>
    </row>
    <row r="1017" spans="1:20" x14ac:dyDescent="0.25">
      <c r="A1017" s="3" t="s">
        <v>529</v>
      </c>
      <c r="B1017" s="4" t="s">
        <v>530</v>
      </c>
      <c r="C1017" t="s">
        <v>16</v>
      </c>
      <c r="D1017" t="s">
        <v>17</v>
      </c>
      <c r="E1017" s="5">
        <v>80000</v>
      </c>
      <c r="F1017">
        <v>5</v>
      </c>
      <c r="G1017" t="s">
        <v>39</v>
      </c>
      <c r="H1017" t="s">
        <v>40</v>
      </c>
      <c r="I1017" t="s">
        <v>23</v>
      </c>
      <c r="J1017">
        <v>3</v>
      </c>
      <c r="K1017" t="s">
        <v>33</v>
      </c>
      <c r="L1017" t="s">
        <v>22</v>
      </c>
      <c r="M1017">
        <v>56</v>
      </c>
      <c r="N1017" t="s">
        <v>23</v>
      </c>
      <c r="P1017" t="str">
        <f t="shared" si="81"/>
        <v>MO</v>
      </c>
      <c r="Q1017" t="str">
        <f t="shared" si="76"/>
        <v>nel</v>
      </c>
      <c r="R1017">
        <f t="shared" si="77"/>
        <v>12</v>
      </c>
      <c r="S1017" t="str">
        <f t="shared" si="78"/>
        <v>Meg O'ConnelMO-17800</v>
      </c>
      <c r="T1017" t="str">
        <f t="shared" si="79"/>
        <v>Meg O'Connel</v>
      </c>
    </row>
    <row r="1018" spans="1:20" x14ac:dyDescent="0.25">
      <c r="A1018" s="3" t="s">
        <v>769</v>
      </c>
      <c r="B1018" s="4" t="s">
        <v>770</v>
      </c>
      <c r="C1018" t="s">
        <v>32</v>
      </c>
      <c r="D1018" t="s">
        <v>16</v>
      </c>
      <c r="E1018" s="5">
        <v>40000</v>
      </c>
      <c r="F1018">
        <v>2</v>
      </c>
      <c r="G1018" t="s">
        <v>24</v>
      </c>
      <c r="H1018" t="s">
        <v>25</v>
      </c>
      <c r="I1018" t="s">
        <v>23</v>
      </c>
      <c r="J1018">
        <v>1</v>
      </c>
      <c r="K1018" t="s">
        <v>21</v>
      </c>
      <c r="L1018" t="s">
        <v>22</v>
      </c>
      <c r="M1018">
        <v>34</v>
      </c>
      <c r="N1018" t="s">
        <v>23</v>
      </c>
      <c r="P1018" t="str">
        <f t="shared" si="81"/>
        <v>KM</v>
      </c>
      <c r="Q1018" t="str">
        <f t="shared" si="76"/>
        <v>ade</v>
      </c>
      <c r="R1018">
        <f t="shared" si="77"/>
        <v>12</v>
      </c>
      <c r="S1018" t="str">
        <f t="shared" si="78"/>
        <v>Kalyca MeadeKM-16225</v>
      </c>
      <c r="T1018" t="str">
        <f t="shared" si="79"/>
        <v>Kalyca Meade</v>
      </c>
    </row>
    <row r="1019" spans="1:20" x14ac:dyDescent="0.25">
      <c r="A1019" s="3" t="s">
        <v>769</v>
      </c>
      <c r="B1019" s="4" t="s">
        <v>770</v>
      </c>
      <c r="C1019" t="s">
        <v>32</v>
      </c>
      <c r="D1019" t="s">
        <v>16</v>
      </c>
      <c r="E1019" s="5">
        <v>30000</v>
      </c>
      <c r="F1019">
        <v>1</v>
      </c>
      <c r="G1019" t="s">
        <v>18</v>
      </c>
      <c r="H1019" t="s">
        <v>25</v>
      </c>
      <c r="I1019" t="s">
        <v>20</v>
      </c>
      <c r="J1019">
        <v>0</v>
      </c>
      <c r="K1019" t="s">
        <v>21</v>
      </c>
      <c r="L1019" t="s">
        <v>22</v>
      </c>
      <c r="M1019">
        <v>63</v>
      </c>
      <c r="N1019" t="s">
        <v>23</v>
      </c>
      <c r="P1019" t="str">
        <f t="shared" si="81"/>
        <v>KM</v>
      </c>
      <c r="Q1019" t="str">
        <f t="shared" si="76"/>
        <v>ade</v>
      </c>
      <c r="R1019">
        <f t="shared" si="77"/>
        <v>12</v>
      </c>
      <c r="S1019" t="str">
        <f t="shared" si="78"/>
        <v>Kalyca MeadeKM-16225</v>
      </c>
      <c r="T1019" t="str">
        <f t="shared" si="79"/>
        <v>Kalyca Meade</v>
      </c>
    </row>
    <row r="1020" spans="1:20" x14ac:dyDescent="0.25">
      <c r="A1020" s="3" t="s">
        <v>769</v>
      </c>
      <c r="B1020" s="4" t="s">
        <v>770</v>
      </c>
      <c r="C1020" t="s">
        <v>32</v>
      </c>
      <c r="D1020" t="s">
        <v>16</v>
      </c>
      <c r="E1020" s="5">
        <v>30000</v>
      </c>
      <c r="F1020">
        <v>0</v>
      </c>
      <c r="G1020" t="s">
        <v>24</v>
      </c>
      <c r="H1020" t="s">
        <v>25</v>
      </c>
      <c r="I1020" t="s">
        <v>23</v>
      </c>
      <c r="J1020">
        <v>1</v>
      </c>
      <c r="K1020" t="s">
        <v>21</v>
      </c>
      <c r="L1020" t="s">
        <v>22</v>
      </c>
      <c r="M1020">
        <v>29</v>
      </c>
      <c r="N1020" t="s">
        <v>20</v>
      </c>
      <c r="P1020" t="str">
        <f t="shared" si="81"/>
        <v>KM</v>
      </c>
      <c r="Q1020" t="str">
        <f t="shared" si="76"/>
        <v>ade</v>
      </c>
      <c r="R1020">
        <f t="shared" si="77"/>
        <v>12</v>
      </c>
      <c r="S1020" t="str">
        <f t="shared" si="78"/>
        <v>Kalyca MeadeKM-16225</v>
      </c>
      <c r="T1020" t="str">
        <f t="shared" si="79"/>
        <v>Kalyca Meade</v>
      </c>
    </row>
    <row r="1021" spans="1:20" x14ac:dyDescent="0.25">
      <c r="A1021" s="3" t="s">
        <v>769</v>
      </c>
      <c r="B1021" s="4" t="s">
        <v>770</v>
      </c>
      <c r="C1021" t="s">
        <v>32</v>
      </c>
      <c r="D1021" t="s">
        <v>17</v>
      </c>
      <c r="E1021" s="5">
        <v>100000</v>
      </c>
      <c r="F1021">
        <v>0</v>
      </c>
      <c r="G1021" t="s">
        <v>18</v>
      </c>
      <c r="H1021" t="s">
        <v>28</v>
      </c>
      <c r="I1021" t="s">
        <v>23</v>
      </c>
      <c r="J1021">
        <v>1</v>
      </c>
      <c r="K1021" t="s">
        <v>33</v>
      </c>
      <c r="L1021" t="s">
        <v>34</v>
      </c>
      <c r="M1021">
        <v>40</v>
      </c>
      <c r="N1021" t="s">
        <v>23</v>
      </c>
      <c r="P1021" t="str">
        <f t="shared" si="81"/>
        <v>KM</v>
      </c>
      <c r="Q1021" t="str">
        <f t="shared" si="76"/>
        <v>ade</v>
      </c>
      <c r="R1021">
        <f t="shared" si="77"/>
        <v>12</v>
      </c>
      <c r="S1021" t="str">
        <f t="shared" si="78"/>
        <v>Kalyca MeadeKM-16225</v>
      </c>
      <c r="T1021" t="str">
        <f t="shared" si="79"/>
        <v>Kalyca Meade</v>
      </c>
    </row>
    <row r="1022" spans="1:20" x14ac:dyDescent="0.25">
      <c r="A1022" s="3" t="s">
        <v>473</v>
      </c>
      <c r="B1022" s="4" t="s">
        <v>474</v>
      </c>
      <c r="C1022" t="s">
        <v>16</v>
      </c>
      <c r="D1022" t="s">
        <v>16</v>
      </c>
      <c r="E1022" s="5">
        <v>70000</v>
      </c>
      <c r="F1022">
        <v>5</v>
      </c>
      <c r="G1022" t="s">
        <v>24</v>
      </c>
      <c r="H1022" t="s">
        <v>19</v>
      </c>
      <c r="I1022" t="s">
        <v>20</v>
      </c>
      <c r="J1022">
        <v>2</v>
      </c>
      <c r="K1022" t="s">
        <v>33</v>
      </c>
      <c r="L1022" t="s">
        <v>34</v>
      </c>
      <c r="M1022">
        <v>44</v>
      </c>
      <c r="N1022" t="s">
        <v>23</v>
      </c>
      <c r="P1022" t="str">
        <f t="shared" si="81"/>
        <v>GT</v>
      </c>
      <c r="Q1022" t="str">
        <f t="shared" si="76"/>
        <v>ran</v>
      </c>
      <c r="R1022">
        <f t="shared" si="77"/>
        <v>9</v>
      </c>
      <c r="S1022" t="str">
        <f t="shared" si="78"/>
        <v>Greg TranGT-14710</v>
      </c>
      <c r="T1022" t="str">
        <f t="shared" si="79"/>
        <v>Greg Tran</v>
      </c>
    </row>
    <row r="1023" spans="1:20" x14ac:dyDescent="0.25">
      <c r="A1023" s="3" t="s">
        <v>473</v>
      </c>
      <c r="B1023" s="4" t="s">
        <v>474</v>
      </c>
      <c r="C1023" t="s">
        <v>32</v>
      </c>
      <c r="D1023" t="s">
        <v>17</v>
      </c>
      <c r="E1023" s="5">
        <v>20000</v>
      </c>
      <c r="F1023">
        <v>0</v>
      </c>
      <c r="G1023" t="s">
        <v>41</v>
      </c>
      <c r="H1023" t="s">
        <v>37</v>
      </c>
      <c r="I1023" t="s">
        <v>23</v>
      </c>
      <c r="J1023">
        <v>2</v>
      </c>
      <c r="K1023" t="s">
        <v>21</v>
      </c>
      <c r="L1023" t="s">
        <v>22</v>
      </c>
      <c r="M1023">
        <v>32</v>
      </c>
      <c r="N1023" t="s">
        <v>20</v>
      </c>
      <c r="P1023" t="str">
        <f t="shared" si="81"/>
        <v>GT</v>
      </c>
      <c r="Q1023" t="str">
        <f t="shared" si="76"/>
        <v>ran</v>
      </c>
      <c r="R1023">
        <f t="shared" si="77"/>
        <v>9</v>
      </c>
      <c r="S1023" t="str">
        <f t="shared" si="78"/>
        <v>Greg TranGT-14710</v>
      </c>
      <c r="T1023" t="str">
        <f t="shared" si="79"/>
        <v>Greg Tran</v>
      </c>
    </row>
    <row r="1024" spans="1:20" x14ac:dyDescent="0.25">
      <c r="A1024" s="3" t="s">
        <v>473</v>
      </c>
      <c r="B1024" s="4" t="s">
        <v>474</v>
      </c>
      <c r="C1024" t="s">
        <v>16</v>
      </c>
      <c r="D1024" t="s">
        <v>17</v>
      </c>
      <c r="E1024" s="5">
        <v>20000</v>
      </c>
      <c r="F1024">
        <v>2</v>
      </c>
      <c r="G1024" t="s">
        <v>24</v>
      </c>
      <c r="H1024" t="s">
        <v>37</v>
      </c>
      <c r="I1024" t="s">
        <v>20</v>
      </c>
      <c r="J1024">
        <v>0</v>
      </c>
      <c r="K1024" t="s">
        <v>21</v>
      </c>
      <c r="L1024" t="s">
        <v>22</v>
      </c>
      <c r="M1024">
        <v>63</v>
      </c>
      <c r="N1024" t="s">
        <v>23</v>
      </c>
      <c r="P1024" t="str">
        <f t="shared" si="81"/>
        <v>GT</v>
      </c>
      <c r="Q1024" t="str">
        <f t="shared" si="76"/>
        <v>ran</v>
      </c>
      <c r="R1024">
        <f t="shared" si="77"/>
        <v>9</v>
      </c>
      <c r="S1024" t="str">
        <f t="shared" si="78"/>
        <v>Greg TranGT-14710</v>
      </c>
      <c r="T1024" t="str">
        <f t="shared" si="79"/>
        <v>Greg Tran</v>
      </c>
    </row>
    <row r="1025" spans="1:20" x14ac:dyDescent="0.25">
      <c r="A1025" s="3" t="s">
        <v>378</v>
      </c>
      <c r="B1025" s="4" t="s">
        <v>379</v>
      </c>
      <c r="C1025" t="s">
        <v>16</v>
      </c>
      <c r="D1025" t="s">
        <v>16</v>
      </c>
      <c r="E1025" s="5">
        <v>10000</v>
      </c>
      <c r="F1025">
        <v>0</v>
      </c>
      <c r="G1025" t="s">
        <v>24</v>
      </c>
      <c r="H1025" t="s">
        <v>37</v>
      </c>
      <c r="I1025" t="s">
        <v>23</v>
      </c>
      <c r="J1025">
        <v>1</v>
      </c>
      <c r="K1025" t="s">
        <v>21</v>
      </c>
      <c r="L1025" t="s">
        <v>34</v>
      </c>
      <c r="M1025">
        <v>26</v>
      </c>
      <c r="N1025" t="s">
        <v>20</v>
      </c>
      <c r="P1025" t="str">
        <f t="shared" si="81"/>
        <v>PB</v>
      </c>
      <c r="Q1025" t="str">
        <f t="shared" si="76"/>
        <v>own</v>
      </c>
      <c r="R1025">
        <f t="shared" si="77"/>
        <v>12</v>
      </c>
      <c r="S1025" t="str">
        <f t="shared" si="78"/>
        <v>Philip BrownPB-19150</v>
      </c>
      <c r="T1025" t="str">
        <f t="shared" si="79"/>
        <v>Philip Brown</v>
      </c>
    </row>
    <row r="1026" spans="1:20" x14ac:dyDescent="0.25">
      <c r="A1026" s="3" t="s">
        <v>771</v>
      </c>
      <c r="B1026" s="4" t="s">
        <v>772</v>
      </c>
      <c r="C1026" t="s">
        <v>32</v>
      </c>
      <c r="D1026" t="s">
        <v>17</v>
      </c>
      <c r="E1026" s="5">
        <v>20000</v>
      </c>
      <c r="F1026">
        <v>0</v>
      </c>
      <c r="G1026" t="s">
        <v>39</v>
      </c>
      <c r="H1026" t="s">
        <v>37</v>
      </c>
      <c r="I1026" t="s">
        <v>23</v>
      </c>
      <c r="J1026">
        <v>1</v>
      </c>
      <c r="K1026" t="s">
        <v>33</v>
      </c>
      <c r="L1026" t="s">
        <v>22</v>
      </c>
      <c r="M1026">
        <v>31</v>
      </c>
      <c r="N1026" t="s">
        <v>23</v>
      </c>
      <c r="P1026" t="str">
        <f t="shared" si="81"/>
        <v>HR</v>
      </c>
      <c r="Q1026" t="str">
        <f t="shared" si="76"/>
        <v>ond</v>
      </c>
      <c r="R1026">
        <f t="shared" si="77"/>
        <v>14</v>
      </c>
      <c r="S1026" t="str">
        <f t="shared" si="78"/>
        <v>Hallie RedmondHR-14770</v>
      </c>
      <c r="T1026" t="str">
        <f t="shared" si="79"/>
        <v>Hallie Redmond</v>
      </c>
    </row>
    <row r="1027" spans="1:20" x14ac:dyDescent="0.25">
      <c r="A1027" s="3" t="s">
        <v>773</v>
      </c>
      <c r="B1027" s="3" t="s">
        <v>774</v>
      </c>
      <c r="C1027" t="s">
        <v>32</v>
      </c>
      <c r="D1027" t="s">
        <v>16</v>
      </c>
      <c r="E1027" s="5">
        <v>80000</v>
      </c>
      <c r="F1027">
        <v>2</v>
      </c>
      <c r="G1027" t="s">
        <v>39</v>
      </c>
      <c r="H1027" t="s">
        <v>19</v>
      </c>
      <c r="I1027" t="s">
        <v>23</v>
      </c>
      <c r="J1027">
        <v>2</v>
      </c>
      <c r="K1027" t="s">
        <v>38</v>
      </c>
      <c r="L1027" t="s">
        <v>34</v>
      </c>
      <c r="M1027">
        <v>50</v>
      </c>
      <c r="N1027" t="s">
        <v>20</v>
      </c>
      <c r="P1027" t="str">
        <f t="shared" si="81"/>
        <v>DE</v>
      </c>
      <c r="Q1027" t="str">
        <f t="shared" ref="Q1027" si="82">RIGHT(B1027:B2052, 3)</f>
        <v>Eno</v>
      </c>
      <c r="R1027">
        <f t="shared" ref="R1027" si="83">LEN(B1027:B2052)</f>
        <v>10</v>
      </c>
      <c r="S1027" t="str">
        <f t="shared" ref="S1027" si="84">CONCATENATE(B1027:B2052,A1027:A2052)</f>
        <v>Deanra EnoDE-13255</v>
      </c>
      <c r="T1027" t="str">
        <f t="shared" ref="T1027" si="85">TRIM(B1027:B2052)</f>
        <v>Deanra Eno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35EF7-0047-41D3-B749-25772803C19B}">
  <dimension ref="A1:U1027"/>
  <sheetViews>
    <sheetView tabSelected="1" topLeftCell="F1" workbookViewId="0">
      <selection activeCell="U1" sqref="U1"/>
    </sheetView>
  </sheetViews>
  <sheetFormatPr defaultColWidth="11.85546875" defaultRowHeight="15" x14ac:dyDescent="0.25"/>
  <cols>
    <col min="14" max="14" width="16.7109375" customWidth="1"/>
    <col min="15" max="16" width="15.42578125" customWidth="1"/>
    <col min="17" max="17" width="19.28515625" customWidth="1"/>
    <col min="18" max="18" width="0.28515625" customWidth="1"/>
    <col min="19" max="19" width="27" customWidth="1"/>
    <col min="20" max="20" width="40.42578125" bestFit="1" customWidth="1"/>
    <col min="21" max="21" width="31" customWidth="1"/>
  </cols>
  <sheetData>
    <row r="1" spans="1:21" x14ac:dyDescent="0.25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0" t="s">
        <v>789</v>
      </c>
      <c r="O1" t="s">
        <v>13</v>
      </c>
      <c r="Q1" s="11" t="s">
        <v>786</v>
      </c>
      <c r="R1" t="s">
        <v>785</v>
      </c>
      <c r="S1" s="12" t="s">
        <v>787</v>
      </c>
      <c r="T1" s="13" t="s">
        <v>788</v>
      </c>
      <c r="U1" s="14" t="s">
        <v>790</v>
      </c>
    </row>
    <row r="2" spans="1:21" x14ac:dyDescent="0.25">
      <c r="A2" s="3" t="s">
        <v>14</v>
      </c>
      <c r="B2" s="4" t="s">
        <v>15</v>
      </c>
      <c r="C2" t="s">
        <v>16</v>
      </c>
      <c r="D2" t="s">
        <v>17</v>
      </c>
      <c r="E2" s="5">
        <v>40000</v>
      </c>
      <c r="F2">
        <v>1</v>
      </c>
      <c r="G2" t="s">
        <v>18</v>
      </c>
      <c r="H2" t="s">
        <v>19</v>
      </c>
      <c r="I2" t="s">
        <v>20</v>
      </c>
      <c r="J2">
        <v>0</v>
      </c>
      <c r="K2" t="s">
        <v>21</v>
      </c>
      <c r="L2" t="s">
        <v>22</v>
      </c>
      <c r="M2">
        <v>42</v>
      </c>
      <c r="N2" t="str">
        <f>IF(M2&lt;=30, "Adolescents", IF(M2&lt;=54, "Middle age", IF(M2&gt;54, "Old")))</f>
        <v>Middle age</v>
      </c>
      <c r="O2" t="s">
        <v>23</v>
      </c>
      <c r="Q2" t="str">
        <f>IF(E2&gt;=50000, "Yes", IF(E2&lt;50000, "No"))</f>
        <v>No</v>
      </c>
      <c r="S2">
        <f>SUMIF(C2:C1027, C2, E2:E1027)</f>
        <v>32210000</v>
      </c>
      <c r="T2">
        <f>COUNTIF(E2:E1027, "&gt;50000")</f>
        <v>533</v>
      </c>
      <c r="U2" t="b">
        <f>AND(E2&gt;50000,M2&gt;30)</f>
        <v>0</v>
      </c>
    </row>
    <row r="3" spans="1:21" x14ac:dyDescent="0.25">
      <c r="A3" s="3" t="s">
        <v>14</v>
      </c>
      <c r="B3" s="4" t="s">
        <v>15</v>
      </c>
      <c r="C3" t="s">
        <v>16</v>
      </c>
      <c r="D3" t="s">
        <v>16</v>
      </c>
      <c r="E3" s="5">
        <v>30000</v>
      </c>
      <c r="F3">
        <v>3</v>
      </c>
      <c r="G3" t="s">
        <v>24</v>
      </c>
      <c r="H3" t="s">
        <v>25</v>
      </c>
      <c r="I3" t="s">
        <v>20</v>
      </c>
      <c r="J3">
        <v>1</v>
      </c>
      <c r="K3" t="s">
        <v>21</v>
      </c>
      <c r="L3" t="s">
        <v>22</v>
      </c>
      <c r="M3">
        <v>43</v>
      </c>
      <c r="N3" t="str">
        <f t="shared" ref="N3:N66" si="0">IF(M3&lt;=30, "Adolescents", IF(M3&lt;=54, "Middle age", IF(M3&gt;54, "Old")))</f>
        <v>Middle age</v>
      </c>
      <c r="O3" t="s">
        <v>23</v>
      </c>
      <c r="Q3" t="str">
        <f t="shared" ref="Q3:Q66" si="1">IF(E3&gt;=50000, "Yes", IF(E3&lt;50000, "No"))</f>
        <v>No</v>
      </c>
      <c r="U3" t="b">
        <f t="shared" ref="U3:U66" si="2">AND(E3&gt;50000,M3&gt;30)</f>
        <v>0</v>
      </c>
    </row>
    <row r="4" spans="1:21" x14ac:dyDescent="0.25">
      <c r="A4" s="3" t="s">
        <v>26</v>
      </c>
      <c r="B4" s="4" t="s">
        <v>27</v>
      </c>
      <c r="C4" t="s">
        <v>16</v>
      </c>
      <c r="D4" t="s">
        <v>16</v>
      </c>
      <c r="E4" s="5">
        <v>80000</v>
      </c>
      <c r="F4">
        <v>5</v>
      </c>
      <c r="G4" t="s">
        <v>24</v>
      </c>
      <c r="H4" t="s">
        <v>28</v>
      </c>
      <c r="I4" t="s">
        <v>23</v>
      </c>
      <c r="J4">
        <v>2</v>
      </c>
      <c r="K4" t="s">
        <v>29</v>
      </c>
      <c r="L4" t="s">
        <v>22</v>
      </c>
      <c r="M4">
        <v>60</v>
      </c>
      <c r="N4" t="str">
        <f t="shared" si="0"/>
        <v>Old</v>
      </c>
      <c r="O4" t="s">
        <v>23</v>
      </c>
      <c r="Q4" t="str">
        <f t="shared" si="1"/>
        <v>Yes</v>
      </c>
      <c r="U4" t="b">
        <f t="shared" si="2"/>
        <v>1</v>
      </c>
    </row>
    <row r="5" spans="1:21" x14ac:dyDescent="0.25">
      <c r="A5" s="3" t="s">
        <v>30</v>
      </c>
      <c r="B5" s="4" t="s">
        <v>31</v>
      </c>
      <c r="C5" t="s">
        <v>32</v>
      </c>
      <c r="D5" t="s">
        <v>16</v>
      </c>
      <c r="E5" s="5">
        <v>70000</v>
      </c>
      <c r="F5">
        <v>0</v>
      </c>
      <c r="G5" t="s">
        <v>18</v>
      </c>
      <c r="H5" t="s">
        <v>28</v>
      </c>
      <c r="I5" t="s">
        <v>20</v>
      </c>
      <c r="J5">
        <v>1</v>
      </c>
      <c r="K5" t="s">
        <v>33</v>
      </c>
      <c r="L5" t="s">
        <v>34</v>
      </c>
      <c r="M5">
        <v>41</v>
      </c>
      <c r="N5" t="str">
        <f t="shared" si="0"/>
        <v>Middle age</v>
      </c>
      <c r="O5" t="s">
        <v>20</v>
      </c>
      <c r="Q5" t="str">
        <f t="shared" si="1"/>
        <v>Yes</v>
      </c>
      <c r="U5" t="b">
        <f t="shared" si="2"/>
        <v>1</v>
      </c>
    </row>
    <row r="6" spans="1:21" x14ac:dyDescent="0.25">
      <c r="A6" s="3" t="s">
        <v>30</v>
      </c>
      <c r="B6" s="4" t="s">
        <v>31</v>
      </c>
      <c r="C6" t="s">
        <v>32</v>
      </c>
      <c r="D6" t="s">
        <v>16</v>
      </c>
      <c r="E6" s="5">
        <v>30000</v>
      </c>
      <c r="F6">
        <v>0</v>
      </c>
      <c r="G6" t="s">
        <v>18</v>
      </c>
      <c r="H6" t="s">
        <v>25</v>
      </c>
      <c r="I6" t="s">
        <v>23</v>
      </c>
      <c r="J6">
        <v>0</v>
      </c>
      <c r="K6" t="s">
        <v>21</v>
      </c>
      <c r="L6" t="s">
        <v>22</v>
      </c>
      <c r="M6">
        <v>36</v>
      </c>
      <c r="N6" t="str">
        <f t="shared" si="0"/>
        <v>Middle age</v>
      </c>
      <c r="O6" t="s">
        <v>20</v>
      </c>
      <c r="Q6" t="str">
        <f t="shared" si="1"/>
        <v>No</v>
      </c>
      <c r="U6" t="b">
        <f t="shared" si="2"/>
        <v>0</v>
      </c>
    </row>
    <row r="7" spans="1:21" x14ac:dyDescent="0.25">
      <c r="A7" s="3" t="s">
        <v>35</v>
      </c>
      <c r="B7" s="4" t="s">
        <v>36</v>
      </c>
      <c r="C7" t="s">
        <v>16</v>
      </c>
      <c r="D7" t="s">
        <v>17</v>
      </c>
      <c r="E7" s="5">
        <v>10000</v>
      </c>
      <c r="F7">
        <v>2</v>
      </c>
      <c r="G7" t="s">
        <v>24</v>
      </c>
      <c r="H7" t="s">
        <v>37</v>
      </c>
      <c r="I7" t="s">
        <v>20</v>
      </c>
      <c r="J7">
        <v>0</v>
      </c>
      <c r="K7" t="s">
        <v>38</v>
      </c>
      <c r="L7" t="s">
        <v>22</v>
      </c>
      <c r="M7">
        <v>50</v>
      </c>
      <c r="N7" t="str">
        <f t="shared" si="0"/>
        <v>Middle age</v>
      </c>
      <c r="O7" t="s">
        <v>23</v>
      </c>
      <c r="Q7" t="str">
        <f t="shared" si="1"/>
        <v>No</v>
      </c>
      <c r="U7" t="b">
        <f t="shared" si="2"/>
        <v>0</v>
      </c>
    </row>
    <row r="8" spans="1:21" x14ac:dyDescent="0.25">
      <c r="A8" s="3" t="s">
        <v>35</v>
      </c>
      <c r="B8" s="4" t="s">
        <v>36</v>
      </c>
      <c r="C8" t="s">
        <v>32</v>
      </c>
      <c r="D8" t="s">
        <v>16</v>
      </c>
      <c r="E8" s="5">
        <v>160000</v>
      </c>
      <c r="F8">
        <v>2</v>
      </c>
      <c r="G8" t="s">
        <v>39</v>
      </c>
      <c r="H8" t="s">
        <v>40</v>
      </c>
      <c r="I8" t="s">
        <v>20</v>
      </c>
      <c r="J8">
        <v>4</v>
      </c>
      <c r="K8" t="s">
        <v>21</v>
      </c>
      <c r="L8" t="s">
        <v>34</v>
      </c>
      <c r="M8">
        <v>33</v>
      </c>
      <c r="N8" t="str">
        <f t="shared" si="0"/>
        <v>Middle age</v>
      </c>
      <c r="O8" t="s">
        <v>20</v>
      </c>
      <c r="Q8" t="str">
        <f t="shared" si="1"/>
        <v>Yes</v>
      </c>
      <c r="U8" t="b">
        <f t="shared" si="2"/>
        <v>1</v>
      </c>
    </row>
    <row r="9" spans="1:21" x14ac:dyDescent="0.25">
      <c r="A9" s="3" t="s">
        <v>35</v>
      </c>
      <c r="B9" s="4" t="s">
        <v>36</v>
      </c>
      <c r="C9" t="s">
        <v>16</v>
      </c>
      <c r="D9" t="s">
        <v>16</v>
      </c>
      <c r="E9" s="5">
        <v>40000</v>
      </c>
      <c r="F9">
        <v>1</v>
      </c>
      <c r="G9" t="s">
        <v>18</v>
      </c>
      <c r="H9" t="s">
        <v>19</v>
      </c>
      <c r="I9" t="s">
        <v>20</v>
      </c>
      <c r="J9">
        <v>0</v>
      </c>
      <c r="K9" t="s">
        <v>21</v>
      </c>
      <c r="L9" t="s">
        <v>22</v>
      </c>
      <c r="M9">
        <v>43</v>
      </c>
      <c r="N9" t="str">
        <f t="shared" si="0"/>
        <v>Middle age</v>
      </c>
      <c r="O9" t="s">
        <v>20</v>
      </c>
      <c r="Q9" t="str">
        <f t="shared" si="1"/>
        <v>No</v>
      </c>
      <c r="U9" t="b">
        <f t="shared" si="2"/>
        <v>0</v>
      </c>
    </row>
    <row r="10" spans="1:21" x14ac:dyDescent="0.25">
      <c r="A10" s="3" t="s">
        <v>35</v>
      </c>
      <c r="B10" s="4" t="s">
        <v>36</v>
      </c>
      <c r="C10" t="s">
        <v>16</v>
      </c>
      <c r="D10" t="s">
        <v>16</v>
      </c>
      <c r="E10" s="5">
        <v>20000</v>
      </c>
      <c r="F10">
        <v>2</v>
      </c>
      <c r="G10" t="s">
        <v>41</v>
      </c>
      <c r="H10" t="s">
        <v>25</v>
      </c>
      <c r="I10" t="s">
        <v>20</v>
      </c>
      <c r="J10">
        <v>2</v>
      </c>
      <c r="K10" t="s">
        <v>33</v>
      </c>
      <c r="L10" t="s">
        <v>34</v>
      </c>
      <c r="M10">
        <v>58</v>
      </c>
      <c r="N10" t="str">
        <f t="shared" si="0"/>
        <v>Old</v>
      </c>
      <c r="O10" t="s">
        <v>23</v>
      </c>
      <c r="Q10" t="str">
        <f t="shared" si="1"/>
        <v>No</v>
      </c>
      <c r="U10" t="b">
        <f t="shared" si="2"/>
        <v>0</v>
      </c>
    </row>
    <row r="11" spans="1:21" x14ac:dyDescent="0.25">
      <c r="A11" s="3" t="s">
        <v>35</v>
      </c>
      <c r="B11" s="4" t="s">
        <v>36</v>
      </c>
      <c r="C11" t="s">
        <v>16</v>
      </c>
      <c r="D11" t="s">
        <v>16</v>
      </c>
      <c r="E11" s="5">
        <v>120000</v>
      </c>
      <c r="F11">
        <v>2</v>
      </c>
      <c r="G11" t="s">
        <v>24</v>
      </c>
      <c r="H11" t="s">
        <v>37</v>
      </c>
      <c r="I11" t="s">
        <v>20</v>
      </c>
      <c r="J11">
        <v>1</v>
      </c>
      <c r="K11" t="s">
        <v>21</v>
      </c>
      <c r="L11" t="s">
        <v>22</v>
      </c>
      <c r="M11">
        <v>40</v>
      </c>
      <c r="N11" t="str">
        <f t="shared" si="0"/>
        <v>Middle age</v>
      </c>
      <c r="O11" t="s">
        <v>20</v>
      </c>
      <c r="Q11" t="str">
        <f t="shared" si="1"/>
        <v>Yes</v>
      </c>
      <c r="U11" t="b">
        <f t="shared" si="2"/>
        <v>1</v>
      </c>
    </row>
    <row r="12" spans="1:21" x14ac:dyDescent="0.25">
      <c r="A12" s="3" t="s">
        <v>35</v>
      </c>
      <c r="B12" s="4" t="s">
        <v>36</v>
      </c>
      <c r="C12" t="s">
        <v>16</v>
      </c>
      <c r="D12" t="s">
        <v>17</v>
      </c>
      <c r="E12" s="5">
        <v>30000</v>
      </c>
      <c r="F12">
        <v>3</v>
      </c>
      <c r="G12" t="s">
        <v>39</v>
      </c>
      <c r="H12" t="s">
        <v>19</v>
      </c>
      <c r="I12" t="s">
        <v>23</v>
      </c>
      <c r="J12">
        <v>2</v>
      </c>
      <c r="K12" t="s">
        <v>38</v>
      </c>
      <c r="L12" t="s">
        <v>34</v>
      </c>
      <c r="M12">
        <v>54</v>
      </c>
      <c r="N12" t="str">
        <f t="shared" si="0"/>
        <v>Middle age</v>
      </c>
      <c r="O12" t="s">
        <v>20</v>
      </c>
      <c r="Q12" t="str">
        <f t="shared" si="1"/>
        <v>No</v>
      </c>
      <c r="U12" t="b">
        <f t="shared" si="2"/>
        <v>0</v>
      </c>
    </row>
    <row r="13" spans="1:21" x14ac:dyDescent="0.25">
      <c r="A13" s="3" t="s">
        <v>35</v>
      </c>
      <c r="B13" s="4" t="s">
        <v>36</v>
      </c>
      <c r="C13" t="s">
        <v>32</v>
      </c>
      <c r="D13" t="s">
        <v>17</v>
      </c>
      <c r="E13" s="5">
        <v>90000</v>
      </c>
      <c r="F13">
        <v>0</v>
      </c>
      <c r="G13" t="s">
        <v>18</v>
      </c>
      <c r="H13" t="s">
        <v>28</v>
      </c>
      <c r="I13" t="s">
        <v>23</v>
      </c>
      <c r="J13">
        <v>4</v>
      </c>
      <c r="K13" t="s">
        <v>42</v>
      </c>
      <c r="L13" t="s">
        <v>34</v>
      </c>
      <c r="M13">
        <v>36</v>
      </c>
      <c r="N13" t="str">
        <f t="shared" si="0"/>
        <v>Middle age</v>
      </c>
      <c r="O13" t="s">
        <v>23</v>
      </c>
      <c r="Q13" t="str">
        <f t="shared" si="1"/>
        <v>Yes</v>
      </c>
      <c r="U13" t="b">
        <f t="shared" si="2"/>
        <v>1</v>
      </c>
    </row>
    <row r="14" spans="1:21" x14ac:dyDescent="0.25">
      <c r="A14" s="3" t="s">
        <v>43</v>
      </c>
      <c r="B14" s="4" t="s">
        <v>44</v>
      </c>
      <c r="C14" t="s">
        <v>16</v>
      </c>
      <c r="D14" t="s">
        <v>16</v>
      </c>
      <c r="E14" s="5">
        <v>170000</v>
      </c>
      <c r="F14">
        <v>5</v>
      </c>
      <c r="G14" t="s">
        <v>24</v>
      </c>
      <c r="H14" t="s">
        <v>28</v>
      </c>
      <c r="I14" t="s">
        <v>20</v>
      </c>
      <c r="J14">
        <v>0</v>
      </c>
      <c r="K14" t="s">
        <v>21</v>
      </c>
      <c r="L14" t="s">
        <v>22</v>
      </c>
      <c r="M14">
        <v>55</v>
      </c>
      <c r="N14" t="str">
        <f t="shared" si="0"/>
        <v>Old</v>
      </c>
      <c r="O14" t="s">
        <v>23</v>
      </c>
      <c r="Q14" t="str">
        <f t="shared" si="1"/>
        <v>Yes</v>
      </c>
      <c r="U14" t="b">
        <f t="shared" si="2"/>
        <v>1</v>
      </c>
    </row>
    <row r="15" spans="1:21" x14ac:dyDescent="0.25">
      <c r="A15" s="3" t="s">
        <v>45</v>
      </c>
      <c r="B15" s="4" t="s">
        <v>46</v>
      </c>
      <c r="C15" t="s">
        <v>16</v>
      </c>
      <c r="D15" t="s">
        <v>16</v>
      </c>
      <c r="E15" s="5">
        <v>40000</v>
      </c>
      <c r="F15">
        <v>2</v>
      </c>
      <c r="G15" t="s">
        <v>24</v>
      </c>
      <c r="H15" t="s">
        <v>25</v>
      </c>
      <c r="I15" t="s">
        <v>20</v>
      </c>
      <c r="J15">
        <v>1</v>
      </c>
      <c r="K15" t="s">
        <v>38</v>
      </c>
      <c r="L15" t="s">
        <v>22</v>
      </c>
      <c r="M15">
        <v>35</v>
      </c>
      <c r="N15" t="str">
        <f t="shared" si="0"/>
        <v>Middle age</v>
      </c>
      <c r="O15" t="s">
        <v>20</v>
      </c>
      <c r="Q15" t="str">
        <f t="shared" si="1"/>
        <v>No</v>
      </c>
      <c r="U15" t="b">
        <f t="shared" si="2"/>
        <v>0</v>
      </c>
    </row>
    <row r="16" spans="1:21" x14ac:dyDescent="0.25">
      <c r="A16" s="3" t="s">
        <v>47</v>
      </c>
      <c r="B16" s="4" t="s">
        <v>48</v>
      </c>
      <c r="C16" t="s">
        <v>32</v>
      </c>
      <c r="D16" t="s">
        <v>16</v>
      </c>
      <c r="E16" s="5">
        <v>60000</v>
      </c>
      <c r="F16">
        <v>1</v>
      </c>
      <c r="G16" t="s">
        <v>24</v>
      </c>
      <c r="H16" t="s">
        <v>19</v>
      </c>
      <c r="I16" t="s">
        <v>23</v>
      </c>
      <c r="J16">
        <v>1</v>
      </c>
      <c r="K16" t="s">
        <v>21</v>
      </c>
      <c r="L16" t="s">
        <v>34</v>
      </c>
      <c r="M16">
        <v>45</v>
      </c>
      <c r="N16" t="str">
        <f t="shared" si="0"/>
        <v>Middle age</v>
      </c>
      <c r="O16" t="s">
        <v>20</v>
      </c>
      <c r="Q16" t="str">
        <f t="shared" si="1"/>
        <v>Yes</v>
      </c>
      <c r="U16" t="b">
        <f t="shared" si="2"/>
        <v>1</v>
      </c>
    </row>
    <row r="17" spans="1:21" x14ac:dyDescent="0.25">
      <c r="A17" s="3" t="s">
        <v>47</v>
      </c>
      <c r="B17" s="4" t="s">
        <v>48</v>
      </c>
      <c r="C17" t="s">
        <v>32</v>
      </c>
      <c r="D17" t="s">
        <v>17</v>
      </c>
      <c r="E17" s="5">
        <v>10000</v>
      </c>
      <c r="F17">
        <v>2</v>
      </c>
      <c r="G17" t="s">
        <v>39</v>
      </c>
      <c r="H17" t="s">
        <v>37</v>
      </c>
      <c r="I17" t="s">
        <v>20</v>
      </c>
      <c r="J17">
        <v>1</v>
      </c>
      <c r="K17" t="s">
        <v>21</v>
      </c>
      <c r="L17" t="s">
        <v>22</v>
      </c>
      <c r="M17">
        <v>38</v>
      </c>
      <c r="N17" t="str">
        <f t="shared" si="0"/>
        <v>Middle age</v>
      </c>
      <c r="O17" t="s">
        <v>20</v>
      </c>
      <c r="Q17" t="str">
        <f t="shared" si="1"/>
        <v>No</v>
      </c>
      <c r="U17" t="b">
        <f t="shared" si="2"/>
        <v>0</v>
      </c>
    </row>
    <row r="18" spans="1:21" x14ac:dyDescent="0.25">
      <c r="A18" s="3" t="s">
        <v>49</v>
      </c>
      <c r="B18" s="4" t="s">
        <v>50</v>
      </c>
      <c r="C18" t="s">
        <v>32</v>
      </c>
      <c r="D18" t="s">
        <v>16</v>
      </c>
      <c r="E18" s="5">
        <v>30000</v>
      </c>
      <c r="F18">
        <v>3</v>
      </c>
      <c r="G18" t="s">
        <v>24</v>
      </c>
      <c r="H18" t="s">
        <v>25</v>
      </c>
      <c r="I18" t="s">
        <v>23</v>
      </c>
      <c r="J18">
        <v>2</v>
      </c>
      <c r="K18" t="s">
        <v>38</v>
      </c>
      <c r="L18" t="s">
        <v>34</v>
      </c>
      <c r="M18">
        <v>59</v>
      </c>
      <c r="N18" t="str">
        <f t="shared" si="0"/>
        <v>Old</v>
      </c>
      <c r="O18" t="s">
        <v>20</v>
      </c>
      <c r="Q18" t="str">
        <f t="shared" si="1"/>
        <v>No</v>
      </c>
      <c r="U18" t="b">
        <f t="shared" si="2"/>
        <v>0</v>
      </c>
    </row>
    <row r="19" spans="1:21" x14ac:dyDescent="0.25">
      <c r="A19" s="3" t="s">
        <v>51</v>
      </c>
      <c r="B19" s="4" t="s">
        <v>52</v>
      </c>
      <c r="C19" t="s">
        <v>16</v>
      </c>
      <c r="D19" t="s">
        <v>17</v>
      </c>
      <c r="E19" s="5">
        <v>30000</v>
      </c>
      <c r="F19">
        <v>1</v>
      </c>
      <c r="G19" t="s">
        <v>18</v>
      </c>
      <c r="H19" t="s">
        <v>25</v>
      </c>
      <c r="I19" t="s">
        <v>20</v>
      </c>
      <c r="J19">
        <v>0</v>
      </c>
      <c r="K19" t="s">
        <v>21</v>
      </c>
      <c r="L19" t="s">
        <v>22</v>
      </c>
      <c r="M19">
        <v>47</v>
      </c>
      <c r="N19" t="str">
        <f t="shared" si="0"/>
        <v>Middle age</v>
      </c>
      <c r="O19" t="s">
        <v>23</v>
      </c>
      <c r="Q19" t="str">
        <f t="shared" si="1"/>
        <v>No</v>
      </c>
      <c r="U19" t="b">
        <f t="shared" si="2"/>
        <v>0</v>
      </c>
    </row>
    <row r="20" spans="1:21" x14ac:dyDescent="0.25">
      <c r="A20" s="3" t="s">
        <v>53</v>
      </c>
      <c r="B20" s="4" t="s">
        <v>54</v>
      </c>
      <c r="C20" t="s">
        <v>32</v>
      </c>
      <c r="D20" t="s">
        <v>16</v>
      </c>
      <c r="E20" s="5">
        <v>40000</v>
      </c>
      <c r="F20">
        <v>2</v>
      </c>
      <c r="G20" t="s">
        <v>24</v>
      </c>
      <c r="H20" t="s">
        <v>25</v>
      </c>
      <c r="I20" t="s">
        <v>20</v>
      </c>
      <c r="J20">
        <v>1</v>
      </c>
      <c r="K20" t="s">
        <v>38</v>
      </c>
      <c r="L20" t="s">
        <v>22</v>
      </c>
      <c r="M20">
        <v>35</v>
      </c>
      <c r="N20" t="str">
        <f t="shared" si="0"/>
        <v>Middle age</v>
      </c>
      <c r="O20" t="s">
        <v>20</v>
      </c>
      <c r="Q20" t="str">
        <f t="shared" si="1"/>
        <v>No</v>
      </c>
      <c r="U20" t="b">
        <f t="shared" si="2"/>
        <v>0</v>
      </c>
    </row>
    <row r="21" spans="1:21" x14ac:dyDescent="0.25">
      <c r="A21" s="3" t="s">
        <v>53</v>
      </c>
      <c r="B21" s="4" t="s">
        <v>54</v>
      </c>
      <c r="C21" t="s">
        <v>32</v>
      </c>
      <c r="D21" t="s">
        <v>16</v>
      </c>
      <c r="E21" s="5">
        <v>20000</v>
      </c>
      <c r="F21">
        <v>2</v>
      </c>
      <c r="G21" t="s">
        <v>41</v>
      </c>
      <c r="H21" t="s">
        <v>25</v>
      </c>
      <c r="I21" t="s">
        <v>20</v>
      </c>
      <c r="J21">
        <v>2</v>
      </c>
      <c r="K21" t="s">
        <v>33</v>
      </c>
      <c r="L21" t="s">
        <v>34</v>
      </c>
      <c r="M21">
        <v>55</v>
      </c>
      <c r="N21" t="str">
        <f t="shared" si="0"/>
        <v>Old</v>
      </c>
      <c r="O21" t="s">
        <v>20</v>
      </c>
      <c r="Q21" t="str">
        <f t="shared" si="1"/>
        <v>No</v>
      </c>
      <c r="U21" t="b">
        <f t="shared" si="2"/>
        <v>0</v>
      </c>
    </row>
    <row r="22" spans="1:21" x14ac:dyDescent="0.25">
      <c r="A22" s="3" t="s">
        <v>53</v>
      </c>
      <c r="B22" s="4" t="s">
        <v>54</v>
      </c>
      <c r="C22" t="s">
        <v>16</v>
      </c>
      <c r="D22" t="s">
        <v>17</v>
      </c>
      <c r="E22" s="5">
        <v>40000</v>
      </c>
      <c r="F22">
        <v>0</v>
      </c>
      <c r="G22" t="s">
        <v>55</v>
      </c>
      <c r="H22" t="s">
        <v>25</v>
      </c>
      <c r="I22" t="s">
        <v>20</v>
      </c>
      <c r="J22">
        <v>0</v>
      </c>
      <c r="K22" t="s">
        <v>21</v>
      </c>
      <c r="L22" t="s">
        <v>22</v>
      </c>
      <c r="M22">
        <v>36</v>
      </c>
      <c r="N22" t="str">
        <f t="shared" si="0"/>
        <v>Middle age</v>
      </c>
      <c r="O22" t="s">
        <v>20</v>
      </c>
      <c r="Q22" t="str">
        <f t="shared" si="1"/>
        <v>No</v>
      </c>
      <c r="U22" t="b">
        <f t="shared" si="2"/>
        <v>0</v>
      </c>
    </row>
    <row r="23" spans="1:21" x14ac:dyDescent="0.25">
      <c r="A23" s="3" t="s">
        <v>56</v>
      </c>
      <c r="B23" s="4" t="s">
        <v>57</v>
      </c>
      <c r="C23" t="s">
        <v>32</v>
      </c>
      <c r="D23" t="s">
        <v>17</v>
      </c>
      <c r="E23" s="5">
        <v>80000</v>
      </c>
      <c r="F23">
        <v>0</v>
      </c>
      <c r="G23" t="s">
        <v>18</v>
      </c>
      <c r="H23" t="s">
        <v>28</v>
      </c>
      <c r="I23" t="s">
        <v>20</v>
      </c>
      <c r="J23">
        <v>4</v>
      </c>
      <c r="K23" t="s">
        <v>42</v>
      </c>
      <c r="L23" t="s">
        <v>34</v>
      </c>
      <c r="M23">
        <v>35</v>
      </c>
      <c r="N23" t="str">
        <f t="shared" si="0"/>
        <v>Middle age</v>
      </c>
      <c r="O23" t="s">
        <v>23</v>
      </c>
      <c r="Q23" t="str">
        <f t="shared" si="1"/>
        <v>Yes</v>
      </c>
      <c r="U23" t="b">
        <f t="shared" si="2"/>
        <v>1</v>
      </c>
    </row>
    <row r="24" spans="1:21" x14ac:dyDescent="0.25">
      <c r="A24" s="3" t="s">
        <v>56</v>
      </c>
      <c r="B24" s="4" t="s">
        <v>57</v>
      </c>
      <c r="C24" t="s">
        <v>32</v>
      </c>
      <c r="D24" t="s">
        <v>16</v>
      </c>
      <c r="E24" s="5">
        <v>40000</v>
      </c>
      <c r="F24">
        <v>2</v>
      </c>
      <c r="G24" t="s">
        <v>24</v>
      </c>
      <c r="H24" t="s">
        <v>25</v>
      </c>
      <c r="I24" t="s">
        <v>20</v>
      </c>
      <c r="J24">
        <v>0</v>
      </c>
      <c r="K24" t="s">
        <v>38</v>
      </c>
      <c r="L24" t="s">
        <v>22</v>
      </c>
      <c r="M24">
        <v>35</v>
      </c>
      <c r="N24" t="str">
        <f t="shared" si="0"/>
        <v>Middle age</v>
      </c>
      <c r="O24" t="s">
        <v>20</v>
      </c>
      <c r="Q24" t="str">
        <f t="shared" si="1"/>
        <v>No</v>
      </c>
      <c r="U24" t="b">
        <f t="shared" si="2"/>
        <v>0</v>
      </c>
    </row>
    <row r="25" spans="1:21" x14ac:dyDescent="0.25">
      <c r="A25" s="3" t="s">
        <v>58</v>
      </c>
      <c r="B25" s="4" t="s">
        <v>59</v>
      </c>
      <c r="C25" t="s">
        <v>16</v>
      </c>
      <c r="D25" t="s">
        <v>17</v>
      </c>
      <c r="E25" s="5">
        <v>80000</v>
      </c>
      <c r="F25">
        <v>5</v>
      </c>
      <c r="G25" t="s">
        <v>39</v>
      </c>
      <c r="H25" t="s">
        <v>40</v>
      </c>
      <c r="I25" t="s">
        <v>23</v>
      </c>
      <c r="J25">
        <v>3</v>
      </c>
      <c r="K25" t="s">
        <v>33</v>
      </c>
      <c r="L25" t="s">
        <v>22</v>
      </c>
      <c r="M25">
        <v>56</v>
      </c>
      <c r="N25" t="str">
        <f t="shared" si="0"/>
        <v>Old</v>
      </c>
      <c r="O25" t="s">
        <v>23</v>
      </c>
      <c r="Q25" t="str">
        <f t="shared" si="1"/>
        <v>Yes</v>
      </c>
      <c r="U25" t="b">
        <f t="shared" si="2"/>
        <v>1</v>
      </c>
    </row>
    <row r="26" spans="1:21" x14ac:dyDescent="0.25">
      <c r="A26" s="3" t="s">
        <v>60</v>
      </c>
      <c r="B26" s="4" t="s">
        <v>61</v>
      </c>
      <c r="C26" t="s">
        <v>32</v>
      </c>
      <c r="D26" t="s">
        <v>16</v>
      </c>
      <c r="E26" s="5">
        <v>40000</v>
      </c>
      <c r="F26">
        <v>2</v>
      </c>
      <c r="G26" t="s">
        <v>24</v>
      </c>
      <c r="H26" t="s">
        <v>25</v>
      </c>
      <c r="I26" t="s">
        <v>23</v>
      </c>
      <c r="J26">
        <v>1</v>
      </c>
      <c r="K26" t="s">
        <v>21</v>
      </c>
      <c r="L26" t="s">
        <v>22</v>
      </c>
      <c r="M26">
        <v>34</v>
      </c>
      <c r="N26" t="str">
        <f t="shared" si="0"/>
        <v>Middle age</v>
      </c>
      <c r="O26" t="s">
        <v>23</v>
      </c>
      <c r="Q26" t="str">
        <f t="shared" si="1"/>
        <v>No</v>
      </c>
      <c r="U26" t="b">
        <f t="shared" si="2"/>
        <v>0</v>
      </c>
    </row>
    <row r="27" spans="1:21" x14ac:dyDescent="0.25">
      <c r="A27" s="3" t="s">
        <v>62</v>
      </c>
      <c r="B27" s="4" t="s">
        <v>63</v>
      </c>
      <c r="C27" t="s">
        <v>32</v>
      </c>
      <c r="D27" t="s">
        <v>16</v>
      </c>
      <c r="E27" s="5">
        <v>30000</v>
      </c>
      <c r="F27">
        <v>1</v>
      </c>
      <c r="G27" t="s">
        <v>18</v>
      </c>
      <c r="H27" t="s">
        <v>25</v>
      </c>
      <c r="I27" t="s">
        <v>20</v>
      </c>
      <c r="J27">
        <v>0</v>
      </c>
      <c r="K27" t="s">
        <v>21</v>
      </c>
      <c r="L27" t="s">
        <v>22</v>
      </c>
      <c r="M27">
        <v>63</v>
      </c>
      <c r="N27" t="str">
        <f t="shared" si="0"/>
        <v>Old</v>
      </c>
      <c r="O27" t="s">
        <v>23</v>
      </c>
      <c r="Q27" t="str">
        <f t="shared" si="1"/>
        <v>No</v>
      </c>
      <c r="U27" t="b">
        <f t="shared" si="2"/>
        <v>0</v>
      </c>
    </row>
    <row r="28" spans="1:21" x14ac:dyDescent="0.25">
      <c r="A28" s="3" t="s">
        <v>62</v>
      </c>
      <c r="B28" s="4" t="s">
        <v>63</v>
      </c>
      <c r="C28" t="s">
        <v>32</v>
      </c>
      <c r="D28" t="s">
        <v>16</v>
      </c>
      <c r="E28" s="5">
        <v>30000</v>
      </c>
      <c r="F28">
        <v>0</v>
      </c>
      <c r="G28" t="s">
        <v>24</v>
      </c>
      <c r="H28" t="s">
        <v>25</v>
      </c>
      <c r="I28" t="s">
        <v>23</v>
      </c>
      <c r="J28">
        <v>1</v>
      </c>
      <c r="K28" t="s">
        <v>21</v>
      </c>
      <c r="L28" t="s">
        <v>22</v>
      </c>
      <c r="M28">
        <v>29</v>
      </c>
      <c r="N28" t="str">
        <f t="shared" si="0"/>
        <v>Adolescents</v>
      </c>
      <c r="O28" t="s">
        <v>20</v>
      </c>
      <c r="Q28" t="str">
        <f t="shared" si="1"/>
        <v>No</v>
      </c>
      <c r="U28" t="b">
        <f t="shared" si="2"/>
        <v>0</v>
      </c>
    </row>
    <row r="29" spans="1:21" x14ac:dyDescent="0.25">
      <c r="A29" s="3" t="s">
        <v>64</v>
      </c>
      <c r="B29" s="4" t="s">
        <v>65</v>
      </c>
      <c r="C29" t="s">
        <v>32</v>
      </c>
      <c r="D29" t="s">
        <v>17</v>
      </c>
      <c r="E29" s="5">
        <v>100000</v>
      </c>
      <c r="F29">
        <v>0</v>
      </c>
      <c r="G29" t="s">
        <v>18</v>
      </c>
      <c r="H29" t="s">
        <v>28</v>
      </c>
      <c r="I29" t="s">
        <v>23</v>
      </c>
      <c r="J29">
        <v>1</v>
      </c>
      <c r="K29" t="s">
        <v>33</v>
      </c>
      <c r="L29" t="s">
        <v>34</v>
      </c>
      <c r="M29">
        <v>40</v>
      </c>
      <c r="N29" t="str">
        <f t="shared" si="0"/>
        <v>Middle age</v>
      </c>
      <c r="O29" t="s">
        <v>23</v>
      </c>
      <c r="Q29" t="str">
        <f t="shared" si="1"/>
        <v>Yes</v>
      </c>
      <c r="U29" t="b">
        <f t="shared" si="2"/>
        <v>1</v>
      </c>
    </row>
    <row r="30" spans="1:21" x14ac:dyDescent="0.25">
      <c r="A30" s="3" t="s">
        <v>64</v>
      </c>
      <c r="B30" s="4" t="s">
        <v>65</v>
      </c>
      <c r="C30" t="s">
        <v>16</v>
      </c>
      <c r="D30" t="s">
        <v>16</v>
      </c>
      <c r="E30" s="5">
        <v>70000</v>
      </c>
      <c r="F30">
        <v>5</v>
      </c>
      <c r="G30" t="s">
        <v>24</v>
      </c>
      <c r="H30" t="s">
        <v>19</v>
      </c>
      <c r="I30" t="s">
        <v>20</v>
      </c>
      <c r="J30">
        <v>2</v>
      </c>
      <c r="K30" t="s">
        <v>33</v>
      </c>
      <c r="L30" t="s">
        <v>34</v>
      </c>
      <c r="M30">
        <v>44</v>
      </c>
      <c r="N30" t="str">
        <f t="shared" si="0"/>
        <v>Middle age</v>
      </c>
      <c r="O30" t="s">
        <v>23</v>
      </c>
      <c r="Q30" t="str">
        <f t="shared" si="1"/>
        <v>Yes</v>
      </c>
      <c r="U30" t="b">
        <f t="shared" si="2"/>
        <v>1</v>
      </c>
    </row>
    <row r="31" spans="1:21" x14ac:dyDescent="0.25">
      <c r="A31" s="3" t="s">
        <v>64</v>
      </c>
      <c r="B31" s="4" t="s">
        <v>65</v>
      </c>
      <c r="C31" t="s">
        <v>32</v>
      </c>
      <c r="D31" t="s">
        <v>17</v>
      </c>
      <c r="E31" s="5">
        <v>20000</v>
      </c>
      <c r="F31">
        <v>0</v>
      </c>
      <c r="G31" t="s">
        <v>41</v>
      </c>
      <c r="H31" t="s">
        <v>37</v>
      </c>
      <c r="I31" t="s">
        <v>23</v>
      </c>
      <c r="J31">
        <v>2</v>
      </c>
      <c r="K31" t="s">
        <v>21</v>
      </c>
      <c r="L31" t="s">
        <v>22</v>
      </c>
      <c r="M31">
        <v>32</v>
      </c>
      <c r="N31" t="str">
        <f t="shared" si="0"/>
        <v>Middle age</v>
      </c>
      <c r="O31" t="s">
        <v>20</v>
      </c>
      <c r="Q31" t="str">
        <f t="shared" si="1"/>
        <v>No</v>
      </c>
      <c r="U31" t="b">
        <f t="shared" si="2"/>
        <v>0</v>
      </c>
    </row>
    <row r="32" spans="1:21" x14ac:dyDescent="0.25">
      <c r="A32" s="3" t="s">
        <v>64</v>
      </c>
      <c r="B32" s="4" t="s">
        <v>65</v>
      </c>
      <c r="C32" t="s">
        <v>16</v>
      </c>
      <c r="D32" t="s">
        <v>17</v>
      </c>
      <c r="E32" s="5">
        <v>20000</v>
      </c>
      <c r="F32">
        <v>2</v>
      </c>
      <c r="G32" t="s">
        <v>24</v>
      </c>
      <c r="H32" t="s">
        <v>37</v>
      </c>
      <c r="I32" t="s">
        <v>20</v>
      </c>
      <c r="J32">
        <v>0</v>
      </c>
      <c r="K32" t="s">
        <v>21</v>
      </c>
      <c r="L32" t="s">
        <v>22</v>
      </c>
      <c r="M32">
        <v>63</v>
      </c>
      <c r="N32" t="str">
        <f t="shared" si="0"/>
        <v>Old</v>
      </c>
      <c r="O32" t="s">
        <v>23</v>
      </c>
      <c r="Q32" t="str">
        <f t="shared" si="1"/>
        <v>No</v>
      </c>
      <c r="U32" t="b">
        <f t="shared" si="2"/>
        <v>0</v>
      </c>
    </row>
    <row r="33" spans="1:21" x14ac:dyDescent="0.25">
      <c r="A33" s="3" t="s">
        <v>64</v>
      </c>
      <c r="B33" s="4" t="s">
        <v>65</v>
      </c>
      <c r="C33" t="s">
        <v>16</v>
      </c>
      <c r="D33" t="s">
        <v>16</v>
      </c>
      <c r="E33" s="5">
        <v>10000</v>
      </c>
      <c r="F33">
        <v>0</v>
      </c>
      <c r="G33" t="s">
        <v>24</v>
      </c>
      <c r="H33" t="s">
        <v>37</v>
      </c>
      <c r="I33" t="s">
        <v>23</v>
      </c>
      <c r="J33">
        <v>1</v>
      </c>
      <c r="K33" t="s">
        <v>21</v>
      </c>
      <c r="L33" t="s">
        <v>34</v>
      </c>
      <c r="M33">
        <v>26</v>
      </c>
      <c r="N33" t="str">
        <f t="shared" si="0"/>
        <v>Adolescents</v>
      </c>
      <c r="O33" t="s">
        <v>20</v>
      </c>
      <c r="Q33" t="str">
        <f t="shared" si="1"/>
        <v>No</v>
      </c>
      <c r="U33" t="b">
        <f t="shared" si="2"/>
        <v>0</v>
      </c>
    </row>
    <row r="34" spans="1:21" x14ac:dyDescent="0.25">
      <c r="A34" s="3" t="s">
        <v>64</v>
      </c>
      <c r="B34" s="4" t="s">
        <v>65</v>
      </c>
      <c r="C34" t="s">
        <v>32</v>
      </c>
      <c r="D34" t="s">
        <v>17</v>
      </c>
      <c r="E34" s="5">
        <v>20000</v>
      </c>
      <c r="F34">
        <v>0</v>
      </c>
      <c r="G34" t="s">
        <v>39</v>
      </c>
      <c r="H34" t="s">
        <v>37</v>
      </c>
      <c r="I34" t="s">
        <v>23</v>
      </c>
      <c r="J34">
        <v>1</v>
      </c>
      <c r="K34" t="s">
        <v>33</v>
      </c>
      <c r="L34" t="s">
        <v>22</v>
      </c>
      <c r="M34">
        <v>31</v>
      </c>
      <c r="N34" t="str">
        <f t="shared" si="0"/>
        <v>Middle age</v>
      </c>
      <c r="O34" t="s">
        <v>23</v>
      </c>
      <c r="Q34" t="str">
        <f t="shared" si="1"/>
        <v>No</v>
      </c>
      <c r="U34" t="b">
        <f t="shared" si="2"/>
        <v>0</v>
      </c>
    </row>
    <row r="35" spans="1:21" x14ac:dyDescent="0.25">
      <c r="A35" s="3" t="s">
        <v>64</v>
      </c>
      <c r="B35" s="4" t="s">
        <v>65</v>
      </c>
      <c r="C35" t="s">
        <v>32</v>
      </c>
      <c r="D35" t="s">
        <v>16</v>
      </c>
      <c r="E35" s="5">
        <v>80000</v>
      </c>
      <c r="F35">
        <v>2</v>
      </c>
      <c r="G35" t="s">
        <v>39</v>
      </c>
      <c r="H35" t="s">
        <v>19</v>
      </c>
      <c r="I35" t="s">
        <v>23</v>
      </c>
      <c r="J35">
        <v>2</v>
      </c>
      <c r="K35" t="s">
        <v>38</v>
      </c>
      <c r="L35" t="s">
        <v>34</v>
      </c>
      <c r="M35">
        <v>50</v>
      </c>
      <c r="N35" t="str">
        <f t="shared" si="0"/>
        <v>Middle age</v>
      </c>
      <c r="O35" t="s">
        <v>20</v>
      </c>
      <c r="Q35" t="str">
        <f t="shared" si="1"/>
        <v>Yes</v>
      </c>
      <c r="U35" t="b">
        <f t="shared" si="2"/>
        <v>1</v>
      </c>
    </row>
    <row r="36" spans="1:21" x14ac:dyDescent="0.25">
      <c r="A36" s="3" t="s">
        <v>66</v>
      </c>
      <c r="B36" s="4" t="s">
        <v>67</v>
      </c>
      <c r="C36" t="s">
        <v>32</v>
      </c>
      <c r="D36" t="s">
        <v>16</v>
      </c>
      <c r="E36" s="5">
        <v>90000</v>
      </c>
      <c r="F36">
        <v>5</v>
      </c>
      <c r="G36" t="s">
        <v>24</v>
      </c>
      <c r="H36" t="s">
        <v>28</v>
      </c>
      <c r="I36" t="s">
        <v>23</v>
      </c>
      <c r="J36">
        <v>2</v>
      </c>
      <c r="K36" t="s">
        <v>29</v>
      </c>
      <c r="L36" t="s">
        <v>22</v>
      </c>
      <c r="M36">
        <v>62</v>
      </c>
      <c r="N36" t="str">
        <f t="shared" si="0"/>
        <v>Old</v>
      </c>
      <c r="O36" t="s">
        <v>20</v>
      </c>
      <c r="Q36" t="str">
        <f t="shared" si="1"/>
        <v>Yes</v>
      </c>
      <c r="U36" t="b">
        <f t="shared" si="2"/>
        <v>1</v>
      </c>
    </row>
    <row r="37" spans="1:21" x14ac:dyDescent="0.25">
      <c r="A37" s="3" t="s">
        <v>68</v>
      </c>
      <c r="B37" s="4" t="s">
        <v>69</v>
      </c>
      <c r="C37" t="s">
        <v>32</v>
      </c>
      <c r="D37" t="s">
        <v>17</v>
      </c>
      <c r="E37" s="5">
        <v>10000</v>
      </c>
      <c r="F37">
        <v>5</v>
      </c>
      <c r="G37" t="s">
        <v>41</v>
      </c>
      <c r="H37" t="s">
        <v>37</v>
      </c>
      <c r="I37" t="s">
        <v>23</v>
      </c>
      <c r="J37">
        <v>2</v>
      </c>
      <c r="K37" t="s">
        <v>21</v>
      </c>
      <c r="L37" t="s">
        <v>22</v>
      </c>
      <c r="M37">
        <v>41</v>
      </c>
      <c r="N37" t="str">
        <f t="shared" si="0"/>
        <v>Middle age</v>
      </c>
      <c r="O37" t="s">
        <v>23</v>
      </c>
      <c r="Q37" t="str">
        <f t="shared" si="1"/>
        <v>No</v>
      </c>
      <c r="U37" t="b">
        <f t="shared" si="2"/>
        <v>0</v>
      </c>
    </row>
    <row r="38" spans="1:21" x14ac:dyDescent="0.25">
      <c r="A38" s="3" t="s">
        <v>68</v>
      </c>
      <c r="B38" s="4" t="s">
        <v>69</v>
      </c>
      <c r="C38" t="s">
        <v>16</v>
      </c>
      <c r="D38" t="s">
        <v>17</v>
      </c>
      <c r="E38" s="5">
        <v>10000</v>
      </c>
      <c r="F38">
        <v>2</v>
      </c>
      <c r="G38" t="s">
        <v>24</v>
      </c>
      <c r="H38" t="s">
        <v>37</v>
      </c>
      <c r="I38" t="s">
        <v>20</v>
      </c>
      <c r="J38">
        <v>1</v>
      </c>
      <c r="K38" t="s">
        <v>21</v>
      </c>
      <c r="L38" t="s">
        <v>22</v>
      </c>
      <c r="M38">
        <v>50</v>
      </c>
      <c r="N38" t="str">
        <f t="shared" si="0"/>
        <v>Middle age</v>
      </c>
      <c r="O38" t="s">
        <v>20</v>
      </c>
      <c r="Q38" t="str">
        <f t="shared" si="1"/>
        <v>No</v>
      </c>
      <c r="U38" t="b">
        <f t="shared" si="2"/>
        <v>0</v>
      </c>
    </row>
    <row r="39" spans="1:21" x14ac:dyDescent="0.25">
      <c r="A39" s="3" t="s">
        <v>70</v>
      </c>
      <c r="B39" s="4" t="s">
        <v>71</v>
      </c>
      <c r="C39" t="s">
        <v>32</v>
      </c>
      <c r="D39" t="s">
        <v>17</v>
      </c>
      <c r="E39" s="5">
        <v>30000</v>
      </c>
      <c r="F39">
        <v>0</v>
      </c>
      <c r="G39" t="s">
        <v>24</v>
      </c>
      <c r="H39" t="s">
        <v>25</v>
      </c>
      <c r="I39" t="s">
        <v>23</v>
      </c>
      <c r="J39">
        <v>1</v>
      </c>
      <c r="K39" t="s">
        <v>29</v>
      </c>
      <c r="L39" t="s">
        <v>22</v>
      </c>
      <c r="M39">
        <v>30</v>
      </c>
      <c r="N39" t="str">
        <f t="shared" si="0"/>
        <v>Adolescents</v>
      </c>
      <c r="O39" t="s">
        <v>23</v>
      </c>
      <c r="Q39" t="str">
        <f t="shared" si="1"/>
        <v>No</v>
      </c>
      <c r="U39" t="b">
        <f t="shared" si="2"/>
        <v>0</v>
      </c>
    </row>
    <row r="40" spans="1:21" x14ac:dyDescent="0.25">
      <c r="A40" s="3" t="s">
        <v>70</v>
      </c>
      <c r="B40" s="4" t="s">
        <v>71</v>
      </c>
      <c r="C40" t="s">
        <v>32</v>
      </c>
      <c r="D40" t="s">
        <v>16</v>
      </c>
      <c r="E40" s="5">
        <v>20000</v>
      </c>
      <c r="F40">
        <v>0</v>
      </c>
      <c r="G40" t="s">
        <v>39</v>
      </c>
      <c r="H40" t="s">
        <v>37</v>
      </c>
      <c r="I40" t="s">
        <v>23</v>
      </c>
      <c r="J40">
        <v>1</v>
      </c>
      <c r="K40" t="s">
        <v>29</v>
      </c>
      <c r="L40" t="s">
        <v>22</v>
      </c>
      <c r="M40">
        <v>28</v>
      </c>
      <c r="N40" t="str">
        <f t="shared" si="0"/>
        <v>Adolescents</v>
      </c>
      <c r="O40" t="s">
        <v>23</v>
      </c>
      <c r="Q40" t="str">
        <f t="shared" si="1"/>
        <v>No</v>
      </c>
      <c r="U40" t="b">
        <f t="shared" si="2"/>
        <v>0</v>
      </c>
    </row>
    <row r="41" spans="1:21" x14ac:dyDescent="0.25">
      <c r="A41" s="3" t="s">
        <v>70</v>
      </c>
      <c r="B41" s="4" t="s">
        <v>71</v>
      </c>
      <c r="C41" t="s">
        <v>32</v>
      </c>
      <c r="D41" t="s">
        <v>17</v>
      </c>
      <c r="E41" s="5">
        <v>10000</v>
      </c>
      <c r="F41">
        <v>4</v>
      </c>
      <c r="G41" t="s">
        <v>41</v>
      </c>
      <c r="H41" t="s">
        <v>37</v>
      </c>
      <c r="I41" t="s">
        <v>20</v>
      </c>
      <c r="J41">
        <v>2</v>
      </c>
      <c r="K41" t="s">
        <v>21</v>
      </c>
      <c r="L41" t="s">
        <v>22</v>
      </c>
      <c r="M41">
        <v>40</v>
      </c>
      <c r="N41" t="str">
        <f t="shared" si="0"/>
        <v>Middle age</v>
      </c>
      <c r="O41" t="s">
        <v>20</v>
      </c>
      <c r="Q41" t="str">
        <f t="shared" si="1"/>
        <v>No</v>
      </c>
      <c r="U41" t="b">
        <f t="shared" si="2"/>
        <v>0</v>
      </c>
    </row>
    <row r="42" spans="1:21" x14ac:dyDescent="0.25">
      <c r="A42" s="3" t="s">
        <v>70</v>
      </c>
      <c r="B42" s="4" t="s">
        <v>71</v>
      </c>
      <c r="C42" t="s">
        <v>32</v>
      </c>
      <c r="D42" t="s">
        <v>17</v>
      </c>
      <c r="E42" s="5">
        <v>30000</v>
      </c>
      <c r="F42">
        <v>2</v>
      </c>
      <c r="G42" t="s">
        <v>24</v>
      </c>
      <c r="H42" t="s">
        <v>25</v>
      </c>
      <c r="I42" t="s">
        <v>23</v>
      </c>
      <c r="J42">
        <v>0</v>
      </c>
      <c r="K42" t="s">
        <v>21</v>
      </c>
      <c r="L42" t="s">
        <v>22</v>
      </c>
      <c r="M42">
        <v>43</v>
      </c>
      <c r="N42" t="str">
        <f t="shared" si="0"/>
        <v>Middle age</v>
      </c>
      <c r="O42" t="s">
        <v>23</v>
      </c>
      <c r="Q42" t="str">
        <f t="shared" si="1"/>
        <v>No</v>
      </c>
      <c r="U42" t="b">
        <f t="shared" si="2"/>
        <v>0</v>
      </c>
    </row>
    <row r="43" spans="1:21" x14ac:dyDescent="0.25">
      <c r="A43" s="3" t="s">
        <v>72</v>
      </c>
      <c r="B43" s="4" t="s">
        <v>73</v>
      </c>
      <c r="C43" t="s">
        <v>32</v>
      </c>
      <c r="D43" t="s">
        <v>17</v>
      </c>
      <c r="E43" s="5">
        <v>40000</v>
      </c>
      <c r="F43">
        <v>2</v>
      </c>
      <c r="G43" t="s">
        <v>18</v>
      </c>
      <c r="H43" t="s">
        <v>40</v>
      </c>
      <c r="I43" t="s">
        <v>20</v>
      </c>
      <c r="J43">
        <v>2</v>
      </c>
      <c r="K43" t="s">
        <v>33</v>
      </c>
      <c r="L43" t="s">
        <v>34</v>
      </c>
      <c r="M43">
        <v>65</v>
      </c>
      <c r="N43" t="str">
        <f t="shared" si="0"/>
        <v>Old</v>
      </c>
      <c r="O43" t="s">
        <v>20</v>
      </c>
      <c r="Q43" t="str">
        <f t="shared" si="1"/>
        <v>No</v>
      </c>
      <c r="U43" t="b">
        <f t="shared" si="2"/>
        <v>0</v>
      </c>
    </row>
    <row r="44" spans="1:21" x14ac:dyDescent="0.25">
      <c r="A44" s="3" t="s">
        <v>74</v>
      </c>
      <c r="B44" s="4" t="s">
        <v>75</v>
      </c>
      <c r="C44" t="s">
        <v>16</v>
      </c>
      <c r="D44" t="s">
        <v>17</v>
      </c>
      <c r="E44" s="5">
        <v>10000</v>
      </c>
      <c r="F44">
        <v>1</v>
      </c>
      <c r="G44" t="s">
        <v>55</v>
      </c>
      <c r="H44" t="s">
        <v>37</v>
      </c>
      <c r="I44" t="s">
        <v>20</v>
      </c>
      <c r="J44">
        <v>0</v>
      </c>
      <c r="K44" t="s">
        <v>21</v>
      </c>
      <c r="L44" t="s">
        <v>22</v>
      </c>
      <c r="M44">
        <v>40</v>
      </c>
      <c r="N44" t="str">
        <f t="shared" si="0"/>
        <v>Middle age</v>
      </c>
      <c r="O44" t="s">
        <v>23</v>
      </c>
      <c r="Q44" t="str">
        <f t="shared" si="1"/>
        <v>No</v>
      </c>
      <c r="U44" t="b">
        <f t="shared" si="2"/>
        <v>0</v>
      </c>
    </row>
    <row r="45" spans="1:21" x14ac:dyDescent="0.25">
      <c r="A45" s="3" t="s">
        <v>76</v>
      </c>
      <c r="B45" s="4" t="s">
        <v>77</v>
      </c>
      <c r="C45" t="s">
        <v>16</v>
      </c>
      <c r="D45" t="s">
        <v>17</v>
      </c>
      <c r="E45" s="5">
        <v>170000</v>
      </c>
      <c r="F45">
        <v>4</v>
      </c>
      <c r="G45" t="s">
        <v>24</v>
      </c>
      <c r="H45" t="s">
        <v>28</v>
      </c>
      <c r="I45" t="s">
        <v>23</v>
      </c>
      <c r="J45">
        <v>3</v>
      </c>
      <c r="K45" t="s">
        <v>33</v>
      </c>
      <c r="L45" t="s">
        <v>22</v>
      </c>
      <c r="M45">
        <v>48</v>
      </c>
      <c r="N45" t="str">
        <f t="shared" si="0"/>
        <v>Middle age</v>
      </c>
      <c r="O45" t="s">
        <v>20</v>
      </c>
      <c r="Q45" t="str">
        <f t="shared" si="1"/>
        <v>Yes</v>
      </c>
      <c r="U45" t="b">
        <f t="shared" si="2"/>
        <v>1</v>
      </c>
    </row>
    <row r="46" spans="1:21" x14ac:dyDescent="0.25">
      <c r="A46" s="3" t="s">
        <v>78</v>
      </c>
      <c r="B46" s="4" t="s">
        <v>79</v>
      </c>
      <c r="C46" t="s">
        <v>16</v>
      </c>
      <c r="D46" t="s">
        <v>17</v>
      </c>
      <c r="E46" s="5">
        <v>20000</v>
      </c>
      <c r="F46">
        <v>3</v>
      </c>
      <c r="G46" t="s">
        <v>39</v>
      </c>
      <c r="H46" t="s">
        <v>37</v>
      </c>
      <c r="I46" t="s">
        <v>20</v>
      </c>
      <c r="J46">
        <v>0</v>
      </c>
      <c r="K46" t="s">
        <v>21</v>
      </c>
      <c r="L46" t="s">
        <v>22</v>
      </c>
      <c r="M46">
        <v>41</v>
      </c>
      <c r="N46" t="str">
        <f t="shared" si="0"/>
        <v>Middle age</v>
      </c>
      <c r="O46" t="s">
        <v>20</v>
      </c>
      <c r="Q46" t="str">
        <f t="shared" si="1"/>
        <v>No</v>
      </c>
      <c r="U46" t="b">
        <f t="shared" si="2"/>
        <v>0</v>
      </c>
    </row>
    <row r="47" spans="1:21" x14ac:dyDescent="0.25">
      <c r="A47" s="3" t="s">
        <v>78</v>
      </c>
      <c r="B47" s="4" t="s">
        <v>79</v>
      </c>
      <c r="C47" t="s">
        <v>16</v>
      </c>
      <c r="D47" t="s">
        <v>17</v>
      </c>
      <c r="E47" s="5">
        <v>20000</v>
      </c>
      <c r="F47">
        <v>1</v>
      </c>
      <c r="G47" t="s">
        <v>18</v>
      </c>
      <c r="H47" t="s">
        <v>25</v>
      </c>
      <c r="I47" t="s">
        <v>20</v>
      </c>
      <c r="J47">
        <v>0</v>
      </c>
      <c r="K47" t="s">
        <v>21</v>
      </c>
      <c r="L47" t="s">
        <v>22</v>
      </c>
      <c r="M47">
        <v>66</v>
      </c>
      <c r="N47" t="str">
        <f t="shared" si="0"/>
        <v>Old</v>
      </c>
      <c r="O47" t="s">
        <v>20</v>
      </c>
      <c r="Q47" t="str">
        <f t="shared" si="1"/>
        <v>No</v>
      </c>
      <c r="U47" t="b">
        <f t="shared" si="2"/>
        <v>0</v>
      </c>
    </row>
    <row r="48" spans="1:21" x14ac:dyDescent="0.25">
      <c r="A48" s="3" t="s">
        <v>80</v>
      </c>
      <c r="B48" s="4" t="s">
        <v>81</v>
      </c>
      <c r="C48" t="s">
        <v>16</v>
      </c>
      <c r="D48" t="s">
        <v>17</v>
      </c>
      <c r="E48" s="5">
        <v>60000</v>
      </c>
      <c r="F48">
        <v>1</v>
      </c>
      <c r="G48" t="s">
        <v>24</v>
      </c>
      <c r="H48" t="s">
        <v>19</v>
      </c>
      <c r="I48" t="s">
        <v>20</v>
      </c>
      <c r="J48">
        <v>1</v>
      </c>
      <c r="K48" t="s">
        <v>33</v>
      </c>
      <c r="L48" t="s">
        <v>34</v>
      </c>
      <c r="M48">
        <v>46</v>
      </c>
      <c r="N48" t="str">
        <f t="shared" si="0"/>
        <v>Middle age</v>
      </c>
      <c r="O48" t="s">
        <v>20</v>
      </c>
      <c r="Q48" t="str">
        <f t="shared" si="1"/>
        <v>Yes</v>
      </c>
      <c r="U48" t="b">
        <f t="shared" si="2"/>
        <v>1</v>
      </c>
    </row>
    <row r="49" spans="1:21" x14ac:dyDescent="0.25">
      <c r="A49" s="3" t="s">
        <v>82</v>
      </c>
      <c r="B49" s="4" t="s">
        <v>83</v>
      </c>
      <c r="C49" t="s">
        <v>32</v>
      </c>
      <c r="D49" t="s">
        <v>17</v>
      </c>
      <c r="E49" s="5">
        <v>40000</v>
      </c>
      <c r="F49">
        <v>2</v>
      </c>
      <c r="G49" t="s">
        <v>24</v>
      </c>
      <c r="H49" t="s">
        <v>19</v>
      </c>
      <c r="I49" t="s">
        <v>20</v>
      </c>
      <c r="J49">
        <v>2</v>
      </c>
      <c r="K49" t="s">
        <v>33</v>
      </c>
      <c r="L49" t="s">
        <v>34</v>
      </c>
      <c r="M49">
        <v>52</v>
      </c>
      <c r="N49" t="str">
        <f t="shared" si="0"/>
        <v>Middle age</v>
      </c>
      <c r="O49" t="s">
        <v>20</v>
      </c>
      <c r="Q49" t="str">
        <f t="shared" si="1"/>
        <v>No</v>
      </c>
      <c r="U49" t="b">
        <f t="shared" si="2"/>
        <v>0</v>
      </c>
    </row>
    <row r="50" spans="1:21" x14ac:dyDescent="0.25">
      <c r="A50" s="3" t="s">
        <v>82</v>
      </c>
      <c r="B50" s="4" t="s">
        <v>83</v>
      </c>
      <c r="C50" t="s">
        <v>16</v>
      </c>
      <c r="D50" t="s">
        <v>16</v>
      </c>
      <c r="E50" s="5">
        <v>30000</v>
      </c>
      <c r="F50">
        <v>2</v>
      </c>
      <c r="G50" t="s">
        <v>24</v>
      </c>
      <c r="H50" t="s">
        <v>25</v>
      </c>
      <c r="I50" t="s">
        <v>23</v>
      </c>
      <c r="J50">
        <v>2</v>
      </c>
      <c r="K50" t="s">
        <v>21</v>
      </c>
      <c r="L50" t="s">
        <v>22</v>
      </c>
      <c r="M50">
        <v>42</v>
      </c>
      <c r="N50" t="str">
        <f t="shared" si="0"/>
        <v>Middle age</v>
      </c>
      <c r="O50" t="s">
        <v>23</v>
      </c>
      <c r="Q50" t="str">
        <f t="shared" si="1"/>
        <v>No</v>
      </c>
      <c r="U50" t="b">
        <f t="shared" si="2"/>
        <v>0</v>
      </c>
    </row>
    <row r="51" spans="1:21" x14ac:dyDescent="0.25">
      <c r="A51" s="3" t="s">
        <v>84</v>
      </c>
      <c r="B51" s="4" t="s">
        <v>85</v>
      </c>
      <c r="C51" t="s">
        <v>32</v>
      </c>
      <c r="D51" t="s">
        <v>16</v>
      </c>
      <c r="E51" s="5">
        <v>40000</v>
      </c>
      <c r="F51">
        <v>0</v>
      </c>
      <c r="G51" t="s">
        <v>18</v>
      </c>
      <c r="H51" t="s">
        <v>25</v>
      </c>
      <c r="I51" t="s">
        <v>20</v>
      </c>
      <c r="J51">
        <v>0</v>
      </c>
      <c r="K51" t="s">
        <v>21</v>
      </c>
      <c r="L51" t="s">
        <v>22</v>
      </c>
      <c r="M51">
        <v>39</v>
      </c>
      <c r="N51" t="str">
        <f t="shared" si="0"/>
        <v>Middle age</v>
      </c>
      <c r="O51" t="s">
        <v>20</v>
      </c>
      <c r="Q51" t="str">
        <f t="shared" si="1"/>
        <v>No</v>
      </c>
      <c r="U51" t="b">
        <f t="shared" si="2"/>
        <v>0</v>
      </c>
    </row>
    <row r="52" spans="1:21" x14ac:dyDescent="0.25">
      <c r="A52" s="3" t="s">
        <v>84</v>
      </c>
      <c r="B52" s="4" t="s">
        <v>85</v>
      </c>
      <c r="C52" t="s">
        <v>32</v>
      </c>
      <c r="D52" t="s">
        <v>17</v>
      </c>
      <c r="E52" s="5">
        <v>30000</v>
      </c>
      <c r="F52">
        <v>0</v>
      </c>
      <c r="G52" t="s">
        <v>24</v>
      </c>
      <c r="H52" t="s">
        <v>25</v>
      </c>
      <c r="I52" t="s">
        <v>23</v>
      </c>
      <c r="J52">
        <v>1</v>
      </c>
      <c r="K52" t="s">
        <v>21</v>
      </c>
      <c r="L52" t="s">
        <v>22</v>
      </c>
      <c r="M52">
        <v>28</v>
      </c>
      <c r="N52" t="str">
        <f t="shared" si="0"/>
        <v>Adolescents</v>
      </c>
      <c r="O52" t="s">
        <v>23</v>
      </c>
      <c r="Q52" t="str">
        <f t="shared" si="1"/>
        <v>No</v>
      </c>
      <c r="U52" t="b">
        <f t="shared" si="2"/>
        <v>0</v>
      </c>
    </row>
    <row r="53" spans="1:21" x14ac:dyDescent="0.25">
      <c r="A53" s="3" t="s">
        <v>84</v>
      </c>
      <c r="B53" s="4" t="s">
        <v>85</v>
      </c>
      <c r="C53" t="s">
        <v>32</v>
      </c>
      <c r="D53" t="s">
        <v>16</v>
      </c>
      <c r="E53" s="5">
        <v>80000</v>
      </c>
      <c r="F53">
        <v>0</v>
      </c>
      <c r="G53" t="s">
        <v>18</v>
      </c>
      <c r="H53" t="s">
        <v>28</v>
      </c>
      <c r="I53" t="s">
        <v>23</v>
      </c>
      <c r="J53">
        <v>4</v>
      </c>
      <c r="K53" t="s">
        <v>42</v>
      </c>
      <c r="L53" t="s">
        <v>34</v>
      </c>
      <c r="M53">
        <v>35</v>
      </c>
      <c r="N53" t="str">
        <f t="shared" si="0"/>
        <v>Middle age</v>
      </c>
      <c r="O53" t="s">
        <v>23</v>
      </c>
      <c r="Q53" t="str">
        <f t="shared" si="1"/>
        <v>Yes</v>
      </c>
      <c r="U53" t="b">
        <f t="shared" si="2"/>
        <v>1</v>
      </c>
    </row>
    <row r="54" spans="1:21" x14ac:dyDescent="0.25">
      <c r="A54" s="3" t="s">
        <v>84</v>
      </c>
      <c r="B54" s="4" t="s">
        <v>85</v>
      </c>
      <c r="C54" t="s">
        <v>16</v>
      </c>
      <c r="D54" t="s">
        <v>17</v>
      </c>
      <c r="E54" s="5">
        <v>20000</v>
      </c>
      <c r="F54">
        <v>1</v>
      </c>
      <c r="G54" t="s">
        <v>18</v>
      </c>
      <c r="H54" t="s">
        <v>25</v>
      </c>
      <c r="I54" t="s">
        <v>20</v>
      </c>
      <c r="J54">
        <v>0</v>
      </c>
      <c r="K54" t="s">
        <v>21</v>
      </c>
      <c r="L54" t="s">
        <v>22</v>
      </c>
      <c r="M54">
        <v>65</v>
      </c>
      <c r="N54" t="str">
        <f t="shared" si="0"/>
        <v>Old</v>
      </c>
      <c r="O54" t="s">
        <v>23</v>
      </c>
      <c r="Q54" t="str">
        <f t="shared" si="1"/>
        <v>No</v>
      </c>
      <c r="U54" t="b">
        <f t="shared" si="2"/>
        <v>0</v>
      </c>
    </row>
    <row r="55" spans="1:21" x14ac:dyDescent="0.25">
      <c r="A55" s="3" t="s">
        <v>86</v>
      </c>
      <c r="B55" s="4" t="s">
        <v>87</v>
      </c>
      <c r="C55" t="s">
        <v>32</v>
      </c>
      <c r="D55" t="s">
        <v>17</v>
      </c>
      <c r="E55" s="5">
        <v>90000</v>
      </c>
      <c r="F55">
        <v>4</v>
      </c>
      <c r="G55" t="s">
        <v>39</v>
      </c>
      <c r="H55" t="s">
        <v>40</v>
      </c>
      <c r="I55" t="s">
        <v>23</v>
      </c>
      <c r="J55">
        <v>3</v>
      </c>
      <c r="K55" t="s">
        <v>33</v>
      </c>
      <c r="L55" t="s">
        <v>22</v>
      </c>
      <c r="M55">
        <v>56</v>
      </c>
      <c r="N55" t="str">
        <f t="shared" si="0"/>
        <v>Old</v>
      </c>
      <c r="O55" t="s">
        <v>23</v>
      </c>
      <c r="Q55" t="str">
        <f t="shared" si="1"/>
        <v>Yes</v>
      </c>
      <c r="U55" t="b">
        <f t="shared" si="2"/>
        <v>1</v>
      </c>
    </row>
    <row r="56" spans="1:21" x14ac:dyDescent="0.25">
      <c r="A56" s="3" t="s">
        <v>86</v>
      </c>
      <c r="B56" s="4" t="s">
        <v>87</v>
      </c>
      <c r="C56" t="s">
        <v>32</v>
      </c>
      <c r="D56" t="s">
        <v>17</v>
      </c>
      <c r="E56" s="5">
        <v>70000</v>
      </c>
      <c r="F56">
        <v>0</v>
      </c>
      <c r="G56" t="s">
        <v>18</v>
      </c>
      <c r="H56" t="s">
        <v>28</v>
      </c>
      <c r="I56" t="s">
        <v>23</v>
      </c>
      <c r="J56">
        <v>1</v>
      </c>
      <c r="K56" t="s">
        <v>33</v>
      </c>
      <c r="L56" t="s">
        <v>34</v>
      </c>
      <c r="M56">
        <v>42</v>
      </c>
      <c r="N56" t="str">
        <f t="shared" si="0"/>
        <v>Middle age</v>
      </c>
      <c r="O56" t="s">
        <v>23</v>
      </c>
      <c r="Q56" t="str">
        <f t="shared" si="1"/>
        <v>Yes</v>
      </c>
      <c r="U56" t="b">
        <f t="shared" si="2"/>
        <v>1</v>
      </c>
    </row>
    <row r="57" spans="1:21" x14ac:dyDescent="0.25">
      <c r="A57" s="3" t="s">
        <v>88</v>
      </c>
      <c r="B57" s="4" t="s">
        <v>89</v>
      </c>
      <c r="C57" t="s">
        <v>16</v>
      </c>
      <c r="D57" t="s">
        <v>16</v>
      </c>
      <c r="E57" s="5">
        <v>80000</v>
      </c>
      <c r="F57">
        <v>4</v>
      </c>
      <c r="G57" t="s">
        <v>39</v>
      </c>
      <c r="H57" t="s">
        <v>28</v>
      </c>
      <c r="I57" t="s">
        <v>20</v>
      </c>
      <c r="J57">
        <v>2</v>
      </c>
      <c r="K57" t="s">
        <v>42</v>
      </c>
      <c r="L57" t="s">
        <v>22</v>
      </c>
      <c r="M57">
        <v>54</v>
      </c>
      <c r="N57" t="str">
        <f t="shared" si="0"/>
        <v>Middle age</v>
      </c>
      <c r="O57" t="s">
        <v>23</v>
      </c>
      <c r="Q57" t="str">
        <f t="shared" si="1"/>
        <v>Yes</v>
      </c>
      <c r="U57" t="b">
        <f t="shared" si="2"/>
        <v>1</v>
      </c>
    </row>
    <row r="58" spans="1:21" x14ac:dyDescent="0.25">
      <c r="A58" s="3" t="s">
        <v>88</v>
      </c>
      <c r="B58" s="4" t="s">
        <v>89</v>
      </c>
      <c r="C58" t="s">
        <v>16</v>
      </c>
      <c r="D58" t="s">
        <v>16</v>
      </c>
      <c r="E58" s="5">
        <v>40000</v>
      </c>
      <c r="F58">
        <v>0</v>
      </c>
      <c r="G58" t="s">
        <v>18</v>
      </c>
      <c r="H58" t="s">
        <v>25</v>
      </c>
      <c r="I58" t="s">
        <v>20</v>
      </c>
      <c r="J58">
        <v>0</v>
      </c>
      <c r="K58" t="s">
        <v>21</v>
      </c>
      <c r="L58" t="s">
        <v>22</v>
      </c>
      <c r="M58">
        <v>38</v>
      </c>
      <c r="N58" t="str">
        <f t="shared" si="0"/>
        <v>Middle age</v>
      </c>
      <c r="O58" t="s">
        <v>20</v>
      </c>
      <c r="Q58" t="str">
        <f t="shared" si="1"/>
        <v>No</v>
      </c>
      <c r="U58" t="b">
        <f t="shared" si="2"/>
        <v>0</v>
      </c>
    </row>
    <row r="59" spans="1:21" x14ac:dyDescent="0.25">
      <c r="A59" s="3" t="s">
        <v>88</v>
      </c>
      <c r="B59" s="4" t="s">
        <v>89</v>
      </c>
      <c r="C59" t="s">
        <v>16</v>
      </c>
      <c r="D59" t="s">
        <v>16</v>
      </c>
      <c r="E59" s="5">
        <v>130000</v>
      </c>
      <c r="F59">
        <v>4</v>
      </c>
      <c r="G59" t="s">
        <v>24</v>
      </c>
      <c r="H59" t="s">
        <v>28</v>
      </c>
      <c r="I59" t="s">
        <v>23</v>
      </c>
      <c r="J59">
        <v>4</v>
      </c>
      <c r="K59" t="s">
        <v>33</v>
      </c>
      <c r="L59" t="s">
        <v>22</v>
      </c>
      <c r="M59">
        <v>61</v>
      </c>
      <c r="N59" t="str">
        <f t="shared" si="0"/>
        <v>Old</v>
      </c>
      <c r="O59" t="s">
        <v>20</v>
      </c>
      <c r="Q59" t="str">
        <f t="shared" si="1"/>
        <v>Yes</v>
      </c>
      <c r="U59" t="b">
        <f t="shared" si="2"/>
        <v>1</v>
      </c>
    </row>
    <row r="60" spans="1:21" x14ac:dyDescent="0.25">
      <c r="A60" s="3" t="s">
        <v>88</v>
      </c>
      <c r="B60" s="4" t="s">
        <v>89</v>
      </c>
      <c r="C60" t="s">
        <v>16</v>
      </c>
      <c r="D60" t="s">
        <v>17</v>
      </c>
      <c r="E60" s="5">
        <v>40000</v>
      </c>
      <c r="F60">
        <v>1</v>
      </c>
      <c r="G60" t="s">
        <v>18</v>
      </c>
      <c r="H60" t="s">
        <v>19</v>
      </c>
      <c r="I60" t="s">
        <v>20</v>
      </c>
      <c r="J60">
        <v>0</v>
      </c>
      <c r="K60" t="s">
        <v>21</v>
      </c>
      <c r="L60" t="s">
        <v>22</v>
      </c>
      <c r="M60">
        <v>43</v>
      </c>
      <c r="N60" t="str">
        <f t="shared" si="0"/>
        <v>Middle age</v>
      </c>
      <c r="O60" t="s">
        <v>20</v>
      </c>
      <c r="Q60" t="str">
        <f t="shared" si="1"/>
        <v>No</v>
      </c>
      <c r="U60" t="b">
        <f t="shared" si="2"/>
        <v>0</v>
      </c>
    </row>
    <row r="61" spans="1:21" x14ac:dyDescent="0.25">
      <c r="A61" s="3" t="s">
        <v>88</v>
      </c>
      <c r="B61" s="4" t="s">
        <v>89</v>
      </c>
      <c r="C61" t="s">
        <v>16</v>
      </c>
      <c r="D61" t="s">
        <v>16</v>
      </c>
      <c r="E61" s="5">
        <v>60000</v>
      </c>
      <c r="F61">
        <v>2</v>
      </c>
      <c r="G61" t="s">
        <v>18</v>
      </c>
      <c r="H61" t="s">
        <v>28</v>
      </c>
      <c r="I61" t="s">
        <v>20</v>
      </c>
      <c r="J61">
        <v>1</v>
      </c>
      <c r="K61" t="s">
        <v>29</v>
      </c>
      <c r="L61" t="s">
        <v>34</v>
      </c>
      <c r="M61">
        <v>38</v>
      </c>
      <c r="N61" t="str">
        <f t="shared" si="0"/>
        <v>Middle age</v>
      </c>
      <c r="O61" t="s">
        <v>20</v>
      </c>
      <c r="Q61" t="str">
        <f t="shared" si="1"/>
        <v>Yes</v>
      </c>
      <c r="U61" t="b">
        <f t="shared" si="2"/>
        <v>1</v>
      </c>
    </row>
    <row r="62" spans="1:21" x14ac:dyDescent="0.25">
      <c r="A62" s="3" t="s">
        <v>88</v>
      </c>
      <c r="B62" s="4" t="s">
        <v>89</v>
      </c>
      <c r="C62" t="s">
        <v>32</v>
      </c>
      <c r="D62" t="s">
        <v>17</v>
      </c>
      <c r="E62" s="5">
        <v>10000</v>
      </c>
      <c r="F62">
        <v>1</v>
      </c>
      <c r="G62" t="s">
        <v>39</v>
      </c>
      <c r="H62" t="s">
        <v>37</v>
      </c>
      <c r="I62" t="s">
        <v>23</v>
      </c>
      <c r="J62">
        <v>1</v>
      </c>
      <c r="K62" t="s">
        <v>38</v>
      </c>
      <c r="L62" t="s">
        <v>22</v>
      </c>
      <c r="M62">
        <v>45</v>
      </c>
      <c r="N62" t="str">
        <f t="shared" si="0"/>
        <v>Middle age</v>
      </c>
      <c r="O62" t="s">
        <v>23</v>
      </c>
      <c r="Q62" t="str">
        <f t="shared" si="1"/>
        <v>No</v>
      </c>
      <c r="U62" t="b">
        <f t="shared" si="2"/>
        <v>0</v>
      </c>
    </row>
    <row r="63" spans="1:21" x14ac:dyDescent="0.25">
      <c r="A63" s="3" t="s">
        <v>88</v>
      </c>
      <c r="B63" s="4" t="s">
        <v>89</v>
      </c>
      <c r="C63" t="s">
        <v>32</v>
      </c>
      <c r="D63" t="s">
        <v>17</v>
      </c>
      <c r="E63" s="5">
        <v>10000</v>
      </c>
      <c r="F63">
        <v>2</v>
      </c>
      <c r="G63" t="s">
        <v>39</v>
      </c>
      <c r="H63" t="s">
        <v>37</v>
      </c>
      <c r="I63" t="s">
        <v>20</v>
      </c>
      <c r="J63">
        <v>0</v>
      </c>
      <c r="K63" t="s">
        <v>21</v>
      </c>
      <c r="L63" t="s">
        <v>22</v>
      </c>
      <c r="M63">
        <v>35</v>
      </c>
      <c r="N63" t="str">
        <f t="shared" si="0"/>
        <v>Middle age</v>
      </c>
      <c r="O63" t="s">
        <v>23</v>
      </c>
      <c r="Q63" t="str">
        <f t="shared" si="1"/>
        <v>No</v>
      </c>
      <c r="U63" t="b">
        <f t="shared" si="2"/>
        <v>0</v>
      </c>
    </row>
    <row r="64" spans="1:21" x14ac:dyDescent="0.25">
      <c r="A64" s="3" t="s">
        <v>90</v>
      </c>
      <c r="B64" s="4" t="s">
        <v>91</v>
      </c>
      <c r="C64" t="s">
        <v>16</v>
      </c>
      <c r="D64" t="s">
        <v>16</v>
      </c>
      <c r="E64" s="5">
        <v>40000</v>
      </c>
      <c r="F64">
        <v>2</v>
      </c>
      <c r="G64" t="s">
        <v>18</v>
      </c>
      <c r="H64" t="s">
        <v>40</v>
      </c>
      <c r="I64" t="s">
        <v>20</v>
      </c>
      <c r="J64">
        <v>1</v>
      </c>
      <c r="K64" t="s">
        <v>21</v>
      </c>
      <c r="L64" t="s">
        <v>34</v>
      </c>
      <c r="M64">
        <v>52</v>
      </c>
      <c r="N64" t="str">
        <f t="shared" si="0"/>
        <v>Middle age</v>
      </c>
      <c r="O64" t="s">
        <v>20</v>
      </c>
      <c r="Q64" t="str">
        <f t="shared" si="1"/>
        <v>No</v>
      </c>
      <c r="U64" t="b">
        <f t="shared" si="2"/>
        <v>0</v>
      </c>
    </row>
    <row r="65" spans="1:21" x14ac:dyDescent="0.25">
      <c r="A65" s="3" t="s">
        <v>90</v>
      </c>
      <c r="B65" s="4" t="s">
        <v>91</v>
      </c>
      <c r="C65" t="s">
        <v>32</v>
      </c>
      <c r="D65" t="s">
        <v>16</v>
      </c>
      <c r="E65" s="5">
        <v>60000</v>
      </c>
      <c r="F65">
        <v>4</v>
      </c>
      <c r="G65" t="s">
        <v>18</v>
      </c>
      <c r="H65" t="s">
        <v>28</v>
      </c>
      <c r="I65" t="s">
        <v>20</v>
      </c>
      <c r="J65">
        <v>3</v>
      </c>
      <c r="K65" t="s">
        <v>42</v>
      </c>
      <c r="L65" t="s">
        <v>34</v>
      </c>
      <c r="M65">
        <v>41</v>
      </c>
      <c r="N65" t="str">
        <f t="shared" si="0"/>
        <v>Middle age</v>
      </c>
      <c r="O65" t="s">
        <v>23</v>
      </c>
      <c r="Q65" t="str">
        <f t="shared" si="1"/>
        <v>Yes</v>
      </c>
      <c r="U65" t="b">
        <f t="shared" si="2"/>
        <v>1</v>
      </c>
    </row>
    <row r="66" spans="1:21" x14ac:dyDescent="0.25">
      <c r="A66" s="3" t="s">
        <v>90</v>
      </c>
      <c r="B66" s="4" t="s">
        <v>91</v>
      </c>
      <c r="C66" t="s">
        <v>16</v>
      </c>
      <c r="D66" t="s">
        <v>17</v>
      </c>
      <c r="E66" s="5">
        <v>30000</v>
      </c>
      <c r="F66">
        <v>1</v>
      </c>
      <c r="G66" t="s">
        <v>18</v>
      </c>
      <c r="H66" t="s">
        <v>25</v>
      </c>
      <c r="I66" t="s">
        <v>20</v>
      </c>
      <c r="J66">
        <v>0</v>
      </c>
      <c r="K66" t="s">
        <v>21</v>
      </c>
      <c r="L66" t="s">
        <v>22</v>
      </c>
      <c r="M66">
        <v>37</v>
      </c>
      <c r="N66" t="str">
        <f t="shared" si="0"/>
        <v>Middle age</v>
      </c>
      <c r="O66" t="s">
        <v>20</v>
      </c>
      <c r="Q66" t="str">
        <f t="shared" si="1"/>
        <v>No</v>
      </c>
      <c r="U66" t="b">
        <f t="shared" si="2"/>
        <v>0</v>
      </c>
    </row>
    <row r="67" spans="1:21" x14ac:dyDescent="0.25">
      <c r="A67" s="3" t="s">
        <v>90</v>
      </c>
      <c r="B67" s="4" t="s">
        <v>91</v>
      </c>
      <c r="C67" t="s">
        <v>32</v>
      </c>
      <c r="D67" t="s">
        <v>16</v>
      </c>
      <c r="E67" s="5">
        <v>30000</v>
      </c>
      <c r="F67">
        <v>2</v>
      </c>
      <c r="G67" t="s">
        <v>24</v>
      </c>
      <c r="H67" t="s">
        <v>25</v>
      </c>
      <c r="I67" t="s">
        <v>20</v>
      </c>
      <c r="J67">
        <v>2</v>
      </c>
      <c r="K67" t="s">
        <v>33</v>
      </c>
      <c r="L67" t="s">
        <v>34</v>
      </c>
      <c r="M67">
        <v>68</v>
      </c>
      <c r="N67" t="str">
        <f t="shared" ref="N67:N130" si="3">IF(M67&lt;=30, "Adolescents", IF(M67&lt;=54, "Middle age", IF(M67&gt;54, "Old")))</f>
        <v>Old</v>
      </c>
      <c r="O67" t="s">
        <v>23</v>
      </c>
      <c r="Q67" t="str">
        <f t="shared" ref="Q67:Q130" si="4">IF(E67&gt;=50000, "Yes", IF(E67&lt;50000, "No"))</f>
        <v>No</v>
      </c>
      <c r="U67" t="b">
        <f t="shared" ref="U67:U130" si="5">AND(E67&gt;50000,M67&gt;30)</f>
        <v>0</v>
      </c>
    </row>
    <row r="68" spans="1:21" x14ac:dyDescent="0.25">
      <c r="A68" s="3" t="s">
        <v>92</v>
      </c>
      <c r="B68" s="4" t="s">
        <v>93</v>
      </c>
      <c r="C68" t="s">
        <v>16</v>
      </c>
      <c r="D68" t="s">
        <v>17</v>
      </c>
      <c r="E68" s="5">
        <v>40000</v>
      </c>
      <c r="F68">
        <v>0</v>
      </c>
      <c r="G68" t="s">
        <v>55</v>
      </c>
      <c r="H68" t="s">
        <v>25</v>
      </c>
      <c r="I68" t="s">
        <v>20</v>
      </c>
      <c r="J68">
        <v>0</v>
      </c>
      <c r="K68" t="s">
        <v>21</v>
      </c>
      <c r="L68" t="s">
        <v>22</v>
      </c>
      <c r="M68">
        <v>37</v>
      </c>
      <c r="N68" t="str">
        <f t="shared" si="3"/>
        <v>Middle age</v>
      </c>
      <c r="O68" t="s">
        <v>20</v>
      </c>
      <c r="Q68" t="str">
        <f t="shared" si="4"/>
        <v>No</v>
      </c>
      <c r="U68" t="b">
        <f t="shared" si="5"/>
        <v>0</v>
      </c>
    </row>
    <row r="69" spans="1:21" x14ac:dyDescent="0.25">
      <c r="A69" s="3" t="s">
        <v>94</v>
      </c>
      <c r="B69" s="4" t="s">
        <v>95</v>
      </c>
      <c r="C69" t="s">
        <v>32</v>
      </c>
      <c r="D69" t="s">
        <v>16</v>
      </c>
      <c r="E69" s="5">
        <v>30000</v>
      </c>
      <c r="F69">
        <v>0</v>
      </c>
      <c r="G69" t="s">
        <v>39</v>
      </c>
      <c r="H69" t="s">
        <v>37</v>
      </c>
      <c r="I69" t="s">
        <v>20</v>
      </c>
      <c r="J69">
        <v>1</v>
      </c>
      <c r="K69" t="s">
        <v>29</v>
      </c>
      <c r="L69" t="s">
        <v>22</v>
      </c>
      <c r="M69">
        <v>33</v>
      </c>
      <c r="N69" t="str">
        <f t="shared" si="3"/>
        <v>Middle age</v>
      </c>
      <c r="O69" t="s">
        <v>20</v>
      </c>
      <c r="Q69" t="str">
        <f t="shared" si="4"/>
        <v>No</v>
      </c>
      <c r="U69" t="b">
        <f t="shared" si="5"/>
        <v>0</v>
      </c>
    </row>
    <row r="70" spans="1:21" x14ac:dyDescent="0.25">
      <c r="A70" s="3" t="s">
        <v>94</v>
      </c>
      <c r="B70" s="4" t="s">
        <v>95</v>
      </c>
      <c r="C70" t="s">
        <v>32</v>
      </c>
      <c r="D70" t="s">
        <v>17</v>
      </c>
      <c r="E70" s="5">
        <v>20000</v>
      </c>
      <c r="F70">
        <v>4</v>
      </c>
      <c r="G70" t="s">
        <v>39</v>
      </c>
      <c r="H70" t="s">
        <v>37</v>
      </c>
      <c r="I70" t="s">
        <v>20</v>
      </c>
      <c r="J70">
        <v>1</v>
      </c>
      <c r="K70" t="s">
        <v>21</v>
      </c>
      <c r="L70" t="s">
        <v>22</v>
      </c>
      <c r="M70">
        <v>43</v>
      </c>
      <c r="N70" t="str">
        <f t="shared" si="3"/>
        <v>Middle age</v>
      </c>
      <c r="O70" t="s">
        <v>20</v>
      </c>
      <c r="Q70" t="str">
        <f t="shared" si="4"/>
        <v>No</v>
      </c>
      <c r="U70" t="b">
        <f t="shared" si="5"/>
        <v>0</v>
      </c>
    </row>
    <row r="71" spans="1:21" x14ac:dyDescent="0.25">
      <c r="A71" s="3" t="s">
        <v>96</v>
      </c>
      <c r="B71" s="4" t="s">
        <v>97</v>
      </c>
      <c r="C71" t="s">
        <v>16</v>
      </c>
      <c r="D71" t="s">
        <v>17</v>
      </c>
      <c r="E71" s="5">
        <v>10000</v>
      </c>
      <c r="F71">
        <v>0</v>
      </c>
      <c r="G71" t="s">
        <v>41</v>
      </c>
      <c r="H71" t="s">
        <v>37</v>
      </c>
      <c r="I71" t="s">
        <v>23</v>
      </c>
      <c r="J71">
        <v>2</v>
      </c>
      <c r="K71" t="s">
        <v>21</v>
      </c>
      <c r="L71" t="s">
        <v>22</v>
      </c>
      <c r="M71">
        <v>30</v>
      </c>
      <c r="N71" t="str">
        <f t="shared" si="3"/>
        <v>Adolescents</v>
      </c>
      <c r="O71" t="s">
        <v>23</v>
      </c>
      <c r="Q71" t="str">
        <f t="shared" si="4"/>
        <v>No</v>
      </c>
      <c r="U71" t="b">
        <f t="shared" si="5"/>
        <v>0</v>
      </c>
    </row>
    <row r="72" spans="1:21" x14ac:dyDescent="0.25">
      <c r="A72" s="3" t="s">
        <v>98</v>
      </c>
      <c r="B72" s="4" t="s">
        <v>99</v>
      </c>
      <c r="C72" t="s">
        <v>16</v>
      </c>
      <c r="D72" t="s">
        <v>16</v>
      </c>
      <c r="E72" s="5">
        <v>120000</v>
      </c>
      <c r="F72">
        <v>0</v>
      </c>
      <c r="G72" t="s">
        <v>41</v>
      </c>
      <c r="H72" t="s">
        <v>28</v>
      </c>
      <c r="I72" t="s">
        <v>20</v>
      </c>
      <c r="J72">
        <v>4</v>
      </c>
      <c r="K72" t="s">
        <v>42</v>
      </c>
      <c r="L72" t="s">
        <v>34</v>
      </c>
      <c r="M72">
        <v>36</v>
      </c>
      <c r="N72" t="str">
        <f t="shared" si="3"/>
        <v>Middle age</v>
      </c>
      <c r="O72" t="s">
        <v>20</v>
      </c>
      <c r="Q72" t="str">
        <f t="shared" si="4"/>
        <v>Yes</v>
      </c>
      <c r="U72" t="b">
        <f t="shared" si="5"/>
        <v>1</v>
      </c>
    </row>
    <row r="73" spans="1:21" x14ac:dyDescent="0.25">
      <c r="A73" s="3" t="s">
        <v>64</v>
      </c>
      <c r="B73" s="4" t="s">
        <v>65</v>
      </c>
      <c r="C73" t="s">
        <v>32</v>
      </c>
      <c r="D73" t="s">
        <v>17</v>
      </c>
      <c r="E73" s="5">
        <v>10000</v>
      </c>
      <c r="F73">
        <v>0</v>
      </c>
      <c r="G73" t="s">
        <v>41</v>
      </c>
      <c r="H73" t="s">
        <v>37</v>
      </c>
      <c r="I73" t="s">
        <v>23</v>
      </c>
      <c r="J73">
        <v>2</v>
      </c>
      <c r="K73" t="s">
        <v>21</v>
      </c>
      <c r="L73" t="s">
        <v>22</v>
      </c>
      <c r="M73">
        <v>35</v>
      </c>
      <c r="N73" t="str">
        <f t="shared" si="3"/>
        <v>Middle age</v>
      </c>
      <c r="O73" t="s">
        <v>23</v>
      </c>
      <c r="Q73" t="str">
        <f t="shared" si="4"/>
        <v>No</v>
      </c>
      <c r="U73" t="b">
        <f t="shared" si="5"/>
        <v>0</v>
      </c>
    </row>
    <row r="74" spans="1:21" x14ac:dyDescent="0.25">
      <c r="A74" s="3" t="s">
        <v>100</v>
      </c>
      <c r="B74" s="4" t="s">
        <v>101</v>
      </c>
      <c r="C74" t="s">
        <v>16</v>
      </c>
      <c r="D74" t="s">
        <v>17</v>
      </c>
      <c r="E74" s="5">
        <v>130000</v>
      </c>
      <c r="F74">
        <v>3</v>
      </c>
      <c r="G74" t="s">
        <v>39</v>
      </c>
      <c r="H74" t="s">
        <v>28</v>
      </c>
      <c r="I74" t="s">
        <v>20</v>
      </c>
      <c r="J74">
        <v>4</v>
      </c>
      <c r="K74" t="s">
        <v>21</v>
      </c>
      <c r="L74" t="s">
        <v>22</v>
      </c>
      <c r="M74">
        <v>52</v>
      </c>
      <c r="N74" t="str">
        <f t="shared" si="3"/>
        <v>Middle age</v>
      </c>
      <c r="O74" t="s">
        <v>23</v>
      </c>
      <c r="Q74" t="str">
        <f t="shared" si="4"/>
        <v>Yes</v>
      </c>
      <c r="U74" t="b">
        <f t="shared" si="5"/>
        <v>1</v>
      </c>
    </row>
    <row r="75" spans="1:21" x14ac:dyDescent="0.25">
      <c r="A75" s="3" t="s">
        <v>100</v>
      </c>
      <c r="B75" s="4" t="s">
        <v>101</v>
      </c>
      <c r="C75" t="s">
        <v>32</v>
      </c>
      <c r="D75" t="s">
        <v>17</v>
      </c>
      <c r="E75" s="5">
        <v>20000</v>
      </c>
      <c r="F75">
        <v>0</v>
      </c>
      <c r="G75" t="s">
        <v>24</v>
      </c>
      <c r="H75" t="s">
        <v>37</v>
      </c>
      <c r="I75" t="s">
        <v>23</v>
      </c>
      <c r="J75">
        <v>1</v>
      </c>
      <c r="K75" t="s">
        <v>29</v>
      </c>
      <c r="L75" t="s">
        <v>22</v>
      </c>
      <c r="M75">
        <v>36</v>
      </c>
      <c r="N75" t="str">
        <f t="shared" si="3"/>
        <v>Middle age</v>
      </c>
      <c r="O75" t="s">
        <v>20</v>
      </c>
      <c r="Q75" t="str">
        <f t="shared" si="4"/>
        <v>No</v>
      </c>
      <c r="U75" t="b">
        <f t="shared" si="5"/>
        <v>0</v>
      </c>
    </row>
    <row r="76" spans="1:21" x14ac:dyDescent="0.25">
      <c r="A76" s="3" t="s">
        <v>100</v>
      </c>
      <c r="B76" s="4" t="s">
        <v>101</v>
      </c>
      <c r="C76" t="s">
        <v>16</v>
      </c>
      <c r="D76" t="s">
        <v>17</v>
      </c>
      <c r="E76" s="5">
        <v>20000</v>
      </c>
      <c r="F76">
        <v>3</v>
      </c>
      <c r="G76" t="s">
        <v>39</v>
      </c>
      <c r="H76" t="s">
        <v>19</v>
      </c>
      <c r="I76" t="s">
        <v>23</v>
      </c>
      <c r="J76">
        <v>2</v>
      </c>
      <c r="K76" t="s">
        <v>38</v>
      </c>
      <c r="L76" t="s">
        <v>34</v>
      </c>
      <c r="M76">
        <v>62</v>
      </c>
      <c r="N76" t="str">
        <f t="shared" si="3"/>
        <v>Old</v>
      </c>
      <c r="O76" t="s">
        <v>23</v>
      </c>
      <c r="Q76" t="str">
        <f t="shared" si="4"/>
        <v>No</v>
      </c>
      <c r="U76" t="b">
        <f t="shared" si="5"/>
        <v>0</v>
      </c>
    </row>
    <row r="77" spans="1:21" x14ac:dyDescent="0.25">
      <c r="A77" s="3" t="s">
        <v>102</v>
      </c>
      <c r="B77" s="4" t="s">
        <v>103</v>
      </c>
      <c r="C77" t="s">
        <v>32</v>
      </c>
      <c r="D77" t="s">
        <v>17</v>
      </c>
      <c r="E77" s="5">
        <v>130000</v>
      </c>
      <c r="F77">
        <v>4</v>
      </c>
      <c r="G77" t="s">
        <v>39</v>
      </c>
      <c r="H77" t="s">
        <v>40</v>
      </c>
      <c r="I77" t="s">
        <v>20</v>
      </c>
      <c r="J77">
        <v>4</v>
      </c>
      <c r="K77" t="s">
        <v>21</v>
      </c>
      <c r="L77" t="s">
        <v>34</v>
      </c>
      <c r="M77">
        <v>31</v>
      </c>
      <c r="N77" t="str">
        <f t="shared" si="3"/>
        <v>Middle age</v>
      </c>
      <c r="O77" t="s">
        <v>23</v>
      </c>
      <c r="Q77" t="str">
        <f t="shared" si="4"/>
        <v>Yes</v>
      </c>
      <c r="U77" t="b">
        <f t="shared" si="5"/>
        <v>1</v>
      </c>
    </row>
    <row r="78" spans="1:21" x14ac:dyDescent="0.25">
      <c r="A78" s="3" t="s">
        <v>102</v>
      </c>
      <c r="B78" s="4" t="s">
        <v>103</v>
      </c>
      <c r="C78" t="s">
        <v>32</v>
      </c>
      <c r="D78" t="s">
        <v>17</v>
      </c>
      <c r="E78" s="5">
        <v>20000</v>
      </c>
      <c r="F78">
        <v>0</v>
      </c>
      <c r="G78" t="s">
        <v>41</v>
      </c>
      <c r="H78" t="s">
        <v>37</v>
      </c>
      <c r="I78" t="s">
        <v>23</v>
      </c>
      <c r="J78">
        <v>2</v>
      </c>
      <c r="K78" t="s">
        <v>38</v>
      </c>
      <c r="L78" t="s">
        <v>22</v>
      </c>
      <c r="M78">
        <v>26</v>
      </c>
      <c r="N78" t="str">
        <f t="shared" si="3"/>
        <v>Adolescents</v>
      </c>
      <c r="O78" t="s">
        <v>23</v>
      </c>
      <c r="Q78" t="str">
        <f t="shared" si="4"/>
        <v>No</v>
      </c>
      <c r="U78" t="b">
        <f t="shared" si="5"/>
        <v>0</v>
      </c>
    </row>
    <row r="79" spans="1:21" x14ac:dyDescent="0.25">
      <c r="A79" s="3" t="s">
        <v>102</v>
      </c>
      <c r="B79" s="4" t="s">
        <v>103</v>
      </c>
      <c r="C79" t="s">
        <v>16</v>
      </c>
      <c r="D79" t="s">
        <v>16</v>
      </c>
      <c r="E79" s="5">
        <v>80000</v>
      </c>
      <c r="F79">
        <v>0</v>
      </c>
      <c r="G79" t="s">
        <v>18</v>
      </c>
      <c r="H79" t="s">
        <v>28</v>
      </c>
      <c r="I79" t="s">
        <v>20</v>
      </c>
      <c r="J79">
        <v>2</v>
      </c>
      <c r="K79" t="s">
        <v>42</v>
      </c>
      <c r="L79" t="s">
        <v>34</v>
      </c>
      <c r="M79">
        <v>29</v>
      </c>
      <c r="N79" t="str">
        <f t="shared" si="3"/>
        <v>Adolescents</v>
      </c>
      <c r="O79" t="s">
        <v>20</v>
      </c>
      <c r="Q79" t="str">
        <f t="shared" si="4"/>
        <v>Yes</v>
      </c>
      <c r="U79" t="b">
        <f t="shared" si="5"/>
        <v>0</v>
      </c>
    </row>
    <row r="80" spans="1:21" x14ac:dyDescent="0.25">
      <c r="A80" s="3" t="s">
        <v>100</v>
      </c>
      <c r="B80" s="4" t="s">
        <v>101</v>
      </c>
      <c r="C80" t="s">
        <v>16</v>
      </c>
      <c r="D80" t="s">
        <v>16</v>
      </c>
      <c r="E80" s="5">
        <v>80000</v>
      </c>
      <c r="F80">
        <v>2</v>
      </c>
      <c r="G80" t="s">
        <v>39</v>
      </c>
      <c r="H80" t="s">
        <v>19</v>
      </c>
      <c r="I80" t="s">
        <v>23</v>
      </c>
      <c r="J80">
        <v>2</v>
      </c>
      <c r="K80" t="s">
        <v>38</v>
      </c>
      <c r="L80" t="s">
        <v>34</v>
      </c>
      <c r="M80">
        <v>50</v>
      </c>
      <c r="N80" t="str">
        <f t="shared" si="3"/>
        <v>Middle age</v>
      </c>
      <c r="O80" t="s">
        <v>20</v>
      </c>
      <c r="Q80" t="str">
        <f t="shared" si="4"/>
        <v>Yes</v>
      </c>
      <c r="U80" t="b">
        <f t="shared" si="5"/>
        <v>1</v>
      </c>
    </row>
    <row r="81" spans="1:21" x14ac:dyDescent="0.25">
      <c r="A81" s="3" t="s">
        <v>104</v>
      </c>
      <c r="B81" s="4" t="s">
        <v>105</v>
      </c>
      <c r="C81" t="s">
        <v>32</v>
      </c>
      <c r="D81" t="s">
        <v>16</v>
      </c>
      <c r="E81" s="5">
        <v>40000</v>
      </c>
      <c r="F81">
        <v>2</v>
      </c>
      <c r="G81" t="s">
        <v>18</v>
      </c>
      <c r="H81" t="s">
        <v>40</v>
      </c>
      <c r="I81" t="s">
        <v>20</v>
      </c>
      <c r="J81">
        <v>2</v>
      </c>
      <c r="K81" t="s">
        <v>33</v>
      </c>
      <c r="L81" t="s">
        <v>34</v>
      </c>
      <c r="M81">
        <v>63</v>
      </c>
      <c r="N81" t="str">
        <f t="shared" si="3"/>
        <v>Old</v>
      </c>
      <c r="O81" t="s">
        <v>20</v>
      </c>
      <c r="Q81" t="str">
        <f t="shared" si="4"/>
        <v>No</v>
      </c>
      <c r="U81" t="b">
        <f t="shared" si="5"/>
        <v>0</v>
      </c>
    </row>
    <row r="82" spans="1:21" x14ac:dyDescent="0.25">
      <c r="A82" s="3" t="s">
        <v>104</v>
      </c>
      <c r="B82" s="4" t="s">
        <v>105</v>
      </c>
      <c r="C82" t="s">
        <v>16</v>
      </c>
      <c r="D82" t="s">
        <v>17</v>
      </c>
      <c r="E82" s="5">
        <v>30000</v>
      </c>
      <c r="F82">
        <v>4</v>
      </c>
      <c r="G82" t="s">
        <v>55</v>
      </c>
      <c r="H82" t="s">
        <v>25</v>
      </c>
      <c r="I82" t="s">
        <v>20</v>
      </c>
      <c r="J82">
        <v>0</v>
      </c>
      <c r="K82" t="s">
        <v>21</v>
      </c>
      <c r="L82" t="s">
        <v>22</v>
      </c>
      <c r="M82">
        <v>45</v>
      </c>
      <c r="N82" t="str">
        <f t="shared" si="3"/>
        <v>Middle age</v>
      </c>
      <c r="O82" t="s">
        <v>20</v>
      </c>
      <c r="Q82" t="str">
        <f t="shared" si="4"/>
        <v>No</v>
      </c>
      <c r="U82" t="b">
        <f t="shared" si="5"/>
        <v>0</v>
      </c>
    </row>
    <row r="83" spans="1:21" x14ac:dyDescent="0.25">
      <c r="A83" s="3" t="s">
        <v>106</v>
      </c>
      <c r="B83" s="4" t="s">
        <v>107</v>
      </c>
      <c r="C83" t="s">
        <v>32</v>
      </c>
      <c r="D83" t="s">
        <v>17</v>
      </c>
      <c r="E83" s="5">
        <v>10000</v>
      </c>
      <c r="F83">
        <v>4</v>
      </c>
      <c r="G83" t="s">
        <v>41</v>
      </c>
      <c r="H83" t="s">
        <v>37</v>
      </c>
      <c r="I83" t="s">
        <v>20</v>
      </c>
      <c r="J83">
        <v>2</v>
      </c>
      <c r="K83" t="s">
        <v>21</v>
      </c>
      <c r="L83" t="s">
        <v>22</v>
      </c>
      <c r="M83">
        <v>40</v>
      </c>
      <c r="N83" t="str">
        <f t="shared" si="3"/>
        <v>Middle age</v>
      </c>
      <c r="O83" t="s">
        <v>23</v>
      </c>
      <c r="Q83" t="str">
        <f t="shared" si="4"/>
        <v>No</v>
      </c>
      <c r="U83" t="b">
        <f t="shared" si="5"/>
        <v>0</v>
      </c>
    </row>
    <row r="84" spans="1:21" x14ac:dyDescent="0.25">
      <c r="A84" s="3" t="s">
        <v>106</v>
      </c>
      <c r="B84" s="4" t="s">
        <v>107</v>
      </c>
      <c r="C84" t="s">
        <v>16</v>
      </c>
      <c r="D84" t="s">
        <v>16</v>
      </c>
      <c r="E84" s="5">
        <v>30000</v>
      </c>
      <c r="F84">
        <v>0</v>
      </c>
      <c r="G84" t="s">
        <v>18</v>
      </c>
      <c r="H84" t="s">
        <v>25</v>
      </c>
      <c r="I84" t="s">
        <v>20</v>
      </c>
      <c r="J84">
        <v>0</v>
      </c>
      <c r="K84" t="s">
        <v>21</v>
      </c>
      <c r="L84" t="s">
        <v>22</v>
      </c>
      <c r="M84">
        <v>47</v>
      </c>
      <c r="N84" t="str">
        <f t="shared" si="3"/>
        <v>Middle age</v>
      </c>
      <c r="O84" t="s">
        <v>20</v>
      </c>
      <c r="Q84" t="str">
        <f t="shared" si="4"/>
        <v>No</v>
      </c>
      <c r="U84" t="b">
        <f t="shared" si="5"/>
        <v>0</v>
      </c>
    </row>
    <row r="85" spans="1:21" x14ac:dyDescent="0.25">
      <c r="A85" s="3" t="s">
        <v>108</v>
      </c>
      <c r="B85" s="4" t="s">
        <v>109</v>
      </c>
      <c r="C85" t="s">
        <v>32</v>
      </c>
      <c r="D85" t="s">
        <v>16</v>
      </c>
      <c r="E85" s="5">
        <v>20000</v>
      </c>
      <c r="F85">
        <v>0</v>
      </c>
      <c r="G85" t="s">
        <v>39</v>
      </c>
      <c r="H85" t="s">
        <v>37</v>
      </c>
      <c r="I85" t="s">
        <v>23</v>
      </c>
      <c r="J85">
        <v>1</v>
      </c>
      <c r="K85" t="s">
        <v>29</v>
      </c>
      <c r="L85" t="s">
        <v>22</v>
      </c>
      <c r="M85">
        <v>29</v>
      </c>
      <c r="N85" t="str">
        <f t="shared" si="3"/>
        <v>Adolescents</v>
      </c>
      <c r="O85" t="s">
        <v>23</v>
      </c>
      <c r="Q85" t="str">
        <f t="shared" si="4"/>
        <v>No</v>
      </c>
      <c r="U85" t="b">
        <f t="shared" si="5"/>
        <v>0</v>
      </c>
    </row>
    <row r="86" spans="1:21" x14ac:dyDescent="0.25">
      <c r="A86" s="3" t="s">
        <v>110</v>
      </c>
      <c r="B86" s="4" t="s">
        <v>111</v>
      </c>
      <c r="C86" t="s">
        <v>32</v>
      </c>
      <c r="D86" t="s">
        <v>16</v>
      </c>
      <c r="E86" s="5">
        <v>40000</v>
      </c>
      <c r="F86">
        <v>2</v>
      </c>
      <c r="G86" t="s">
        <v>18</v>
      </c>
      <c r="H86" t="s">
        <v>40</v>
      </c>
      <c r="I86" t="s">
        <v>23</v>
      </c>
      <c r="J86">
        <v>1</v>
      </c>
      <c r="K86" t="s">
        <v>33</v>
      </c>
      <c r="L86" t="s">
        <v>34</v>
      </c>
      <c r="M86">
        <v>52</v>
      </c>
      <c r="N86" t="str">
        <f t="shared" si="3"/>
        <v>Middle age</v>
      </c>
      <c r="O86" t="s">
        <v>20</v>
      </c>
      <c r="Q86" t="str">
        <f t="shared" si="4"/>
        <v>No</v>
      </c>
      <c r="U86" t="b">
        <f t="shared" si="5"/>
        <v>0</v>
      </c>
    </row>
    <row r="87" spans="1:21" x14ac:dyDescent="0.25">
      <c r="A87" s="3" t="s">
        <v>80</v>
      </c>
      <c r="B87" s="4" t="s">
        <v>81</v>
      </c>
      <c r="C87" t="s">
        <v>32</v>
      </c>
      <c r="D87" t="s">
        <v>16</v>
      </c>
      <c r="E87" s="5">
        <v>10000</v>
      </c>
      <c r="F87">
        <v>0</v>
      </c>
      <c r="G87" t="s">
        <v>24</v>
      </c>
      <c r="H87" t="s">
        <v>37</v>
      </c>
      <c r="I87" t="s">
        <v>20</v>
      </c>
      <c r="J87">
        <v>1</v>
      </c>
      <c r="K87" t="s">
        <v>38</v>
      </c>
      <c r="L87" t="s">
        <v>34</v>
      </c>
      <c r="M87">
        <v>26</v>
      </c>
      <c r="N87" t="str">
        <f t="shared" si="3"/>
        <v>Adolescents</v>
      </c>
      <c r="O87" t="s">
        <v>20</v>
      </c>
      <c r="Q87" t="str">
        <f t="shared" si="4"/>
        <v>No</v>
      </c>
      <c r="U87" t="b">
        <f t="shared" si="5"/>
        <v>0</v>
      </c>
    </row>
    <row r="88" spans="1:21" x14ac:dyDescent="0.25">
      <c r="A88" s="3" t="s">
        <v>112</v>
      </c>
      <c r="B88" s="4" t="s">
        <v>113</v>
      </c>
      <c r="C88" t="s">
        <v>32</v>
      </c>
      <c r="D88" t="s">
        <v>16</v>
      </c>
      <c r="E88" s="5">
        <v>130000</v>
      </c>
      <c r="F88">
        <v>3</v>
      </c>
      <c r="G88" t="s">
        <v>24</v>
      </c>
      <c r="H88" t="s">
        <v>28</v>
      </c>
      <c r="I88" t="s">
        <v>23</v>
      </c>
      <c r="J88">
        <v>3</v>
      </c>
      <c r="K88" t="s">
        <v>21</v>
      </c>
      <c r="L88" t="s">
        <v>22</v>
      </c>
      <c r="M88">
        <v>51</v>
      </c>
      <c r="N88" t="str">
        <f t="shared" si="3"/>
        <v>Middle age</v>
      </c>
      <c r="O88" t="s">
        <v>20</v>
      </c>
      <c r="Q88" t="str">
        <f t="shared" si="4"/>
        <v>Yes</v>
      </c>
      <c r="U88" t="b">
        <f t="shared" si="5"/>
        <v>1</v>
      </c>
    </row>
    <row r="89" spans="1:21" x14ac:dyDescent="0.25">
      <c r="A89" s="3" t="s">
        <v>112</v>
      </c>
      <c r="B89" s="4" t="s">
        <v>113</v>
      </c>
      <c r="C89" t="s">
        <v>16</v>
      </c>
      <c r="D89" t="s">
        <v>16</v>
      </c>
      <c r="E89" s="5">
        <v>80000</v>
      </c>
      <c r="F89">
        <v>5</v>
      </c>
      <c r="G89" t="s">
        <v>18</v>
      </c>
      <c r="H89" t="s">
        <v>28</v>
      </c>
      <c r="I89" t="s">
        <v>20</v>
      </c>
      <c r="J89">
        <v>4</v>
      </c>
      <c r="K89" t="s">
        <v>38</v>
      </c>
      <c r="L89" t="s">
        <v>34</v>
      </c>
      <c r="M89">
        <v>40</v>
      </c>
      <c r="N89" t="str">
        <f t="shared" si="3"/>
        <v>Middle age</v>
      </c>
      <c r="O89" t="s">
        <v>23</v>
      </c>
      <c r="Q89" t="str">
        <f t="shared" si="4"/>
        <v>Yes</v>
      </c>
      <c r="U89" t="b">
        <f t="shared" si="5"/>
        <v>1</v>
      </c>
    </row>
    <row r="90" spans="1:21" x14ac:dyDescent="0.25">
      <c r="A90" s="3" t="s">
        <v>114</v>
      </c>
      <c r="B90" s="4" t="s">
        <v>115</v>
      </c>
      <c r="C90" t="s">
        <v>32</v>
      </c>
      <c r="D90" t="s">
        <v>16</v>
      </c>
      <c r="E90" s="5">
        <v>30000</v>
      </c>
      <c r="F90">
        <v>0</v>
      </c>
      <c r="G90" t="s">
        <v>24</v>
      </c>
      <c r="H90" t="s">
        <v>25</v>
      </c>
      <c r="I90" t="s">
        <v>23</v>
      </c>
      <c r="J90">
        <v>1</v>
      </c>
      <c r="K90" t="s">
        <v>29</v>
      </c>
      <c r="L90" t="s">
        <v>22</v>
      </c>
      <c r="M90">
        <v>29</v>
      </c>
      <c r="N90" t="str">
        <f t="shared" si="3"/>
        <v>Adolescents</v>
      </c>
      <c r="O90" t="s">
        <v>23</v>
      </c>
      <c r="Q90" t="str">
        <f t="shared" si="4"/>
        <v>No</v>
      </c>
      <c r="U90" t="b">
        <f t="shared" si="5"/>
        <v>0</v>
      </c>
    </row>
    <row r="91" spans="1:21" x14ac:dyDescent="0.25">
      <c r="A91" s="3" t="s">
        <v>116</v>
      </c>
      <c r="B91" s="4" t="s">
        <v>117</v>
      </c>
      <c r="C91" t="s">
        <v>16</v>
      </c>
      <c r="D91" t="s">
        <v>16</v>
      </c>
      <c r="E91" s="5">
        <v>20000</v>
      </c>
      <c r="F91">
        <v>1</v>
      </c>
      <c r="G91" t="s">
        <v>39</v>
      </c>
      <c r="H91" t="s">
        <v>37</v>
      </c>
      <c r="I91" t="s">
        <v>23</v>
      </c>
      <c r="J91">
        <v>1</v>
      </c>
      <c r="K91" t="s">
        <v>38</v>
      </c>
      <c r="L91" t="s">
        <v>22</v>
      </c>
      <c r="M91">
        <v>40</v>
      </c>
      <c r="N91" t="str">
        <f t="shared" si="3"/>
        <v>Middle age</v>
      </c>
      <c r="O91" t="s">
        <v>20</v>
      </c>
      <c r="Q91" t="str">
        <f t="shared" si="4"/>
        <v>No</v>
      </c>
      <c r="U91" t="b">
        <f t="shared" si="5"/>
        <v>0</v>
      </c>
    </row>
    <row r="92" spans="1:21" x14ac:dyDescent="0.25">
      <c r="A92" s="3" t="s">
        <v>116</v>
      </c>
      <c r="B92" s="4" t="s">
        <v>117</v>
      </c>
      <c r="C92" t="s">
        <v>32</v>
      </c>
      <c r="D92" t="s">
        <v>17</v>
      </c>
      <c r="E92" s="5">
        <v>30000</v>
      </c>
      <c r="F92">
        <v>0</v>
      </c>
      <c r="G92" t="s">
        <v>24</v>
      </c>
      <c r="H92" t="s">
        <v>25</v>
      </c>
      <c r="I92" t="s">
        <v>23</v>
      </c>
      <c r="J92">
        <v>1</v>
      </c>
      <c r="K92" t="s">
        <v>21</v>
      </c>
      <c r="L92" t="s">
        <v>22</v>
      </c>
      <c r="M92">
        <v>29</v>
      </c>
      <c r="N92" t="str">
        <f t="shared" si="3"/>
        <v>Adolescents</v>
      </c>
      <c r="O92" t="s">
        <v>20</v>
      </c>
      <c r="Q92" t="str">
        <f t="shared" si="4"/>
        <v>No</v>
      </c>
      <c r="U92" t="b">
        <f t="shared" si="5"/>
        <v>0</v>
      </c>
    </row>
    <row r="93" spans="1:21" x14ac:dyDescent="0.25">
      <c r="A93" s="3" t="s">
        <v>116</v>
      </c>
      <c r="B93" s="4" t="s">
        <v>117</v>
      </c>
      <c r="C93" t="s">
        <v>32</v>
      </c>
      <c r="D93" t="s">
        <v>16</v>
      </c>
      <c r="E93" s="5">
        <v>30000</v>
      </c>
      <c r="F93">
        <v>0</v>
      </c>
      <c r="G93" t="s">
        <v>24</v>
      </c>
      <c r="H93" t="s">
        <v>25</v>
      </c>
      <c r="I93" t="s">
        <v>23</v>
      </c>
      <c r="J93">
        <v>1</v>
      </c>
      <c r="K93" t="s">
        <v>21</v>
      </c>
      <c r="L93" t="s">
        <v>22</v>
      </c>
      <c r="M93">
        <v>30</v>
      </c>
      <c r="N93" t="str">
        <f t="shared" si="3"/>
        <v>Adolescents</v>
      </c>
      <c r="O93" t="s">
        <v>20</v>
      </c>
      <c r="Q93" t="str">
        <f t="shared" si="4"/>
        <v>No</v>
      </c>
      <c r="U93" t="b">
        <f t="shared" si="5"/>
        <v>0</v>
      </c>
    </row>
    <row r="94" spans="1:21" x14ac:dyDescent="0.25">
      <c r="A94" s="3" t="s">
        <v>118</v>
      </c>
      <c r="B94" s="4" t="s">
        <v>119</v>
      </c>
      <c r="C94" t="s">
        <v>32</v>
      </c>
      <c r="D94" t="s">
        <v>17</v>
      </c>
      <c r="E94" s="5">
        <v>60000</v>
      </c>
      <c r="F94">
        <v>2</v>
      </c>
      <c r="G94" t="s">
        <v>18</v>
      </c>
      <c r="H94" t="s">
        <v>28</v>
      </c>
      <c r="I94" t="s">
        <v>20</v>
      </c>
      <c r="J94">
        <v>1</v>
      </c>
      <c r="K94" t="s">
        <v>29</v>
      </c>
      <c r="L94" t="s">
        <v>34</v>
      </c>
      <c r="M94">
        <v>37</v>
      </c>
      <c r="N94" t="str">
        <f t="shared" si="3"/>
        <v>Middle age</v>
      </c>
      <c r="O94" t="s">
        <v>20</v>
      </c>
      <c r="Q94" t="str">
        <f t="shared" si="4"/>
        <v>Yes</v>
      </c>
      <c r="U94" t="b">
        <f t="shared" si="5"/>
        <v>1</v>
      </c>
    </row>
    <row r="95" spans="1:21" x14ac:dyDescent="0.25">
      <c r="A95" s="3" t="s">
        <v>118</v>
      </c>
      <c r="B95" s="4" t="s">
        <v>119</v>
      </c>
      <c r="C95" t="s">
        <v>32</v>
      </c>
      <c r="D95" t="s">
        <v>17</v>
      </c>
      <c r="E95" s="5">
        <v>30000</v>
      </c>
      <c r="F95">
        <v>0</v>
      </c>
      <c r="G95" t="s">
        <v>24</v>
      </c>
      <c r="H95" t="s">
        <v>25</v>
      </c>
      <c r="I95" t="s">
        <v>23</v>
      </c>
      <c r="J95">
        <v>1</v>
      </c>
      <c r="K95" t="s">
        <v>29</v>
      </c>
      <c r="L95" t="s">
        <v>22</v>
      </c>
      <c r="M95">
        <v>33</v>
      </c>
      <c r="N95" t="str">
        <f t="shared" si="3"/>
        <v>Middle age</v>
      </c>
      <c r="O95" t="s">
        <v>23</v>
      </c>
      <c r="Q95" t="str">
        <f t="shared" si="4"/>
        <v>No</v>
      </c>
      <c r="U95" t="b">
        <f t="shared" si="5"/>
        <v>0</v>
      </c>
    </row>
    <row r="96" spans="1:21" x14ac:dyDescent="0.25">
      <c r="A96" s="3" t="s">
        <v>118</v>
      </c>
      <c r="B96" s="4" t="s">
        <v>119</v>
      </c>
      <c r="C96" t="s">
        <v>32</v>
      </c>
      <c r="D96" t="s">
        <v>17</v>
      </c>
      <c r="E96" s="5">
        <v>30000</v>
      </c>
      <c r="F96">
        <v>3</v>
      </c>
      <c r="G96" t="s">
        <v>39</v>
      </c>
      <c r="H96" t="s">
        <v>19</v>
      </c>
      <c r="I96" t="s">
        <v>20</v>
      </c>
      <c r="J96">
        <v>2</v>
      </c>
      <c r="K96" t="s">
        <v>33</v>
      </c>
      <c r="L96" t="s">
        <v>34</v>
      </c>
      <c r="M96">
        <v>55</v>
      </c>
      <c r="N96" t="str">
        <f t="shared" si="3"/>
        <v>Old</v>
      </c>
      <c r="O96" t="s">
        <v>23</v>
      </c>
      <c r="Q96" t="str">
        <f t="shared" si="4"/>
        <v>No</v>
      </c>
      <c r="U96" t="b">
        <f t="shared" si="5"/>
        <v>0</v>
      </c>
    </row>
    <row r="97" spans="1:21" x14ac:dyDescent="0.25">
      <c r="A97" s="3" t="s">
        <v>120</v>
      </c>
      <c r="B97" s="4" t="s">
        <v>121</v>
      </c>
      <c r="C97" t="s">
        <v>32</v>
      </c>
      <c r="D97" t="s">
        <v>17</v>
      </c>
      <c r="E97" s="5">
        <v>90000</v>
      </c>
      <c r="F97">
        <v>5</v>
      </c>
      <c r="G97" t="s">
        <v>24</v>
      </c>
      <c r="H97" t="s">
        <v>28</v>
      </c>
      <c r="I97" t="s">
        <v>20</v>
      </c>
      <c r="J97">
        <v>2</v>
      </c>
      <c r="K97" t="s">
        <v>42</v>
      </c>
      <c r="L97" t="s">
        <v>22</v>
      </c>
      <c r="M97">
        <v>62</v>
      </c>
      <c r="N97" t="str">
        <f t="shared" si="3"/>
        <v>Old</v>
      </c>
      <c r="O97" t="s">
        <v>23</v>
      </c>
      <c r="Q97" t="str">
        <f t="shared" si="4"/>
        <v>Yes</v>
      </c>
      <c r="U97" t="b">
        <f t="shared" si="5"/>
        <v>1</v>
      </c>
    </row>
    <row r="98" spans="1:21" x14ac:dyDescent="0.25">
      <c r="A98" s="3" t="s">
        <v>122</v>
      </c>
      <c r="B98" s="4" t="s">
        <v>123</v>
      </c>
      <c r="C98" t="s">
        <v>16</v>
      </c>
      <c r="D98" t="s">
        <v>16</v>
      </c>
      <c r="E98" s="5">
        <v>30000</v>
      </c>
      <c r="F98">
        <v>1</v>
      </c>
      <c r="G98" t="s">
        <v>24</v>
      </c>
      <c r="H98" t="s">
        <v>25</v>
      </c>
      <c r="I98" t="s">
        <v>20</v>
      </c>
      <c r="J98">
        <v>1</v>
      </c>
      <c r="K98" t="s">
        <v>21</v>
      </c>
      <c r="L98" t="s">
        <v>22</v>
      </c>
      <c r="M98">
        <v>43</v>
      </c>
      <c r="N98" t="str">
        <f t="shared" si="3"/>
        <v>Middle age</v>
      </c>
      <c r="O98" t="s">
        <v>23</v>
      </c>
      <c r="Q98" t="str">
        <f t="shared" si="4"/>
        <v>No</v>
      </c>
      <c r="U98" t="b">
        <f t="shared" si="5"/>
        <v>0</v>
      </c>
    </row>
    <row r="99" spans="1:21" x14ac:dyDescent="0.25">
      <c r="A99" s="3" t="s">
        <v>124</v>
      </c>
      <c r="B99" s="4" t="s">
        <v>125</v>
      </c>
      <c r="C99" t="s">
        <v>16</v>
      </c>
      <c r="D99" t="s">
        <v>16</v>
      </c>
      <c r="E99" s="5">
        <v>40000</v>
      </c>
      <c r="F99">
        <v>1</v>
      </c>
      <c r="G99" t="s">
        <v>18</v>
      </c>
      <c r="H99" t="s">
        <v>19</v>
      </c>
      <c r="I99" t="s">
        <v>20</v>
      </c>
      <c r="J99">
        <v>1</v>
      </c>
      <c r="K99" t="s">
        <v>21</v>
      </c>
      <c r="L99" t="s">
        <v>22</v>
      </c>
      <c r="M99">
        <v>44</v>
      </c>
      <c r="N99" t="str">
        <f t="shared" si="3"/>
        <v>Middle age</v>
      </c>
      <c r="O99" t="s">
        <v>20</v>
      </c>
      <c r="Q99" t="str">
        <f t="shared" si="4"/>
        <v>No</v>
      </c>
      <c r="U99" t="b">
        <f t="shared" si="5"/>
        <v>0</v>
      </c>
    </row>
    <row r="100" spans="1:21" x14ac:dyDescent="0.25">
      <c r="A100" s="3" t="s">
        <v>126</v>
      </c>
      <c r="B100" s="4" t="s">
        <v>127</v>
      </c>
      <c r="C100" t="s">
        <v>16</v>
      </c>
      <c r="D100" t="s">
        <v>16</v>
      </c>
      <c r="E100" s="5">
        <v>40000</v>
      </c>
      <c r="F100">
        <v>0</v>
      </c>
      <c r="G100" t="s">
        <v>55</v>
      </c>
      <c r="H100" t="s">
        <v>25</v>
      </c>
      <c r="I100" t="s">
        <v>20</v>
      </c>
      <c r="J100">
        <v>0</v>
      </c>
      <c r="K100" t="s">
        <v>21</v>
      </c>
      <c r="L100" t="s">
        <v>22</v>
      </c>
      <c r="M100">
        <v>25</v>
      </c>
      <c r="N100" t="str">
        <f t="shared" si="3"/>
        <v>Adolescents</v>
      </c>
      <c r="O100" t="s">
        <v>20</v>
      </c>
      <c r="Q100" t="str">
        <f t="shared" si="4"/>
        <v>No</v>
      </c>
      <c r="U100" t="b">
        <f t="shared" si="5"/>
        <v>0</v>
      </c>
    </row>
    <row r="101" spans="1:21" x14ac:dyDescent="0.25">
      <c r="A101" s="3" t="s">
        <v>128</v>
      </c>
      <c r="B101" s="4" t="s">
        <v>129</v>
      </c>
      <c r="C101" t="s">
        <v>16</v>
      </c>
      <c r="D101" t="s">
        <v>17</v>
      </c>
      <c r="E101" s="5">
        <v>20000</v>
      </c>
      <c r="F101">
        <v>3</v>
      </c>
      <c r="G101" t="s">
        <v>39</v>
      </c>
      <c r="H101" t="s">
        <v>37</v>
      </c>
      <c r="I101" t="s">
        <v>20</v>
      </c>
      <c r="J101">
        <v>2</v>
      </c>
      <c r="K101" t="s">
        <v>21</v>
      </c>
      <c r="L101" t="s">
        <v>22</v>
      </c>
      <c r="M101">
        <v>43</v>
      </c>
      <c r="N101" t="str">
        <f t="shared" si="3"/>
        <v>Middle age</v>
      </c>
      <c r="O101" t="s">
        <v>23</v>
      </c>
      <c r="Q101" t="str">
        <f t="shared" si="4"/>
        <v>No</v>
      </c>
      <c r="U101" t="b">
        <f t="shared" si="5"/>
        <v>0</v>
      </c>
    </row>
    <row r="102" spans="1:21" x14ac:dyDescent="0.25">
      <c r="A102" s="3" t="s">
        <v>128</v>
      </c>
      <c r="B102" s="4" t="s">
        <v>129</v>
      </c>
      <c r="C102" t="s">
        <v>32</v>
      </c>
      <c r="D102" t="s">
        <v>16</v>
      </c>
      <c r="E102" s="5">
        <v>10000</v>
      </c>
      <c r="F102">
        <v>2</v>
      </c>
      <c r="G102" t="s">
        <v>39</v>
      </c>
      <c r="H102" t="s">
        <v>37</v>
      </c>
      <c r="I102" t="s">
        <v>20</v>
      </c>
      <c r="J102">
        <v>0</v>
      </c>
      <c r="K102" t="s">
        <v>21</v>
      </c>
      <c r="L102" t="s">
        <v>22</v>
      </c>
      <c r="M102">
        <v>35</v>
      </c>
      <c r="N102" t="str">
        <f t="shared" si="3"/>
        <v>Middle age</v>
      </c>
      <c r="O102" t="s">
        <v>23</v>
      </c>
      <c r="Q102" t="str">
        <f t="shared" si="4"/>
        <v>No</v>
      </c>
      <c r="U102" t="b">
        <f t="shared" si="5"/>
        <v>0</v>
      </c>
    </row>
    <row r="103" spans="1:21" x14ac:dyDescent="0.25">
      <c r="A103" s="3" t="s">
        <v>128</v>
      </c>
      <c r="B103" s="4" t="s">
        <v>129</v>
      </c>
      <c r="C103" t="s">
        <v>32</v>
      </c>
      <c r="D103" t="s">
        <v>16</v>
      </c>
      <c r="E103" s="5">
        <v>60000</v>
      </c>
      <c r="F103">
        <v>3</v>
      </c>
      <c r="G103" t="s">
        <v>18</v>
      </c>
      <c r="H103" t="s">
        <v>28</v>
      </c>
      <c r="I103" t="s">
        <v>23</v>
      </c>
      <c r="J103">
        <v>2</v>
      </c>
      <c r="K103" t="s">
        <v>21</v>
      </c>
      <c r="L103" t="s">
        <v>34</v>
      </c>
      <c r="M103">
        <v>43</v>
      </c>
      <c r="N103" t="str">
        <f t="shared" si="3"/>
        <v>Middle age</v>
      </c>
      <c r="O103" t="s">
        <v>20</v>
      </c>
      <c r="Q103" t="str">
        <f t="shared" si="4"/>
        <v>Yes</v>
      </c>
      <c r="U103" t="b">
        <f t="shared" si="5"/>
        <v>1</v>
      </c>
    </row>
    <row r="104" spans="1:21" x14ac:dyDescent="0.25">
      <c r="A104" s="3" t="s">
        <v>130</v>
      </c>
      <c r="B104" s="4" t="s">
        <v>131</v>
      </c>
      <c r="C104" t="s">
        <v>16</v>
      </c>
      <c r="D104" t="s">
        <v>16</v>
      </c>
      <c r="E104" s="5">
        <v>10000</v>
      </c>
      <c r="F104">
        <v>2</v>
      </c>
      <c r="G104" t="s">
        <v>24</v>
      </c>
      <c r="H104" t="s">
        <v>37</v>
      </c>
      <c r="I104" t="s">
        <v>20</v>
      </c>
      <c r="J104">
        <v>0</v>
      </c>
      <c r="K104" t="s">
        <v>38</v>
      </c>
      <c r="L104" t="s">
        <v>22</v>
      </c>
      <c r="M104">
        <v>49</v>
      </c>
      <c r="N104" t="str">
        <f t="shared" si="3"/>
        <v>Middle age</v>
      </c>
      <c r="O104" t="s">
        <v>23</v>
      </c>
      <c r="Q104" t="str">
        <f t="shared" si="4"/>
        <v>No</v>
      </c>
      <c r="U104" t="b">
        <f t="shared" si="5"/>
        <v>0</v>
      </c>
    </row>
    <row r="105" spans="1:21" x14ac:dyDescent="0.25">
      <c r="A105" s="3" t="s">
        <v>132</v>
      </c>
      <c r="B105" s="4" t="s">
        <v>133</v>
      </c>
      <c r="C105" t="s">
        <v>32</v>
      </c>
      <c r="D105" t="s">
        <v>16</v>
      </c>
      <c r="E105" s="5">
        <v>60000</v>
      </c>
      <c r="F105">
        <v>1</v>
      </c>
      <c r="G105" t="s">
        <v>24</v>
      </c>
      <c r="H105" t="s">
        <v>19</v>
      </c>
      <c r="I105" t="s">
        <v>20</v>
      </c>
      <c r="J105">
        <v>1</v>
      </c>
      <c r="K105" t="s">
        <v>33</v>
      </c>
      <c r="L105" t="s">
        <v>34</v>
      </c>
      <c r="M105">
        <v>45</v>
      </c>
      <c r="N105" t="str">
        <f t="shared" si="3"/>
        <v>Middle age</v>
      </c>
      <c r="O105" t="s">
        <v>23</v>
      </c>
      <c r="Q105" t="str">
        <f t="shared" si="4"/>
        <v>Yes</v>
      </c>
      <c r="U105" t="b">
        <f t="shared" si="5"/>
        <v>1</v>
      </c>
    </row>
    <row r="106" spans="1:21" x14ac:dyDescent="0.25">
      <c r="A106" s="3" t="s">
        <v>132</v>
      </c>
      <c r="B106" s="4" t="s">
        <v>133</v>
      </c>
      <c r="C106" t="s">
        <v>32</v>
      </c>
      <c r="D106" t="s">
        <v>17</v>
      </c>
      <c r="E106" s="5">
        <v>70000</v>
      </c>
      <c r="F106">
        <v>2</v>
      </c>
      <c r="G106" t="s">
        <v>39</v>
      </c>
      <c r="H106" t="s">
        <v>28</v>
      </c>
      <c r="I106" t="s">
        <v>20</v>
      </c>
      <c r="J106">
        <v>2</v>
      </c>
      <c r="K106" t="s">
        <v>33</v>
      </c>
      <c r="L106" t="s">
        <v>34</v>
      </c>
      <c r="M106">
        <v>49</v>
      </c>
      <c r="N106" t="str">
        <f t="shared" si="3"/>
        <v>Middle age</v>
      </c>
      <c r="O106" t="s">
        <v>20</v>
      </c>
      <c r="Q106" t="str">
        <f t="shared" si="4"/>
        <v>Yes</v>
      </c>
      <c r="U106" t="b">
        <f t="shared" si="5"/>
        <v>1</v>
      </c>
    </row>
    <row r="107" spans="1:21" x14ac:dyDescent="0.25">
      <c r="A107" s="3" t="s">
        <v>132</v>
      </c>
      <c r="B107" s="4" t="s">
        <v>133</v>
      </c>
      <c r="C107" t="s">
        <v>32</v>
      </c>
      <c r="D107" t="s">
        <v>17</v>
      </c>
      <c r="E107" s="5">
        <v>30000</v>
      </c>
      <c r="F107">
        <v>0</v>
      </c>
      <c r="G107" t="s">
        <v>24</v>
      </c>
      <c r="H107" t="s">
        <v>25</v>
      </c>
      <c r="I107" t="s">
        <v>23</v>
      </c>
      <c r="J107">
        <v>1</v>
      </c>
      <c r="K107" t="s">
        <v>29</v>
      </c>
      <c r="L107" t="s">
        <v>22</v>
      </c>
      <c r="M107">
        <v>30</v>
      </c>
      <c r="N107" t="str">
        <f t="shared" si="3"/>
        <v>Adolescents</v>
      </c>
      <c r="O107" t="s">
        <v>23</v>
      </c>
      <c r="Q107" t="str">
        <f t="shared" si="4"/>
        <v>No</v>
      </c>
      <c r="U107" t="b">
        <f t="shared" si="5"/>
        <v>0</v>
      </c>
    </row>
    <row r="108" spans="1:21" x14ac:dyDescent="0.25">
      <c r="A108" s="3" t="s">
        <v>134</v>
      </c>
      <c r="B108" s="4" t="s">
        <v>135</v>
      </c>
      <c r="C108" t="s">
        <v>16</v>
      </c>
      <c r="D108" t="s">
        <v>16</v>
      </c>
      <c r="E108" s="5">
        <v>70000</v>
      </c>
      <c r="F108">
        <v>2</v>
      </c>
      <c r="G108" t="s">
        <v>24</v>
      </c>
      <c r="H108" t="s">
        <v>19</v>
      </c>
      <c r="I108" t="s">
        <v>20</v>
      </c>
      <c r="J108">
        <v>2</v>
      </c>
      <c r="K108" t="s">
        <v>33</v>
      </c>
      <c r="L108" t="s">
        <v>34</v>
      </c>
      <c r="M108">
        <v>52</v>
      </c>
      <c r="N108" t="str">
        <f t="shared" si="3"/>
        <v>Middle age</v>
      </c>
      <c r="O108" t="s">
        <v>20</v>
      </c>
      <c r="Q108" t="str">
        <f t="shared" si="4"/>
        <v>Yes</v>
      </c>
      <c r="U108" t="b">
        <f t="shared" si="5"/>
        <v>1</v>
      </c>
    </row>
    <row r="109" spans="1:21" x14ac:dyDescent="0.25">
      <c r="A109" s="3" t="s">
        <v>134</v>
      </c>
      <c r="B109" s="4" t="s">
        <v>135</v>
      </c>
      <c r="C109" t="s">
        <v>32</v>
      </c>
      <c r="D109" t="s">
        <v>17</v>
      </c>
      <c r="E109" s="5">
        <v>40000</v>
      </c>
      <c r="F109">
        <v>2</v>
      </c>
      <c r="G109" t="s">
        <v>24</v>
      </c>
      <c r="H109" t="s">
        <v>19</v>
      </c>
      <c r="I109" t="s">
        <v>23</v>
      </c>
      <c r="J109">
        <v>2</v>
      </c>
      <c r="K109" t="s">
        <v>38</v>
      </c>
      <c r="L109" t="s">
        <v>34</v>
      </c>
      <c r="M109">
        <v>53</v>
      </c>
      <c r="N109" t="str">
        <f t="shared" si="3"/>
        <v>Middle age</v>
      </c>
      <c r="O109" t="s">
        <v>20</v>
      </c>
      <c r="Q109" t="str">
        <f t="shared" si="4"/>
        <v>No</v>
      </c>
      <c r="U109" t="b">
        <f t="shared" si="5"/>
        <v>0</v>
      </c>
    </row>
    <row r="110" spans="1:21" x14ac:dyDescent="0.25">
      <c r="A110" s="3" t="s">
        <v>134</v>
      </c>
      <c r="B110" s="4" t="s">
        <v>135</v>
      </c>
      <c r="C110" t="s">
        <v>16</v>
      </c>
      <c r="D110" t="s">
        <v>17</v>
      </c>
      <c r="E110" s="5">
        <v>40000</v>
      </c>
      <c r="F110">
        <v>0</v>
      </c>
      <c r="G110" t="s">
        <v>18</v>
      </c>
      <c r="H110" t="s">
        <v>25</v>
      </c>
      <c r="I110" t="s">
        <v>20</v>
      </c>
      <c r="J110">
        <v>0</v>
      </c>
      <c r="K110" t="s">
        <v>21</v>
      </c>
      <c r="L110" t="s">
        <v>22</v>
      </c>
      <c r="M110">
        <v>38</v>
      </c>
      <c r="N110" t="str">
        <f t="shared" si="3"/>
        <v>Middle age</v>
      </c>
      <c r="O110" t="s">
        <v>20</v>
      </c>
      <c r="Q110" t="str">
        <f t="shared" si="4"/>
        <v>No</v>
      </c>
      <c r="U110" t="b">
        <f t="shared" si="5"/>
        <v>0</v>
      </c>
    </row>
    <row r="111" spans="1:21" x14ac:dyDescent="0.25">
      <c r="A111" s="3" t="s">
        <v>136</v>
      </c>
      <c r="B111" s="4" t="s">
        <v>137</v>
      </c>
      <c r="C111" t="s">
        <v>32</v>
      </c>
      <c r="D111" t="s">
        <v>16</v>
      </c>
      <c r="E111" s="5">
        <v>40000</v>
      </c>
      <c r="F111">
        <v>0</v>
      </c>
      <c r="G111" t="s">
        <v>18</v>
      </c>
      <c r="H111" t="s">
        <v>28</v>
      </c>
      <c r="I111" t="s">
        <v>23</v>
      </c>
      <c r="J111">
        <v>0</v>
      </c>
      <c r="K111" t="s">
        <v>21</v>
      </c>
      <c r="L111" t="s">
        <v>22</v>
      </c>
      <c r="M111">
        <v>39</v>
      </c>
      <c r="N111" t="str">
        <f t="shared" si="3"/>
        <v>Middle age</v>
      </c>
      <c r="O111" t="s">
        <v>20</v>
      </c>
      <c r="Q111" t="str">
        <f t="shared" si="4"/>
        <v>No</v>
      </c>
      <c r="U111" t="b">
        <f t="shared" si="5"/>
        <v>0</v>
      </c>
    </row>
    <row r="112" spans="1:21" x14ac:dyDescent="0.25">
      <c r="A112" s="3" t="s">
        <v>138</v>
      </c>
      <c r="B112" s="4" t="s">
        <v>139</v>
      </c>
      <c r="C112" t="s">
        <v>32</v>
      </c>
      <c r="D112" t="s">
        <v>17</v>
      </c>
      <c r="E112" s="5">
        <v>30000</v>
      </c>
      <c r="F112">
        <v>1</v>
      </c>
      <c r="G112" t="s">
        <v>24</v>
      </c>
      <c r="H112" t="s">
        <v>37</v>
      </c>
      <c r="I112" t="s">
        <v>23</v>
      </c>
      <c r="J112">
        <v>0</v>
      </c>
      <c r="K112" t="s">
        <v>21</v>
      </c>
      <c r="L112" t="s">
        <v>22</v>
      </c>
      <c r="M112">
        <v>46</v>
      </c>
      <c r="N112" t="str">
        <f t="shared" si="3"/>
        <v>Middle age</v>
      </c>
      <c r="O112" t="s">
        <v>20</v>
      </c>
      <c r="Q112" t="str">
        <f t="shared" si="4"/>
        <v>No</v>
      </c>
      <c r="U112" t="b">
        <f t="shared" si="5"/>
        <v>0</v>
      </c>
    </row>
    <row r="113" spans="1:21" x14ac:dyDescent="0.25">
      <c r="A113" s="3" t="s">
        <v>140</v>
      </c>
      <c r="B113" s="4" t="s">
        <v>141</v>
      </c>
      <c r="C113" t="s">
        <v>32</v>
      </c>
      <c r="D113" t="s">
        <v>17</v>
      </c>
      <c r="E113" s="5">
        <v>70000</v>
      </c>
      <c r="F113">
        <v>0</v>
      </c>
      <c r="G113" t="s">
        <v>18</v>
      </c>
      <c r="H113" t="s">
        <v>28</v>
      </c>
      <c r="I113" t="s">
        <v>23</v>
      </c>
      <c r="J113">
        <v>1</v>
      </c>
      <c r="K113" t="s">
        <v>33</v>
      </c>
      <c r="L113" t="s">
        <v>34</v>
      </c>
      <c r="M113">
        <v>38</v>
      </c>
      <c r="N113" t="str">
        <f t="shared" si="3"/>
        <v>Middle age</v>
      </c>
      <c r="O113" t="s">
        <v>23</v>
      </c>
      <c r="Q113" t="str">
        <f t="shared" si="4"/>
        <v>Yes</v>
      </c>
      <c r="U113" t="b">
        <f t="shared" si="5"/>
        <v>1</v>
      </c>
    </row>
    <row r="114" spans="1:21" x14ac:dyDescent="0.25">
      <c r="A114" s="3" t="s">
        <v>140</v>
      </c>
      <c r="B114" s="4" t="s">
        <v>141</v>
      </c>
      <c r="C114" t="s">
        <v>32</v>
      </c>
      <c r="D114" t="s">
        <v>17</v>
      </c>
      <c r="E114" s="5">
        <v>40000</v>
      </c>
      <c r="F114">
        <v>2</v>
      </c>
      <c r="G114" t="s">
        <v>24</v>
      </c>
      <c r="H114" t="s">
        <v>25</v>
      </c>
      <c r="I114" t="s">
        <v>20</v>
      </c>
      <c r="J114">
        <v>2</v>
      </c>
      <c r="K114" t="s">
        <v>38</v>
      </c>
      <c r="L114" t="s">
        <v>22</v>
      </c>
      <c r="M114">
        <v>35</v>
      </c>
      <c r="N114" t="str">
        <f t="shared" si="3"/>
        <v>Middle age</v>
      </c>
      <c r="O114" t="s">
        <v>23</v>
      </c>
      <c r="Q114" t="str">
        <f t="shared" si="4"/>
        <v>No</v>
      </c>
      <c r="U114" t="b">
        <f t="shared" si="5"/>
        <v>0</v>
      </c>
    </row>
    <row r="115" spans="1:21" x14ac:dyDescent="0.25">
      <c r="A115" s="3" t="s">
        <v>142</v>
      </c>
      <c r="B115" s="4" t="s">
        <v>143</v>
      </c>
      <c r="C115" t="s">
        <v>32</v>
      </c>
      <c r="D115" t="s">
        <v>17</v>
      </c>
      <c r="E115" s="5">
        <v>130000</v>
      </c>
      <c r="F115">
        <v>1</v>
      </c>
      <c r="G115" t="s">
        <v>55</v>
      </c>
      <c r="H115" t="s">
        <v>40</v>
      </c>
      <c r="I115" t="s">
        <v>23</v>
      </c>
      <c r="J115">
        <v>1</v>
      </c>
      <c r="K115" t="s">
        <v>21</v>
      </c>
      <c r="L115" t="s">
        <v>34</v>
      </c>
      <c r="M115">
        <v>36</v>
      </c>
      <c r="N115" t="str">
        <f t="shared" si="3"/>
        <v>Middle age</v>
      </c>
      <c r="O115" t="s">
        <v>20</v>
      </c>
      <c r="Q115" t="str">
        <f t="shared" si="4"/>
        <v>Yes</v>
      </c>
      <c r="U115" t="b">
        <f t="shared" si="5"/>
        <v>1</v>
      </c>
    </row>
    <row r="116" spans="1:21" x14ac:dyDescent="0.25">
      <c r="A116" s="3" t="s">
        <v>142</v>
      </c>
      <c r="B116" s="4" t="s">
        <v>143</v>
      </c>
      <c r="C116" t="s">
        <v>16</v>
      </c>
      <c r="D116" t="s">
        <v>16</v>
      </c>
      <c r="E116" s="5">
        <v>20000</v>
      </c>
      <c r="F116">
        <v>0</v>
      </c>
      <c r="G116" t="s">
        <v>18</v>
      </c>
      <c r="H116" t="s">
        <v>25</v>
      </c>
      <c r="I116" t="s">
        <v>20</v>
      </c>
      <c r="J116">
        <v>0</v>
      </c>
      <c r="K116" t="s">
        <v>21</v>
      </c>
      <c r="L116" t="s">
        <v>34</v>
      </c>
      <c r="M116">
        <v>26</v>
      </c>
      <c r="N116" t="str">
        <f t="shared" si="3"/>
        <v>Adolescents</v>
      </c>
      <c r="O116" t="s">
        <v>20</v>
      </c>
      <c r="Q116" t="str">
        <f t="shared" si="4"/>
        <v>No</v>
      </c>
      <c r="U116" t="b">
        <f t="shared" si="5"/>
        <v>0</v>
      </c>
    </row>
    <row r="117" spans="1:21" x14ac:dyDescent="0.25">
      <c r="A117" s="3" t="s">
        <v>142</v>
      </c>
      <c r="B117" s="4" t="s">
        <v>143</v>
      </c>
      <c r="C117" t="s">
        <v>32</v>
      </c>
      <c r="D117" t="s">
        <v>16</v>
      </c>
      <c r="E117" s="5">
        <v>10000</v>
      </c>
      <c r="F117">
        <v>0</v>
      </c>
      <c r="G117" t="s">
        <v>55</v>
      </c>
      <c r="H117" t="s">
        <v>37</v>
      </c>
      <c r="I117" t="s">
        <v>23</v>
      </c>
      <c r="J117">
        <v>0</v>
      </c>
      <c r="K117" t="s">
        <v>21</v>
      </c>
      <c r="L117" t="s">
        <v>22</v>
      </c>
      <c r="M117">
        <v>30</v>
      </c>
      <c r="N117" t="str">
        <f t="shared" si="3"/>
        <v>Adolescents</v>
      </c>
      <c r="O117" t="s">
        <v>20</v>
      </c>
      <c r="Q117" t="str">
        <f t="shared" si="4"/>
        <v>No</v>
      </c>
      <c r="U117" t="b">
        <f t="shared" si="5"/>
        <v>0</v>
      </c>
    </row>
    <row r="118" spans="1:21" x14ac:dyDescent="0.25">
      <c r="A118" s="3" t="s">
        <v>142</v>
      </c>
      <c r="B118" s="4" t="s">
        <v>143</v>
      </c>
      <c r="C118" t="s">
        <v>16</v>
      </c>
      <c r="D118" t="s">
        <v>17</v>
      </c>
      <c r="E118" s="5">
        <v>30000</v>
      </c>
      <c r="F118">
        <v>1</v>
      </c>
      <c r="G118" t="s">
        <v>18</v>
      </c>
      <c r="H118" t="s">
        <v>19</v>
      </c>
      <c r="I118" t="s">
        <v>20</v>
      </c>
      <c r="J118">
        <v>2</v>
      </c>
      <c r="K118" t="s">
        <v>21</v>
      </c>
      <c r="L118" t="s">
        <v>22</v>
      </c>
      <c r="M118">
        <v>42</v>
      </c>
      <c r="N118" t="str">
        <f t="shared" si="3"/>
        <v>Middle age</v>
      </c>
      <c r="O118" t="s">
        <v>23</v>
      </c>
      <c r="Q118" t="str">
        <f t="shared" si="4"/>
        <v>No</v>
      </c>
      <c r="U118" t="b">
        <f t="shared" si="5"/>
        <v>0</v>
      </c>
    </row>
    <row r="119" spans="1:21" x14ac:dyDescent="0.25">
      <c r="A119" s="3" t="s">
        <v>144</v>
      </c>
      <c r="B119" s="4" t="s">
        <v>145</v>
      </c>
      <c r="C119" t="s">
        <v>32</v>
      </c>
      <c r="D119" t="s">
        <v>17</v>
      </c>
      <c r="E119" s="5">
        <v>20000</v>
      </c>
      <c r="F119">
        <v>0</v>
      </c>
      <c r="G119" t="s">
        <v>39</v>
      </c>
      <c r="H119" t="s">
        <v>37</v>
      </c>
      <c r="I119" t="s">
        <v>20</v>
      </c>
      <c r="J119">
        <v>0</v>
      </c>
      <c r="K119" t="s">
        <v>21</v>
      </c>
      <c r="L119" t="s">
        <v>22</v>
      </c>
      <c r="M119">
        <v>40</v>
      </c>
      <c r="N119" t="str">
        <f t="shared" si="3"/>
        <v>Middle age</v>
      </c>
      <c r="O119" t="s">
        <v>20</v>
      </c>
      <c r="Q119" t="str">
        <f t="shared" si="4"/>
        <v>No</v>
      </c>
      <c r="U119" t="b">
        <f t="shared" si="5"/>
        <v>0</v>
      </c>
    </row>
    <row r="120" spans="1:21" x14ac:dyDescent="0.25">
      <c r="A120" s="3" t="s">
        <v>146</v>
      </c>
      <c r="B120" s="4" t="s">
        <v>147</v>
      </c>
      <c r="C120" t="s">
        <v>16</v>
      </c>
      <c r="D120" t="s">
        <v>16</v>
      </c>
      <c r="E120" s="5">
        <v>80000</v>
      </c>
      <c r="F120">
        <v>5</v>
      </c>
      <c r="G120" t="s">
        <v>18</v>
      </c>
      <c r="H120" t="s">
        <v>40</v>
      </c>
      <c r="I120" t="s">
        <v>20</v>
      </c>
      <c r="J120">
        <v>2</v>
      </c>
      <c r="K120" t="s">
        <v>29</v>
      </c>
      <c r="L120" t="s">
        <v>22</v>
      </c>
      <c r="M120">
        <v>62</v>
      </c>
      <c r="N120" t="str">
        <f t="shared" si="3"/>
        <v>Old</v>
      </c>
      <c r="O120" t="s">
        <v>23</v>
      </c>
      <c r="Q120" t="str">
        <f t="shared" si="4"/>
        <v>Yes</v>
      </c>
      <c r="U120" t="b">
        <f t="shared" si="5"/>
        <v>1</v>
      </c>
    </row>
    <row r="121" spans="1:21" x14ac:dyDescent="0.25">
      <c r="A121" s="3" t="s">
        <v>148</v>
      </c>
      <c r="B121" s="4" t="s">
        <v>149</v>
      </c>
      <c r="C121" t="s">
        <v>32</v>
      </c>
      <c r="D121" t="s">
        <v>17</v>
      </c>
      <c r="E121" s="5">
        <v>30000</v>
      </c>
      <c r="F121">
        <v>0</v>
      </c>
      <c r="G121" t="s">
        <v>24</v>
      </c>
      <c r="H121" t="s">
        <v>25</v>
      </c>
      <c r="I121" t="s">
        <v>23</v>
      </c>
      <c r="J121">
        <v>1</v>
      </c>
      <c r="K121" t="s">
        <v>29</v>
      </c>
      <c r="L121" t="s">
        <v>22</v>
      </c>
      <c r="M121">
        <v>29</v>
      </c>
      <c r="N121" t="str">
        <f t="shared" si="3"/>
        <v>Adolescents</v>
      </c>
      <c r="O121" t="s">
        <v>23</v>
      </c>
      <c r="Q121" t="str">
        <f t="shared" si="4"/>
        <v>No</v>
      </c>
      <c r="U121" t="b">
        <f t="shared" si="5"/>
        <v>0</v>
      </c>
    </row>
    <row r="122" spans="1:21" x14ac:dyDescent="0.25">
      <c r="A122" s="3" t="s">
        <v>148</v>
      </c>
      <c r="B122" s="4" t="s">
        <v>149</v>
      </c>
      <c r="C122" t="s">
        <v>16</v>
      </c>
      <c r="D122" t="s">
        <v>17</v>
      </c>
      <c r="E122" s="5">
        <v>40000</v>
      </c>
      <c r="F122">
        <v>2</v>
      </c>
      <c r="G122" t="s">
        <v>18</v>
      </c>
      <c r="H122" t="s">
        <v>40</v>
      </c>
      <c r="I122" t="s">
        <v>20</v>
      </c>
      <c r="J122">
        <v>2</v>
      </c>
      <c r="K122" t="s">
        <v>33</v>
      </c>
      <c r="L122" t="s">
        <v>34</v>
      </c>
      <c r="M122">
        <v>66</v>
      </c>
      <c r="N122" t="str">
        <f t="shared" si="3"/>
        <v>Old</v>
      </c>
      <c r="O122" t="s">
        <v>20</v>
      </c>
      <c r="Q122" t="str">
        <f t="shared" si="4"/>
        <v>No</v>
      </c>
      <c r="U122" t="b">
        <f t="shared" si="5"/>
        <v>0</v>
      </c>
    </row>
    <row r="123" spans="1:21" x14ac:dyDescent="0.25">
      <c r="A123" s="3" t="s">
        <v>148</v>
      </c>
      <c r="B123" s="4" t="s">
        <v>149</v>
      </c>
      <c r="C123" t="s">
        <v>16</v>
      </c>
      <c r="D123" t="s">
        <v>16</v>
      </c>
      <c r="E123" s="5">
        <v>150000</v>
      </c>
      <c r="F123">
        <v>2</v>
      </c>
      <c r="G123" t="s">
        <v>39</v>
      </c>
      <c r="H123" t="s">
        <v>28</v>
      </c>
      <c r="I123" t="s">
        <v>20</v>
      </c>
      <c r="J123">
        <v>4</v>
      </c>
      <c r="K123" t="s">
        <v>21</v>
      </c>
      <c r="L123" t="s">
        <v>22</v>
      </c>
      <c r="M123">
        <v>48</v>
      </c>
      <c r="N123" t="str">
        <f t="shared" si="3"/>
        <v>Middle age</v>
      </c>
      <c r="O123" t="s">
        <v>23</v>
      </c>
      <c r="Q123" t="str">
        <f t="shared" si="4"/>
        <v>Yes</v>
      </c>
      <c r="U123" t="b">
        <f t="shared" si="5"/>
        <v>1</v>
      </c>
    </row>
    <row r="124" spans="1:21" x14ac:dyDescent="0.25">
      <c r="A124" s="3" t="s">
        <v>148</v>
      </c>
      <c r="B124" s="4" t="s">
        <v>149</v>
      </c>
      <c r="C124" t="s">
        <v>32</v>
      </c>
      <c r="D124" t="s">
        <v>17</v>
      </c>
      <c r="E124" s="5">
        <v>80000</v>
      </c>
      <c r="F124">
        <v>0</v>
      </c>
      <c r="G124" t="s">
        <v>18</v>
      </c>
      <c r="H124" t="s">
        <v>28</v>
      </c>
      <c r="I124" t="s">
        <v>23</v>
      </c>
      <c r="J124">
        <v>3</v>
      </c>
      <c r="K124" t="s">
        <v>42</v>
      </c>
      <c r="L124" t="s">
        <v>34</v>
      </c>
      <c r="M124">
        <v>31</v>
      </c>
      <c r="N124" t="str">
        <f t="shared" si="3"/>
        <v>Middle age</v>
      </c>
      <c r="O124" t="s">
        <v>23</v>
      </c>
      <c r="Q124" t="str">
        <f t="shared" si="4"/>
        <v>Yes</v>
      </c>
      <c r="U124" t="b">
        <f t="shared" si="5"/>
        <v>1</v>
      </c>
    </row>
    <row r="125" spans="1:21" x14ac:dyDescent="0.25">
      <c r="A125" s="3" t="s">
        <v>148</v>
      </c>
      <c r="B125" s="4" t="s">
        <v>149</v>
      </c>
      <c r="C125" t="s">
        <v>32</v>
      </c>
      <c r="D125" t="s">
        <v>17</v>
      </c>
      <c r="E125" s="5">
        <v>100000</v>
      </c>
      <c r="F125">
        <v>3</v>
      </c>
      <c r="G125" t="s">
        <v>24</v>
      </c>
      <c r="H125" t="s">
        <v>40</v>
      </c>
      <c r="I125" t="s">
        <v>23</v>
      </c>
      <c r="J125">
        <v>4</v>
      </c>
      <c r="K125" t="s">
        <v>33</v>
      </c>
      <c r="L125" t="s">
        <v>22</v>
      </c>
      <c r="M125">
        <v>56</v>
      </c>
      <c r="N125" t="str">
        <f t="shared" si="3"/>
        <v>Old</v>
      </c>
      <c r="O125" t="s">
        <v>23</v>
      </c>
      <c r="Q125" t="str">
        <f t="shared" si="4"/>
        <v>Yes</v>
      </c>
      <c r="U125" t="b">
        <f t="shared" si="5"/>
        <v>1</v>
      </c>
    </row>
    <row r="126" spans="1:21" x14ac:dyDescent="0.25">
      <c r="A126" s="3" t="s">
        <v>150</v>
      </c>
      <c r="B126" s="4" t="s">
        <v>151</v>
      </c>
      <c r="C126" t="s">
        <v>32</v>
      </c>
      <c r="D126" t="s">
        <v>17</v>
      </c>
      <c r="E126" s="5">
        <v>40000</v>
      </c>
      <c r="F126">
        <v>0</v>
      </c>
      <c r="G126" t="s">
        <v>18</v>
      </c>
      <c r="H126" t="s">
        <v>25</v>
      </c>
      <c r="I126" t="s">
        <v>23</v>
      </c>
      <c r="J126">
        <v>0</v>
      </c>
      <c r="K126" t="s">
        <v>21</v>
      </c>
      <c r="L126" t="s">
        <v>22</v>
      </c>
      <c r="M126">
        <v>38</v>
      </c>
      <c r="N126" t="str">
        <f t="shared" si="3"/>
        <v>Middle age</v>
      </c>
      <c r="O126" t="s">
        <v>20</v>
      </c>
      <c r="Q126" t="str">
        <f t="shared" si="4"/>
        <v>No</v>
      </c>
      <c r="U126" t="b">
        <f t="shared" si="5"/>
        <v>0</v>
      </c>
    </row>
    <row r="127" spans="1:21" x14ac:dyDescent="0.25">
      <c r="A127" s="3" t="s">
        <v>152</v>
      </c>
      <c r="B127" s="4" t="s">
        <v>153</v>
      </c>
      <c r="C127" t="s">
        <v>16</v>
      </c>
      <c r="D127" t="s">
        <v>16</v>
      </c>
      <c r="E127" s="5">
        <v>80000</v>
      </c>
      <c r="F127">
        <v>5</v>
      </c>
      <c r="G127" t="s">
        <v>18</v>
      </c>
      <c r="H127" t="s">
        <v>28</v>
      </c>
      <c r="I127" t="s">
        <v>20</v>
      </c>
      <c r="J127">
        <v>4</v>
      </c>
      <c r="K127" t="s">
        <v>38</v>
      </c>
      <c r="L127" t="s">
        <v>34</v>
      </c>
      <c r="M127">
        <v>40</v>
      </c>
      <c r="N127" t="str">
        <f t="shared" si="3"/>
        <v>Middle age</v>
      </c>
      <c r="O127" t="s">
        <v>23</v>
      </c>
      <c r="Q127" t="str">
        <f t="shared" si="4"/>
        <v>Yes</v>
      </c>
      <c r="U127" t="b">
        <f t="shared" si="5"/>
        <v>1</v>
      </c>
    </row>
    <row r="128" spans="1:21" x14ac:dyDescent="0.25">
      <c r="A128" s="3" t="s">
        <v>154</v>
      </c>
      <c r="B128" s="4" t="s">
        <v>155</v>
      </c>
      <c r="C128" t="s">
        <v>32</v>
      </c>
      <c r="D128" t="s">
        <v>16</v>
      </c>
      <c r="E128" s="5">
        <v>30000</v>
      </c>
      <c r="F128">
        <v>0</v>
      </c>
      <c r="G128" t="s">
        <v>24</v>
      </c>
      <c r="H128" t="s">
        <v>25</v>
      </c>
      <c r="I128" t="s">
        <v>20</v>
      </c>
      <c r="J128">
        <v>1</v>
      </c>
      <c r="K128" t="s">
        <v>29</v>
      </c>
      <c r="L128" t="s">
        <v>22</v>
      </c>
      <c r="M128">
        <v>32</v>
      </c>
      <c r="N128" t="str">
        <f t="shared" si="3"/>
        <v>Middle age</v>
      </c>
      <c r="O128" t="s">
        <v>23</v>
      </c>
      <c r="Q128" t="str">
        <f t="shared" si="4"/>
        <v>No</v>
      </c>
      <c r="U128" t="b">
        <f t="shared" si="5"/>
        <v>0</v>
      </c>
    </row>
    <row r="129" spans="1:21" x14ac:dyDescent="0.25">
      <c r="A129" s="3" t="s">
        <v>154</v>
      </c>
      <c r="B129" s="4" t="s">
        <v>155</v>
      </c>
      <c r="C129" t="s">
        <v>16</v>
      </c>
      <c r="D129" t="s">
        <v>16</v>
      </c>
      <c r="E129" s="5">
        <v>30000</v>
      </c>
      <c r="F129">
        <v>1</v>
      </c>
      <c r="G129" t="s">
        <v>18</v>
      </c>
      <c r="H129" t="s">
        <v>25</v>
      </c>
      <c r="I129" t="s">
        <v>20</v>
      </c>
      <c r="J129">
        <v>1</v>
      </c>
      <c r="K129" t="s">
        <v>29</v>
      </c>
      <c r="L129" t="s">
        <v>22</v>
      </c>
      <c r="M129">
        <v>39</v>
      </c>
      <c r="N129" t="str">
        <f t="shared" si="3"/>
        <v>Middle age</v>
      </c>
      <c r="O129" t="s">
        <v>23</v>
      </c>
      <c r="Q129" t="str">
        <f t="shared" si="4"/>
        <v>No</v>
      </c>
      <c r="U129" t="b">
        <f t="shared" si="5"/>
        <v>0</v>
      </c>
    </row>
    <row r="130" spans="1:21" x14ac:dyDescent="0.25">
      <c r="A130" s="3" t="s">
        <v>156</v>
      </c>
      <c r="B130" s="4" t="s">
        <v>157</v>
      </c>
      <c r="C130" t="s">
        <v>32</v>
      </c>
      <c r="D130" t="s">
        <v>16</v>
      </c>
      <c r="E130" s="5">
        <v>10000</v>
      </c>
      <c r="F130">
        <v>2</v>
      </c>
      <c r="G130" t="s">
        <v>24</v>
      </c>
      <c r="H130" t="s">
        <v>37</v>
      </c>
      <c r="I130" t="s">
        <v>20</v>
      </c>
      <c r="J130">
        <v>1</v>
      </c>
      <c r="K130" t="s">
        <v>21</v>
      </c>
      <c r="L130" t="s">
        <v>22</v>
      </c>
      <c r="M130">
        <v>52</v>
      </c>
      <c r="N130" t="str">
        <f t="shared" si="3"/>
        <v>Middle age</v>
      </c>
      <c r="O130" t="s">
        <v>20</v>
      </c>
      <c r="Q130" t="str">
        <f t="shared" si="4"/>
        <v>No</v>
      </c>
      <c r="U130" t="b">
        <f t="shared" si="5"/>
        <v>0</v>
      </c>
    </row>
    <row r="131" spans="1:21" x14ac:dyDescent="0.25">
      <c r="A131" s="3" t="s">
        <v>156</v>
      </c>
      <c r="B131" s="4" t="s">
        <v>157</v>
      </c>
      <c r="C131" t="s">
        <v>32</v>
      </c>
      <c r="D131" t="s">
        <v>16</v>
      </c>
      <c r="E131" s="5">
        <v>10000</v>
      </c>
      <c r="F131">
        <v>3</v>
      </c>
      <c r="G131" t="s">
        <v>39</v>
      </c>
      <c r="H131" t="s">
        <v>37</v>
      </c>
      <c r="I131" t="s">
        <v>20</v>
      </c>
      <c r="J131">
        <v>1</v>
      </c>
      <c r="K131" t="s">
        <v>21</v>
      </c>
      <c r="L131" t="s">
        <v>22</v>
      </c>
      <c r="M131">
        <v>39</v>
      </c>
      <c r="N131" t="str">
        <f t="shared" ref="N131:N194" si="6">IF(M131&lt;=30, "Adolescents", IF(M131&lt;=54, "Middle age", IF(M131&gt;54, "Old")))</f>
        <v>Middle age</v>
      </c>
      <c r="O131" t="s">
        <v>20</v>
      </c>
      <c r="Q131" t="str">
        <f t="shared" ref="Q131:Q194" si="7">IF(E131&gt;=50000, "Yes", IF(E131&lt;50000, "No"))</f>
        <v>No</v>
      </c>
      <c r="U131" t="b">
        <f t="shared" ref="U131:U194" si="8">AND(E131&gt;50000,M131&gt;30)</f>
        <v>0</v>
      </c>
    </row>
    <row r="132" spans="1:21" x14ac:dyDescent="0.25">
      <c r="A132" s="3" t="s">
        <v>158</v>
      </c>
      <c r="B132" s="4" t="s">
        <v>159</v>
      </c>
      <c r="C132" t="s">
        <v>16</v>
      </c>
      <c r="D132" t="s">
        <v>16</v>
      </c>
      <c r="E132" s="5">
        <v>60000</v>
      </c>
      <c r="F132">
        <v>2</v>
      </c>
      <c r="G132" t="s">
        <v>18</v>
      </c>
      <c r="H132" t="s">
        <v>28</v>
      </c>
      <c r="I132" t="s">
        <v>20</v>
      </c>
      <c r="J132">
        <v>1</v>
      </c>
      <c r="K132" t="s">
        <v>29</v>
      </c>
      <c r="L132" t="s">
        <v>34</v>
      </c>
      <c r="M132">
        <v>37</v>
      </c>
      <c r="N132" t="str">
        <f t="shared" si="6"/>
        <v>Middle age</v>
      </c>
      <c r="O132" t="s">
        <v>23</v>
      </c>
      <c r="Q132" t="str">
        <f t="shared" si="7"/>
        <v>Yes</v>
      </c>
      <c r="U132" t="b">
        <f t="shared" si="8"/>
        <v>1</v>
      </c>
    </row>
    <row r="133" spans="1:21" x14ac:dyDescent="0.25">
      <c r="A133" s="3" t="s">
        <v>158</v>
      </c>
      <c r="B133" s="4" t="s">
        <v>159</v>
      </c>
      <c r="C133" t="s">
        <v>16</v>
      </c>
      <c r="D133" t="s">
        <v>16</v>
      </c>
      <c r="E133" s="5">
        <v>90000</v>
      </c>
      <c r="F133">
        <v>4</v>
      </c>
      <c r="G133" t="s">
        <v>39</v>
      </c>
      <c r="H133" t="s">
        <v>40</v>
      </c>
      <c r="I133" t="s">
        <v>20</v>
      </c>
      <c r="J133">
        <v>3</v>
      </c>
      <c r="K133" t="s">
        <v>33</v>
      </c>
      <c r="L133" t="s">
        <v>22</v>
      </c>
      <c r="M133">
        <v>56</v>
      </c>
      <c r="N133" t="str">
        <f t="shared" si="6"/>
        <v>Old</v>
      </c>
      <c r="O133" t="s">
        <v>20</v>
      </c>
      <c r="Q133" t="str">
        <f t="shared" si="7"/>
        <v>Yes</v>
      </c>
      <c r="U133" t="b">
        <f t="shared" si="8"/>
        <v>1</v>
      </c>
    </row>
    <row r="134" spans="1:21" x14ac:dyDescent="0.25">
      <c r="A134" s="3" t="s">
        <v>158</v>
      </c>
      <c r="B134" s="4" t="s">
        <v>159</v>
      </c>
      <c r="C134" t="s">
        <v>16</v>
      </c>
      <c r="D134" t="s">
        <v>16</v>
      </c>
      <c r="E134" s="5">
        <v>40000</v>
      </c>
      <c r="F134">
        <v>0</v>
      </c>
      <c r="G134" t="s">
        <v>18</v>
      </c>
      <c r="H134" t="s">
        <v>28</v>
      </c>
      <c r="I134" t="s">
        <v>20</v>
      </c>
      <c r="J134">
        <v>0</v>
      </c>
      <c r="K134" t="s">
        <v>21</v>
      </c>
      <c r="L134" t="s">
        <v>22</v>
      </c>
      <c r="M134">
        <v>40</v>
      </c>
      <c r="N134" t="str">
        <f t="shared" si="6"/>
        <v>Middle age</v>
      </c>
      <c r="O134" t="s">
        <v>20</v>
      </c>
      <c r="Q134" t="str">
        <f t="shared" si="7"/>
        <v>No</v>
      </c>
      <c r="U134" t="b">
        <f t="shared" si="8"/>
        <v>0</v>
      </c>
    </row>
    <row r="135" spans="1:21" x14ac:dyDescent="0.25">
      <c r="A135" s="3" t="s">
        <v>160</v>
      </c>
      <c r="B135" s="4" t="s">
        <v>161</v>
      </c>
      <c r="C135" t="s">
        <v>32</v>
      </c>
      <c r="D135" t="s">
        <v>16</v>
      </c>
      <c r="E135" s="5">
        <v>40000</v>
      </c>
      <c r="F135">
        <v>2</v>
      </c>
      <c r="G135" t="s">
        <v>18</v>
      </c>
      <c r="H135" t="s">
        <v>40</v>
      </c>
      <c r="I135" t="s">
        <v>20</v>
      </c>
      <c r="J135">
        <v>2</v>
      </c>
      <c r="K135" t="s">
        <v>33</v>
      </c>
      <c r="L135" t="s">
        <v>34</v>
      </c>
      <c r="M135">
        <v>65</v>
      </c>
      <c r="N135" t="str">
        <f t="shared" si="6"/>
        <v>Old</v>
      </c>
      <c r="O135" t="s">
        <v>20</v>
      </c>
      <c r="Q135" t="str">
        <f t="shared" si="7"/>
        <v>No</v>
      </c>
      <c r="U135" t="b">
        <f t="shared" si="8"/>
        <v>0</v>
      </c>
    </row>
    <row r="136" spans="1:21" x14ac:dyDescent="0.25">
      <c r="A136" s="3" t="s">
        <v>160</v>
      </c>
      <c r="B136" s="4" t="s">
        <v>161</v>
      </c>
      <c r="C136" t="s">
        <v>32</v>
      </c>
      <c r="D136" t="s">
        <v>17</v>
      </c>
      <c r="E136" s="5">
        <v>30000</v>
      </c>
      <c r="F136">
        <v>2</v>
      </c>
      <c r="G136" t="s">
        <v>24</v>
      </c>
      <c r="H136" t="s">
        <v>25</v>
      </c>
      <c r="I136" t="s">
        <v>20</v>
      </c>
      <c r="J136">
        <v>2</v>
      </c>
      <c r="K136" t="s">
        <v>21</v>
      </c>
      <c r="L136" t="s">
        <v>22</v>
      </c>
      <c r="M136">
        <v>42</v>
      </c>
      <c r="N136" t="str">
        <f t="shared" si="6"/>
        <v>Middle age</v>
      </c>
      <c r="O136" t="s">
        <v>23</v>
      </c>
      <c r="Q136" t="str">
        <f t="shared" si="7"/>
        <v>No</v>
      </c>
      <c r="U136" t="b">
        <f t="shared" si="8"/>
        <v>0</v>
      </c>
    </row>
    <row r="137" spans="1:21" x14ac:dyDescent="0.25">
      <c r="A137" s="3" t="s">
        <v>160</v>
      </c>
      <c r="B137" s="4" t="s">
        <v>161</v>
      </c>
      <c r="C137" t="s">
        <v>16</v>
      </c>
      <c r="D137" t="s">
        <v>16</v>
      </c>
      <c r="E137" s="5">
        <v>10000</v>
      </c>
      <c r="F137">
        <v>2</v>
      </c>
      <c r="G137" t="s">
        <v>24</v>
      </c>
      <c r="H137" t="s">
        <v>37</v>
      </c>
      <c r="I137" t="s">
        <v>20</v>
      </c>
      <c r="J137">
        <v>1</v>
      </c>
      <c r="K137" t="s">
        <v>29</v>
      </c>
      <c r="L137" t="s">
        <v>22</v>
      </c>
      <c r="M137">
        <v>52</v>
      </c>
      <c r="N137" t="str">
        <f t="shared" si="6"/>
        <v>Middle age</v>
      </c>
      <c r="O137" t="s">
        <v>23</v>
      </c>
      <c r="Q137" t="str">
        <f t="shared" si="7"/>
        <v>No</v>
      </c>
      <c r="U137" t="b">
        <f t="shared" si="8"/>
        <v>0</v>
      </c>
    </row>
    <row r="138" spans="1:21" x14ac:dyDescent="0.25">
      <c r="A138" s="3" t="s">
        <v>160</v>
      </c>
      <c r="B138" s="4" t="s">
        <v>161</v>
      </c>
      <c r="C138" t="s">
        <v>32</v>
      </c>
      <c r="D138" t="s">
        <v>17</v>
      </c>
      <c r="E138" s="5">
        <v>10000</v>
      </c>
      <c r="F138">
        <v>1</v>
      </c>
      <c r="G138" t="s">
        <v>39</v>
      </c>
      <c r="H138" t="s">
        <v>37</v>
      </c>
      <c r="I138" t="s">
        <v>23</v>
      </c>
      <c r="J138">
        <v>1</v>
      </c>
      <c r="K138" t="s">
        <v>33</v>
      </c>
      <c r="L138" t="s">
        <v>22</v>
      </c>
      <c r="M138">
        <v>35</v>
      </c>
      <c r="N138" t="str">
        <f t="shared" si="6"/>
        <v>Middle age</v>
      </c>
      <c r="O138" t="s">
        <v>20</v>
      </c>
      <c r="Q138" t="str">
        <f t="shared" si="7"/>
        <v>No</v>
      </c>
      <c r="U138" t="b">
        <f t="shared" si="8"/>
        <v>0</v>
      </c>
    </row>
    <row r="139" spans="1:21" x14ac:dyDescent="0.25">
      <c r="A139" s="3" t="s">
        <v>160</v>
      </c>
      <c r="B139" s="4" t="s">
        <v>161</v>
      </c>
      <c r="C139" t="s">
        <v>32</v>
      </c>
      <c r="D139" t="s">
        <v>16</v>
      </c>
      <c r="E139" s="5">
        <v>20000</v>
      </c>
      <c r="F139">
        <v>2</v>
      </c>
      <c r="G139" t="s">
        <v>39</v>
      </c>
      <c r="H139" t="s">
        <v>37</v>
      </c>
      <c r="I139" t="s">
        <v>20</v>
      </c>
      <c r="J139">
        <v>2</v>
      </c>
      <c r="K139" t="s">
        <v>21</v>
      </c>
      <c r="L139" t="s">
        <v>22</v>
      </c>
      <c r="M139">
        <v>42</v>
      </c>
      <c r="N139" t="str">
        <f t="shared" si="6"/>
        <v>Middle age</v>
      </c>
      <c r="O139" t="s">
        <v>23</v>
      </c>
      <c r="Q139" t="str">
        <f t="shared" si="7"/>
        <v>No</v>
      </c>
      <c r="U139" t="b">
        <f t="shared" si="8"/>
        <v>0</v>
      </c>
    </row>
    <row r="140" spans="1:21" x14ac:dyDescent="0.25">
      <c r="A140" s="3" t="s">
        <v>160</v>
      </c>
      <c r="B140" s="4" t="s">
        <v>161</v>
      </c>
      <c r="C140" t="s">
        <v>16</v>
      </c>
      <c r="D140" t="s">
        <v>17</v>
      </c>
      <c r="E140" s="5">
        <v>20000</v>
      </c>
      <c r="F140">
        <v>2</v>
      </c>
      <c r="G140" t="s">
        <v>41</v>
      </c>
      <c r="H140" t="s">
        <v>25</v>
      </c>
      <c r="I140" t="s">
        <v>20</v>
      </c>
      <c r="J140">
        <v>2</v>
      </c>
      <c r="K140" t="s">
        <v>33</v>
      </c>
      <c r="L140" t="s">
        <v>34</v>
      </c>
      <c r="M140">
        <v>55</v>
      </c>
      <c r="N140" t="str">
        <f t="shared" si="6"/>
        <v>Old</v>
      </c>
      <c r="O140" t="s">
        <v>20</v>
      </c>
      <c r="Q140" t="str">
        <f t="shared" si="7"/>
        <v>No</v>
      </c>
      <c r="U140" t="b">
        <f t="shared" si="8"/>
        <v>0</v>
      </c>
    </row>
    <row r="141" spans="1:21" x14ac:dyDescent="0.25">
      <c r="A141" s="3" t="s">
        <v>160</v>
      </c>
      <c r="B141" s="4" t="s">
        <v>161</v>
      </c>
      <c r="C141" t="s">
        <v>32</v>
      </c>
      <c r="D141" t="s">
        <v>17</v>
      </c>
      <c r="E141" s="5">
        <v>30000</v>
      </c>
      <c r="F141">
        <v>2</v>
      </c>
      <c r="G141" t="s">
        <v>24</v>
      </c>
      <c r="H141" t="s">
        <v>25</v>
      </c>
      <c r="I141" t="s">
        <v>23</v>
      </c>
      <c r="J141">
        <v>2</v>
      </c>
      <c r="K141" t="s">
        <v>33</v>
      </c>
      <c r="L141" t="s">
        <v>34</v>
      </c>
      <c r="M141">
        <v>60</v>
      </c>
      <c r="N141" t="str">
        <f t="shared" si="6"/>
        <v>Old</v>
      </c>
      <c r="O141" t="s">
        <v>20</v>
      </c>
      <c r="Q141" t="str">
        <f t="shared" si="7"/>
        <v>No</v>
      </c>
      <c r="U141" t="b">
        <f t="shared" si="8"/>
        <v>0</v>
      </c>
    </row>
    <row r="142" spans="1:21" x14ac:dyDescent="0.25">
      <c r="A142" s="3" t="s">
        <v>162</v>
      </c>
      <c r="B142" s="4" t="s">
        <v>163</v>
      </c>
      <c r="C142" t="s">
        <v>32</v>
      </c>
      <c r="D142" t="s">
        <v>16</v>
      </c>
      <c r="E142" s="5">
        <v>40000</v>
      </c>
      <c r="F142">
        <v>0</v>
      </c>
      <c r="G142" t="s">
        <v>18</v>
      </c>
      <c r="H142" t="s">
        <v>28</v>
      </c>
      <c r="I142" t="s">
        <v>23</v>
      </c>
      <c r="J142">
        <v>0</v>
      </c>
      <c r="K142" t="s">
        <v>21</v>
      </c>
      <c r="L142" t="s">
        <v>22</v>
      </c>
      <c r="M142">
        <v>40</v>
      </c>
      <c r="N142" t="str">
        <f t="shared" si="6"/>
        <v>Middle age</v>
      </c>
      <c r="O142" t="s">
        <v>20</v>
      </c>
      <c r="Q142" t="str">
        <f t="shared" si="7"/>
        <v>No</v>
      </c>
      <c r="U142" t="b">
        <f t="shared" si="8"/>
        <v>0</v>
      </c>
    </row>
    <row r="143" spans="1:21" x14ac:dyDescent="0.25">
      <c r="A143" s="3" t="s">
        <v>164</v>
      </c>
      <c r="B143" s="4" t="s">
        <v>165</v>
      </c>
      <c r="C143" t="s">
        <v>32</v>
      </c>
      <c r="D143" t="s">
        <v>17</v>
      </c>
      <c r="E143" s="5">
        <v>10000</v>
      </c>
      <c r="F143">
        <v>0</v>
      </c>
      <c r="G143" t="s">
        <v>24</v>
      </c>
      <c r="H143" t="s">
        <v>37</v>
      </c>
      <c r="I143" t="s">
        <v>23</v>
      </c>
      <c r="J143">
        <v>1</v>
      </c>
      <c r="K143" t="s">
        <v>21</v>
      </c>
      <c r="L143" t="s">
        <v>34</v>
      </c>
      <c r="M143">
        <v>26</v>
      </c>
      <c r="N143" t="str">
        <f t="shared" si="6"/>
        <v>Adolescents</v>
      </c>
      <c r="O143" t="s">
        <v>20</v>
      </c>
      <c r="Q143" t="str">
        <f t="shared" si="7"/>
        <v>No</v>
      </c>
      <c r="U143" t="b">
        <f t="shared" si="8"/>
        <v>0</v>
      </c>
    </row>
    <row r="144" spans="1:21" x14ac:dyDescent="0.25">
      <c r="A144" s="3" t="s">
        <v>164</v>
      </c>
      <c r="B144" s="4" t="s">
        <v>165</v>
      </c>
      <c r="C144" t="s">
        <v>16</v>
      </c>
      <c r="D144" t="s">
        <v>16</v>
      </c>
      <c r="E144" s="5">
        <v>40000</v>
      </c>
      <c r="F144">
        <v>1</v>
      </c>
      <c r="G144" t="s">
        <v>18</v>
      </c>
      <c r="H144" t="s">
        <v>19</v>
      </c>
      <c r="I144" t="s">
        <v>20</v>
      </c>
      <c r="J144">
        <v>0</v>
      </c>
      <c r="K144" t="s">
        <v>21</v>
      </c>
      <c r="L144" t="s">
        <v>22</v>
      </c>
      <c r="M144">
        <v>42</v>
      </c>
      <c r="N144" t="str">
        <f t="shared" si="6"/>
        <v>Middle age</v>
      </c>
      <c r="O144" t="s">
        <v>20</v>
      </c>
      <c r="Q144" t="str">
        <f t="shared" si="7"/>
        <v>No</v>
      </c>
      <c r="U144" t="b">
        <f t="shared" si="8"/>
        <v>0</v>
      </c>
    </row>
    <row r="145" spans="1:21" x14ac:dyDescent="0.25">
      <c r="A145" s="3" t="s">
        <v>164</v>
      </c>
      <c r="B145" s="4" t="s">
        <v>165</v>
      </c>
      <c r="C145" t="s">
        <v>16</v>
      </c>
      <c r="D145" t="s">
        <v>17</v>
      </c>
      <c r="E145" s="5">
        <v>80000</v>
      </c>
      <c r="F145">
        <v>0</v>
      </c>
      <c r="G145" t="s">
        <v>18</v>
      </c>
      <c r="H145" t="s">
        <v>28</v>
      </c>
      <c r="I145" t="s">
        <v>20</v>
      </c>
      <c r="J145">
        <v>3</v>
      </c>
      <c r="K145" t="s">
        <v>42</v>
      </c>
      <c r="L145" t="s">
        <v>34</v>
      </c>
      <c r="M145">
        <v>32</v>
      </c>
      <c r="N145" t="str">
        <f t="shared" si="6"/>
        <v>Middle age</v>
      </c>
      <c r="O145" t="s">
        <v>23</v>
      </c>
      <c r="Q145" t="str">
        <f t="shared" si="7"/>
        <v>Yes</v>
      </c>
      <c r="U145" t="b">
        <f t="shared" si="8"/>
        <v>1</v>
      </c>
    </row>
    <row r="146" spans="1:21" x14ac:dyDescent="0.25">
      <c r="A146" s="3" t="s">
        <v>166</v>
      </c>
      <c r="B146" s="4" t="s">
        <v>167</v>
      </c>
      <c r="C146" t="s">
        <v>32</v>
      </c>
      <c r="D146" t="s">
        <v>16</v>
      </c>
      <c r="E146" s="5">
        <v>30000</v>
      </c>
      <c r="F146">
        <v>1</v>
      </c>
      <c r="G146" t="s">
        <v>18</v>
      </c>
      <c r="H146" t="s">
        <v>25</v>
      </c>
      <c r="I146" t="s">
        <v>20</v>
      </c>
      <c r="J146">
        <v>0</v>
      </c>
      <c r="K146" t="s">
        <v>38</v>
      </c>
      <c r="L146" t="s">
        <v>22</v>
      </c>
      <c r="M146">
        <v>37</v>
      </c>
      <c r="N146" t="str">
        <f t="shared" si="6"/>
        <v>Middle age</v>
      </c>
      <c r="O146" t="s">
        <v>20</v>
      </c>
      <c r="Q146" t="str">
        <f t="shared" si="7"/>
        <v>No</v>
      </c>
      <c r="U146" t="b">
        <f t="shared" si="8"/>
        <v>0</v>
      </c>
    </row>
    <row r="147" spans="1:21" x14ac:dyDescent="0.25">
      <c r="A147" s="3" t="s">
        <v>168</v>
      </c>
      <c r="B147" s="4" t="s">
        <v>169</v>
      </c>
      <c r="C147" t="s">
        <v>16</v>
      </c>
      <c r="D147" t="s">
        <v>17</v>
      </c>
      <c r="E147" s="5">
        <v>40000</v>
      </c>
      <c r="F147">
        <v>2</v>
      </c>
      <c r="G147" t="s">
        <v>24</v>
      </c>
      <c r="H147" t="s">
        <v>25</v>
      </c>
      <c r="I147" t="s">
        <v>23</v>
      </c>
      <c r="J147">
        <v>1</v>
      </c>
      <c r="K147" t="s">
        <v>21</v>
      </c>
      <c r="L147" t="s">
        <v>22</v>
      </c>
      <c r="M147">
        <v>34</v>
      </c>
      <c r="N147" t="str">
        <f t="shared" si="6"/>
        <v>Middle age</v>
      </c>
      <c r="O147" t="s">
        <v>23</v>
      </c>
      <c r="Q147" t="str">
        <f t="shared" si="7"/>
        <v>No</v>
      </c>
      <c r="U147" t="b">
        <f t="shared" si="8"/>
        <v>0</v>
      </c>
    </row>
    <row r="148" spans="1:21" x14ac:dyDescent="0.25">
      <c r="A148" s="3" t="s">
        <v>170</v>
      </c>
      <c r="B148" s="4" t="s">
        <v>171</v>
      </c>
      <c r="C148" t="s">
        <v>16</v>
      </c>
      <c r="D148" t="s">
        <v>16</v>
      </c>
      <c r="E148" s="5">
        <v>40000</v>
      </c>
      <c r="F148">
        <v>0</v>
      </c>
      <c r="G148" t="s">
        <v>55</v>
      </c>
      <c r="H148" t="s">
        <v>25</v>
      </c>
      <c r="I148" t="s">
        <v>20</v>
      </c>
      <c r="J148">
        <v>0</v>
      </c>
      <c r="K148" t="s">
        <v>21</v>
      </c>
      <c r="L148" t="s">
        <v>22</v>
      </c>
      <c r="M148">
        <v>37</v>
      </c>
      <c r="N148" t="str">
        <f t="shared" si="6"/>
        <v>Middle age</v>
      </c>
      <c r="O148" t="s">
        <v>20</v>
      </c>
      <c r="Q148" t="str">
        <f t="shared" si="7"/>
        <v>No</v>
      </c>
      <c r="U148" t="b">
        <f t="shared" si="8"/>
        <v>0</v>
      </c>
    </row>
    <row r="149" spans="1:21" x14ac:dyDescent="0.25">
      <c r="A149" s="3" t="s">
        <v>172</v>
      </c>
      <c r="B149" s="4" t="s">
        <v>173</v>
      </c>
      <c r="C149" t="s">
        <v>16</v>
      </c>
      <c r="D149" t="s">
        <v>17</v>
      </c>
      <c r="E149" s="5">
        <v>40000</v>
      </c>
      <c r="F149">
        <v>0</v>
      </c>
      <c r="G149" t="s">
        <v>18</v>
      </c>
      <c r="H149" t="s">
        <v>28</v>
      </c>
      <c r="I149" t="s">
        <v>23</v>
      </c>
      <c r="J149">
        <v>0</v>
      </c>
      <c r="K149" t="s">
        <v>21</v>
      </c>
      <c r="L149" t="s">
        <v>22</v>
      </c>
      <c r="M149">
        <v>40</v>
      </c>
      <c r="N149" t="str">
        <f t="shared" si="6"/>
        <v>Middle age</v>
      </c>
      <c r="O149" t="s">
        <v>20</v>
      </c>
      <c r="Q149" t="str">
        <f t="shared" si="7"/>
        <v>No</v>
      </c>
      <c r="U149" t="b">
        <f t="shared" si="8"/>
        <v>0</v>
      </c>
    </row>
    <row r="150" spans="1:21" x14ac:dyDescent="0.25">
      <c r="A150" s="3" t="s">
        <v>172</v>
      </c>
      <c r="B150" s="4" t="s">
        <v>173</v>
      </c>
      <c r="C150" t="s">
        <v>16</v>
      </c>
      <c r="D150" t="s">
        <v>16</v>
      </c>
      <c r="E150" s="5">
        <v>20000</v>
      </c>
      <c r="F150">
        <v>4</v>
      </c>
      <c r="G150" t="s">
        <v>39</v>
      </c>
      <c r="H150" t="s">
        <v>19</v>
      </c>
      <c r="I150" t="s">
        <v>20</v>
      </c>
      <c r="J150">
        <v>2</v>
      </c>
      <c r="K150" t="s">
        <v>33</v>
      </c>
      <c r="L150" t="s">
        <v>34</v>
      </c>
      <c r="M150">
        <v>60</v>
      </c>
      <c r="N150" t="str">
        <f t="shared" si="6"/>
        <v>Old</v>
      </c>
      <c r="O150" t="s">
        <v>23</v>
      </c>
      <c r="Q150" t="str">
        <f t="shared" si="7"/>
        <v>No</v>
      </c>
      <c r="U150" t="b">
        <f t="shared" si="8"/>
        <v>0</v>
      </c>
    </row>
    <row r="151" spans="1:21" x14ac:dyDescent="0.25">
      <c r="A151" s="3" t="s">
        <v>172</v>
      </c>
      <c r="B151" s="4" t="s">
        <v>173</v>
      </c>
      <c r="C151" t="s">
        <v>32</v>
      </c>
      <c r="D151" t="s">
        <v>16</v>
      </c>
      <c r="E151" s="5">
        <v>30000</v>
      </c>
      <c r="F151">
        <v>0</v>
      </c>
      <c r="G151" t="s">
        <v>24</v>
      </c>
      <c r="H151" t="s">
        <v>25</v>
      </c>
      <c r="I151" t="s">
        <v>23</v>
      </c>
      <c r="J151">
        <v>1</v>
      </c>
      <c r="K151" t="s">
        <v>38</v>
      </c>
      <c r="L151" t="s">
        <v>22</v>
      </c>
      <c r="M151">
        <v>27</v>
      </c>
      <c r="N151" t="str">
        <f t="shared" si="6"/>
        <v>Adolescents</v>
      </c>
      <c r="O151" t="s">
        <v>23</v>
      </c>
      <c r="Q151" t="str">
        <f t="shared" si="7"/>
        <v>No</v>
      </c>
      <c r="U151" t="b">
        <f t="shared" si="8"/>
        <v>0</v>
      </c>
    </row>
    <row r="152" spans="1:21" x14ac:dyDescent="0.25">
      <c r="A152" s="3" t="s">
        <v>172</v>
      </c>
      <c r="B152" s="4" t="s">
        <v>173</v>
      </c>
      <c r="C152" t="s">
        <v>16</v>
      </c>
      <c r="D152" t="s">
        <v>16</v>
      </c>
      <c r="E152" s="5">
        <v>60000</v>
      </c>
      <c r="F152">
        <v>1</v>
      </c>
      <c r="G152" t="s">
        <v>24</v>
      </c>
      <c r="H152" t="s">
        <v>19</v>
      </c>
      <c r="I152" t="s">
        <v>20</v>
      </c>
      <c r="J152">
        <v>1</v>
      </c>
      <c r="K152" t="s">
        <v>33</v>
      </c>
      <c r="L152" t="s">
        <v>34</v>
      </c>
      <c r="M152">
        <v>43</v>
      </c>
      <c r="N152" t="str">
        <f t="shared" si="6"/>
        <v>Middle age</v>
      </c>
      <c r="O152" t="s">
        <v>20</v>
      </c>
      <c r="Q152" t="str">
        <f t="shared" si="7"/>
        <v>Yes</v>
      </c>
      <c r="U152" t="b">
        <f t="shared" si="8"/>
        <v>1</v>
      </c>
    </row>
    <row r="153" spans="1:21" x14ac:dyDescent="0.25">
      <c r="A153" s="3" t="s">
        <v>174</v>
      </c>
      <c r="B153" s="4" t="s">
        <v>175</v>
      </c>
      <c r="C153" t="s">
        <v>32</v>
      </c>
      <c r="D153" t="s">
        <v>16</v>
      </c>
      <c r="E153" s="5">
        <v>100000</v>
      </c>
      <c r="F153">
        <v>1</v>
      </c>
      <c r="G153" t="s">
        <v>18</v>
      </c>
      <c r="H153" t="s">
        <v>40</v>
      </c>
      <c r="I153" t="s">
        <v>23</v>
      </c>
      <c r="J153">
        <v>3</v>
      </c>
      <c r="K153" t="s">
        <v>21</v>
      </c>
      <c r="L153" t="s">
        <v>34</v>
      </c>
      <c r="M153">
        <v>48</v>
      </c>
      <c r="N153" t="str">
        <f t="shared" si="6"/>
        <v>Middle age</v>
      </c>
      <c r="O153" t="s">
        <v>23</v>
      </c>
      <c r="Q153" t="str">
        <f t="shared" si="7"/>
        <v>Yes</v>
      </c>
      <c r="U153" t="b">
        <f t="shared" si="8"/>
        <v>1</v>
      </c>
    </row>
    <row r="154" spans="1:21" x14ac:dyDescent="0.25">
      <c r="A154" s="3" t="s">
        <v>174</v>
      </c>
      <c r="B154" s="4" t="s">
        <v>175</v>
      </c>
      <c r="C154" t="s">
        <v>32</v>
      </c>
      <c r="D154" t="s">
        <v>17</v>
      </c>
      <c r="E154" s="5">
        <v>20000</v>
      </c>
      <c r="F154">
        <v>0</v>
      </c>
      <c r="G154" t="s">
        <v>41</v>
      </c>
      <c r="H154" t="s">
        <v>37</v>
      </c>
      <c r="I154" t="s">
        <v>23</v>
      </c>
      <c r="J154">
        <v>2</v>
      </c>
      <c r="K154" t="s">
        <v>38</v>
      </c>
      <c r="L154" t="s">
        <v>22</v>
      </c>
      <c r="M154">
        <v>32</v>
      </c>
      <c r="N154" t="str">
        <f t="shared" si="6"/>
        <v>Middle age</v>
      </c>
      <c r="O154" t="s">
        <v>23</v>
      </c>
      <c r="Q154" t="str">
        <f t="shared" si="7"/>
        <v>No</v>
      </c>
      <c r="U154" t="b">
        <f t="shared" si="8"/>
        <v>0</v>
      </c>
    </row>
    <row r="155" spans="1:21" x14ac:dyDescent="0.25">
      <c r="A155" s="3" t="s">
        <v>176</v>
      </c>
      <c r="B155" s="4" t="s">
        <v>177</v>
      </c>
      <c r="C155" t="s">
        <v>16</v>
      </c>
      <c r="D155" t="s">
        <v>16</v>
      </c>
      <c r="E155" s="5">
        <v>100000</v>
      </c>
      <c r="F155">
        <v>1</v>
      </c>
      <c r="G155" t="s">
        <v>18</v>
      </c>
      <c r="H155" t="s">
        <v>40</v>
      </c>
      <c r="I155" t="s">
        <v>20</v>
      </c>
      <c r="J155">
        <v>3</v>
      </c>
      <c r="K155" t="s">
        <v>29</v>
      </c>
      <c r="L155" t="s">
        <v>34</v>
      </c>
      <c r="M155">
        <v>47</v>
      </c>
      <c r="N155" t="str">
        <f t="shared" si="6"/>
        <v>Middle age</v>
      </c>
      <c r="O155" t="s">
        <v>23</v>
      </c>
      <c r="Q155" t="str">
        <f t="shared" si="7"/>
        <v>Yes</v>
      </c>
      <c r="U155" t="b">
        <f t="shared" si="8"/>
        <v>1</v>
      </c>
    </row>
    <row r="156" spans="1:21" x14ac:dyDescent="0.25">
      <c r="A156" s="3" t="s">
        <v>176</v>
      </c>
      <c r="B156" s="4" t="s">
        <v>177</v>
      </c>
      <c r="C156" t="s">
        <v>32</v>
      </c>
      <c r="D156" t="s">
        <v>16</v>
      </c>
      <c r="E156" s="5">
        <v>80000</v>
      </c>
      <c r="F156">
        <v>5</v>
      </c>
      <c r="G156" t="s">
        <v>55</v>
      </c>
      <c r="H156" t="s">
        <v>40</v>
      </c>
      <c r="I156" t="s">
        <v>20</v>
      </c>
      <c r="J156">
        <v>3</v>
      </c>
      <c r="K156" t="s">
        <v>21</v>
      </c>
      <c r="L156" t="s">
        <v>34</v>
      </c>
      <c r="M156">
        <v>40</v>
      </c>
      <c r="N156" t="str">
        <f t="shared" si="6"/>
        <v>Middle age</v>
      </c>
      <c r="O156" t="s">
        <v>23</v>
      </c>
      <c r="Q156" t="str">
        <f t="shared" si="7"/>
        <v>Yes</v>
      </c>
      <c r="U156" t="b">
        <f t="shared" si="8"/>
        <v>1</v>
      </c>
    </row>
    <row r="157" spans="1:21" x14ac:dyDescent="0.25">
      <c r="A157" s="3" t="s">
        <v>176</v>
      </c>
      <c r="B157" s="4" t="s">
        <v>177</v>
      </c>
      <c r="C157" t="s">
        <v>32</v>
      </c>
      <c r="D157" t="s">
        <v>17</v>
      </c>
      <c r="E157" s="5">
        <v>10000</v>
      </c>
      <c r="F157">
        <v>4</v>
      </c>
      <c r="G157" t="s">
        <v>41</v>
      </c>
      <c r="H157" t="s">
        <v>37</v>
      </c>
      <c r="I157" t="s">
        <v>20</v>
      </c>
      <c r="J157">
        <v>2</v>
      </c>
      <c r="K157" t="s">
        <v>21</v>
      </c>
      <c r="L157" t="s">
        <v>22</v>
      </c>
      <c r="M157">
        <v>41</v>
      </c>
      <c r="N157" t="str">
        <f t="shared" si="6"/>
        <v>Middle age</v>
      </c>
      <c r="O157" t="s">
        <v>20</v>
      </c>
      <c r="Q157" t="str">
        <f t="shared" si="7"/>
        <v>No</v>
      </c>
      <c r="U157" t="b">
        <f t="shared" si="8"/>
        <v>0</v>
      </c>
    </row>
    <row r="158" spans="1:21" x14ac:dyDescent="0.25">
      <c r="A158" s="3" t="s">
        <v>178</v>
      </c>
      <c r="B158" s="4" t="s">
        <v>179</v>
      </c>
      <c r="C158" t="s">
        <v>16</v>
      </c>
      <c r="D158" t="s">
        <v>17</v>
      </c>
      <c r="E158" s="5">
        <v>130000</v>
      </c>
      <c r="F158">
        <v>5</v>
      </c>
      <c r="G158" t="s">
        <v>24</v>
      </c>
      <c r="H158" t="s">
        <v>28</v>
      </c>
      <c r="I158" t="s">
        <v>20</v>
      </c>
      <c r="J158">
        <v>4</v>
      </c>
      <c r="K158" t="s">
        <v>21</v>
      </c>
      <c r="L158" t="s">
        <v>22</v>
      </c>
      <c r="M158">
        <v>59</v>
      </c>
      <c r="N158" t="str">
        <f t="shared" si="6"/>
        <v>Old</v>
      </c>
      <c r="O158" t="s">
        <v>23</v>
      </c>
      <c r="Q158" t="str">
        <f t="shared" si="7"/>
        <v>Yes</v>
      </c>
      <c r="U158" t="b">
        <f t="shared" si="8"/>
        <v>1</v>
      </c>
    </row>
    <row r="159" spans="1:21" x14ac:dyDescent="0.25">
      <c r="A159" s="3" t="s">
        <v>180</v>
      </c>
      <c r="B159" s="4" t="s">
        <v>181</v>
      </c>
      <c r="C159" t="s">
        <v>32</v>
      </c>
      <c r="D159" t="s">
        <v>16</v>
      </c>
      <c r="E159" s="5">
        <v>10000</v>
      </c>
      <c r="F159">
        <v>2</v>
      </c>
      <c r="G159" t="s">
        <v>24</v>
      </c>
      <c r="H159" t="s">
        <v>37</v>
      </c>
      <c r="I159" t="s">
        <v>23</v>
      </c>
      <c r="J159">
        <v>0</v>
      </c>
      <c r="K159" t="s">
        <v>21</v>
      </c>
      <c r="L159" t="s">
        <v>22</v>
      </c>
      <c r="M159">
        <v>50</v>
      </c>
      <c r="N159" t="str">
        <f t="shared" si="6"/>
        <v>Middle age</v>
      </c>
      <c r="O159" t="s">
        <v>23</v>
      </c>
      <c r="Q159" t="str">
        <f t="shared" si="7"/>
        <v>No</v>
      </c>
      <c r="U159" t="b">
        <f t="shared" si="8"/>
        <v>0</v>
      </c>
    </row>
    <row r="160" spans="1:21" x14ac:dyDescent="0.25">
      <c r="A160" s="3" t="s">
        <v>182</v>
      </c>
      <c r="B160" s="4" t="s">
        <v>183</v>
      </c>
      <c r="C160" t="s">
        <v>32</v>
      </c>
      <c r="D160" t="s">
        <v>17</v>
      </c>
      <c r="E160" s="5">
        <v>20000</v>
      </c>
      <c r="F160">
        <v>2</v>
      </c>
      <c r="G160" t="s">
        <v>24</v>
      </c>
      <c r="H160" t="s">
        <v>37</v>
      </c>
      <c r="I160" t="s">
        <v>23</v>
      </c>
      <c r="J160">
        <v>1</v>
      </c>
      <c r="K160" t="s">
        <v>21</v>
      </c>
      <c r="L160" t="s">
        <v>22</v>
      </c>
      <c r="M160">
        <v>54</v>
      </c>
      <c r="N160" t="str">
        <f t="shared" si="6"/>
        <v>Middle age</v>
      </c>
      <c r="O160" t="s">
        <v>20</v>
      </c>
      <c r="Q160" t="str">
        <f t="shared" si="7"/>
        <v>No</v>
      </c>
      <c r="U160" t="b">
        <f t="shared" si="8"/>
        <v>0</v>
      </c>
    </row>
    <row r="161" spans="1:21" x14ac:dyDescent="0.25">
      <c r="A161" s="3" t="s">
        <v>182</v>
      </c>
      <c r="B161" s="4" t="s">
        <v>183</v>
      </c>
      <c r="C161" t="s">
        <v>16</v>
      </c>
      <c r="D161" t="s">
        <v>17</v>
      </c>
      <c r="E161" s="5">
        <v>10000</v>
      </c>
      <c r="F161">
        <v>1</v>
      </c>
      <c r="G161" t="s">
        <v>18</v>
      </c>
      <c r="H161" t="s">
        <v>37</v>
      </c>
      <c r="I161" t="s">
        <v>20</v>
      </c>
      <c r="J161">
        <v>0</v>
      </c>
      <c r="K161" t="s">
        <v>21</v>
      </c>
      <c r="L161" t="s">
        <v>22</v>
      </c>
      <c r="M161">
        <v>48</v>
      </c>
      <c r="N161" t="str">
        <f t="shared" si="6"/>
        <v>Middle age</v>
      </c>
      <c r="O161" t="s">
        <v>23</v>
      </c>
      <c r="Q161" t="str">
        <f t="shared" si="7"/>
        <v>No</v>
      </c>
      <c r="U161" t="b">
        <f t="shared" si="8"/>
        <v>0</v>
      </c>
    </row>
    <row r="162" spans="1:21" x14ac:dyDescent="0.25">
      <c r="A162" s="3" t="s">
        <v>184</v>
      </c>
      <c r="B162" s="4" t="s">
        <v>185</v>
      </c>
      <c r="C162" t="s">
        <v>32</v>
      </c>
      <c r="D162" t="s">
        <v>17</v>
      </c>
      <c r="E162" s="5">
        <v>60000</v>
      </c>
      <c r="F162">
        <v>1</v>
      </c>
      <c r="G162" t="s">
        <v>18</v>
      </c>
      <c r="H162" t="s">
        <v>28</v>
      </c>
      <c r="I162" t="s">
        <v>20</v>
      </c>
      <c r="J162">
        <v>1</v>
      </c>
      <c r="K162" t="s">
        <v>33</v>
      </c>
      <c r="L162" t="s">
        <v>34</v>
      </c>
      <c r="M162">
        <v>44</v>
      </c>
      <c r="N162" t="str">
        <f t="shared" si="6"/>
        <v>Middle age</v>
      </c>
      <c r="O162" t="s">
        <v>20</v>
      </c>
      <c r="Q162" t="str">
        <f t="shared" si="7"/>
        <v>Yes</v>
      </c>
      <c r="U162" t="b">
        <f t="shared" si="8"/>
        <v>1</v>
      </c>
    </row>
    <row r="163" spans="1:21" x14ac:dyDescent="0.25">
      <c r="A163" s="3" t="s">
        <v>186</v>
      </c>
      <c r="B163" s="4" t="s">
        <v>187</v>
      </c>
      <c r="C163" t="s">
        <v>16</v>
      </c>
      <c r="D163" t="s">
        <v>17</v>
      </c>
      <c r="E163" s="5">
        <v>20000</v>
      </c>
      <c r="F163">
        <v>2</v>
      </c>
      <c r="G163" t="s">
        <v>39</v>
      </c>
      <c r="H163" t="s">
        <v>37</v>
      </c>
      <c r="I163" t="s">
        <v>20</v>
      </c>
      <c r="J163">
        <v>0</v>
      </c>
      <c r="K163" t="s">
        <v>21</v>
      </c>
      <c r="L163" t="s">
        <v>22</v>
      </c>
      <c r="M163">
        <v>40</v>
      </c>
      <c r="N163" t="str">
        <f t="shared" si="6"/>
        <v>Middle age</v>
      </c>
      <c r="O163" t="s">
        <v>20</v>
      </c>
      <c r="Q163" t="str">
        <f t="shared" si="7"/>
        <v>No</v>
      </c>
      <c r="U163" t="b">
        <f t="shared" si="8"/>
        <v>0</v>
      </c>
    </row>
    <row r="164" spans="1:21" x14ac:dyDescent="0.25">
      <c r="A164" s="3" t="s">
        <v>188</v>
      </c>
      <c r="B164" s="4" t="s">
        <v>189</v>
      </c>
      <c r="C164" t="s">
        <v>32</v>
      </c>
      <c r="D164" t="s">
        <v>17</v>
      </c>
      <c r="E164" s="5">
        <v>60000</v>
      </c>
      <c r="F164">
        <v>2</v>
      </c>
      <c r="G164" t="s">
        <v>18</v>
      </c>
      <c r="H164" t="s">
        <v>28</v>
      </c>
      <c r="I164" t="s">
        <v>23</v>
      </c>
      <c r="J164">
        <v>1</v>
      </c>
      <c r="K164" t="s">
        <v>21</v>
      </c>
      <c r="L164" t="s">
        <v>34</v>
      </c>
      <c r="M164">
        <v>38</v>
      </c>
      <c r="N164" t="str">
        <f t="shared" si="6"/>
        <v>Middle age</v>
      </c>
      <c r="O164" t="s">
        <v>20</v>
      </c>
      <c r="Q164" t="str">
        <f t="shared" si="7"/>
        <v>Yes</v>
      </c>
      <c r="U164" t="b">
        <f t="shared" si="8"/>
        <v>1</v>
      </c>
    </row>
    <row r="165" spans="1:21" x14ac:dyDescent="0.25">
      <c r="A165" s="3" t="s">
        <v>190</v>
      </c>
      <c r="B165" s="4" t="s">
        <v>191</v>
      </c>
      <c r="C165" t="s">
        <v>32</v>
      </c>
      <c r="D165" t="s">
        <v>16</v>
      </c>
      <c r="E165" s="5">
        <v>40000</v>
      </c>
      <c r="F165">
        <v>2</v>
      </c>
      <c r="G165" t="s">
        <v>24</v>
      </c>
      <c r="H165" t="s">
        <v>19</v>
      </c>
      <c r="I165" t="s">
        <v>23</v>
      </c>
      <c r="J165">
        <v>2</v>
      </c>
      <c r="K165" t="s">
        <v>38</v>
      </c>
      <c r="L165" t="s">
        <v>34</v>
      </c>
      <c r="M165">
        <v>52</v>
      </c>
      <c r="N165" t="str">
        <f t="shared" si="6"/>
        <v>Middle age</v>
      </c>
      <c r="O165" t="s">
        <v>23</v>
      </c>
      <c r="Q165" t="str">
        <f t="shared" si="7"/>
        <v>No</v>
      </c>
      <c r="U165" t="b">
        <f t="shared" si="8"/>
        <v>0</v>
      </c>
    </row>
    <row r="166" spans="1:21" x14ac:dyDescent="0.25">
      <c r="A166" s="3" t="s">
        <v>192</v>
      </c>
      <c r="B166" s="4" t="s">
        <v>193</v>
      </c>
      <c r="C166" t="s">
        <v>16</v>
      </c>
      <c r="D166" t="s">
        <v>16</v>
      </c>
      <c r="E166" s="5">
        <v>10000</v>
      </c>
      <c r="F166">
        <v>0</v>
      </c>
      <c r="G166" t="s">
        <v>24</v>
      </c>
      <c r="H166" t="s">
        <v>37</v>
      </c>
      <c r="I166" t="s">
        <v>20</v>
      </c>
      <c r="J166">
        <v>1</v>
      </c>
      <c r="K166" t="s">
        <v>29</v>
      </c>
      <c r="L166" t="s">
        <v>34</v>
      </c>
      <c r="M166">
        <v>25</v>
      </c>
      <c r="N166" t="str">
        <f t="shared" si="6"/>
        <v>Adolescents</v>
      </c>
      <c r="O166" t="s">
        <v>20</v>
      </c>
      <c r="Q166" t="str">
        <f t="shared" si="7"/>
        <v>No</v>
      </c>
      <c r="U166" t="b">
        <f t="shared" si="8"/>
        <v>0</v>
      </c>
    </row>
    <row r="167" spans="1:21" x14ac:dyDescent="0.25">
      <c r="A167" s="3" t="s">
        <v>192</v>
      </c>
      <c r="B167" s="4" t="s">
        <v>193</v>
      </c>
      <c r="C167" t="s">
        <v>16</v>
      </c>
      <c r="D167" t="s">
        <v>17</v>
      </c>
      <c r="E167" s="5">
        <v>10000</v>
      </c>
      <c r="F167">
        <v>0</v>
      </c>
      <c r="G167" t="s">
        <v>24</v>
      </c>
      <c r="H167" t="s">
        <v>37</v>
      </c>
      <c r="I167" t="s">
        <v>23</v>
      </c>
      <c r="J167">
        <v>1</v>
      </c>
      <c r="K167" t="s">
        <v>21</v>
      </c>
      <c r="L167" t="s">
        <v>34</v>
      </c>
      <c r="M167">
        <v>25</v>
      </c>
      <c r="N167" t="str">
        <f t="shared" si="6"/>
        <v>Adolescents</v>
      </c>
      <c r="O167" t="s">
        <v>23</v>
      </c>
      <c r="Q167" t="str">
        <f t="shared" si="7"/>
        <v>No</v>
      </c>
      <c r="U167" t="b">
        <f t="shared" si="8"/>
        <v>0</v>
      </c>
    </row>
    <row r="168" spans="1:21" x14ac:dyDescent="0.25">
      <c r="A168" s="3" t="s">
        <v>192</v>
      </c>
      <c r="B168" s="4" t="s">
        <v>193</v>
      </c>
      <c r="C168" t="s">
        <v>32</v>
      </c>
      <c r="D168" t="s">
        <v>16</v>
      </c>
      <c r="E168" s="5">
        <v>90000</v>
      </c>
      <c r="F168">
        <v>1</v>
      </c>
      <c r="G168" t="s">
        <v>18</v>
      </c>
      <c r="H168" t="s">
        <v>28</v>
      </c>
      <c r="I168" t="s">
        <v>20</v>
      </c>
      <c r="J168">
        <v>1</v>
      </c>
      <c r="K168" t="s">
        <v>29</v>
      </c>
      <c r="L168" t="s">
        <v>34</v>
      </c>
      <c r="M168">
        <v>47</v>
      </c>
      <c r="N168" t="str">
        <f t="shared" si="6"/>
        <v>Middle age</v>
      </c>
      <c r="O168" t="s">
        <v>20</v>
      </c>
      <c r="Q168" t="str">
        <f t="shared" si="7"/>
        <v>Yes</v>
      </c>
      <c r="U168" t="b">
        <f t="shared" si="8"/>
        <v>1</v>
      </c>
    </row>
    <row r="169" spans="1:21" x14ac:dyDescent="0.25">
      <c r="A169" s="3" t="s">
        <v>192</v>
      </c>
      <c r="B169" s="4" t="s">
        <v>193</v>
      </c>
      <c r="C169" t="s">
        <v>32</v>
      </c>
      <c r="D169" t="s">
        <v>16</v>
      </c>
      <c r="E169" s="5">
        <v>100000</v>
      </c>
      <c r="F169">
        <v>0</v>
      </c>
      <c r="G169" t="s">
        <v>39</v>
      </c>
      <c r="H169" t="s">
        <v>40</v>
      </c>
      <c r="I169" t="s">
        <v>20</v>
      </c>
      <c r="J169">
        <v>3</v>
      </c>
      <c r="K169" t="s">
        <v>42</v>
      </c>
      <c r="L169" t="s">
        <v>34</v>
      </c>
      <c r="M169">
        <v>35</v>
      </c>
      <c r="N169" t="str">
        <f t="shared" si="6"/>
        <v>Middle age</v>
      </c>
      <c r="O169" t="s">
        <v>23</v>
      </c>
      <c r="Q169" t="str">
        <f t="shared" si="7"/>
        <v>Yes</v>
      </c>
      <c r="U169" t="b">
        <f t="shared" si="8"/>
        <v>1</v>
      </c>
    </row>
    <row r="170" spans="1:21" x14ac:dyDescent="0.25">
      <c r="A170" s="3" t="s">
        <v>192</v>
      </c>
      <c r="B170" s="4" t="s">
        <v>193</v>
      </c>
      <c r="C170" t="s">
        <v>32</v>
      </c>
      <c r="D170" t="s">
        <v>16</v>
      </c>
      <c r="E170" s="5">
        <v>70000</v>
      </c>
      <c r="F170">
        <v>0</v>
      </c>
      <c r="G170" t="s">
        <v>18</v>
      </c>
      <c r="H170" t="s">
        <v>28</v>
      </c>
      <c r="I170" t="s">
        <v>23</v>
      </c>
      <c r="J170">
        <v>1</v>
      </c>
      <c r="K170" t="s">
        <v>33</v>
      </c>
      <c r="L170" t="s">
        <v>34</v>
      </c>
      <c r="M170">
        <v>41</v>
      </c>
      <c r="N170" t="str">
        <f t="shared" si="6"/>
        <v>Middle age</v>
      </c>
      <c r="O170" t="s">
        <v>20</v>
      </c>
      <c r="Q170" t="str">
        <f t="shared" si="7"/>
        <v>Yes</v>
      </c>
      <c r="U170" t="b">
        <f t="shared" si="8"/>
        <v>1</v>
      </c>
    </row>
    <row r="171" spans="1:21" x14ac:dyDescent="0.25">
      <c r="A171" s="3" t="s">
        <v>192</v>
      </c>
      <c r="B171" s="4" t="s">
        <v>193</v>
      </c>
      <c r="C171" t="s">
        <v>16</v>
      </c>
      <c r="D171" t="s">
        <v>16</v>
      </c>
      <c r="E171" s="5">
        <v>30000</v>
      </c>
      <c r="F171">
        <v>1</v>
      </c>
      <c r="G171" t="s">
        <v>18</v>
      </c>
      <c r="H171" t="s">
        <v>25</v>
      </c>
      <c r="I171" t="s">
        <v>20</v>
      </c>
      <c r="J171">
        <v>0</v>
      </c>
      <c r="K171" t="s">
        <v>21</v>
      </c>
      <c r="L171" t="s">
        <v>22</v>
      </c>
      <c r="M171">
        <v>47</v>
      </c>
      <c r="N171" t="str">
        <f t="shared" si="6"/>
        <v>Middle age</v>
      </c>
      <c r="O171" t="s">
        <v>23</v>
      </c>
      <c r="Q171" t="str">
        <f t="shared" si="7"/>
        <v>No</v>
      </c>
      <c r="U171" t="b">
        <f t="shared" si="8"/>
        <v>0</v>
      </c>
    </row>
    <row r="172" spans="1:21" x14ac:dyDescent="0.25">
      <c r="A172" s="3" t="s">
        <v>192</v>
      </c>
      <c r="B172" s="4" t="s">
        <v>193</v>
      </c>
      <c r="C172" t="s">
        <v>16</v>
      </c>
      <c r="D172" t="s">
        <v>17</v>
      </c>
      <c r="E172" s="5">
        <v>130000</v>
      </c>
      <c r="F172">
        <v>4</v>
      </c>
      <c r="G172" t="s">
        <v>24</v>
      </c>
      <c r="H172" t="s">
        <v>28</v>
      </c>
      <c r="I172" t="s">
        <v>20</v>
      </c>
      <c r="J172">
        <v>4</v>
      </c>
      <c r="K172" t="s">
        <v>33</v>
      </c>
      <c r="L172" t="s">
        <v>22</v>
      </c>
      <c r="M172">
        <v>61</v>
      </c>
      <c r="N172" t="str">
        <f t="shared" si="6"/>
        <v>Old</v>
      </c>
      <c r="O172" t="s">
        <v>20</v>
      </c>
      <c r="Q172" t="str">
        <f t="shared" si="7"/>
        <v>Yes</v>
      </c>
      <c r="U172" t="b">
        <f t="shared" si="8"/>
        <v>1</v>
      </c>
    </row>
    <row r="173" spans="1:21" x14ac:dyDescent="0.25">
      <c r="A173" s="3" t="s">
        <v>194</v>
      </c>
      <c r="B173" s="4" t="s">
        <v>195</v>
      </c>
      <c r="C173" t="s">
        <v>16</v>
      </c>
      <c r="D173" t="s">
        <v>17</v>
      </c>
      <c r="E173" s="5">
        <v>80000</v>
      </c>
      <c r="F173">
        <v>5</v>
      </c>
      <c r="G173" t="s">
        <v>18</v>
      </c>
      <c r="H173" t="s">
        <v>40</v>
      </c>
      <c r="I173" t="s">
        <v>20</v>
      </c>
      <c r="J173">
        <v>2</v>
      </c>
      <c r="K173" t="s">
        <v>29</v>
      </c>
      <c r="L173" t="s">
        <v>22</v>
      </c>
      <c r="M173">
        <v>61</v>
      </c>
      <c r="N173" t="str">
        <f t="shared" si="6"/>
        <v>Old</v>
      </c>
      <c r="O173" t="s">
        <v>23</v>
      </c>
      <c r="Q173" t="str">
        <f t="shared" si="7"/>
        <v>Yes</v>
      </c>
      <c r="U173" t="b">
        <f t="shared" si="8"/>
        <v>1</v>
      </c>
    </row>
    <row r="174" spans="1:21" x14ac:dyDescent="0.25">
      <c r="A174" s="3" t="s">
        <v>194</v>
      </c>
      <c r="B174" s="4" t="s">
        <v>195</v>
      </c>
      <c r="C174" t="s">
        <v>16</v>
      </c>
      <c r="D174" t="s">
        <v>16</v>
      </c>
      <c r="E174" s="5">
        <v>10000</v>
      </c>
      <c r="F174">
        <v>0</v>
      </c>
      <c r="G174" t="s">
        <v>41</v>
      </c>
      <c r="H174" t="s">
        <v>37</v>
      </c>
      <c r="I174" t="s">
        <v>23</v>
      </c>
      <c r="J174">
        <v>2</v>
      </c>
      <c r="K174" t="s">
        <v>21</v>
      </c>
      <c r="L174" t="s">
        <v>22</v>
      </c>
      <c r="M174">
        <v>33</v>
      </c>
      <c r="N174" t="str">
        <f t="shared" si="6"/>
        <v>Middle age</v>
      </c>
      <c r="O174" t="s">
        <v>23</v>
      </c>
      <c r="Q174" t="str">
        <f t="shared" si="7"/>
        <v>No</v>
      </c>
      <c r="U174" t="b">
        <f t="shared" si="8"/>
        <v>0</v>
      </c>
    </row>
    <row r="175" spans="1:21" x14ac:dyDescent="0.25">
      <c r="A175" s="3" t="s">
        <v>194</v>
      </c>
      <c r="B175" s="4" t="s">
        <v>195</v>
      </c>
      <c r="C175" t="s">
        <v>16</v>
      </c>
      <c r="D175" t="s">
        <v>17</v>
      </c>
      <c r="E175" s="5">
        <v>10000</v>
      </c>
      <c r="F175">
        <v>0</v>
      </c>
      <c r="G175" t="s">
        <v>24</v>
      </c>
      <c r="H175" t="s">
        <v>37</v>
      </c>
      <c r="I175" t="s">
        <v>20</v>
      </c>
      <c r="J175">
        <v>1</v>
      </c>
      <c r="K175" t="s">
        <v>29</v>
      </c>
      <c r="L175" t="s">
        <v>34</v>
      </c>
      <c r="M175">
        <v>27</v>
      </c>
      <c r="N175" t="str">
        <f t="shared" si="6"/>
        <v>Adolescents</v>
      </c>
      <c r="O175" t="s">
        <v>23</v>
      </c>
      <c r="Q175" t="str">
        <f t="shared" si="7"/>
        <v>No</v>
      </c>
      <c r="U175" t="b">
        <f t="shared" si="8"/>
        <v>0</v>
      </c>
    </row>
    <row r="176" spans="1:21" x14ac:dyDescent="0.25">
      <c r="A176" s="3" t="s">
        <v>196</v>
      </c>
      <c r="B176" s="4" t="s">
        <v>197</v>
      </c>
      <c r="C176" t="s">
        <v>32</v>
      </c>
      <c r="D176" t="s">
        <v>16</v>
      </c>
      <c r="E176" s="5">
        <v>50000</v>
      </c>
      <c r="F176">
        <v>0</v>
      </c>
      <c r="G176" t="s">
        <v>55</v>
      </c>
      <c r="H176" t="s">
        <v>19</v>
      </c>
      <c r="I176" t="s">
        <v>20</v>
      </c>
      <c r="J176">
        <v>0</v>
      </c>
      <c r="K176" t="s">
        <v>21</v>
      </c>
      <c r="L176" t="s">
        <v>22</v>
      </c>
      <c r="M176">
        <v>37</v>
      </c>
      <c r="N176" t="str">
        <f t="shared" si="6"/>
        <v>Middle age</v>
      </c>
      <c r="O176" t="s">
        <v>20</v>
      </c>
      <c r="Q176" t="str">
        <f t="shared" si="7"/>
        <v>Yes</v>
      </c>
      <c r="U176" t="b">
        <f t="shared" si="8"/>
        <v>0</v>
      </c>
    </row>
    <row r="177" spans="1:21" x14ac:dyDescent="0.25">
      <c r="A177" s="3" t="s">
        <v>196</v>
      </c>
      <c r="B177" s="4" t="s">
        <v>197</v>
      </c>
      <c r="C177" t="s">
        <v>32</v>
      </c>
      <c r="D177" t="s">
        <v>17</v>
      </c>
      <c r="E177" s="5">
        <v>80000</v>
      </c>
      <c r="F177">
        <v>2</v>
      </c>
      <c r="G177" t="s">
        <v>24</v>
      </c>
      <c r="H177" t="s">
        <v>19</v>
      </c>
      <c r="I177" t="s">
        <v>20</v>
      </c>
      <c r="J177">
        <v>2</v>
      </c>
      <c r="K177" t="s">
        <v>33</v>
      </c>
      <c r="L177" t="s">
        <v>34</v>
      </c>
      <c r="M177">
        <v>52</v>
      </c>
      <c r="N177" t="str">
        <f t="shared" si="6"/>
        <v>Middle age</v>
      </c>
      <c r="O177" t="s">
        <v>20</v>
      </c>
      <c r="Q177" t="str">
        <f t="shared" si="7"/>
        <v>Yes</v>
      </c>
      <c r="U177" t="b">
        <f t="shared" si="8"/>
        <v>1</v>
      </c>
    </row>
    <row r="178" spans="1:21" x14ac:dyDescent="0.25">
      <c r="A178" s="3" t="s">
        <v>198</v>
      </c>
      <c r="B178" s="4" t="s">
        <v>199</v>
      </c>
      <c r="C178" t="s">
        <v>32</v>
      </c>
      <c r="D178" t="s">
        <v>17</v>
      </c>
      <c r="E178" s="5">
        <v>20000</v>
      </c>
      <c r="F178">
        <v>0</v>
      </c>
      <c r="G178" t="s">
        <v>24</v>
      </c>
      <c r="H178" t="s">
        <v>37</v>
      </c>
      <c r="I178" t="s">
        <v>20</v>
      </c>
      <c r="J178">
        <v>0</v>
      </c>
      <c r="K178" t="s">
        <v>21</v>
      </c>
      <c r="L178" t="s">
        <v>34</v>
      </c>
      <c r="M178">
        <v>29</v>
      </c>
      <c r="N178" t="str">
        <f t="shared" si="6"/>
        <v>Adolescents</v>
      </c>
      <c r="O178" t="s">
        <v>20</v>
      </c>
      <c r="Q178" t="str">
        <f t="shared" si="7"/>
        <v>No</v>
      </c>
      <c r="U178" t="b">
        <f t="shared" si="8"/>
        <v>0</v>
      </c>
    </row>
    <row r="179" spans="1:21" x14ac:dyDescent="0.25">
      <c r="A179" s="3" t="s">
        <v>100</v>
      </c>
      <c r="B179" s="4" t="s">
        <v>101</v>
      </c>
      <c r="C179" t="s">
        <v>32</v>
      </c>
      <c r="D179" t="s">
        <v>17</v>
      </c>
      <c r="E179" s="5">
        <v>110000</v>
      </c>
      <c r="F179">
        <v>2</v>
      </c>
      <c r="G179" t="s">
        <v>24</v>
      </c>
      <c r="H179" t="s">
        <v>28</v>
      </c>
      <c r="I179" t="s">
        <v>23</v>
      </c>
      <c r="J179">
        <v>3</v>
      </c>
      <c r="K179" t="s">
        <v>33</v>
      </c>
      <c r="L179" t="s">
        <v>22</v>
      </c>
      <c r="M179">
        <v>48</v>
      </c>
      <c r="N179" t="str">
        <f t="shared" si="6"/>
        <v>Middle age</v>
      </c>
      <c r="O179" t="s">
        <v>23</v>
      </c>
      <c r="Q179" t="str">
        <f t="shared" si="7"/>
        <v>Yes</v>
      </c>
      <c r="U179" t="b">
        <f t="shared" si="8"/>
        <v>1</v>
      </c>
    </row>
    <row r="180" spans="1:21" x14ac:dyDescent="0.25">
      <c r="A180" s="3" t="s">
        <v>100</v>
      </c>
      <c r="B180" s="4" t="s">
        <v>101</v>
      </c>
      <c r="C180" t="s">
        <v>16</v>
      </c>
      <c r="D180" t="s">
        <v>16</v>
      </c>
      <c r="E180" s="5">
        <v>160000</v>
      </c>
      <c r="F180">
        <v>4</v>
      </c>
      <c r="G180" t="s">
        <v>24</v>
      </c>
      <c r="H180" t="s">
        <v>28</v>
      </c>
      <c r="I180" t="s">
        <v>23</v>
      </c>
      <c r="J180">
        <v>2</v>
      </c>
      <c r="K180" t="s">
        <v>42</v>
      </c>
      <c r="L180" t="s">
        <v>22</v>
      </c>
      <c r="M180">
        <v>55</v>
      </c>
      <c r="N180" t="str">
        <f t="shared" si="6"/>
        <v>Old</v>
      </c>
      <c r="O180" t="s">
        <v>20</v>
      </c>
      <c r="Q180" t="str">
        <f t="shared" si="7"/>
        <v>Yes</v>
      </c>
      <c r="U180" t="b">
        <f t="shared" si="8"/>
        <v>1</v>
      </c>
    </row>
    <row r="181" spans="1:21" x14ac:dyDescent="0.25">
      <c r="A181" s="3" t="s">
        <v>200</v>
      </c>
      <c r="B181" s="4" t="s">
        <v>201</v>
      </c>
      <c r="C181" t="s">
        <v>16</v>
      </c>
      <c r="D181" t="s">
        <v>17</v>
      </c>
      <c r="E181" s="5">
        <v>10000</v>
      </c>
      <c r="F181">
        <v>0</v>
      </c>
      <c r="G181" t="s">
        <v>55</v>
      </c>
      <c r="H181" t="s">
        <v>37</v>
      </c>
      <c r="I181" t="s">
        <v>20</v>
      </c>
      <c r="J181">
        <v>0</v>
      </c>
      <c r="K181" t="s">
        <v>21</v>
      </c>
      <c r="L181" t="s">
        <v>22</v>
      </c>
      <c r="M181">
        <v>37</v>
      </c>
      <c r="N181" t="str">
        <f t="shared" si="6"/>
        <v>Middle age</v>
      </c>
      <c r="O181" t="s">
        <v>20</v>
      </c>
      <c r="Q181" t="str">
        <f t="shared" si="7"/>
        <v>No</v>
      </c>
      <c r="U181" t="b">
        <f t="shared" si="8"/>
        <v>0</v>
      </c>
    </row>
    <row r="182" spans="1:21" x14ac:dyDescent="0.25">
      <c r="A182" s="3" t="s">
        <v>202</v>
      </c>
      <c r="B182" s="4" t="s">
        <v>203</v>
      </c>
      <c r="C182" t="s">
        <v>32</v>
      </c>
      <c r="D182" t="s">
        <v>16</v>
      </c>
      <c r="E182" s="5">
        <v>10000</v>
      </c>
      <c r="F182">
        <v>1</v>
      </c>
      <c r="G182" t="s">
        <v>55</v>
      </c>
      <c r="H182" t="s">
        <v>37</v>
      </c>
      <c r="I182" t="s">
        <v>20</v>
      </c>
      <c r="J182">
        <v>0</v>
      </c>
      <c r="K182" t="s">
        <v>21</v>
      </c>
      <c r="L182" t="s">
        <v>22</v>
      </c>
      <c r="M182">
        <v>44</v>
      </c>
      <c r="N182" t="str">
        <f t="shared" si="6"/>
        <v>Middle age</v>
      </c>
      <c r="O182" t="s">
        <v>23</v>
      </c>
      <c r="Q182" t="str">
        <f t="shared" si="7"/>
        <v>No</v>
      </c>
      <c r="U182" t="b">
        <f t="shared" si="8"/>
        <v>0</v>
      </c>
    </row>
    <row r="183" spans="1:21" x14ac:dyDescent="0.25">
      <c r="A183" s="3" t="s">
        <v>202</v>
      </c>
      <c r="B183" s="4" t="s">
        <v>203</v>
      </c>
      <c r="C183" t="s">
        <v>16</v>
      </c>
      <c r="D183" t="s">
        <v>17</v>
      </c>
      <c r="E183" s="5">
        <v>30000</v>
      </c>
      <c r="F183">
        <v>3</v>
      </c>
      <c r="G183" t="s">
        <v>24</v>
      </c>
      <c r="H183" t="s">
        <v>25</v>
      </c>
      <c r="I183" t="s">
        <v>23</v>
      </c>
      <c r="J183">
        <v>2</v>
      </c>
      <c r="K183" t="s">
        <v>38</v>
      </c>
      <c r="L183" t="s">
        <v>34</v>
      </c>
      <c r="M183">
        <v>55</v>
      </c>
      <c r="N183" t="str">
        <f t="shared" si="6"/>
        <v>Old</v>
      </c>
      <c r="O183" t="s">
        <v>20</v>
      </c>
      <c r="Q183" t="str">
        <f t="shared" si="7"/>
        <v>No</v>
      </c>
      <c r="U183" t="b">
        <f t="shared" si="8"/>
        <v>0</v>
      </c>
    </row>
    <row r="184" spans="1:21" x14ac:dyDescent="0.25">
      <c r="A184" s="3" t="s">
        <v>204</v>
      </c>
      <c r="B184" s="4" t="s">
        <v>205</v>
      </c>
      <c r="C184" t="s">
        <v>16</v>
      </c>
      <c r="D184" t="s">
        <v>17</v>
      </c>
      <c r="E184" s="5">
        <v>10000</v>
      </c>
      <c r="F184">
        <v>2</v>
      </c>
      <c r="G184" t="s">
        <v>39</v>
      </c>
      <c r="H184" t="s">
        <v>37</v>
      </c>
      <c r="I184" t="s">
        <v>23</v>
      </c>
      <c r="J184">
        <v>1</v>
      </c>
      <c r="K184" t="s">
        <v>21</v>
      </c>
      <c r="L184" t="s">
        <v>22</v>
      </c>
      <c r="M184">
        <v>38</v>
      </c>
      <c r="N184" t="str">
        <f t="shared" si="6"/>
        <v>Middle age</v>
      </c>
      <c r="O184" t="s">
        <v>23</v>
      </c>
      <c r="Q184" t="str">
        <f t="shared" si="7"/>
        <v>No</v>
      </c>
      <c r="U184" t="b">
        <f t="shared" si="8"/>
        <v>0</v>
      </c>
    </row>
    <row r="185" spans="1:21" x14ac:dyDescent="0.25">
      <c r="A185" s="3" t="s">
        <v>204</v>
      </c>
      <c r="B185" s="4" t="s">
        <v>205</v>
      </c>
      <c r="C185" t="s">
        <v>32</v>
      </c>
      <c r="D185" t="s">
        <v>16</v>
      </c>
      <c r="E185" s="5">
        <v>40000</v>
      </c>
      <c r="F185">
        <v>2</v>
      </c>
      <c r="G185" t="s">
        <v>18</v>
      </c>
      <c r="H185" t="s">
        <v>40</v>
      </c>
      <c r="I185" t="s">
        <v>20</v>
      </c>
      <c r="J185">
        <v>2</v>
      </c>
      <c r="K185" t="s">
        <v>33</v>
      </c>
      <c r="L185" t="s">
        <v>34</v>
      </c>
      <c r="M185">
        <v>66</v>
      </c>
      <c r="N185" t="str">
        <f t="shared" si="6"/>
        <v>Old</v>
      </c>
      <c r="O185" t="s">
        <v>20</v>
      </c>
      <c r="Q185" t="str">
        <f t="shared" si="7"/>
        <v>No</v>
      </c>
      <c r="U185" t="b">
        <f t="shared" si="8"/>
        <v>0</v>
      </c>
    </row>
    <row r="186" spans="1:21" x14ac:dyDescent="0.25">
      <c r="A186" s="3" t="s">
        <v>204</v>
      </c>
      <c r="B186" s="4" t="s">
        <v>205</v>
      </c>
      <c r="C186" t="s">
        <v>16</v>
      </c>
      <c r="D186" t="s">
        <v>17</v>
      </c>
      <c r="E186" s="5">
        <v>130000</v>
      </c>
      <c r="F186">
        <v>4</v>
      </c>
      <c r="G186" t="s">
        <v>39</v>
      </c>
      <c r="H186" t="s">
        <v>40</v>
      </c>
      <c r="I186" t="s">
        <v>23</v>
      </c>
      <c r="J186">
        <v>4</v>
      </c>
      <c r="K186" t="s">
        <v>42</v>
      </c>
      <c r="L186" t="s">
        <v>22</v>
      </c>
      <c r="M186">
        <v>58</v>
      </c>
      <c r="N186" t="str">
        <f t="shared" si="6"/>
        <v>Old</v>
      </c>
      <c r="O186" t="s">
        <v>23</v>
      </c>
      <c r="Q186" t="str">
        <f t="shared" si="7"/>
        <v>Yes</v>
      </c>
      <c r="U186" t="b">
        <f t="shared" si="8"/>
        <v>1</v>
      </c>
    </row>
    <row r="187" spans="1:21" x14ac:dyDescent="0.25">
      <c r="A187" s="3" t="s">
        <v>206</v>
      </c>
      <c r="B187" s="4" t="s">
        <v>207</v>
      </c>
      <c r="C187" t="s">
        <v>16</v>
      </c>
      <c r="D187" t="s">
        <v>17</v>
      </c>
      <c r="E187" s="5">
        <v>90000</v>
      </c>
      <c r="F187">
        <v>1</v>
      </c>
      <c r="G187" t="s">
        <v>18</v>
      </c>
      <c r="H187" t="s">
        <v>28</v>
      </c>
      <c r="I187" t="s">
        <v>20</v>
      </c>
      <c r="J187">
        <v>1</v>
      </c>
      <c r="K187" t="s">
        <v>29</v>
      </c>
      <c r="L187" t="s">
        <v>34</v>
      </c>
      <c r="M187">
        <v>47</v>
      </c>
      <c r="N187" t="str">
        <f t="shared" si="6"/>
        <v>Middle age</v>
      </c>
      <c r="O187" t="s">
        <v>20</v>
      </c>
      <c r="Q187" t="str">
        <f t="shared" si="7"/>
        <v>Yes</v>
      </c>
      <c r="U187" t="b">
        <f t="shared" si="8"/>
        <v>1</v>
      </c>
    </row>
    <row r="188" spans="1:21" x14ac:dyDescent="0.25">
      <c r="A188" s="3" t="s">
        <v>208</v>
      </c>
      <c r="B188" s="4" t="s">
        <v>209</v>
      </c>
      <c r="C188" t="s">
        <v>16</v>
      </c>
      <c r="D188" t="s">
        <v>17</v>
      </c>
      <c r="E188" s="5">
        <v>30000</v>
      </c>
      <c r="F188">
        <v>3</v>
      </c>
      <c r="G188" t="s">
        <v>39</v>
      </c>
      <c r="H188" t="s">
        <v>19</v>
      </c>
      <c r="I188" t="s">
        <v>23</v>
      </c>
      <c r="J188">
        <v>2</v>
      </c>
      <c r="K188" t="s">
        <v>38</v>
      </c>
      <c r="L188" t="s">
        <v>34</v>
      </c>
      <c r="M188">
        <v>56</v>
      </c>
      <c r="N188" t="str">
        <f t="shared" si="6"/>
        <v>Old</v>
      </c>
      <c r="O188" t="s">
        <v>20</v>
      </c>
      <c r="Q188" t="str">
        <f t="shared" si="7"/>
        <v>No</v>
      </c>
      <c r="U188" t="b">
        <f t="shared" si="8"/>
        <v>0</v>
      </c>
    </row>
    <row r="189" spans="1:21" x14ac:dyDescent="0.25">
      <c r="A189" s="3" t="s">
        <v>210</v>
      </c>
      <c r="B189" s="4" t="s">
        <v>211</v>
      </c>
      <c r="C189" t="s">
        <v>32</v>
      </c>
      <c r="D189" t="s">
        <v>16</v>
      </c>
      <c r="E189" s="5">
        <v>80000</v>
      </c>
      <c r="F189">
        <v>5</v>
      </c>
      <c r="G189" t="s">
        <v>24</v>
      </c>
      <c r="H189" t="s">
        <v>28</v>
      </c>
      <c r="I189" t="s">
        <v>23</v>
      </c>
      <c r="J189">
        <v>2</v>
      </c>
      <c r="K189" t="s">
        <v>42</v>
      </c>
      <c r="L189" t="s">
        <v>22</v>
      </c>
      <c r="M189">
        <v>59</v>
      </c>
      <c r="N189" t="str">
        <f t="shared" si="6"/>
        <v>Old</v>
      </c>
      <c r="O189" t="s">
        <v>23</v>
      </c>
      <c r="Q189" t="str">
        <f t="shared" si="7"/>
        <v>Yes</v>
      </c>
      <c r="U189" t="b">
        <f t="shared" si="8"/>
        <v>1</v>
      </c>
    </row>
    <row r="190" spans="1:21" x14ac:dyDescent="0.25">
      <c r="A190" s="3" t="s">
        <v>210</v>
      </c>
      <c r="B190" s="4" t="s">
        <v>211</v>
      </c>
      <c r="C190" t="s">
        <v>16</v>
      </c>
      <c r="D190" t="s">
        <v>17</v>
      </c>
      <c r="E190" s="5">
        <v>70000</v>
      </c>
      <c r="F190">
        <v>0</v>
      </c>
      <c r="G190" t="s">
        <v>18</v>
      </c>
      <c r="H190" t="s">
        <v>28</v>
      </c>
      <c r="I190" t="s">
        <v>20</v>
      </c>
      <c r="J190">
        <v>4</v>
      </c>
      <c r="K190" t="s">
        <v>42</v>
      </c>
      <c r="L190" t="s">
        <v>34</v>
      </c>
      <c r="M190">
        <v>32</v>
      </c>
      <c r="N190" t="str">
        <f t="shared" si="6"/>
        <v>Middle age</v>
      </c>
      <c r="O190" t="s">
        <v>20</v>
      </c>
      <c r="Q190" t="str">
        <f t="shared" si="7"/>
        <v>Yes</v>
      </c>
      <c r="U190" t="b">
        <f t="shared" si="8"/>
        <v>1</v>
      </c>
    </row>
    <row r="191" spans="1:21" x14ac:dyDescent="0.25">
      <c r="A191" s="3" t="s">
        <v>212</v>
      </c>
      <c r="B191" s="4" t="s">
        <v>213</v>
      </c>
      <c r="C191" t="s">
        <v>16</v>
      </c>
      <c r="D191" t="s">
        <v>16</v>
      </c>
      <c r="E191" s="5">
        <v>30000</v>
      </c>
      <c r="F191">
        <v>1</v>
      </c>
      <c r="G191" t="s">
        <v>24</v>
      </c>
      <c r="H191" t="s">
        <v>25</v>
      </c>
      <c r="I191" t="s">
        <v>20</v>
      </c>
      <c r="J191">
        <v>1</v>
      </c>
      <c r="K191" t="s">
        <v>21</v>
      </c>
      <c r="L191" t="s">
        <v>22</v>
      </c>
      <c r="M191">
        <v>44</v>
      </c>
      <c r="N191" t="str">
        <f t="shared" si="6"/>
        <v>Middle age</v>
      </c>
      <c r="O191" t="s">
        <v>20</v>
      </c>
      <c r="Q191" t="str">
        <f t="shared" si="7"/>
        <v>No</v>
      </c>
      <c r="U191" t="b">
        <f t="shared" si="8"/>
        <v>0</v>
      </c>
    </row>
    <row r="192" spans="1:21" x14ac:dyDescent="0.25">
      <c r="A192" s="3" t="s">
        <v>212</v>
      </c>
      <c r="B192" s="4" t="s">
        <v>213</v>
      </c>
      <c r="C192" t="s">
        <v>16</v>
      </c>
      <c r="D192" t="s">
        <v>16</v>
      </c>
      <c r="E192" s="5">
        <v>30000</v>
      </c>
      <c r="F192">
        <v>3</v>
      </c>
      <c r="G192" t="s">
        <v>39</v>
      </c>
      <c r="H192" t="s">
        <v>19</v>
      </c>
      <c r="I192" t="s">
        <v>20</v>
      </c>
      <c r="J192">
        <v>2</v>
      </c>
      <c r="K192" t="s">
        <v>33</v>
      </c>
      <c r="L192" t="s">
        <v>34</v>
      </c>
      <c r="M192">
        <v>55</v>
      </c>
      <c r="N192" t="str">
        <f t="shared" si="6"/>
        <v>Old</v>
      </c>
      <c r="O192" t="s">
        <v>23</v>
      </c>
      <c r="Q192" t="str">
        <f t="shared" si="7"/>
        <v>No</v>
      </c>
      <c r="U192" t="b">
        <f t="shared" si="8"/>
        <v>0</v>
      </c>
    </row>
    <row r="193" spans="1:21" x14ac:dyDescent="0.25">
      <c r="A193" s="3" t="s">
        <v>212</v>
      </c>
      <c r="B193" s="4" t="s">
        <v>213</v>
      </c>
      <c r="C193" t="s">
        <v>32</v>
      </c>
      <c r="D193" t="s">
        <v>16</v>
      </c>
      <c r="E193" s="5">
        <v>90000</v>
      </c>
      <c r="F193">
        <v>2</v>
      </c>
      <c r="G193" t="s">
        <v>39</v>
      </c>
      <c r="H193" t="s">
        <v>37</v>
      </c>
      <c r="I193" t="s">
        <v>20</v>
      </c>
      <c r="J193">
        <v>0</v>
      </c>
      <c r="K193" t="s">
        <v>21</v>
      </c>
      <c r="L193" t="s">
        <v>22</v>
      </c>
      <c r="M193">
        <v>36</v>
      </c>
      <c r="N193" t="str">
        <f t="shared" si="6"/>
        <v>Middle age</v>
      </c>
      <c r="O193" t="s">
        <v>20</v>
      </c>
      <c r="Q193" t="str">
        <f t="shared" si="7"/>
        <v>Yes</v>
      </c>
      <c r="U193" t="b">
        <f t="shared" si="8"/>
        <v>1</v>
      </c>
    </row>
    <row r="194" spans="1:21" x14ac:dyDescent="0.25">
      <c r="A194" s="3" t="s">
        <v>212</v>
      </c>
      <c r="B194" s="4" t="s">
        <v>213</v>
      </c>
      <c r="C194" t="s">
        <v>32</v>
      </c>
      <c r="D194" t="s">
        <v>17</v>
      </c>
      <c r="E194" s="5">
        <v>80000</v>
      </c>
      <c r="F194">
        <v>5</v>
      </c>
      <c r="G194" t="s">
        <v>18</v>
      </c>
      <c r="H194" t="s">
        <v>40</v>
      </c>
      <c r="I194" t="s">
        <v>20</v>
      </c>
      <c r="J194">
        <v>2</v>
      </c>
      <c r="K194" t="s">
        <v>42</v>
      </c>
      <c r="L194" t="s">
        <v>22</v>
      </c>
      <c r="M194">
        <v>62</v>
      </c>
      <c r="N194" t="str">
        <f t="shared" si="6"/>
        <v>Old</v>
      </c>
      <c r="O194" t="s">
        <v>23</v>
      </c>
      <c r="Q194" t="str">
        <f t="shared" si="7"/>
        <v>Yes</v>
      </c>
      <c r="U194" t="b">
        <f t="shared" si="8"/>
        <v>1</v>
      </c>
    </row>
    <row r="195" spans="1:21" x14ac:dyDescent="0.25">
      <c r="A195" s="3" t="s">
        <v>212</v>
      </c>
      <c r="B195" s="4" t="s">
        <v>213</v>
      </c>
      <c r="C195" t="s">
        <v>16</v>
      </c>
      <c r="D195" t="s">
        <v>17</v>
      </c>
      <c r="E195" s="5">
        <v>70000</v>
      </c>
      <c r="F195">
        <v>5</v>
      </c>
      <c r="G195" t="s">
        <v>18</v>
      </c>
      <c r="H195" t="s">
        <v>28</v>
      </c>
      <c r="I195" t="s">
        <v>20</v>
      </c>
      <c r="J195">
        <v>4</v>
      </c>
      <c r="K195" t="s">
        <v>42</v>
      </c>
      <c r="L195" t="s">
        <v>34</v>
      </c>
      <c r="M195">
        <v>41</v>
      </c>
      <c r="N195" t="str">
        <f t="shared" ref="N195:N258" si="9">IF(M195&lt;=30, "Adolescents", IF(M195&lt;=54, "Middle age", IF(M195&gt;54, "Old")))</f>
        <v>Middle age</v>
      </c>
      <c r="O195" t="s">
        <v>23</v>
      </c>
      <c r="Q195" t="str">
        <f t="shared" ref="Q195:Q258" si="10">IF(E195&gt;=50000, "Yes", IF(E195&lt;50000, "No"))</f>
        <v>Yes</v>
      </c>
      <c r="U195" t="b">
        <f t="shared" ref="U195:U258" si="11">AND(E195&gt;50000,M195&gt;30)</f>
        <v>1</v>
      </c>
    </row>
    <row r="196" spans="1:21" x14ac:dyDescent="0.25">
      <c r="A196" s="3" t="s">
        <v>214</v>
      </c>
      <c r="B196" s="4" t="s">
        <v>215</v>
      </c>
      <c r="C196" t="s">
        <v>32</v>
      </c>
      <c r="D196" t="s">
        <v>17</v>
      </c>
      <c r="E196" s="5">
        <v>10000</v>
      </c>
      <c r="F196">
        <v>0</v>
      </c>
      <c r="G196" t="s">
        <v>41</v>
      </c>
      <c r="H196" t="s">
        <v>37</v>
      </c>
      <c r="I196" t="s">
        <v>23</v>
      </c>
      <c r="J196">
        <v>2</v>
      </c>
      <c r="K196" t="s">
        <v>21</v>
      </c>
      <c r="L196" t="s">
        <v>22</v>
      </c>
      <c r="M196">
        <v>32</v>
      </c>
      <c r="N196" t="str">
        <f t="shared" si="9"/>
        <v>Middle age</v>
      </c>
      <c r="O196" t="s">
        <v>23</v>
      </c>
      <c r="Q196" t="str">
        <f t="shared" si="10"/>
        <v>No</v>
      </c>
      <c r="U196" t="b">
        <f t="shared" si="11"/>
        <v>0</v>
      </c>
    </row>
    <row r="197" spans="1:21" x14ac:dyDescent="0.25">
      <c r="A197" s="3" t="s">
        <v>216</v>
      </c>
      <c r="B197" s="4" t="s">
        <v>217</v>
      </c>
      <c r="C197" t="s">
        <v>32</v>
      </c>
      <c r="D197" t="s">
        <v>16</v>
      </c>
      <c r="E197" s="5">
        <v>20000</v>
      </c>
      <c r="F197">
        <v>0</v>
      </c>
      <c r="G197" t="s">
        <v>18</v>
      </c>
      <c r="H197" t="s">
        <v>25</v>
      </c>
      <c r="I197" t="s">
        <v>20</v>
      </c>
      <c r="J197">
        <v>0</v>
      </c>
      <c r="K197" t="s">
        <v>21</v>
      </c>
      <c r="L197" t="s">
        <v>34</v>
      </c>
      <c r="M197">
        <v>25</v>
      </c>
      <c r="N197" t="str">
        <f t="shared" si="9"/>
        <v>Adolescents</v>
      </c>
      <c r="O197" t="s">
        <v>20</v>
      </c>
      <c r="Q197" t="str">
        <f t="shared" si="10"/>
        <v>No</v>
      </c>
      <c r="U197" t="b">
        <f t="shared" si="11"/>
        <v>0</v>
      </c>
    </row>
    <row r="198" spans="1:21" x14ac:dyDescent="0.25">
      <c r="A198" s="3" t="s">
        <v>216</v>
      </c>
      <c r="B198" s="4" t="s">
        <v>217</v>
      </c>
      <c r="C198" t="s">
        <v>32</v>
      </c>
      <c r="D198" t="s">
        <v>17</v>
      </c>
      <c r="E198" s="5">
        <v>50000</v>
      </c>
      <c r="F198">
        <v>0</v>
      </c>
      <c r="G198" t="s">
        <v>55</v>
      </c>
      <c r="H198" t="s">
        <v>19</v>
      </c>
      <c r="I198" t="s">
        <v>20</v>
      </c>
      <c r="J198">
        <v>0</v>
      </c>
      <c r="K198" t="s">
        <v>38</v>
      </c>
      <c r="L198" t="s">
        <v>22</v>
      </c>
      <c r="M198">
        <v>36</v>
      </c>
      <c r="N198" t="str">
        <f t="shared" si="9"/>
        <v>Middle age</v>
      </c>
      <c r="O198" t="s">
        <v>23</v>
      </c>
      <c r="Q198" t="str">
        <f t="shared" si="10"/>
        <v>Yes</v>
      </c>
      <c r="U198" t="b">
        <f t="shared" si="11"/>
        <v>0</v>
      </c>
    </row>
    <row r="199" spans="1:21" x14ac:dyDescent="0.25">
      <c r="A199" s="3" t="s">
        <v>218</v>
      </c>
      <c r="B199" s="4" t="s">
        <v>219</v>
      </c>
      <c r="C199" t="s">
        <v>16</v>
      </c>
      <c r="D199" t="s">
        <v>16</v>
      </c>
      <c r="E199" s="5">
        <v>60000</v>
      </c>
      <c r="F199">
        <v>2</v>
      </c>
      <c r="G199" t="s">
        <v>55</v>
      </c>
      <c r="H199" t="s">
        <v>40</v>
      </c>
      <c r="I199" t="s">
        <v>20</v>
      </c>
      <c r="J199">
        <v>1</v>
      </c>
      <c r="K199" t="s">
        <v>21</v>
      </c>
      <c r="L199" t="s">
        <v>34</v>
      </c>
      <c r="M199">
        <v>67</v>
      </c>
      <c r="N199" t="str">
        <f t="shared" si="9"/>
        <v>Old</v>
      </c>
      <c r="O199" t="s">
        <v>20</v>
      </c>
      <c r="Q199" t="str">
        <f t="shared" si="10"/>
        <v>Yes</v>
      </c>
      <c r="U199" t="b">
        <f t="shared" si="11"/>
        <v>1</v>
      </c>
    </row>
    <row r="200" spans="1:21" x14ac:dyDescent="0.25">
      <c r="A200" s="3" t="s">
        <v>220</v>
      </c>
      <c r="B200" s="4" t="s">
        <v>221</v>
      </c>
      <c r="C200" t="s">
        <v>32</v>
      </c>
      <c r="D200" t="s">
        <v>17</v>
      </c>
      <c r="E200" s="5">
        <v>100000</v>
      </c>
      <c r="F200">
        <v>0</v>
      </c>
      <c r="G200" t="s">
        <v>55</v>
      </c>
      <c r="H200" t="s">
        <v>40</v>
      </c>
      <c r="I200" t="s">
        <v>23</v>
      </c>
      <c r="J200">
        <v>1</v>
      </c>
      <c r="K200" t="s">
        <v>38</v>
      </c>
      <c r="L200" t="s">
        <v>34</v>
      </c>
      <c r="M200">
        <v>39</v>
      </c>
      <c r="N200" t="str">
        <f t="shared" si="9"/>
        <v>Middle age</v>
      </c>
      <c r="O200" t="s">
        <v>20</v>
      </c>
      <c r="Q200" t="str">
        <f t="shared" si="10"/>
        <v>Yes</v>
      </c>
      <c r="U200" t="b">
        <f t="shared" si="11"/>
        <v>1</v>
      </c>
    </row>
    <row r="201" spans="1:21" x14ac:dyDescent="0.25">
      <c r="A201" s="3" t="s">
        <v>220</v>
      </c>
      <c r="B201" s="4" t="s">
        <v>221</v>
      </c>
      <c r="C201" t="s">
        <v>32</v>
      </c>
      <c r="D201" t="s">
        <v>16</v>
      </c>
      <c r="E201" s="5">
        <v>80000</v>
      </c>
      <c r="F201">
        <v>0</v>
      </c>
      <c r="G201" t="s">
        <v>18</v>
      </c>
      <c r="H201" t="s">
        <v>28</v>
      </c>
      <c r="I201" t="s">
        <v>23</v>
      </c>
      <c r="J201">
        <v>3</v>
      </c>
      <c r="K201" t="s">
        <v>42</v>
      </c>
      <c r="L201" t="s">
        <v>34</v>
      </c>
      <c r="M201">
        <v>33</v>
      </c>
      <c r="N201" t="str">
        <f t="shared" si="9"/>
        <v>Middle age</v>
      </c>
      <c r="O201" t="s">
        <v>20</v>
      </c>
      <c r="Q201" t="str">
        <f t="shared" si="10"/>
        <v>Yes</v>
      </c>
      <c r="U201" t="b">
        <f t="shared" si="11"/>
        <v>1</v>
      </c>
    </row>
    <row r="202" spans="1:21" x14ac:dyDescent="0.25">
      <c r="A202" s="3" t="s">
        <v>222</v>
      </c>
      <c r="B202" s="4" t="s">
        <v>223</v>
      </c>
      <c r="C202" t="s">
        <v>32</v>
      </c>
      <c r="D202" t="s">
        <v>16</v>
      </c>
      <c r="E202" s="5">
        <v>60000</v>
      </c>
      <c r="F202">
        <v>0</v>
      </c>
      <c r="G202" t="s">
        <v>18</v>
      </c>
      <c r="H202" t="s">
        <v>28</v>
      </c>
      <c r="I202" t="s">
        <v>23</v>
      </c>
      <c r="J202">
        <v>3</v>
      </c>
      <c r="K202" t="s">
        <v>29</v>
      </c>
      <c r="L202" t="s">
        <v>34</v>
      </c>
      <c r="M202">
        <v>31</v>
      </c>
      <c r="N202" t="str">
        <f t="shared" si="9"/>
        <v>Middle age</v>
      </c>
      <c r="O202" t="s">
        <v>23</v>
      </c>
      <c r="Q202" t="str">
        <f t="shared" si="10"/>
        <v>Yes</v>
      </c>
      <c r="U202" t="b">
        <f t="shared" si="11"/>
        <v>1</v>
      </c>
    </row>
    <row r="203" spans="1:21" x14ac:dyDescent="0.25">
      <c r="A203" s="3" t="s">
        <v>224</v>
      </c>
      <c r="B203" s="4" t="s">
        <v>225</v>
      </c>
      <c r="C203" t="s">
        <v>16</v>
      </c>
      <c r="D203" t="s">
        <v>16</v>
      </c>
      <c r="E203" s="5">
        <v>10000</v>
      </c>
      <c r="F203">
        <v>1</v>
      </c>
      <c r="G203" t="s">
        <v>39</v>
      </c>
      <c r="H203" t="s">
        <v>37</v>
      </c>
      <c r="I203" t="s">
        <v>20</v>
      </c>
      <c r="J203">
        <v>0</v>
      </c>
      <c r="K203" t="s">
        <v>29</v>
      </c>
      <c r="L203" t="s">
        <v>34</v>
      </c>
      <c r="M203">
        <v>27</v>
      </c>
      <c r="N203" t="str">
        <f t="shared" si="9"/>
        <v>Adolescents</v>
      </c>
      <c r="O203" t="s">
        <v>20</v>
      </c>
      <c r="Q203" t="str">
        <f t="shared" si="10"/>
        <v>No</v>
      </c>
      <c r="U203" t="b">
        <f t="shared" si="11"/>
        <v>0</v>
      </c>
    </row>
    <row r="204" spans="1:21" x14ac:dyDescent="0.25">
      <c r="A204" s="3" t="s">
        <v>224</v>
      </c>
      <c r="B204" s="4" t="s">
        <v>225</v>
      </c>
      <c r="C204" t="s">
        <v>32</v>
      </c>
      <c r="D204" t="s">
        <v>16</v>
      </c>
      <c r="E204" s="5">
        <v>40000</v>
      </c>
      <c r="F204">
        <v>2</v>
      </c>
      <c r="G204" t="s">
        <v>24</v>
      </c>
      <c r="H204" t="s">
        <v>25</v>
      </c>
      <c r="I204" t="s">
        <v>20</v>
      </c>
      <c r="J204">
        <v>0</v>
      </c>
      <c r="K204" t="s">
        <v>38</v>
      </c>
      <c r="L204" t="s">
        <v>22</v>
      </c>
      <c r="M204">
        <v>33</v>
      </c>
      <c r="N204" t="str">
        <f t="shared" si="9"/>
        <v>Middle age</v>
      </c>
      <c r="O204" t="s">
        <v>20</v>
      </c>
      <c r="Q204" t="str">
        <f t="shared" si="10"/>
        <v>No</v>
      </c>
      <c r="U204" t="b">
        <f t="shared" si="11"/>
        <v>0</v>
      </c>
    </row>
    <row r="205" spans="1:21" x14ac:dyDescent="0.25">
      <c r="A205" s="3" t="s">
        <v>226</v>
      </c>
      <c r="B205" s="4" t="s">
        <v>227</v>
      </c>
      <c r="C205" t="s">
        <v>32</v>
      </c>
      <c r="D205" t="s">
        <v>17</v>
      </c>
      <c r="E205" s="5">
        <v>60000</v>
      </c>
      <c r="F205">
        <v>1</v>
      </c>
      <c r="G205" t="s">
        <v>24</v>
      </c>
      <c r="H205" t="s">
        <v>19</v>
      </c>
      <c r="I205" t="s">
        <v>20</v>
      </c>
      <c r="J205">
        <v>1</v>
      </c>
      <c r="K205" t="s">
        <v>33</v>
      </c>
      <c r="L205" t="s">
        <v>34</v>
      </c>
      <c r="M205">
        <v>46</v>
      </c>
      <c r="N205" t="str">
        <f t="shared" si="9"/>
        <v>Middle age</v>
      </c>
      <c r="O205" t="s">
        <v>20</v>
      </c>
      <c r="Q205" t="str">
        <f t="shared" si="10"/>
        <v>Yes</v>
      </c>
      <c r="U205" t="b">
        <f t="shared" si="11"/>
        <v>1</v>
      </c>
    </row>
    <row r="206" spans="1:21" x14ac:dyDescent="0.25">
      <c r="A206" s="3" t="s">
        <v>228</v>
      </c>
      <c r="B206" s="4" t="s">
        <v>229</v>
      </c>
      <c r="C206" t="s">
        <v>32</v>
      </c>
      <c r="D206" t="s">
        <v>17</v>
      </c>
      <c r="E206" s="5">
        <v>90000</v>
      </c>
      <c r="F206">
        <v>3</v>
      </c>
      <c r="G206" t="s">
        <v>39</v>
      </c>
      <c r="H206" t="s">
        <v>28</v>
      </c>
      <c r="I206" t="s">
        <v>23</v>
      </c>
      <c r="J206">
        <v>1</v>
      </c>
      <c r="K206" t="s">
        <v>29</v>
      </c>
      <c r="L206" t="s">
        <v>22</v>
      </c>
      <c r="M206">
        <v>51</v>
      </c>
      <c r="N206" t="str">
        <f t="shared" si="9"/>
        <v>Middle age</v>
      </c>
      <c r="O206" t="s">
        <v>23</v>
      </c>
      <c r="Q206" t="str">
        <f t="shared" si="10"/>
        <v>Yes</v>
      </c>
      <c r="U206" t="b">
        <f t="shared" si="11"/>
        <v>1</v>
      </c>
    </row>
    <row r="207" spans="1:21" x14ac:dyDescent="0.25">
      <c r="A207" s="3" t="s">
        <v>230</v>
      </c>
      <c r="B207" s="4" t="s">
        <v>231</v>
      </c>
      <c r="C207" t="s">
        <v>16</v>
      </c>
      <c r="D207" t="s">
        <v>16</v>
      </c>
      <c r="E207" s="5">
        <v>30000</v>
      </c>
      <c r="F207">
        <v>3</v>
      </c>
      <c r="G207" t="s">
        <v>55</v>
      </c>
      <c r="H207" t="s">
        <v>25</v>
      </c>
      <c r="I207" t="s">
        <v>20</v>
      </c>
      <c r="J207">
        <v>0</v>
      </c>
      <c r="K207" t="s">
        <v>21</v>
      </c>
      <c r="L207" t="s">
        <v>22</v>
      </c>
      <c r="M207">
        <v>46</v>
      </c>
      <c r="N207" t="str">
        <f t="shared" si="9"/>
        <v>Middle age</v>
      </c>
      <c r="O207" t="s">
        <v>20</v>
      </c>
      <c r="Q207" t="str">
        <f t="shared" si="10"/>
        <v>No</v>
      </c>
      <c r="U207" t="b">
        <f t="shared" si="11"/>
        <v>0</v>
      </c>
    </row>
    <row r="208" spans="1:21" x14ac:dyDescent="0.25">
      <c r="A208" s="3" t="s">
        <v>232</v>
      </c>
      <c r="B208" s="4" t="s">
        <v>233</v>
      </c>
      <c r="C208" t="s">
        <v>32</v>
      </c>
      <c r="D208" t="s">
        <v>16</v>
      </c>
      <c r="E208" s="5">
        <v>90000</v>
      </c>
      <c r="F208">
        <v>5</v>
      </c>
      <c r="G208" t="s">
        <v>24</v>
      </c>
      <c r="H208" t="s">
        <v>28</v>
      </c>
      <c r="I208" t="s">
        <v>23</v>
      </c>
      <c r="J208">
        <v>2</v>
      </c>
      <c r="K208" t="s">
        <v>42</v>
      </c>
      <c r="L208" t="s">
        <v>22</v>
      </c>
      <c r="M208">
        <v>62</v>
      </c>
      <c r="N208" t="str">
        <f t="shared" si="9"/>
        <v>Old</v>
      </c>
      <c r="O208" t="s">
        <v>23</v>
      </c>
      <c r="Q208" t="str">
        <f t="shared" si="10"/>
        <v>Yes</v>
      </c>
      <c r="U208" t="b">
        <f t="shared" si="11"/>
        <v>1</v>
      </c>
    </row>
    <row r="209" spans="1:21" x14ac:dyDescent="0.25">
      <c r="A209" s="3" t="s">
        <v>232</v>
      </c>
      <c r="B209" s="4" t="s">
        <v>233</v>
      </c>
      <c r="C209" t="s">
        <v>32</v>
      </c>
      <c r="D209" t="s">
        <v>17</v>
      </c>
      <c r="E209" s="5">
        <v>20000</v>
      </c>
      <c r="F209">
        <v>0</v>
      </c>
      <c r="G209" t="s">
        <v>41</v>
      </c>
      <c r="H209" t="s">
        <v>37</v>
      </c>
      <c r="I209" t="s">
        <v>20</v>
      </c>
      <c r="J209">
        <v>2</v>
      </c>
      <c r="K209" t="s">
        <v>38</v>
      </c>
      <c r="L209" t="s">
        <v>22</v>
      </c>
      <c r="M209">
        <v>26</v>
      </c>
      <c r="N209" t="str">
        <f t="shared" si="9"/>
        <v>Adolescents</v>
      </c>
      <c r="O209" t="s">
        <v>20</v>
      </c>
      <c r="Q209" t="str">
        <f t="shared" si="10"/>
        <v>No</v>
      </c>
      <c r="U209" t="b">
        <f t="shared" si="11"/>
        <v>0</v>
      </c>
    </row>
    <row r="210" spans="1:21" x14ac:dyDescent="0.25">
      <c r="A210" s="3" t="s">
        <v>232</v>
      </c>
      <c r="B210" s="4" t="s">
        <v>233</v>
      </c>
      <c r="C210" t="s">
        <v>32</v>
      </c>
      <c r="D210" t="s">
        <v>17</v>
      </c>
      <c r="E210" s="5">
        <v>40000</v>
      </c>
      <c r="F210">
        <v>0</v>
      </c>
      <c r="G210" t="s">
        <v>55</v>
      </c>
      <c r="H210" t="s">
        <v>25</v>
      </c>
      <c r="I210" t="s">
        <v>20</v>
      </c>
      <c r="J210">
        <v>0</v>
      </c>
      <c r="K210" t="s">
        <v>21</v>
      </c>
      <c r="L210" t="s">
        <v>22</v>
      </c>
      <c r="M210">
        <v>37</v>
      </c>
      <c r="N210" t="str">
        <f t="shared" si="9"/>
        <v>Middle age</v>
      </c>
      <c r="O210" t="s">
        <v>20</v>
      </c>
      <c r="Q210" t="str">
        <f t="shared" si="10"/>
        <v>No</v>
      </c>
      <c r="U210" t="b">
        <f t="shared" si="11"/>
        <v>0</v>
      </c>
    </row>
    <row r="211" spans="1:21" x14ac:dyDescent="0.25">
      <c r="A211" s="3" t="s">
        <v>232</v>
      </c>
      <c r="B211" s="4" t="s">
        <v>233</v>
      </c>
      <c r="C211" t="s">
        <v>32</v>
      </c>
      <c r="D211" t="s">
        <v>17</v>
      </c>
      <c r="E211" s="5">
        <v>30000</v>
      </c>
      <c r="F211">
        <v>3</v>
      </c>
      <c r="G211" t="s">
        <v>24</v>
      </c>
      <c r="H211" t="s">
        <v>25</v>
      </c>
      <c r="I211" t="s">
        <v>20</v>
      </c>
      <c r="J211">
        <v>0</v>
      </c>
      <c r="K211" t="s">
        <v>21</v>
      </c>
      <c r="L211" t="s">
        <v>22</v>
      </c>
      <c r="M211">
        <v>42</v>
      </c>
      <c r="N211" t="str">
        <f t="shared" si="9"/>
        <v>Middle age</v>
      </c>
      <c r="O211" t="s">
        <v>20</v>
      </c>
      <c r="Q211" t="str">
        <f t="shared" si="10"/>
        <v>No</v>
      </c>
      <c r="U211" t="b">
        <f t="shared" si="11"/>
        <v>0</v>
      </c>
    </row>
    <row r="212" spans="1:21" x14ac:dyDescent="0.25">
      <c r="A212" s="3" t="s">
        <v>232</v>
      </c>
      <c r="B212" s="4" t="s">
        <v>233</v>
      </c>
      <c r="C212" t="s">
        <v>16</v>
      </c>
      <c r="D212" t="s">
        <v>17</v>
      </c>
      <c r="E212" s="5">
        <v>80000</v>
      </c>
      <c r="F212">
        <v>4</v>
      </c>
      <c r="G212" t="s">
        <v>55</v>
      </c>
      <c r="H212" t="s">
        <v>40</v>
      </c>
      <c r="I212" t="s">
        <v>20</v>
      </c>
      <c r="J212">
        <v>1</v>
      </c>
      <c r="K212" t="s">
        <v>21</v>
      </c>
      <c r="L212" t="s">
        <v>34</v>
      </c>
      <c r="M212">
        <v>36</v>
      </c>
      <c r="N212" t="str">
        <f t="shared" si="9"/>
        <v>Middle age</v>
      </c>
      <c r="O212" t="s">
        <v>23</v>
      </c>
      <c r="Q212" t="str">
        <f t="shared" si="10"/>
        <v>Yes</v>
      </c>
      <c r="U212" t="b">
        <f t="shared" si="11"/>
        <v>1</v>
      </c>
    </row>
    <row r="213" spans="1:21" x14ac:dyDescent="0.25">
      <c r="A213" s="3" t="s">
        <v>234</v>
      </c>
      <c r="B213" s="4" t="s">
        <v>235</v>
      </c>
      <c r="C213" t="s">
        <v>16</v>
      </c>
      <c r="D213" t="s">
        <v>17</v>
      </c>
      <c r="E213" s="5">
        <v>50000</v>
      </c>
      <c r="F213">
        <v>0</v>
      </c>
      <c r="G213" t="s">
        <v>55</v>
      </c>
      <c r="H213" t="s">
        <v>19</v>
      </c>
      <c r="I213" t="s">
        <v>20</v>
      </c>
      <c r="J213">
        <v>0</v>
      </c>
      <c r="K213" t="s">
        <v>21</v>
      </c>
      <c r="L213" t="s">
        <v>22</v>
      </c>
      <c r="M213">
        <v>36</v>
      </c>
      <c r="N213" t="str">
        <f t="shared" si="9"/>
        <v>Middle age</v>
      </c>
      <c r="O213" t="s">
        <v>20</v>
      </c>
      <c r="Q213" t="str">
        <f t="shared" si="10"/>
        <v>Yes</v>
      </c>
      <c r="U213" t="b">
        <f t="shared" si="11"/>
        <v>0</v>
      </c>
    </row>
    <row r="214" spans="1:21" x14ac:dyDescent="0.25">
      <c r="A214" s="3" t="s">
        <v>236</v>
      </c>
      <c r="B214" s="4" t="s">
        <v>237</v>
      </c>
      <c r="C214" t="s">
        <v>32</v>
      </c>
      <c r="D214" t="s">
        <v>17</v>
      </c>
      <c r="E214" s="5">
        <v>30000</v>
      </c>
      <c r="F214">
        <v>0</v>
      </c>
      <c r="G214" t="s">
        <v>24</v>
      </c>
      <c r="H214" t="s">
        <v>25</v>
      </c>
      <c r="I214" t="s">
        <v>23</v>
      </c>
      <c r="J214">
        <v>1</v>
      </c>
      <c r="K214" t="s">
        <v>29</v>
      </c>
      <c r="L214" t="s">
        <v>22</v>
      </c>
      <c r="M214">
        <v>30</v>
      </c>
      <c r="N214" t="str">
        <f t="shared" si="9"/>
        <v>Adolescents</v>
      </c>
      <c r="O214" t="s">
        <v>23</v>
      </c>
      <c r="Q214" t="str">
        <f t="shared" si="10"/>
        <v>No</v>
      </c>
      <c r="U214" t="b">
        <f t="shared" si="11"/>
        <v>0</v>
      </c>
    </row>
    <row r="215" spans="1:21" x14ac:dyDescent="0.25">
      <c r="A215" s="3" t="s">
        <v>236</v>
      </c>
      <c r="B215" s="4" t="s">
        <v>237</v>
      </c>
      <c r="C215" t="s">
        <v>32</v>
      </c>
      <c r="D215" t="s">
        <v>16</v>
      </c>
      <c r="E215" s="5">
        <v>70000</v>
      </c>
      <c r="F215">
        <v>0</v>
      </c>
      <c r="G215" t="s">
        <v>18</v>
      </c>
      <c r="H215" t="s">
        <v>28</v>
      </c>
      <c r="I215" t="s">
        <v>23</v>
      </c>
      <c r="J215">
        <v>4</v>
      </c>
      <c r="K215" t="s">
        <v>42</v>
      </c>
      <c r="L215" t="s">
        <v>34</v>
      </c>
      <c r="M215">
        <v>31</v>
      </c>
      <c r="N215" t="str">
        <f t="shared" si="9"/>
        <v>Middle age</v>
      </c>
      <c r="O215" t="s">
        <v>20</v>
      </c>
      <c r="Q215" t="str">
        <f t="shared" si="10"/>
        <v>Yes</v>
      </c>
      <c r="U215" t="b">
        <f t="shared" si="11"/>
        <v>1</v>
      </c>
    </row>
    <row r="216" spans="1:21" x14ac:dyDescent="0.25">
      <c r="A216" s="3" t="s">
        <v>236</v>
      </c>
      <c r="B216" s="4" t="s">
        <v>237</v>
      </c>
      <c r="C216" t="s">
        <v>16</v>
      </c>
      <c r="D216" t="s">
        <v>16</v>
      </c>
      <c r="E216" s="5">
        <v>30000</v>
      </c>
      <c r="F216">
        <v>1</v>
      </c>
      <c r="G216" t="s">
        <v>18</v>
      </c>
      <c r="H216" t="s">
        <v>25</v>
      </c>
      <c r="I216" t="s">
        <v>20</v>
      </c>
      <c r="J216">
        <v>0</v>
      </c>
      <c r="K216" t="s">
        <v>21</v>
      </c>
      <c r="L216" t="s">
        <v>22</v>
      </c>
      <c r="M216">
        <v>65</v>
      </c>
      <c r="N216" t="str">
        <f t="shared" si="9"/>
        <v>Old</v>
      </c>
      <c r="O216" t="s">
        <v>20</v>
      </c>
      <c r="Q216" t="str">
        <f t="shared" si="10"/>
        <v>No</v>
      </c>
      <c r="U216" t="b">
        <f t="shared" si="11"/>
        <v>0</v>
      </c>
    </row>
    <row r="217" spans="1:21" x14ac:dyDescent="0.25">
      <c r="A217" s="3" t="s">
        <v>236</v>
      </c>
      <c r="B217" s="4" t="s">
        <v>237</v>
      </c>
      <c r="C217" t="s">
        <v>32</v>
      </c>
      <c r="D217" t="s">
        <v>16</v>
      </c>
      <c r="E217" s="5">
        <v>80000</v>
      </c>
      <c r="F217">
        <v>4</v>
      </c>
      <c r="G217" t="s">
        <v>24</v>
      </c>
      <c r="H217" t="s">
        <v>28</v>
      </c>
      <c r="I217" t="s">
        <v>23</v>
      </c>
      <c r="J217">
        <v>2</v>
      </c>
      <c r="K217" t="s">
        <v>29</v>
      </c>
      <c r="L217" t="s">
        <v>22</v>
      </c>
      <c r="M217">
        <v>54</v>
      </c>
      <c r="N217" t="str">
        <f t="shared" si="9"/>
        <v>Middle age</v>
      </c>
      <c r="O217" t="s">
        <v>20</v>
      </c>
      <c r="Q217" t="str">
        <f t="shared" si="10"/>
        <v>Yes</v>
      </c>
      <c r="U217" t="b">
        <f t="shared" si="11"/>
        <v>1</v>
      </c>
    </row>
    <row r="218" spans="1:21" x14ac:dyDescent="0.25">
      <c r="A218" s="3" t="s">
        <v>236</v>
      </c>
      <c r="B218" s="4" t="s">
        <v>237</v>
      </c>
      <c r="C218" t="s">
        <v>16</v>
      </c>
      <c r="D218" t="s">
        <v>16</v>
      </c>
      <c r="E218" s="5">
        <v>20000</v>
      </c>
      <c r="F218">
        <v>2</v>
      </c>
      <c r="G218" t="s">
        <v>41</v>
      </c>
      <c r="H218" t="s">
        <v>25</v>
      </c>
      <c r="I218" t="s">
        <v>20</v>
      </c>
      <c r="J218">
        <v>3</v>
      </c>
      <c r="K218" t="s">
        <v>33</v>
      </c>
      <c r="L218" t="s">
        <v>34</v>
      </c>
      <c r="M218">
        <v>54</v>
      </c>
      <c r="N218" t="str">
        <f t="shared" si="9"/>
        <v>Middle age</v>
      </c>
      <c r="O218" t="s">
        <v>23</v>
      </c>
      <c r="Q218" t="str">
        <f t="shared" si="10"/>
        <v>No</v>
      </c>
      <c r="U218" t="b">
        <f t="shared" si="11"/>
        <v>0</v>
      </c>
    </row>
    <row r="219" spans="1:21" x14ac:dyDescent="0.25">
      <c r="A219" s="3" t="s">
        <v>238</v>
      </c>
      <c r="B219" s="4" t="s">
        <v>239</v>
      </c>
      <c r="C219" t="s">
        <v>32</v>
      </c>
      <c r="D219" t="s">
        <v>17</v>
      </c>
      <c r="E219" s="5">
        <v>20000</v>
      </c>
      <c r="F219">
        <v>0</v>
      </c>
      <c r="G219" t="s">
        <v>41</v>
      </c>
      <c r="H219" t="s">
        <v>37</v>
      </c>
      <c r="I219" t="s">
        <v>23</v>
      </c>
      <c r="J219">
        <v>2</v>
      </c>
      <c r="K219" t="s">
        <v>21</v>
      </c>
      <c r="L219" t="s">
        <v>22</v>
      </c>
      <c r="M219">
        <v>25</v>
      </c>
      <c r="N219" t="str">
        <f t="shared" si="9"/>
        <v>Adolescents</v>
      </c>
      <c r="O219" t="s">
        <v>23</v>
      </c>
      <c r="Q219" t="str">
        <f t="shared" si="10"/>
        <v>No</v>
      </c>
      <c r="U219" t="b">
        <f t="shared" si="11"/>
        <v>0</v>
      </c>
    </row>
    <row r="220" spans="1:21" x14ac:dyDescent="0.25">
      <c r="A220" s="3" t="s">
        <v>238</v>
      </c>
      <c r="B220" s="4" t="s">
        <v>239</v>
      </c>
      <c r="C220" t="s">
        <v>32</v>
      </c>
      <c r="D220" t="s">
        <v>16</v>
      </c>
      <c r="E220" s="5">
        <v>10000</v>
      </c>
      <c r="F220">
        <v>1</v>
      </c>
      <c r="G220" t="s">
        <v>18</v>
      </c>
      <c r="H220" t="s">
        <v>37</v>
      </c>
      <c r="I220" t="s">
        <v>20</v>
      </c>
      <c r="J220">
        <v>0</v>
      </c>
      <c r="K220" t="s">
        <v>21</v>
      </c>
      <c r="L220" t="s">
        <v>22</v>
      </c>
      <c r="M220">
        <v>48</v>
      </c>
      <c r="N220" t="str">
        <f t="shared" si="9"/>
        <v>Middle age</v>
      </c>
      <c r="O220" t="s">
        <v>23</v>
      </c>
      <c r="Q220" t="str">
        <f t="shared" si="10"/>
        <v>No</v>
      </c>
      <c r="U220" t="b">
        <f t="shared" si="11"/>
        <v>0</v>
      </c>
    </row>
    <row r="221" spans="1:21" x14ac:dyDescent="0.25">
      <c r="A221" s="3" t="s">
        <v>240</v>
      </c>
      <c r="B221" s="4" t="s">
        <v>241</v>
      </c>
      <c r="C221" t="s">
        <v>32</v>
      </c>
      <c r="D221" t="s">
        <v>16</v>
      </c>
      <c r="E221" s="5">
        <v>10000</v>
      </c>
      <c r="F221">
        <v>0</v>
      </c>
      <c r="G221" t="s">
        <v>24</v>
      </c>
      <c r="H221" t="s">
        <v>37</v>
      </c>
      <c r="I221" t="s">
        <v>20</v>
      </c>
      <c r="J221">
        <v>1</v>
      </c>
      <c r="K221" t="s">
        <v>38</v>
      </c>
      <c r="L221" t="s">
        <v>34</v>
      </c>
      <c r="M221">
        <v>26</v>
      </c>
      <c r="N221" t="str">
        <f t="shared" si="9"/>
        <v>Adolescents</v>
      </c>
      <c r="O221" t="s">
        <v>20</v>
      </c>
      <c r="Q221" t="str">
        <f t="shared" si="10"/>
        <v>No</v>
      </c>
      <c r="U221" t="b">
        <f t="shared" si="11"/>
        <v>0</v>
      </c>
    </row>
    <row r="222" spans="1:21" x14ac:dyDescent="0.25">
      <c r="A222" s="3" t="s">
        <v>240</v>
      </c>
      <c r="B222" s="4" t="s">
        <v>241</v>
      </c>
      <c r="C222" t="s">
        <v>16</v>
      </c>
      <c r="D222" t="s">
        <v>16</v>
      </c>
      <c r="E222" s="5">
        <v>60000</v>
      </c>
      <c r="F222">
        <v>1</v>
      </c>
      <c r="G222" t="s">
        <v>18</v>
      </c>
      <c r="H222" t="s">
        <v>28</v>
      </c>
      <c r="I222" t="s">
        <v>20</v>
      </c>
      <c r="J222">
        <v>1</v>
      </c>
      <c r="K222" t="s">
        <v>33</v>
      </c>
      <c r="L222" t="s">
        <v>34</v>
      </c>
      <c r="M222">
        <v>43</v>
      </c>
      <c r="N222" t="str">
        <f t="shared" si="9"/>
        <v>Middle age</v>
      </c>
      <c r="O222" t="s">
        <v>20</v>
      </c>
      <c r="Q222" t="str">
        <f t="shared" si="10"/>
        <v>Yes</v>
      </c>
      <c r="U222" t="b">
        <f t="shared" si="11"/>
        <v>1</v>
      </c>
    </row>
    <row r="223" spans="1:21" x14ac:dyDescent="0.25">
      <c r="A223" s="3" t="s">
        <v>240</v>
      </c>
      <c r="B223" s="4" t="s">
        <v>241</v>
      </c>
      <c r="C223" t="s">
        <v>32</v>
      </c>
      <c r="D223" t="s">
        <v>16</v>
      </c>
      <c r="E223" s="5">
        <v>10000</v>
      </c>
      <c r="F223">
        <v>0</v>
      </c>
      <c r="G223" t="s">
        <v>41</v>
      </c>
      <c r="H223" t="s">
        <v>37</v>
      </c>
      <c r="I223" t="s">
        <v>23</v>
      </c>
      <c r="J223">
        <v>2</v>
      </c>
      <c r="K223" t="s">
        <v>38</v>
      </c>
      <c r="L223" t="s">
        <v>22</v>
      </c>
      <c r="M223">
        <v>35</v>
      </c>
      <c r="N223" t="str">
        <f t="shared" si="9"/>
        <v>Middle age</v>
      </c>
      <c r="O223" t="s">
        <v>23</v>
      </c>
      <c r="Q223" t="str">
        <f t="shared" si="10"/>
        <v>No</v>
      </c>
      <c r="U223" t="b">
        <f t="shared" si="11"/>
        <v>0</v>
      </c>
    </row>
    <row r="224" spans="1:21" x14ac:dyDescent="0.25">
      <c r="A224" s="3" t="s">
        <v>240</v>
      </c>
      <c r="B224" s="4" t="s">
        <v>241</v>
      </c>
      <c r="C224" t="s">
        <v>16</v>
      </c>
      <c r="D224" t="s">
        <v>17</v>
      </c>
      <c r="E224" s="5">
        <v>30000</v>
      </c>
      <c r="F224">
        <v>3</v>
      </c>
      <c r="G224" t="s">
        <v>24</v>
      </c>
      <c r="H224" t="s">
        <v>25</v>
      </c>
      <c r="I224" t="s">
        <v>23</v>
      </c>
      <c r="J224">
        <v>0</v>
      </c>
      <c r="K224" t="s">
        <v>21</v>
      </c>
      <c r="L224" t="s">
        <v>22</v>
      </c>
      <c r="M224">
        <v>42</v>
      </c>
      <c r="N224" t="str">
        <f t="shared" si="9"/>
        <v>Middle age</v>
      </c>
      <c r="O224" t="s">
        <v>23</v>
      </c>
      <c r="Q224" t="str">
        <f t="shared" si="10"/>
        <v>No</v>
      </c>
      <c r="U224" t="b">
        <f t="shared" si="11"/>
        <v>0</v>
      </c>
    </row>
    <row r="225" spans="1:21" x14ac:dyDescent="0.25">
      <c r="A225" s="3" t="s">
        <v>240</v>
      </c>
      <c r="B225" s="4" t="s">
        <v>241</v>
      </c>
      <c r="C225" t="s">
        <v>32</v>
      </c>
      <c r="D225" t="s">
        <v>17</v>
      </c>
      <c r="E225" s="5">
        <v>70000</v>
      </c>
      <c r="F225">
        <v>5</v>
      </c>
      <c r="G225" t="s">
        <v>18</v>
      </c>
      <c r="H225" t="s">
        <v>28</v>
      </c>
      <c r="I225" t="s">
        <v>20</v>
      </c>
      <c r="J225">
        <v>4</v>
      </c>
      <c r="K225" t="s">
        <v>42</v>
      </c>
      <c r="L225" t="s">
        <v>34</v>
      </c>
      <c r="M225">
        <v>39</v>
      </c>
      <c r="N225" t="str">
        <f t="shared" si="9"/>
        <v>Middle age</v>
      </c>
      <c r="O225" t="s">
        <v>23</v>
      </c>
      <c r="Q225" t="str">
        <f t="shared" si="10"/>
        <v>Yes</v>
      </c>
      <c r="U225" t="b">
        <f t="shared" si="11"/>
        <v>1</v>
      </c>
    </row>
    <row r="226" spans="1:21" x14ac:dyDescent="0.25">
      <c r="A226" s="3" t="s">
        <v>240</v>
      </c>
      <c r="B226" s="4" t="s">
        <v>241</v>
      </c>
      <c r="C226" t="s">
        <v>16</v>
      </c>
      <c r="D226" t="s">
        <v>17</v>
      </c>
      <c r="E226" s="5">
        <v>30000</v>
      </c>
      <c r="F226">
        <v>2</v>
      </c>
      <c r="G226" t="s">
        <v>24</v>
      </c>
      <c r="H226" t="s">
        <v>25</v>
      </c>
      <c r="I226" t="s">
        <v>23</v>
      </c>
      <c r="J226">
        <v>2</v>
      </c>
      <c r="K226" t="s">
        <v>21</v>
      </c>
      <c r="L226" t="s">
        <v>34</v>
      </c>
      <c r="M226">
        <v>67</v>
      </c>
      <c r="N226" t="str">
        <f t="shared" si="9"/>
        <v>Old</v>
      </c>
      <c r="O226" t="s">
        <v>23</v>
      </c>
      <c r="Q226" t="str">
        <f t="shared" si="10"/>
        <v>No</v>
      </c>
      <c r="U226" t="b">
        <f t="shared" si="11"/>
        <v>0</v>
      </c>
    </row>
    <row r="227" spans="1:21" x14ac:dyDescent="0.25">
      <c r="A227" s="3" t="s">
        <v>242</v>
      </c>
      <c r="B227" s="4" t="s">
        <v>243</v>
      </c>
      <c r="C227" t="s">
        <v>16</v>
      </c>
      <c r="D227" t="s">
        <v>16</v>
      </c>
      <c r="E227" s="5">
        <v>20000</v>
      </c>
      <c r="F227">
        <v>1</v>
      </c>
      <c r="G227" t="s">
        <v>24</v>
      </c>
      <c r="H227" t="s">
        <v>37</v>
      </c>
      <c r="I227" t="s">
        <v>20</v>
      </c>
      <c r="J227">
        <v>0</v>
      </c>
      <c r="K227" t="s">
        <v>38</v>
      </c>
      <c r="L227" t="s">
        <v>22</v>
      </c>
      <c r="M227">
        <v>35</v>
      </c>
      <c r="N227" t="str">
        <f t="shared" si="9"/>
        <v>Middle age</v>
      </c>
      <c r="O227" t="s">
        <v>23</v>
      </c>
      <c r="Q227" t="str">
        <f t="shared" si="10"/>
        <v>No</v>
      </c>
      <c r="U227" t="b">
        <f t="shared" si="11"/>
        <v>0</v>
      </c>
    </row>
    <row r="228" spans="1:21" x14ac:dyDescent="0.25">
      <c r="A228" s="3" t="s">
        <v>242</v>
      </c>
      <c r="B228" s="4" t="s">
        <v>243</v>
      </c>
      <c r="C228" t="s">
        <v>32</v>
      </c>
      <c r="D228" t="s">
        <v>17</v>
      </c>
      <c r="E228" s="5">
        <v>20000</v>
      </c>
      <c r="F228">
        <v>3</v>
      </c>
      <c r="G228" t="s">
        <v>39</v>
      </c>
      <c r="H228" t="s">
        <v>37</v>
      </c>
      <c r="I228" t="s">
        <v>20</v>
      </c>
      <c r="J228">
        <v>1</v>
      </c>
      <c r="K228" t="s">
        <v>21</v>
      </c>
      <c r="L228" t="s">
        <v>22</v>
      </c>
      <c r="M228">
        <v>42</v>
      </c>
      <c r="N228" t="str">
        <f t="shared" si="9"/>
        <v>Middle age</v>
      </c>
      <c r="O228" t="s">
        <v>20</v>
      </c>
      <c r="Q228" t="str">
        <f t="shared" si="10"/>
        <v>No</v>
      </c>
      <c r="U228" t="b">
        <f t="shared" si="11"/>
        <v>0</v>
      </c>
    </row>
    <row r="229" spans="1:21" x14ac:dyDescent="0.25">
      <c r="A229" s="3" t="s">
        <v>242</v>
      </c>
      <c r="B229" s="4" t="s">
        <v>243</v>
      </c>
      <c r="C229" t="s">
        <v>16</v>
      </c>
      <c r="D229" t="s">
        <v>16</v>
      </c>
      <c r="E229" s="5">
        <v>10000</v>
      </c>
      <c r="F229">
        <v>3</v>
      </c>
      <c r="G229" t="s">
        <v>41</v>
      </c>
      <c r="H229" t="s">
        <v>37</v>
      </c>
      <c r="I229" t="s">
        <v>20</v>
      </c>
      <c r="J229">
        <v>2</v>
      </c>
      <c r="K229" t="s">
        <v>21</v>
      </c>
      <c r="L229" t="s">
        <v>22</v>
      </c>
      <c r="M229">
        <v>43</v>
      </c>
      <c r="N229" t="str">
        <f t="shared" si="9"/>
        <v>Middle age</v>
      </c>
      <c r="O229" t="s">
        <v>23</v>
      </c>
      <c r="Q229" t="str">
        <f t="shared" si="10"/>
        <v>No</v>
      </c>
      <c r="U229" t="b">
        <f t="shared" si="11"/>
        <v>0</v>
      </c>
    </row>
    <row r="230" spans="1:21" x14ac:dyDescent="0.25">
      <c r="A230" s="3" t="s">
        <v>244</v>
      </c>
      <c r="B230" s="4" t="s">
        <v>245</v>
      </c>
      <c r="C230" t="s">
        <v>16</v>
      </c>
      <c r="D230" t="s">
        <v>17</v>
      </c>
      <c r="E230" s="5">
        <v>20000</v>
      </c>
      <c r="F230">
        <v>1</v>
      </c>
      <c r="G230" t="s">
        <v>55</v>
      </c>
      <c r="H230" t="s">
        <v>25</v>
      </c>
      <c r="I230" t="s">
        <v>20</v>
      </c>
      <c r="J230">
        <v>0</v>
      </c>
      <c r="K230" t="s">
        <v>21</v>
      </c>
      <c r="L230" t="s">
        <v>22</v>
      </c>
      <c r="M230">
        <v>45</v>
      </c>
      <c r="N230" t="str">
        <f t="shared" si="9"/>
        <v>Middle age</v>
      </c>
      <c r="O230" t="s">
        <v>23</v>
      </c>
      <c r="Q230" t="str">
        <f t="shared" si="10"/>
        <v>No</v>
      </c>
      <c r="U230" t="b">
        <f t="shared" si="11"/>
        <v>0</v>
      </c>
    </row>
    <row r="231" spans="1:21" x14ac:dyDescent="0.25">
      <c r="A231" s="3" t="s">
        <v>244</v>
      </c>
      <c r="B231" s="4" t="s">
        <v>245</v>
      </c>
      <c r="C231" t="s">
        <v>32</v>
      </c>
      <c r="D231" t="s">
        <v>16</v>
      </c>
      <c r="E231" s="5">
        <v>80000</v>
      </c>
      <c r="F231">
        <v>5</v>
      </c>
      <c r="G231" t="s">
        <v>39</v>
      </c>
      <c r="H231" t="s">
        <v>40</v>
      </c>
      <c r="I231" t="s">
        <v>20</v>
      </c>
      <c r="J231">
        <v>3</v>
      </c>
      <c r="K231" t="s">
        <v>42</v>
      </c>
      <c r="L231" t="s">
        <v>22</v>
      </c>
      <c r="M231">
        <v>57</v>
      </c>
      <c r="N231" t="str">
        <f t="shared" si="9"/>
        <v>Old</v>
      </c>
      <c r="O231" t="s">
        <v>23</v>
      </c>
      <c r="Q231" t="str">
        <f t="shared" si="10"/>
        <v>Yes</v>
      </c>
      <c r="U231" t="b">
        <f t="shared" si="11"/>
        <v>1</v>
      </c>
    </row>
    <row r="232" spans="1:21" x14ac:dyDescent="0.25">
      <c r="A232" s="3" t="s">
        <v>246</v>
      </c>
      <c r="B232" s="4" t="s">
        <v>247</v>
      </c>
      <c r="C232" t="s">
        <v>16</v>
      </c>
      <c r="D232" t="s">
        <v>16</v>
      </c>
      <c r="E232" s="5">
        <v>120000</v>
      </c>
      <c r="F232">
        <v>4</v>
      </c>
      <c r="G232" t="s">
        <v>24</v>
      </c>
      <c r="H232" t="s">
        <v>40</v>
      </c>
      <c r="I232" t="s">
        <v>20</v>
      </c>
      <c r="J232">
        <v>3</v>
      </c>
      <c r="K232" t="s">
        <v>42</v>
      </c>
      <c r="L232" t="s">
        <v>22</v>
      </c>
      <c r="M232">
        <v>56</v>
      </c>
      <c r="N232" t="str">
        <f t="shared" si="9"/>
        <v>Old</v>
      </c>
      <c r="O232" t="s">
        <v>23</v>
      </c>
      <c r="Q232" t="str">
        <f t="shared" si="10"/>
        <v>Yes</v>
      </c>
      <c r="U232" t="b">
        <f t="shared" si="11"/>
        <v>1</v>
      </c>
    </row>
    <row r="233" spans="1:21" x14ac:dyDescent="0.25">
      <c r="A233" s="3" t="s">
        <v>110</v>
      </c>
      <c r="B233" s="4" t="s">
        <v>111</v>
      </c>
      <c r="C233" t="s">
        <v>16</v>
      </c>
      <c r="D233" t="s">
        <v>17</v>
      </c>
      <c r="E233" s="5">
        <v>40000</v>
      </c>
      <c r="F233">
        <v>0</v>
      </c>
      <c r="G233" t="s">
        <v>18</v>
      </c>
      <c r="H233" t="s">
        <v>25</v>
      </c>
      <c r="I233" t="s">
        <v>20</v>
      </c>
      <c r="J233">
        <v>0</v>
      </c>
      <c r="K233" t="s">
        <v>21</v>
      </c>
      <c r="L233" t="s">
        <v>22</v>
      </c>
      <c r="M233">
        <v>38</v>
      </c>
      <c r="N233" t="str">
        <f t="shared" si="9"/>
        <v>Middle age</v>
      </c>
      <c r="O233" t="s">
        <v>20</v>
      </c>
      <c r="Q233" t="str">
        <f t="shared" si="10"/>
        <v>No</v>
      </c>
      <c r="U233" t="b">
        <f t="shared" si="11"/>
        <v>0</v>
      </c>
    </row>
    <row r="234" spans="1:21" x14ac:dyDescent="0.25">
      <c r="A234" s="3" t="s">
        <v>110</v>
      </c>
      <c r="B234" s="4" t="s">
        <v>111</v>
      </c>
      <c r="C234" t="s">
        <v>16</v>
      </c>
      <c r="D234" t="s">
        <v>17</v>
      </c>
      <c r="E234" s="5">
        <v>30000</v>
      </c>
      <c r="F234">
        <v>4</v>
      </c>
      <c r="G234" t="s">
        <v>55</v>
      </c>
      <c r="H234" t="s">
        <v>25</v>
      </c>
      <c r="I234" t="s">
        <v>20</v>
      </c>
      <c r="J234">
        <v>0</v>
      </c>
      <c r="K234" t="s">
        <v>21</v>
      </c>
      <c r="L234" t="s">
        <v>22</v>
      </c>
      <c r="M234">
        <v>45</v>
      </c>
      <c r="N234" t="str">
        <f t="shared" si="9"/>
        <v>Middle age</v>
      </c>
      <c r="O234" t="s">
        <v>23</v>
      </c>
      <c r="Q234" t="str">
        <f t="shared" si="10"/>
        <v>No</v>
      </c>
      <c r="U234" t="b">
        <f t="shared" si="11"/>
        <v>0</v>
      </c>
    </row>
    <row r="235" spans="1:21" x14ac:dyDescent="0.25">
      <c r="A235" s="3" t="s">
        <v>110</v>
      </c>
      <c r="B235" s="4" t="s">
        <v>111</v>
      </c>
      <c r="C235" t="s">
        <v>16</v>
      </c>
      <c r="D235" t="s">
        <v>16</v>
      </c>
      <c r="E235" s="5">
        <v>20000</v>
      </c>
      <c r="F235">
        <v>0</v>
      </c>
      <c r="G235" t="s">
        <v>18</v>
      </c>
      <c r="H235" t="s">
        <v>25</v>
      </c>
      <c r="I235" t="s">
        <v>20</v>
      </c>
      <c r="J235">
        <v>0</v>
      </c>
      <c r="K235" t="s">
        <v>21</v>
      </c>
      <c r="L235" t="s">
        <v>34</v>
      </c>
      <c r="M235">
        <v>27</v>
      </c>
      <c r="N235" t="str">
        <f t="shared" si="9"/>
        <v>Adolescents</v>
      </c>
      <c r="O235" t="s">
        <v>20</v>
      </c>
      <c r="Q235" t="str">
        <f t="shared" si="10"/>
        <v>No</v>
      </c>
      <c r="U235" t="b">
        <f t="shared" si="11"/>
        <v>0</v>
      </c>
    </row>
    <row r="236" spans="1:21" x14ac:dyDescent="0.25">
      <c r="A236" s="3" t="s">
        <v>110</v>
      </c>
      <c r="B236" s="4" t="s">
        <v>111</v>
      </c>
      <c r="C236" t="s">
        <v>32</v>
      </c>
      <c r="D236" t="s">
        <v>16</v>
      </c>
      <c r="E236" s="5">
        <v>90000</v>
      </c>
      <c r="F236">
        <v>0</v>
      </c>
      <c r="G236" t="s">
        <v>18</v>
      </c>
      <c r="H236" t="s">
        <v>28</v>
      </c>
      <c r="I236" t="s">
        <v>23</v>
      </c>
      <c r="J236">
        <v>4</v>
      </c>
      <c r="K236" t="s">
        <v>42</v>
      </c>
      <c r="L236" t="s">
        <v>34</v>
      </c>
      <c r="M236">
        <v>35</v>
      </c>
      <c r="N236" t="str">
        <f t="shared" si="9"/>
        <v>Middle age</v>
      </c>
      <c r="O236" t="s">
        <v>20</v>
      </c>
      <c r="Q236" t="str">
        <f t="shared" si="10"/>
        <v>Yes</v>
      </c>
      <c r="U236" t="b">
        <f t="shared" si="11"/>
        <v>1</v>
      </c>
    </row>
    <row r="237" spans="1:21" x14ac:dyDescent="0.25">
      <c r="A237" s="3" t="s">
        <v>110</v>
      </c>
      <c r="B237" s="4" t="s">
        <v>111</v>
      </c>
      <c r="C237" t="s">
        <v>16</v>
      </c>
      <c r="D237" t="s">
        <v>17</v>
      </c>
      <c r="E237" s="5">
        <v>10000</v>
      </c>
      <c r="F237">
        <v>1</v>
      </c>
      <c r="G237" t="s">
        <v>55</v>
      </c>
      <c r="H237" t="s">
        <v>25</v>
      </c>
      <c r="I237" t="s">
        <v>20</v>
      </c>
      <c r="J237">
        <v>0</v>
      </c>
      <c r="K237" t="s">
        <v>21</v>
      </c>
      <c r="L237" t="s">
        <v>22</v>
      </c>
      <c r="M237">
        <v>70</v>
      </c>
      <c r="N237" t="str">
        <f t="shared" si="9"/>
        <v>Old</v>
      </c>
      <c r="O237" t="s">
        <v>20</v>
      </c>
      <c r="Q237" t="str">
        <f t="shared" si="10"/>
        <v>No</v>
      </c>
      <c r="U237" t="b">
        <f t="shared" si="11"/>
        <v>0</v>
      </c>
    </row>
    <row r="238" spans="1:21" x14ac:dyDescent="0.25">
      <c r="A238" s="3" t="s">
        <v>248</v>
      </c>
      <c r="B238" s="4" t="s">
        <v>249</v>
      </c>
      <c r="C238" t="s">
        <v>32</v>
      </c>
      <c r="D238" t="s">
        <v>17</v>
      </c>
      <c r="E238" s="5">
        <v>30000</v>
      </c>
      <c r="F238">
        <v>5</v>
      </c>
      <c r="G238" t="s">
        <v>55</v>
      </c>
      <c r="H238" t="s">
        <v>25</v>
      </c>
      <c r="I238" t="s">
        <v>20</v>
      </c>
      <c r="J238">
        <v>0</v>
      </c>
      <c r="K238" t="s">
        <v>21</v>
      </c>
      <c r="L238" t="s">
        <v>22</v>
      </c>
      <c r="M238">
        <v>44</v>
      </c>
      <c r="N238" t="str">
        <f t="shared" si="9"/>
        <v>Middle age</v>
      </c>
      <c r="O238" t="s">
        <v>20</v>
      </c>
      <c r="Q238" t="str">
        <f t="shared" si="10"/>
        <v>No</v>
      </c>
      <c r="U238" t="b">
        <f t="shared" si="11"/>
        <v>0</v>
      </c>
    </row>
    <row r="239" spans="1:21" x14ac:dyDescent="0.25">
      <c r="A239" s="3" t="s">
        <v>250</v>
      </c>
      <c r="B239" s="4" t="s">
        <v>251</v>
      </c>
      <c r="C239" t="s">
        <v>16</v>
      </c>
      <c r="D239" t="s">
        <v>17</v>
      </c>
      <c r="E239" s="5">
        <v>10000</v>
      </c>
      <c r="F239">
        <v>0</v>
      </c>
      <c r="G239" t="s">
        <v>24</v>
      </c>
      <c r="H239" t="s">
        <v>37</v>
      </c>
      <c r="I239" t="s">
        <v>23</v>
      </c>
      <c r="J239">
        <v>1</v>
      </c>
      <c r="K239" t="s">
        <v>21</v>
      </c>
      <c r="L239" t="s">
        <v>34</v>
      </c>
      <c r="M239">
        <v>26</v>
      </c>
      <c r="N239" t="str">
        <f t="shared" si="9"/>
        <v>Adolescents</v>
      </c>
      <c r="O239" t="s">
        <v>20</v>
      </c>
      <c r="Q239" t="str">
        <f t="shared" si="10"/>
        <v>No</v>
      </c>
      <c r="U239" t="b">
        <f t="shared" si="11"/>
        <v>0</v>
      </c>
    </row>
    <row r="240" spans="1:21" x14ac:dyDescent="0.25">
      <c r="A240" s="3" t="s">
        <v>250</v>
      </c>
      <c r="B240" s="4" t="s">
        <v>251</v>
      </c>
      <c r="C240" t="s">
        <v>16</v>
      </c>
      <c r="D240" t="s">
        <v>16</v>
      </c>
      <c r="E240" s="5">
        <v>70000</v>
      </c>
      <c r="F240">
        <v>5</v>
      </c>
      <c r="G240" t="s">
        <v>24</v>
      </c>
      <c r="H240" t="s">
        <v>19</v>
      </c>
      <c r="I240" t="s">
        <v>20</v>
      </c>
      <c r="J240">
        <v>3</v>
      </c>
      <c r="K240" t="s">
        <v>33</v>
      </c>
      <c r="L240" t="s">
        <v>34</v>
      </c>
      <c r="M240">
        <v>46</v>
      </c>
      <c r="N240" t="str">
        <f t="shared" si="9"/>
        <v>Middle age</v>
      </c>
      <c r="O240" t="s">
        <v>23</v>
      </c>
      <c r="Q240" t="str">
        <f t="shared" si="10"/>
        <v>Yes</v>
      </c>
      <c r="U240" t="b">
        <f t="shared" si="11"/>
        <v>1</v>
      </c>
    </row>
    <row r="241" spans="1:21" x14ac:dyDescent="0.25">
      <c r="A241" s="3" t="s">
        <v>250</v>
      </c>
      <c r="B241" s="4" t="s">
        <v>251</v>
      </c>
      <c r="C241" t="s">
        <v>32</v>
      </c>
      <c r="D241" t="s">
        <v>17</v>
      </c>
      <c r="E241" s="5">
        <v>30000</v>
      </c>
      <c r="F241">
        <v>0</v>
      </c>
      <c r="G241" t="s">
        <v>39</v>
      </c>
      <c r="H241" t="s">
        <v>37</v>
      </c>
      <c r="I241" t="s">
        <v>23</v>
      </c>
      <c r="J241">
        <v>1</v>
      </c>
      <c r="K241" t="s">
        <v>29</v>
      </c>
      <c r="L241" t="s">
        <v>22</v>
      </c>
      <c r="M241">
        <v>34</v>
      </c>
      <c r="N241" t="str">
        <f t="shared" si="9"/>
        <v>Middle age</v>
      </c>
      <c r="O241" t="s">
        <v>20</v>
      </c>
      <c r="Q241" t="str">
        <f t="shared" si="10"/>
        <v>No</v>
      </c>
      <c r="U241" t="b">
        <f t="shared" si="11"/>
        <v>0</v>
      </c>
    </row>
    <row r="242" spans="1:21" x14ac:dyDescent="0.25">
      <c r="A242" s="3" t="s">
        <v>250</v>
      </c>
      <c r="B242" s="4" t="s">
        <v>251</v>
      </c>
      <c r="C242" t="s">
        <v>16</v>
      </c>
      <c r="D242" t="s">
        <v>16</v>
      </c>
      <c r="E242" s="5">
        <v>10000</v>
      </c>
      <c r="F242">
        <v>1</v>
      </c>
      <c r="G242" t="s">
        <v>55</v>
      </c>
      <c r="H242" t="s">
        <v>37</v>
      </c>
      <c r="I242" t="s">
        <v>20</v>
      </c>
      <c r="J242">
        <v>0</v>
      </c>
      <c r="K242" t="s">
        <v>21</v>
      </c>
      <c r="L242" t="s">
        <v>22</v>
      </c>
      <c r="M242">
        <v>37</v>
      </c>
      <c r="N242" t="str">
        <f t="shared" si="9"/>
        <v>Middle age</v>
      </c>
      <c r="O242" t="s">
        <v>23</v>
      </c>
      <c r="Q242" t="str">
        <f t="shared" si="10"/>
        <v>No</v>
      </c>
      <c r="U242" t="b">
        <f t="shared" si="11"/>
        <v>0</v>
      </c>
    </row>
    <row r="243" spans="1:21" x14ac:dyDescent="0.25">
      <c r="A243" s="3" t="s">
        <v>250</v>
      </c>
      <c r="B243" s="4" t="s">
        <v>251</v>
      </c>
      <c r="C243" t="s">
        <v>32</v>
      </c>
      <c r="D243" t="s">
        <v>17</v>
      </c>
      <c r="E243" s="5">
        <v>30000</v>
      </c>
      <c r="F243">
        <v>3</v>
      </c>
      <c r="G243" t="s">
        <v>24</v>
      </c>
      <c r="H243" t="s">
        <v>25</v>
      </c>
      <c r="I243" t="s">
        <v>20</v>
      </c>
      <c r="J243">
        <v>2</v>
      </c>
      <c r="K243" t="s">
        <v>21</v>
      </c>
      <c r="L243" t="s">
        <v>22</v>
      </c>
      <c r="M243">
        <v>27</v>
      </c>
      <c r="N243" t="str">
        <f t="shared" si="9"/>
        <v>Adolescents</v>
      </c>
      <c r="O243" t="s">
        <v>23</v>
      </c>
      <c r="Q243" t="str">
        <f t="shared" si="10"/>
        <v>No</v>
      </c>
      <c r="U243" t="b">
        <f t="shared" si="11"/>
        <v>0</v>
      </c>
    </row>
    <row r="244" spans="1:21" x14ac:dyDescent="0.25">
      <c r="A244" s="3" t="s">
        <v>250</v>
      </c>
      <c r="B244" s="4" t="s">
        <v>251</v>
      </c>
      <c r="C244" t="s">
        <v>32</v>
      </c>
      <c r="D244" t="s">
        <v>16</v>
      </c>
      <c r="E244" s="5">
        <v>30000</v>
      </c>
      <c r="F244">
        <v>1</v>
      </c>
      <c r="G244" t="s">
        <v>18</v>
      </c>
      <c r="H244" t="s">
        <v>25</v>
      </c>
      <c r="I244" t="s">
        <v>23</v>
      </c>
      <c r="J244">
        <v>1</v>
      </c>
      <c r="K244" t="s">
        <v>21</v>
      </c>
      <c r="L244" t="s">
        <v>22</v>
      </c>
      <c r="M244">
        <v>39</v>
      </c>
      <c r="N244" t="str">
        <f t="shared" si="9"/>
        <v>Middle age</v>
      </c>
      <c r="O244" t="s">
        <v>20</v>
      </c>
      <c r="Q244" t="str">
        <f t="shared" si="10"/>
        <v>No</v>
      </c>
      <c r="U244" t="b">
        <f t="shared" si="11"/>
        <v>0</v>
      </c>
    </row>
    <row r="245" spans="1:21" x14ac:dyDescent="0.25">
      <c r="A245" s="3" t="s">
        <v>250</v>
      </c>
      <c r="B245" s="4" t="s">
        <v>251</v>
      </c>
      <c r="C245" t="s">
        <v>32</v>
      </c>
      <c r="D245" t="s">
        <v>17</v>
      </c>
      <c r="E245" s="5">
        <v>20000</v>
      </c>
      <c r="F245">
        <v>0</v>
      </c>
      <c r="G245" t="s">
        <v>39</v>
      </c>
      <c r="H245" t="s">
        <v>37</v>
      </c>
      <c r="I245" t="s">
        <v>23</v>
      </c>
      <c r="J245">
        <v>1</v>
      </c>
      <c r="K245" t="s">
        <v>29</v>
      </c>
      <c r="L245" t="s">
        <v>22</v>
      </c>
      <c r="M245">
        <v>29</v>
      </c>
      <c r="N245" t="str">
        <f t="shared" si="9"/>
        <v>Adolescents</v>
      </c>
      <c r="O245" t="s">
        <v>23</v>
      </c>
      <c r="Q245" t="str">
        <f t="shared" si="10"/>
        <v>No</v>
      </c>
      <c r="U245" t="b">
        <f t="shared" si="11"/>
        <v>0</v>
      </c>
    </row>
    <row r="246" spans="1:21" x14ac:dyDescent="0.25">
      <c r="A246" s="3" t="s">
        <v>252</v>
      </c>
      <c r="B246" s="4" t="s">
        <v>253</v>
      </c>
      <c r="C246" t="s">
        <v>16</v>
      </c>
      <c r="D246" t="s">
        <v>17</v>
      </c>
      <c r="E246" s="5">
        <v>120000</v>
      </c>
      <c r="F246">
        <v>3</v>
      </c>
      <c r="G246" t="s">
        <v>18</v>
      </c>
      <c r="H246" t="s">
        <v>40</v>
      </c>
      <c r="I246" t="s">
        <v>23</v>
      </c>
      <c r="J246">
        <v>2</v>
      </c>
      <c r="K246" t="s">
        <v>42</v>
      </c>
      <c r="L246" t="s">
        <v>22</v>
      </c>
      <c r="M246">
        <v>52</v>
      </c>
      <c r="N246" t="str">
        <f t="shared" si="9"/>
        <v>Middle age</v>
      </c>
      <c r="O246" t="s">
        <v>20</v>
      </c>
      <c r="Q246" t="str">
        <f t="shared" si="10"/>
        <v>Yes</v>
      </c>
      <c r="U246" t="b">
        <f t="shared" si="11"/>
        <v>1</v>
      </c>
    </row>
    <row r="247" spans="1:21" x14ac:dyDescent="0.25">
      <c r="A247" s="3" t="s">
        <v>252</v>
      </c>
      <c r="B247" s="4" t="s">
        <v>253</v>
      </c>
      <c r="C247" t="s">
        <v>16</v>
      </c>
      <c r="D247" t="s">
        <v>16</v>
      </c>
      <c r="E247" s="5">
        <v>110000</v>
      </c>
      <c r="F247">
        <v>5</v>
      </c>
      <c r="G247" t="s">
        <v>18</v>
      </c>
      <c r="H247" t="s">
        <v>40</v>
      </c>
      <c r="I247" t="s">
        <v>20</v>
      </c>
      <c r="J247">
        <v>4</v>
      </c>
      <c r="K247" t="s">
        <v>29</v>
      </c>
      <c r="L247" t="s">
        <v>34</v>
      </c>
      <c r="M247">
        <v>48</v>
      </c>
      <c r="N247" t="str">
        <f t="shared" si="9"/>
        <v>Middle age</v>
      </c>
      <c r="O247" t="s">
        <v>20</v>
      </c>
      <c r="Q247" t="str">
        <f t="shared" si="10"/>
        <v>Yes</v>
      </c>
      <c r="U247" t="b">
        <f t="shared" si="11"/>
        <v>1</v>
      </c>
    </row>
    <row r="248" spans="1:21" x14ac:dyDescent="0.25">
      <c r="A248" s="3" t="s">
        <v>252</v>
      </c>
      <c r="B248" s="4" t="s">
        <v>253</v>
      </c>
      <c r="C248" t="s">
        <v>16</v>
      </c>
      <c r="D248" t="s">
        <v>17</v>
      </c>
      <c r="E248" s="5">
        <v>130000</v>
      </c>
      <c r="F248">
        <v>3</v>
      </c>
      <c r="G248" t="s">
        <v>24</v>
      </c>
      <c r="H248" t="s">
        <v>28</v>
      </c>
      <c r="I248" t="s">
        <v>20</v>
      </c>
      <c r="J248">
        <v>3</v>
      </c>
      <c r="K248" t="s">
        <v>21</v>
      </c>
      <c r="L248" t="s">
        <v>22</v>
      </c>
      <c r="M248">
        <v>51</v>
      </c>
      <c r="N248" t="str">
        <f t="shared" si="9"/>
        <v>Middle age</v>
      </c>
      <c r="O248" t="s">
        <v>20</v>
      </c>
      <c r="Q248" t="str">
        <f t="shared" si="10"/>
        <v>Yes</v>
      </c>
      <c r="U248" t="b">
        <f t="shared" si="11"/>
        <v>1</v>
      </c>
    </row>
    <row r="249" spans="1:21" x14ac:dyDescent="0.25">
      <c r="A249" s="3" t="s">
        <v>252</v>
      </c>
      <c r="B249" s="4" t="s">
        <v>253</v>
      </c>
      <c r="C249" t="s">
        <v>16</v>
      </c>
      <c r="D249" t="s">
        <v>17</v>
      </c>
      <c r="E249" s="5">
        <v>100000</v>
      </c>
      <c r="F249">
        <v>0</v>
      </c>
      <c r="G249" t="s">
        <v>39</v>
      </c>
      <c r="H249" t="s">
        <v>40</v>
      </c>
      <c r="I249" t="s">
        <v>20</v>
      </c>
      <c r="J249">
        <v>4</v>
      </c>
      <c r="K249" t="s">
        <v>42</v>
      </c>
      <c r="L249" t="s">
        <v>34</v>
      </c>
      <c r="M249">
        <v>34</v>
      </c>
      <c r="N249" t="str">
        <f t="shared" si="9"/>
        <v>Middle age</v>
      </c>
      <c r="O249" t="s">
        <v>20</v>
      </c>
      <c r="Q249" t="str">
        <f t="shared" si="10"/>
        <v>Yes</v>
      </c>
      <c r="U249" t="b">
        <f t="shared" si="11"/>
        <v>1</v>
      </c>
    </row>
    <row r="250" spans="1:21" x14ac:dyDescent="0.25">
      <c r="A250" s="3" t="s">
        <v>252</v>
      </c>
      <c r="B250" s="4" t="s">
        <v>253</v>
      </c>
      <c r="C250" t="s">
        <v>16</v>
      </c>
      <c r="D250" t="s">
        <v>17</v>
      </c>
      <c r="E250" s="5">
        <v>10000</v>
      </c>
      <c r="F250">
        <v>5</v>
      </c>
      <c r="G250" t="s">
        <v>39</v>
      </c>
      <c r="H250" t="s">
        <v>19</v>
      </c>
      <c r="I250" t="s">
        <v>23</v>
      </c>
      <c r="J250">
        <v>3</v>
      </c>
      <c r="K250" t="s">
        <v>38</v>
      </c>
      <c r="L250" t="s">
        <v>34</v>
      </c>
      <c r="M250">
        <v>62</v>
      </c>
      <c r="N250" t="str">
        <f t="shared" si="9"/>
        <v>Old</v>
      </c>
      <c r="O250" t="s">
        <v>23</v>
      </c>
      <c r="Q250" t="str">
        <f t="shared" si="10"/>
        <v>No</v>
      </c>
      <c r="U250" t="b">
        <f t="shared" si="11"/>
        <v>0</v>
      </c>
    </row>
    <row r="251" spans="1:21" x14ac:dyDescent="0.25">
      <c r="A251" s="3" t="s">
        <v>254</v>
      </c>
      <c r="B251" s="4" t="s">
        <v>255</v>
      </c>
      <c r="C251" t="s">
        <v>32</v>
      </c>
      <c r="D251" t="s">
        <v>16</v>
      </c>
      <c r="E251" s="5">
        <v>70000</v>
      </c>
      <c r="F251">
        <v>0</v>
      </c>
      <c r="G251" t="s">
        <v>18</v>
      </c>
      <c r="H251" t="s">
        <v>28</v>
      </c>
      <c r="I251" t="s">
        <v>20</v>
      </c>
      <c r="J251">
        <v>1</v>
      </c>
      <c r="K251" t="s">
        <v>33</v>
      </c>
      <c r="L251" t="s">
        <v>34</v>
      </c>
      <c r="M251">
        <v>37</v>
      </c>
      <c r="N251" t="str">
        <f t="shared" si="9"/>
        <v>Middle age</v>
      </c>
      <c r="O251" t="s">
        <v>20</v>
      </c>
      <c r="Q251" t="str">
        <f t="shared" si="10"/>
        <v>Yes</v>
      </c>
      <c r="U251" t="b">
        <f t="shared" si="11"/>
        <v>1</v>
      </c>
    </row>
    <row r="252" spans="1:21" x14ac:dyDescent="0.25">
      <c r="A252" s="3" t="s">
        <v>256</v>
      </c>
      <c r="B252" s="4" t="s">
        <v>257</v>
      </c>
      <c r="C252" t="s">
        <v>16</v>
      </c>
      <c r="D252" t="s">
        <v>16</v>
      </c>
      <c r="E252" s="5">
        <v>100000</v>
      </c>
      <c r="F252">
        <v>5</v>
      </c>
      <c r="G252" t="s">
        <v>55</v>
      </c>
      <c r="H252" t="s">
        <v>40</v>
      </c>
      <c r="I252" t="s">
        <v>23</v>
      </c>
      <c r="J252">
        <v>1</v>
      </c>
      <c r="K252" t="s">
        <v>38</v>
      </c>
      <c r="L252" t="s">
        <v>34</v>
      </c>
      <c r="M252">
        <v>78</v>
      </c>
      <c r="N252" t="str">
        <f t="shared" si="9"/>
        <v>Old</v>
      </c>
      <c r="O252" t="s">
        <v>20</v>
      </c>
      <c r="Q252" t="str">
        <f t="shared" si="10"/>
        <v>Yes</v>
      </c>
      <c r="U252" t="b">
        <f t="shared" si="11"/>
        <v>1</v>
      </c>
    </row>
    <row r="253" spans="1:21" x14ac:dyDescent="0.25">
      <c r="A253" s="3" t="s">
        <v>256</v>
      </c>
      <c r="B253" s="4" t="s">
        <v>257</v>
      </c>
      <c r="C253" t="s">
        <v>16</v>
      </c>
      <c r="D253" t="s">
        <v>16</v>
      </c>
      <c r="E253" s="5">
        <v>130000</v>
      </c>
      <c r="F253">
        <v>4</v>
      </c>
      <c r="G253" t="s">
        <v>39</v>
      </c>
      <c r="H253" t="s">
        <v>28</v>
      </c>
      <c r="I253" t="s">
        <v>20</v>
      </c>
      <c r="J253">
        <v>3</v>
      </c>
      <c r="K253" t="s">
        <v>21</v>
      </c>
      <c r="L253" t="s">
        <v>22</v>
      </c>
      <c r="M253">
        <v>55</v>
      </c>
      <c r="N253" t="str">
        <f t="shared" si="9"/>
        <v>Old</v>
      </c>
      <c r="O253" t="s">
        <v>23</v>
      </c>
      <c r="Q253" t="str">
        <f t="shared" si="10"/>
        <v>Yes</v>
      </c>
      <c r="U253" t="b">
        <f t="shared" si="11"/>
        <v>1</v>
      </c>
    </row>
    <row r="254" spans="1:21" x14ac:dyDescent="0.25">
      <c r="A254" s="3" t="s">
        <v>258</v>
      </c>
      <c r="B254" s="4" t="s">
        <v>259</v>
      </c>
      <c r="C254" t="s">
        <v>32</v>
      </c>
      <c r="D254" t="s">
        <v>16</v>
      </c>
      <c r="E254" s="5">
        <v>60000</v>
      </c>
      <c r="F254">
        <v>0</v>
      </c>
      <c r="G254" t="s">
        <v>18</v>
      </c>
      <c r="H254" t="s">
        <v>28</v>
      </c>
      <c r="I254" t="s">
        <v>23</v>
      </c>
      <c r="J254">
        <v>4</v>
      </c>
      <c r="K254" t="s">
        <v>29</v>
      </c>
      <c r="L254" t="s">
        <v>34</v>
      </c>
      <c r="M254">
        <v>31</v>
      </c>
      <c r="N254" t="str">
        <f t="shared" si="9"/>
        <v>Middle age</v>
      </c>
      <c r="O254" t="s">
        <v>23</v>
      </c>
      <c r="Q254" t="str">
        <f t="shared" si="10"/>
        <v>Yes</v>
      </c>
      <c r="U254" t="b">
        <f t="shared" si="11"/>
        <v>1</v>
      </c>
    </row>
    <row r="255" spans="1:21" x14ac:dyDescent="0.25">
      <c r="A255" s="3" t="s">
        <v>258</v>
      </c>
      <c r="B255" s="4" t="s">
        <v>259</v>
      </c>
      <c r="C255" t="s">
        <v>16</v>
      </c>
      <c r="D255" t="s">
        <v>16</v>
      </c>
      <c r="E255" s="5">
        <v>100000</v>
      </c>
      <c r="F255">
        <v>3</v>
      </c>
      <c r="G255" t="s">
        <v>41</v>
      </c>
      <c r="H255" t="s">
        <v>28</v>
      </c>
      <c r="I255" t="s">
        <v>20</v>
      </c>
      <c r="J255">
        <v>0</v>
      </c>
      <c r="K255" t="s">
        <v>42</v>
      </c>
      <c r="L255" t="s">
        <v>22</v>
      </c>
      <c r="M255">
        <v>59</v>
      </c>
      <c r="N255" t="str">
        <f t="shared" si="9"/>
        <v>Old</v>
      </c>
      <c r="O255" t="s">
        <v>20</v>
      </c>
      <c r="Q255" t="str">
        <f t="shared" si="10"/>
        <v>Yes</v>
      </c>
      <c r="U255" t="b">
        <f t="shared" si="11"/>
        <v>1</v>
      </c>
    </row>
    <row r="256" spans="1:21" x14ac:dyDescent="0.25">
      <c r="A256" s="3" t="s">
        <v>260</v>
      </c>
      <c r="B256" s="4" t="s">
        <v>261</v>
      </c>
      <c r="C256" t="s">
        <v>32</v>
      </c>
      <c r="D256" t="s">
        <v>16</v>
      </c>
      <c r="E256" s="5">
        <v>20000</v>
      </c>
      <c r="F256">
        <v>2</v>
      </c>
      <c r="G256" t="s">
        <v>41</v>
      </c>
      <c r="H256" t="s">
        <v>25</v>
      </c>
      <c r="I256" t="s">
        <v>20</v>
      </c>
      <c r="J256">
        <v>2</v>
      </c>
      <c r="K256" t="s">
        <v>33</v>
      </c>
      <c r="L256" t="s">
        <v>34</v>
      </c>
      <c r="M256">
        <v>57</v>
      </c>
      <c r="N256" t="str">
        <f t="shared" si="9"/>
        <v>Old</v>
      </c>
      <c r="O256" t="s">
        <v>23</v>
      </c>
      <c r="Q256" t="str">
        <f t="shared" si="10"/>
        <v>No</v>
      </c>
      <c r="U256" t="b">
        <f t="shared" si="11"/>
        <v>0</v>
      </c>
    </row>
    <row r="257" spans="1:21" x14ac:dyDescent="0.25">
      <c r="A257" s="3" t="s">
        <v>260</v>
      </c>
      <c r="B257" s="4" t="s">
        <v>261</v>
      </c>
      <c r="C257" t="s">
        <v>32</v>
      </c>
      <c r="D257" t="s">
        <v>17</v>
      </c>
      <c r="E257" s="5">
        <v>30000</v>
      </c>
      <c r="F257">
        <v>3</v>
      </c>
      <c r="G257" t="s">
        <v>55</v>
      </c>
      <c r="H257" t="s">
        <v>25</v>
      </c>
      <c r="I257" t="s">
        <v>20</v>
      </c>
      <c r="J257">
        <v>0</v>
      </c>
      <c r="K257" t="s">
        <v>21</v>
      </c>
      <c r="L257" t="s">
        <v>22</v>
      </c>
      <c r="M257">
        <v>47</v>
      </c>
      <c r="N257" t="str">
        <f t="shared" si="9"/>
        <v>Middle age</v>
      </c>
      <c r="O257" t="s">
        <v>20</v>
      </c>
      <c r="Q257" t="str">
        <f t="shared" si="10"/>
        <v>No</v>
      </c>
      <c r="U257" t="b">
        <f t="shared" si="11"/>
        <v>0</v>
      </c>
    </row>
    <row r="258" spans="1:21" x14ac:dyDescent="0.25">
      <c r="A258" s="3" t="s">
        <v>260</v>
      </c>
      <c r="B258" s="4" t="s">
        <v>261</v>
      </c>
      <c r="C258" t="s">
        <v>16</v>
      </c>
      <c r="D258" t="s">
        <v>16</v>
      </c>
      <c r="E258" s="5">
        <v>20000</v>
      </c>
      <c r="F258">
        <v>1</v>
      </c>
      <c r="G258" t="s">
        <v>55</v>
      </c>
      <c r="H258" t="s">
        <v>25</v>
      </c>
      <c r="I258" t="s">
        <v>20</v>
      </c>
      <c r="J258">
        <v>0</v>
      </c>
      <c r="K258" t="s">
        <v>21</v>
      </c>
      <c r="L258" t="s">
        <v>22</v>
      </c>
      <c r="M258">
        <v>43</v>
      </c>
      <c r="N258" t="str">
        <f t="shared" si="9"/>
        <v>Middle age</v>
      </c>
      <c r="O258" t="s">
        <v>23</v>
      </c>
      <c r="Q258" t="str">
        <f t="shared" si="10"/>
        <v>No</v>
      </c>
      <c r="U258" t="b">
        <f t="shared" si="11"/>
        <v>0</v>
      </c>
    </row>
    <row r="259" spans="1:21" x14ac:dyDescent="0.25">
      <c r="A259" s="3" t="s">
        <v>260</v>
      </c>
      <c r="B259" s="4" t="s">
        <v>261</v>
      </c>
      <c r="C259" t="s">
        <v>32</v>
      </c>
      <c r="D259" t="s">
        <v>17</v>
      </c>
      <c r="E259" s="5">
        <v>50000</v>
      </c>
      <c r="F259">
        <v>0</v>
      </c>
      <c r="G259" t="s">
        <v>55</v>
      </c>
      <c r="H259" t="s">
        <v>19</v>
      </c>
      <c r="I259" t="s">
        <v>20</v>
      </c>
      <c r="J259">
        <v>0</v>
      </c>
      <c r="K259" t="s">
        <v>21</v>
      </c>
      <c r="L259" t="s">
        <v>22</v>
      </c>
      <c r="M259">
        <v>36</v>
      </c>
      <c r="N259" t="str">
        <f t="shared" ref="N259:N322" si="12">IF(M259&lt;=30, "Adolescents", IF(M259&lt;=54, "Middle age", IF(M259&gt;54, "Old")))</f>
        <v>Middle age</v>
      </c>
      <c r="O259" t="s">
        <v>20</v>
      </c>
      <c r="Q259" t="str">
        <f t="shared" ref="Q259:Q322" si="13">IF(E259&gt;=50000, "Yes", IF(E259&lt;50000, "No"))</f>
        <v>Yes</v>
      </c>
      <c r="U259" t="b">
        <f t="shared" ref="U259:U322" si="14">AND(E259&gt;50000,M259&gt;30)</f>
        <v>0</v>
      </c>
    </row>
    <row r="260" spans="1:21" x14ac:dyDescent="0.25">
      <c r="A260" s="3" t="s">
        <v>262</v>
      </c>
      <c r="B260" s="4" t="s">
        <v>263</v>
      </c>
      <c r="C260" t="s">
        <v>32</v>
      </c>
      <c r="D260" t="s">
        <v>17</v>
      </c>
      <c r="E260" s="5">
        <v>100000</v>
      </c>
      <c r="F260">
        <v>3</v>
      </c>
      <c r="G260" t="s">
        <v>24</v>
      </c>
      <c r="H260" t="s">
        <v>40</v>
      </c>
      <c r="I260" t="s">
        <v>20</v>
      </c>
      <c r="J260">
        <v>4</v>
      </c>
      <c r="K260" t="s">
        <v>42</v>
      </c>
      <c r="L260" t="s">
        <v>22</v>
      </c>
      <c r="M260">
        <v>56</v>
      </c>
      <c r="N260" t="str">
        <f t="shared" si="12"/>
        <v>Old</v>
      </c>
      <c r="O260" t="s">
        <v>23</v>
      </c>
      <c r="Q260" t="str">
        <f t="shared" si="13"/>
        <v>Yes</v>
      </c>
      <c r="U260" t="b">
        <f t="shared" si="14"/>
        <v>1</v>
      </c>
    </row>
    <row r="261" spans="1:21" x14ac:dyDescent="0.25">
      <c r="A261" s="3" t="s">
        <v>262</v>
      </c>
      <c r="B261" s="4" t="s">
        <v>263</v>
      </c>
      <c r="C261" t="s">
        <v>16</v>
      </c>
      <c r="D261" t="s">
        <v>16</v>
      </c>
      <c r="E261" s="5">
        <v>150000</v>
      </c>
      <c r="F261">
        <v>0</v>
      </c>
      <c r="G261" t="s">
        <v>18</v>
      </c>
      <c r="H261" t="s">
        <v>40</v>
      </c>
      <c r="I261" t="s">
        <v>20</v>
      </c>
      <c r="J261">
        <v>4</v>
      </c>
      <c r="K261" t="s">
        <v>21</v>
      </c>
      <c r="L261" t="s">
        <v>34</v>
      </c>
      <c r="M261">
        <v>37</v>
      </c>
      <c r="N261" t="str">
        <f t="shared" si="12"/>
        <v>Middle age</v>
      </c>
      <c r="O261" t="s">
        <v>20</v>
      </c>
      <c r="Q261" t="str">
        <f t="shared" si="13"/>
        <v>Yes</v>
      </c>
      <c r="U261" t="b">
        <f t="shared" si="14"/>
        <v>1</v>
      </c>
    </row>
    <row r="262" spans="1:21" x14ac:dyDescent="0.25">
      <c r="A262" s="3" t="s">
        <v>262</v>
      </c>
      <c r="B262" s="4" t="s">
        <v>263</v>
      </c>
      <c r="C262" t="s">
        <v>32</v>
      </c>
      <c r="D262" t="s">
        <v>17</v>
      </c>
      <c r="E262" s="5">
        <v>30000</v>
      </c>
      <c r="F262">
        <v>2</v>
      </c>
      <c r="G262" t="s">
        <v>24</v>
      </c>
      <c r="H262" t="s">
        <v>25</v>
      </c>
      <c r="I262" t="s">
        <v>20</v>
      </c>
      <c r="J262">
        <v>0</v>
      </c>
      <c r="K262" t="s">
        <v>21</v>
      </c>
      <c r="L262" t="s">
        <v>22</v>
      </c>
      <c r="M262">
        <v>43</v>
      </c>
      <c r="N262" t="str">
        <f t="shared" si="12"/>
        <v>Middle age</v>
      </c>
      <c r="O262" t="s">
        <v>23</v>
      </c>
      <c r="Q262" t="str">
        <f t="shared" si="13"/>
        <v>No</v>
      </c>
      <c r="U262" t="b">
        <f t="shared" si="14"/>
        <v>0</v>
      </c>
    </row>
    <row r="263" spans="1:21" x14ac:dyDescent="0.25">
      <c r="A263" s="3" t="s">
        <v>264</v>
      </c>
      <c r="B263" s="4" t="s">
        <v>265</v>
      </c>
      <c r="C263" t="s">
        <v>16</v>
      </c>
      <c r="D263" t="s">
        <v>17</v>
      </c>
      <c r="E263" s="5">
        <v>40000</v>
      </c>
      <c r="F263">
        <v>1</v>
      </c>
      <c r="G263" t="s">
        <v>18</v>
      </c>
      <c r="H263" t="s">
        <v>19</v>
      </c>
      <c r="I263" t="s">
        <v>20</v>
      </c>
      <c r="J263">
        <v>1</v>
      </c>
      <c r="K263" t="s">
        <v>38</v>
      </c>
      <c r="L263" t="s">
        <v>22</v>
      </c>
      <c r="M263">
        <v>33</v>
      </c>
      <c r="N263" t="str">
        <f t="shared" si="12"/>
        <v>Middle age</v>
      </c>
      <c r="O263" t="s">
        <v>20</v>
      </c>
      <c r="Q263" t="str">
        <f t="shared" si="13"/>
        <v>No</v>
      </c>
      <c r="U263" t="b">
        <f t="shared" si="14"/>
        <v>0</v>
      </c>
    </row>
    <row r="264" spans="1:21" x14ac:dyDescent="0.25">
      <c r="A264" s="3" t="s">
        <v>266</v>
      </c>
      <c r="B264" s="4" t="s">
        <v>267</v>
      </c>
      <c r="C264" t="s">
        <v>16</v>
      </c>
      <c r="D264" t="s">
        <v>17</v>
      </c>
      <c r="E264" s="5">
        <v>10000</v>
      </c>
      <c r="F264">
        <v>2</v>
      </c>
      <c r="G264" t="s">
        <v>24</v>
      </c>
      <c r="H264" t="s">
        <v>37</v>
      </c>
      <c r="I264" t="s">
        <v>20</v>
      </c>
      <c r="J264">
        <v>0</v>
      </c>
      <c r="K264" t="s">
        <v>38</v>
      </c>
      <c r="L264" t="s">
        <v>22</v>
      </c>
      <c r="M264">
        <v>51</v>
      </c>
      <c r="N264" t="str">
        <f t="shared" si="12"/>
        <v>Middle age</v>
      </c>
      <c r="O264" t="s">
        <v>23</v>
      </c>
      <c r="Q264" t="str">
        <f t="shared" si="13"/>
        <v>No</v>
      </c>
      <c r="U264" t="b">
        <f t="shared" si="14"/>
        <v>0</v>
      </c>
    </row>
    <row r="265" spans="1:21" x14ac:dyDescent="0.25">
      <c r="A265" s="3" t="s">
        <v>266</v>
      </c>
      <c r="B265" s="4" t="s">
        <v>267</v>
      </c>
      <c r="C265" t="s">
        <v>32</v>
      </c>
      <c r="D265" t="s">
        <v>17</v>
      </c>
      <c r="E265" s="5">
        <v>70000</v>
      </c>
      <c r="F265">
        <v>5</v>
      </c>
      <c r="G265" t="s">
        <v>18</v>
      </c>
      <c r="H265" t="s">
        <v>28</v>
      </c>
      <c r="I265" t="s">
        <v>20</v>
      </c>
      <c r="J265">
        <v>3</v>
      </c>
      <c r="K265" t="s">
        <v>42</v>
      </c>
      <c r="L265" t="s">
        <v>34</v>
      </c>
      <c r="M265">
        <v>39</v>
      </c>
      <c r="N265" t="str">
        <f t="shared" si="12"/>
        <v>Middle age</v>
      </c>
      <c r="O265" t="s">
        <v>23</v>
      </c>
      <c r="Q265" t="str">
        <f t="shared" si="13"/>
        <v>Yes</v>
      </c>
      <c r="U265" t="b">
        <f t="shared" si="14"/>
        <v>1</v>
      </c>
    </row>
    <row r="266" spans="1:21" x14ac:dyDescent="0.25">
      <c r="A266" s="3" t="s">
        <v>268</v>
      </c>
      <c r="B266" s="4" t="s">
        <v>269</v>
      </c>
      <c r="C266" t="s">
        <v>16</v>
      </c>
      <c r="D266" t="s">
        <v>16</v>
      </c>
      <c r="E266" s="5">
        <v>40000</v>
      </c>
      <c r="F266">
        <v>0</v>
      </c>
      <c r="G266" t="s">
        <v>55</v>
      </c>
      <c r="H266" t="s">
        <v>25</v>
      </c>
      <c r="I266" t="s">
        <v>20</v>
      </c>
      <c r="J266">
        <v>0</v>
      </c>
      <c r="K266" t="s">
        <v>21</v>
      </c>
      <c r="L266" t="s">
        <v>22</v>
      </c>
      <c r="M266">
        <v>37</v>
      </c>
      <c r="N266" t="str">
        <f t="shared" si="12"/>
        <v>Middle age</v>
      </c>
      <c r="O266" t="s">
        <v>20</v>
      </c>
      <c r="Q266" t="str">
        <f t="shared" si="13"/>
        <v>No</v>
      </c>
      <c r="U266" t="b">
        <f t="shared" si="14"/>
        <v>0</v>
      </c>
    </row>
    <row r="267" spans="1:21" x14ac:dyDescent="0.25">
      <c r="A267" s="3" t="s">
        <v>270</v>
      </c>
      <c r="B267" s="4" t="s">
        <v>271</v>
      </c>
      <c r="C267" t="s">
        <v>32</v>
      </c>
      <c r="D267" t="s">
        <v>17</v>
      </c>
      <c r="E267" s="5">
        <v>30000</v>
      </c>
      <c r="F267">
        <v>2</v>
      </c>
      <c r="G267" t="s">
        <v>24</v>
      </c>
      <c r="H267" t="s">
        <v>25</v>
      </c>
      <c r="I267" t="s">
        <v>20</v>
      </c>
      <c r="J267">
        <v>2</v>
      </c>
      <c r="K267" t="s">
        <v>21</v>
      </c>
      <c r="L267" t="s">
        <v>22</v>
      </c>
      <c r="M267">
        <v>42</v>
      </c>
      <c r="N267" t="str">
        <f t="shared" si="12"/>
        <v>Middle age</v>
      </c>
      <c r="O267" t="s">
        <v>23</v>
      </c>
      <c r="Q267" t="str">
        <f t="shared" si="13"/>
        <v>No</v>
      </c>
      <c r="U267" t="b">
        <f t="shared" si="14"/>
        <v>0</v>
      </c>
    </row>
    <row r="268" spans="1:21" x14ac:dyDescent="0.25">
      <c r="A268" s="3" t="s">
        <v>272</v>
      </c>
      <c r="B268" s="4" t="s">
        <v>273</v>
      </c>
      <c r="C268" t="s">
        <v>32</v>
      </c>
      <c r="D268" t="s">
        <v>17</v>
      </c>
      <c r="E268" s="5">
        <v>20000</v>
      </c>
      <c r="F268">
        <v>5</v>
      </c>
      <c r="G268" t="s">
        <v>39</v>
      </c>
      <c r="H268" t="s">
        <v>37</v>
      </c>
      <c r="I268" t="s">
        <v>20</v>
      </c>
      <c r="J268">
        <v>2</v>
      </c>
      <c r="K268" t="s">
        <v>21</v>
      </c>
      <c r="L268" t="s">
        <v>22</v>
      </c>
      <c r="M268">
        <v>27</v>
      </c>
      <c r="N268" t="str">
        <f t="shared" si="12"/>
        <v>Adolescents</v>
      </c>
      <c r="O268" t="s">
        <v>23</v>
      </c>
      <c r="Q268" t="str">
        <f t="shared" si="13"/>
        <v>No</v>
      </c>
      <c r="U268" t="b">
        <f t="shared" si="14"/>
        <v>0</v>
      </c>
    </row>
    <row r="269" spans="1:21" x14ac:dyDescent="0.25">
      <c r="A269" s="3" t="s">
        <v>112</v>
      </c>
      <c r="B269" s="4" t="s">
        <v>113</v>
      </c>
      <c r="C269" t="s">
        <v>32</v>
      </c>
      <c r="D269" t="s">
        <v>16</v>
      </c>
      <c r="E269" s="5">
        <v>100000</v>
      </c>
      <c r="F269">
        <v>5</v>
      </c>
      <c r="G269" t="s">
        <v>18</v>
      </c>
      <c r="H269" t="s">
        <v>28</v>
      </c>
      <c r="I269" t="s">
        <v>20</v>
      </c>
      <c r="J269">
        <v>1</v>
      </c>
      <c r="K269" t="s">
        <v>33</v>
      </c>
      <c r="L269" t="s">
        <v>34</v>
      </c>
      <c r="M269">
        <v>47</v>
      </c>
      <c r="N269" t="str">
        <f t="shared" si="12"/>
        <v>Middle age</v>
      </c>
      <c r="O269" t="s">
        <v>20</v>
      </c>
      <c r="Q269" t="str">
        <f t="shared" si="13"/>
        <v>Yes</v>
      </c>
      <c r="U269" t="b">
        <f t="shared" si="14"/>
        <v>1</v>
      </c>
    </row>
    <row r="270" spans="1:21" x14ac:dyDescent="0.25">
      <c r="A270" s="3" t="s">
        <v>274</v>
      </c>
      <c r="B270" s="4" t="s">
        <v>275</v>
      </c>
      <c r="C270" t="s">
        <v>16</v>
      </c>
      <c r="D270" t="s">
        <v>16</v>
      </c>
      <c r="E270" s="5">
        <v>70000</v>
      </c>
      <c r="F270">
        <v>5</v>
      </c>
      <c r="G270" t="s">
        <v>24</v>
      </c>
      <c r="H270" t="s">
        <v>19</v>
      </c>
      <c r="I270" t="s">
        <v>20</v>
      </c>
      <c r="J270">
        <v>3</v>
      </c>
      <c r="K270" t="s">
        <v>33</v>
      </c>
      <c r="L270" t="s">
        <v>34</v>
      </c>
      <c r="M270">
        <v>45</v>
      </c>
      <c r="N270" t="str">
        <f t="shared" si="12"/>
        <v>Middle age</v>
      </c>
      <c r="O270" t="s">
        <v>23</v>
      </c>
      <c r="Q270" t="str">
        <f t="shared" si="13"/>
        <v>Yes</v>
      </c>
      <c r="U270" t="b">
        <f t="shared" si="14"/>
        <v>1</v>
      </c>
    </row>
    <row r="271" spans="1:21" x14ac:dyDescent="0.25">
      <c r="A271" s="3" t="s">
        <v>274</v>
      </c>
      <c r="B271" s="4" t="s">
        <v>275</v>
      </c>
      <c r="C271" t="s">
        <v>32</v>
      </c>
      <c r="D271" t="s">
        <v>17</v>
      </c>
      <c r="E271" s="5">
        <v>50000</v>
      </c>
      <c r="F271">
        <v>0</v>
      </c>
      <c r="G271" t="s">
        <v>55</v>
      </c>
      <c r="H271" t="s">
        <v>19</v>
      </c>
      <c r="I271" t="s">
        <v>23</v>
      </c>
      <c r="J271">
        <v>0</v>
      </c>
      <c r="K271" t="s">
        <v>21</v>
      </c>
      <c r="L271" t="s">
        <v>22</v>
      </c>
      <c r="M271">
        <v>37</v>
      </c>
      <c r="N271" t="str">
        <f t="shared" si="12"/>
        <v>Middle age</v>
      </c>
      <c r="O271" t="s">
        <v>20</v>
      </c>
      <c r="Q271" t="str">
        <f t="shared" si="13"/>
        <v>Yes</v>
      </c>
      <c r="U271" t="b">
        <f t="shared" si="14"/>
        <v>0</v>
      </c>
    </row>
    <row r="272" spans="1:21" x14ac:dyDescent="0.25">
      <c r="A272" s="3" t="s">
        <v>276</v>
      </c>
      <c r="B272" s="4" t="s">
        <v>277</v>
      </c>
      <c r="C272" t="s">
        <v>32</v>
      </c>
      <c r="D272" t="s">
        <v>17</v>
      </c>
      <c r="E272" s="5">
        <v>10000</v>
      </c>
      <c r="F272">
        <v>2</v>
      </c>
      <c r="G272" t="s">
        <v>24</v>
      </c>
      <c r="H272" t="s">
        <v>37</v>
      </c>
      <c r="I272" t="s">
        <v>20</v>
      </c>
      <c r="J272">
        <v>0</v>
      </c>
      <c r="K272" t="s">
        <v>21</v>
      </c>
      <c r="L272" t="s">
        <v>22</v>
      </c>
      <c r="M272">
        <v>51</v>
      </c>
      <c r="N272" t="str">
        <f t="shared" si="12"/>
        <v>Middle age</v>
      </c>
      <c r="O272" t="s">
        <v>20</v>
      </c>
      <c r="Q272" t="str">
        <f t="shared" si="13"/>
        <v>No</v>
      </c>
      <c r="U272" t="b">
        <f t="shared" si="14"/>
        <v>0</v>
      </c>
    </row>
    <row r="273" spans="1:21" x14ac:dyDescent="0.25">
      <c r="A273" s="3" t="s">
        <v>168</v>
      </c>
      <c r="B273" s="4" t="s">
        <v>169</v>
      </c>
      <c r="C273" t="s">
        <v>32</v>
      </c>
      <c r="D273" t="s">
        <v>17</v>
      </c>
      <c r="E273" s="5">
        <v>20000</v>
      </c>
      <c r="F273">
        <v>0</v>
      </c>
      <c r="G273" t="s">
        <v>39</v>
      </c>
      <c r="H273" t="s">
        <v>37</v>
      </c>
      <c r="I273" t="s">
        <v>23</v>
      </c>
      <c r="J273">
        <v>1</v>
      </c>
      <c r="K273" t="s">
        <v>38</v>
      </c>
      <c r="L273" t="s">
        <v>22</v>
      </c>
      <c r="M273">
        <v>28</v>
      </c>
      <c r="N273" t="str">
        <f t="shared" si="12"/>
        <v>Adolescents</v>
      </c>
      <c r="O273" t="s">
        <v>23</v>
      </c>
      <c r="Q273" t="str">
        <f t="shared" si="13"/>
        <v>No</v>
      </c>
      <c r="U273" t="b">
        <f t="shared" si="14"/>
        <v>0</v>
      </c>
    </row>
    <row r="274" spans="1:21" x14ac:dyDescent="0.25">
      <c r="A274" s="3" t="s">
        <v>168</v>
      </c>
      <c r="B274" s="4" t="s">
        <v>169</v>
      </c>
      <c r="C274" t="s">
        <v>16</v>
      </c>
      <c r="D274" t="s">
        <v>16</v>
      </c>
      <c r="E274" s="5">
        <v>10000</v>
      </c>
      <c r="F274">
        <v>4</v>
      </c>
      <c r="G274" t="s">
        <v>41</v>
      </c>
      <c r="H274" t="s">
        <v>37</v>
      </c>
      <c r="I274" t="s">
        <v>20</v>
      </c>
      <c r="J274">
        <v>1</v>
      </c>
      <c r="K274" t="s">
        <v>21</v>
      </c>
      <c r="L274" t="s">
        <v>22</v>
      </c>
      <c r="M274">
        <v>40</v>
      </c>
      <c r="N274" t="str">
        <f t="shared" si="12"/>
        <v>Middle age</v>
      </c>
      <c r="O274" t="s">
        <v>20</v>
      </c>
      <c r="Q274" t="str">
        <f t="shared" si="13"/>
        <v>No</v>
      </c>
      <c r="U274" t="b">
        <f t="shared" si="14"/>
        <v>0</v>
      </c>
    </row>
    <row r="275" spans="1:21" x14ac:dyDescent="0.25">
      <c r="A275" s="3" t="s">
        <v>168</v>
      </c>
      <c r="B275" s="4" t="s">
        <v>169</v>
      </c>
      <c r="C275" t="s">
        <v>32</v>
      </c>
      <c r="D275" t="s">
        <v>17</v>
      </c>
      <c r="E275" s="5">
        <v>20000</v>
      </c>
      <c r="F275">
        <v>0</v>
      </c>
      <c r="G275" t="s">
        <v>39</v>
      </c>
      <c r="H275" t="s">
        <v>37</v>
      </c>
      <c r="I275" t="s">
        <v>23</v>
      </c>
      <c r="J275">
        <v>1</v>
      </c>
      <c r="K275" t="s">
        <v>29</v>
      </c>
      <c r="L275" t="s">
        <v>22</v>
      </c>
      <c r="M275">
        <v>30</v>
      </c>
      <c r="N275" t="str">
        <f t="shared" si="12"/>
        <v>Adolescents</v>
      </c>
      <c r="O275" t="s">
        <v>23</v>
      </c>
      <c r="Q275" t="str">
        <f t="shared" si="13"/>
        <v>No</v>
      </c>
      <c r="U275" t="b">
        <f t="shared" si="14"/>
        <v>0</v>
      </c>
    </row>
    <row r="276" spans="1:21" x14ac:dyDescent="0.25">
      <c r="A276" s="3" t="s">
        <v>278</v>
      </c>
      <c r="B276" s="4" t="s">
        <v>279</v>
      </c>
      <c r="C276" t="s">
        <v>16</v>
      </c>
      <c r="D276" t="s">
        <v>17</v>
      </c>
      <c r="E276" s="5">
        <v>30000</v>
      </c>
      <c r="F276">
        <v>0</v>
      </c>
      <c r="G276" t="s">
        <v>18</v>
      </c>
      <c r="H276" t="s">
        <v>25</v>
      </c>
      <c r="I276" t="s">
        <v>23</v>
      </c>
      <c r="J276">
        <v>0</v>
      </c>
      <c r="K276" t="s">
        <v>21</v>
      </c>
      <c r="L276" t="s">
        <v>22</v>
      </c>
      <c r="M276">
        <v>36</v>
      </c>
      <c r="N276" t="str">
        <f t="shared" si="12"/>
        <v>Middle age</v>
      </c>
      <c r="O276" t="s">
        <v>20</v>
      </c>
      <c r="Q276" t="str">
        <f t="shared" si="13"/>
        <v>No</v>
      </c>
      <c r="U276" t="b">
        <f t="shared" si="14"/>
        <v>0</v>
      </c>
    </row>
    <row r="277" spans="1:21" x14ac:dyDescent="0.25">
      <c r="A277" s="3" t="s">
        <v>278</v>
      </c>
      <c r="B277" s="4" t="s">
        <v>279</v>
      </c>
      <c r="C277" t="s">
        <v>16</v>
      </c>
      <c r="D277" t="s">
        <v>17</v>
      </c>
      <c r="E277" s="5">
        <v>90000</v>
      </c>
      <c r="F277">
        <v>1</v>
      </c>
      <c r="G277" t="s">
        <v>55</v>
      </c>
      <c r="H277" t="s">
        <v>40</v>
      </c>
      <c r="I277" t="s">
        <v>20</v>
      </c>
      <c r="J277">
        <v>0</v>
      </c>
      <c r="K277" t="s">
        <v>21</v>
      </c>
      <c r="L277" t="s">
        <v>34</v>
      </c>
      <c r="M277">
        <v>37</v>
      </c>
      <c r="N277" t="str">
        <f t="shared" si="12"/>
        <v>Middle age</v>
      </c>
      <c r="O277" t="s">
        <v>20</v>
      </c>
      <c r="Q277" t="str">
        <f t="shared" si="13"/>
        <v>Yes</v>
      </c>
      <c r="U277" t="b">
        <f t="shared" si="14"/>
        <v>1</v>
      </c>
    </row>
    <row r="278" spans="1:21" x14ac:dyDescent="0.25">
      <c r="A278" s="3" t="s">
        <v>280</v>
      </c>
      <c r="B278" s="4" t="s">
        <v>281</v>
      </c>
      <c r="C278" t="s">
        <v>16</v>
      </c>
      <c r="D278" t="s">
        <v>17</v>
      </c>
      <c r="E278" s="5">
        <v>10000</v>
      </c>
      <c r="F278">
        <v>2</v>
      </c>
      <c r="G278" t="s">
        <v>24</v>
      </c>
      <c r="H278" t="s">
        <v>37</v>
      </c>
      <c r="I278" t="s">
        <v>20</v>
      </c>
      <c r="J278">
        <v>0</v>
      </c>
      <c r="K278" t="s">
        <v>38</v>
      </c>
      <c r="L278" t="s">
        <v>22</v>
      </c>
      <c r="M278">
        <v>49</v>
      </c>
      <c r="N278" t="str">
        <f t="shared" si="12"/>
        <v>Middle age</v>
      </c>
      <c r="O278" t="s">
        <v>23</v>
      </c>
      <c r="Q278" t="str">
        <f t="shared" si="13"/>
        <v>No</v>
      </c>
      <c r="U278" t="b">
        <f t="shared" si="14"/>
        <v>0</v>
      </c>
    </row>
    <row r="279" spans="1:21" x14ac:dyDescent="0.25">
      <c r="A279" s="3" t="s">
        <v>280</v>
      </c>
      <c r="B279" s="4" t="s">
        <v>281</v>
      </c>
      <c r="C279" t="s">
        <v>16</v>
      </c>
      <c r="D279" t="s">
        <v>17</v>
      </c>
      <c r="E279" s="5">
        <v>10000</v>
      </c>
      <c r="F279">
        <v>2</v>
      </c>
      <c r="G279" t="s">
        <v>39</v>
      </c>
      <c r="H279" t="s">
        <v>37</v>
      </c>
      <c r="I279" t="s">
        <v>20</v>
      </c>
      <c r="J279">
        <v>0</v>
      </c>
      <c r="K279" t="s">
        <v>21</v>
      </c>
      <c r="L279" t="s">
        <v>22</v>
      </c>
      <c r="M279">
        <v>37</v>
      </c>
      <c r="N279" t="str">
        <f t="shared" si="12"/>
        <v>Middle age</v>
      </c>
      <c r="O279" t="s">
        <v>20</v>
      </c>
      <c r="Q279" t="str">
        <f t="shared" si="13"/>
        <v>No</v>
      </c>
      <c r="U279" t="b">
        <f t="shared" si="14"/>
        <v>0</v>
      </c>
    </row>
    <row r="280" spans="1:21" x14ac:dyDescent="0.25">
      <c r="A280" s="3" t="s">
        <v>280</v>
      </c>
      <c r="B280" s="4" t="s">
        <v>281</v>
      </c>
      <c r="C280" t="s">
        <v>16</v>
      </c>
      <c r="D280" t="s">
        <v>16</v>
      </c>
      <c r="E280" s="5">
        <v>100000</v>
      </c>
      <c r="F280">
        <v>0</v>
      </c>
      <c r="G280" t="s">
        <v>39</v>
      </c>
      <c r="H280" t="s">
        <v>40</v>
      </c>
      <c r="I280" t="s">
        <v>20</v>
      </c>
      <c r="J280">
        <v>3</v>
      </c>
      <c r="K280" t="s">
        <v>42</v>
      </c>
      <c r="L280" t="s">
        <v>34</v>
      </c>
      <c r="M280">
        <v>35</v>
      </c>
      <c r="N280" t="str">
        <f t="shared" si="12"/>
        <v>Middle age</v>
      </c>
      <c r="O280" t="s">
        <v>20</v>
      </c>
      <c r="Q280" t="str">
        <f t="shared" si="13"/>
        <v>Yes</v>
      </c>
      <c r="U280" t="b">
        <f t="shared" si="14"/>
        <v>1</v>
      </c>
    </row>
    <row r="281" spans="1:21" x14ac:dyDescent="0.25">
      <c r="A281" s="3" t="s">
        <v>280</v>
      </c>
      <c r="B281" s="4" t="s">
        <v>281</v>
      </c>
      <c r="C281" t="s">
        <v>32</v>
      </c>
      <c r="D281" t="s">
        <v>16</v>
      </c>
      <c r="E281" s="5">
        <v>30000</v>
      </c>
      <c r="F281">
        <v>1</v>
      </c>
      <c r="G281" t="s">
        <v>18</v>
      </c>
      <c r="H281" t="s">
        <v>25</v>
      </c>
      <c r="I281" t="s">
        <v>23</v>
      </c>
      <c r="J281">
        <v>0</v>
      </c>
      <c r="K281" t="s">
        <v>21</v>
      </c>
      <c r="L281" t="s">
        <v>22</v>
      </c>
      <c r="M281">
        <v>38</v>
      </c>
      <c r="N281" t="str">
        <f t="shared" si="12"/>
        <v>Middle age</v>
      </c>
      <c r="O281" t="s">
        <v>20</v>
      </c>
      <c r="Q281" t="str">
        <f t="shared" si="13"/>
        <v>No</v>
      </c>
      <c r="U281" t="b">
        <f t="shared" si="14"/>
        <v>0</v>
      </c>
    </row>
    <row r="282" spans="1:21" x14ac:dyDescent="0.25">
      <c r="A282" s="3" t="s">
        <v>148</v>
      </c>
      <c r="B282" s="4" t="s">
        <v>149</v>
      </c>
      <c r="C282" t="s">
        <v>32</v>
      </c>
      <c r="D282" t="s">
        <v>17</v>
      </c>
      <c r="E282" s="5">
        <v>10000</v>
      </c>
      <c r="F282">
        <v>3</v>
      </c>
      <c r="G282" t="s">
        <v>41</v>
      </c>
      <c r="H282" t="s">
        <v>37</v>
      </c>
      <c r="I282" t="s">
        <v>20</v>
      </c>
      <c r="J282">
        <v>2</v>
      </c>
      <c r="K282" t="s">
        <v>21</v>
      </c>
      <c r="L282" t="s">
        <v>22</v>
      </c>
      <c r="M282">
        <v>43</v>
      </c>
      <c r="N282" t="str">
        <f t="shared" si="12"/>
        <v>Middle age</v>
      </c>
      <c r="O282" t="s">
        <v>23</v>
      </c>
      <c r="Q282" t="str">
        <f t="shared" si="13"/>
        <v>No</v>
      </c>
      <c r="U282" t="b">
        <f t="shared" si="14"/>
        <v>0</v>
      </c>
    </row>
    <row r="283" spans="1:21" x14ac:dyDescent="0.25">
      <c r="A283" s="3" t="s">
        <v>148</v>
      </c>
      <c r="B283" s="4" t="s">
        <v>149</v>
      </c>
      <c r="C283" t="s">
        <v>32</v>
      </c>
      <c r="D283" t="s">
        <v>16</v>
      </c>
      <c r="E283" s="5">
        <v>20000</v>
      </c>
      <c r="F283">
        <v>1</v>
      </c>
      <c r="G283" t="s">
        <v>24</v>
      </c>
      <c r="H283" t="s">
        <v>37</v>
      </c>
      <c r="I283" t="s">
        <v>23</v>
      </c>
      <c r="J283">
        <v>0</v>
      </c>
      <c r="K283" t="s">
        <v>21</v>
      </c>
      <c r="L283" t="s">
        <v>22</v>
      </c>
      <c r="M283">
        <v>37</v>
      </c>
      <c r="N283" t="str">
        <f t="shared" si="12"/>
        <v>Middle age</v>
      </c>
      <c r="O283" t="s">
        <v>23</v>
      </c>
      <c r="Q283" t="str">
        <f t="shared" si="13"/>
        <v>No</v>
      </c>
      <c r="U283" t="b">
        <f t="shared" si="14"/>
        <v>0</v>
      </c>
    </row>
    <row r="284" spans="1:21" x14ac:dyDescent="0.25">
      <c r="A284" s="3" t="s">
        <v>282</v>
      </c>
      <c r="B284" s="4" t="s">
        <v>283</v>
      </c>
      <c r="C284" t="s">
        <v>32</v>
      </c>
      <c r="D284" t="s">
        <v>16</v>
      </c>
      <c r="E284" s="5">
        <v>10000</v>
      </c>
      <c r="F284">
        <v>0</v>
      </c>
      <c r="G284" t="s">
        <v>41</v>
      </c>
      <c r="H284" t="s">
        <v>37</v>
      </c>
      <c r="I284" t="s">
        <v>23</v>
      </c>
      <c r="J284">
        <v>2</v>
      </c>
      <c r="K284" t="s">
        <v>21</v>
      </c>
      <c r="L284" t="s">
        <v>22</v>
      </c>
      <c r="M284">
        <v>34</v>
      </c>
      <c r="N284" t="str">
        <f t="shared" si="12"/>
        <v>Middle age</v>
      </c>
      <c r="O284" t="s">
        <v>23</v>
      </c>
      <c r="Q284" t="str">
        <f t="shared" si="13"/>
        <v>No</v>
      </c>
      <c r="U284" t="b">
        <f t="shared" si="14"/>
        <v>0</v>
      </c>
    </row>
    <row r="285" spans="1:21" x14ac:dyDescent="0.25">
      <c r="A285" s="3" t="s">
        <v>64</v>
      </c>
      <c r="B285" s="4" t="s">
        <v>65</v>
      </c>
      <c r="C285" t="s">
        <v>16</v>
      </c>
      <c r="D285" t="s">
        <v>17</v>
      </c>
      <c r="E285" s="5">
        <v>70000</v>
      </c>
      <c r="F285">
        <v>5</v>
      </c>
      <c r="G285" t="s">
        <v>24</v>
      </c>
      <c r="H285" t="s">
        <v>19</v>
      </c>
      <c r="I285" t="s">
        <v>23</v>
      </c>
      <c r="J285">
        <v>3</v>
      </c>
      <c r="K285" t="s">
        <v>33</v>
      </c>
      <c r="L285" t="s">
        <v>34</v>
      </c>
      <c r="M285">
        <v>46</v>
      </c>
      <c r="N285" t="str">
        <f t="shared" si="12"/>
        <v>Middle age</v>
      </c>
      <c r="O285" t="s">
        <v>23</v>
      </c>
      <c r="Q285" t="str">
        <f t="shared" si="13"/>
        <v>Yes</v>
      </c>
      <c r="U285" t="b">
        <f t="shared" si="14"/>
        <v>1</v>
      </c>
    </row>
    <row r="286" spans="1:21" x14ac:dyDescent="0.25">
      <c r="A286" s="3" t="s">
        <v>64</v>
      </c>
      <c r="B286" s="4" t="s">
        <v>65</v>
      </c>
      <c r="C286" t="s">
        <v>32</v>
      </c>
      <c r="D286" t="s">
        <v>16</v>
      </c>
      <c r="E286" s="5">
        <v>10000</v>
      </c>
      <c r="F286">
        <v>1</v>
      </c>
      <c r="G286" t="s">
        <v>24</v>
      </c>
      <c r="H286" t="s">
        <v>37</v>
      </c>
      <c r="I286" t="s">
        <v>20</v>
      </c>
      <c r="J286">
        <v>0</v>
      </c>
      <c r="K286" t="s">
        <v>21</v>
      </c>
      <c r="L286" t="s">
        <v>22</v>
      </c>
      <c r="M286">
        <v>49</v>
      </c>
      <c r="N286" t="str">
        <f t="shared" si="12"/>
        <v>Middle age</v>
      </c>
      <c r="O286" t="s">
        <v>23</v>
      </c>
      <c r="Q286" t="str">
        <f t="shared" si="13"/>
        <v>No</v>
      </c>
      <c r="U286" t="b">
        <f t="shared" si="14"/>
        <v>0</v>
      </c>
    </row>
    <row r="287" spans="1:21" x14ac:dyDescent="0.25">
      <c r="A287" s="3" t="s">
        <v>64</v>
      </c>
      <c r="B287" s="4" t="s">
        <v>65</v>
      </c>
      <c r="C287" t="s">
        <v>16</v>
      </c>
      <c r="D287" t="s">
        <v>17</v>
      </c>
      <c r="E287" s="5">
        <v>60000</v>
      </c>
      <c r="F287">
        <v>1</v>
      </c>
      <c r="G287" t="s">
        <v>24</v>
      </c>
      <c r="H287" t="s">
        <v>19</v>
      </c>
      <c r="I287" t="s">
        <v>20</v>
      </c>
      <c r="J287">
        <v>1</v>
      </c>
      <c r="K287" t="s">
        <v>33</v>
      </c>
      <c r="L287" t="s">
        <v>34</v>
      </c>
      <c r="M287">
        <v>45</v>
      </c>
      <c r="N287" t="str">
        <f t="shared" si="12"/>
        <v>Middle age</v>
      </c>
      <c r="O287" t="s">
        <v>23</v>
      </c>
      <c r="Q287" t="str">
        <f t="shared" si="13"/>
        <v>Yes</v>
      </c>
      <c r="U287" t="b">
        <f t="shared" si="14"/>
        <v>1</v>
      </c>
    </row>
    <row r="288" spans="1:21" x14ac:dyDescent="0.25">
      <c r="A288" s="3" t="s">
        <v>284</v>
      </c>
      <c r="B288" s="4" t="s">
        <v>285</v>
      </c>
      <c r="C288" t="s">
        <v>32</v>
      </c>
      <c r="D288" t="s">
        <v>17</v>
      </c>
      <c r="E288" s="5">
        <v>100000</v>
      </c>
      <c r="F288">
        <v>1</v>
      </c>
      <c r="G288" t="s">
        <v>18</v>
      </c>
      <c r="H288" t="s">
        <v>40</v>
      </c>
      <c r="I288" t="s">
        <v>20</v>
      </c>
      <c r="J288">
        <v>4</v>
      </c>
      <c r="K288" t="s">
        <v>29</v>
      </c>
      <c r="L288" t="s">
        <v>34</v>
      </c>
      <c r="M288">
        <v>48</v>
      </c>
      <c r="N288" t="str">
        <f t="shared" si="12"/>
        <v>Middle age</v>
      </c>
      <c r="O288" t="s">
        <v>23</v>
      </c>
      <c r="Q288" t="str">
        <f t="shared" si="13"/>
        <v>Yes</v>
      </c>
      <c r="U288" t="b">
        <f t="shared" si="14"/>
        <v>1</v>
      </c>
    </row>
    <row r="289" spans="1:21" x14ac:dyDescent="0.25">
      <c r="A289" s="3" t="s">
        <v>284</v>
      </c>
      <c r="B289" s="4" t="s">
        <v>285</v>
      </c>
      <c r="C289" t="s">
        <v>32</v>
      </c>
      <c r="D289" t="s">
        <v>17</v>
      </c>
      <c r="E289" s="5">
        <v>30000</v>
      </c>
      <c r="F289">
        <v>3</v>
      </c>
      <c r="G289" t="s">
        <v>55</v>
      </c>
      <c r="H289" t="s">
        <v>25</v>
      </c>
      <c r="I289" t="s">
        <v>23</v>
      </c>
      <c r="J289">
        <v>0</v>
      </c>
      <c r="K289" t="s">
        <v>21</v>
      </c>
      <c r="L289" t="s">
        <v>22</v>
      </c>
      <c r="M289">
        <v>46</v>
      </c>
      <c r="N289" t="str">
        <f t="shared" si="12"/>
        <v>Middle age</v>
      </c>
      <c r="O289" t="s">
        <v>20</v>
      </c>
      <c r="Q289" t="str">
        <f t="shared" si="13"/>
        <v>No</v>
      </c>
      <c r="U289" t="b">
        <f t="shared" si="14"/>
        <v>0</v>
      </c>
    </row>
    <row r="290" spans="1:21" x14ac:dyDescent="0.25">
      <c r="A290" s="3" t="s">
        <v>284</v>
      </c>
      <c r="B290" s="4" t="s">
        <v>285</v>
      </c>
      <c r="C290" t="s">
        <v>16</v>
      </c>
      <c r="D290" t="s">
        <v>16</v>
      </c>
      <c r="E290" s="5">
        <v>130000</v>
      </c>
      <c r="F290">
        <v>0</v>
      </c>
      <c r="G290" t="s">
        <v>55</v>
      </c>
      <c r="H290" t="s">
        <v>40</v>
      </c>
      <c r="I290" t="s">
        <v>20</v>
      </c>
      <c r="J290">
        <v>0</v>
      </c>
      <c r="K290" t="s">
        <v>33</v>
      </c>
      <c r="L290" t="s">
        <v>34</v>
      </c>
      <c r="M290">
        <v>48</v>
      </c>
      <c r="N290" t="str">
        <f t="shared" si="12"/>
        <v>Middle age</v>
      </c>
      <c r="O290" t="s">
        <v>23</v>
      </c>
      <c r="Q290" t="str">
        <f t="shared" si="13"/>
        <v>Yes</v>
      </c>
      <c r="U290" t="b">
        <f t="shared" si="14"/>
        <v>1</v>
      </c>
    </row>
    <row r="291" spans="1:21" x14ac:dyDescent="0.25">
      <c r="A291" s="3" t="s">
        <v>286</v>
      </c>
      <c r="B291" s="4" t="s">
        <v>287</v>
      </c>
      <c r="C291" t="s">
        <v>16</v>
      </c>
      <c r="D291" t="s">
        <v>16</v>
      </c>
      <c r="E291" s="5">
        <v>30000</v>
      </c>
      <c r="F291">
        <v>3</v>
      </c>
      <c r="G291" t="s">
        <v>39</v>
      </c>
      <c r="H291" t="s">
        <v>19</v>
      </c>
      <c r="I291" t="s">
        <v>20</v>
      </c>
      <c r="J291">
        <v>2</v>
      </c>
      <c r="K291" t="s">
        <v>33</v>
      </c>
      <c r="L291" t="s">
        <v>34</v>
      </c>
      <c r="M291">
        <v>54</v>
      </c>
      <c r="N291" t="str">
        <f t="shared" si="12"/>
        <v>Middle age</v>
      </c>
      <c r="O291" t="s">
        <v>20</v>
      </c>
      <c r="Q291" t="str">
        <f t="shared" si="13"/>
        <v>No</v>
      </c>
      <c r="U291" t="b">
        <f t="shared" si="14"/>
        <v>0</v>
      </c>
    </row>
    <row r="292" spans="1:21" x14ac:dyDescent="0.25">
      <c r="A292" s="3" t="s">
        <v>286</v>
      </c>
      <c r="B292" s="4" t="s">
        <v>287</v>
      </c>
      <c r="C292" t="s">
        <v>32</v>
      </c>
      <c r="D292" t="s">
        <v>17</v>
      </c>
      <c r="E292" s="5">
        <v>60000</v>
      </c>
      <c r="F292">
        <v>1</v>
      </c>
      <c r="G292" t="s">
        <v>24</v>
      </c>
      <c r="H292" t="s">
        <v>19</v>
      </c>
      <c r="I292" t="s">
        <v>23</v>
      </c>
      <c r="J292">
        <v>1</v>
      </c>
      <c r="K292" t="s">
        <v>21</v>
      </c>
      <c r="L292" t="s">
        <v>34</v>
      </c>
      <c r="M292">
        <v>46</v>
      </c>
      <c r="N292" t="str">
        <f t="shared" si="12"/>
        <v>Middle age</v>
      </c>
      <c r="O292" t="s">
        <v>20</v>
      </c>
      <c r="Q292" t="str">
        <f t="shared" si="13"/>
        <v>Yes</v>
      </c>
      <c r="U292" t="b">
        <f t="shared" si="14"/>
        <v>1</v>
      </c>
    </row>
    <row r="293" spans="1:21" x14ac:dyDescent="0.25">
      <c r="A293" s="3" t="s">
        <v>286</v>
      </c>
      <c r="B293" s="4" t="s">
        <v>287</v>
      </c>
      <c r="C293" t="s">
        <v>16</v>
      </c>
      <c r="D293" t="s">
        <v>16</v>
      </c>
      <c r="E293" s="5">
        <v>40000</v>
      </c>
      <c r="F293">
        <v>0</v>
      </c>
      <c r="G293" t="s">
        <v>18</v>
      </c>
      <c r="H293" t="s">
        <v>25</v>
      </c>
      <c r="I293" t="s">
        <v>23</v>
      </c>
      <c r="J293">
        <v>0</v>
      </c>
      <c r="K293" t="s">
        <v>21</v>
      </c>
      <c r="L293" t="s">
        <v>22</v>
      </c>
      <c r="M293">
        <v>38</v>
      </c>
      <c r="N293" t="str">
        <f t="shared" si="12"/>
        <v>Middle age</v>
      </c>
      <c r="O293" t="s">
        <v>20</v>
      </c>
      <c r="Q293" t="str">
        <f t="shared" si="13"/>
        <v>No</v>
      </c>
      <c r="U293" t="b">
        <f t="shared" si="14"/>
        <v>0</v>
      </c>
    </row>
    <row r="294" spans="1:21" x14ac:dyDescent="0.25">
      <c r="A294" s="3" t="s">
        <v>286</v>
      </c>
      <c r="B294" s="4" t="s">
        <v>287</v>
      </c>
      <c r="C294" t="s">
        <v>16</v>
      </c>
      <c r="D294" t="s">
        <v>17</v>
      </c>
      <c r="E294" s="5">
        <v>40000</v>
      </c>
      <c r="F294">
        <v>1</v>
      </c>
      <c r="G294" t="s">
        <v>18</v>
      </c>
      <c r="H294" t="s">
        <v>19</v>
      </c>
      <c r="I294" t="s">
        <v>20</v>
      </c>
      <c r="J294">
        <v>0</v>
      </c>
      <c r="K294" t="s">
        <v>21</v>
      </c>
      <c r="L294" t="s">
        <v>22</v>
      </c>
      <c r="M294">
        <v>42</v>
      </c>
      <c r="N294" t="str">
        <f t="shared" si="12"/>
        <v>Middle age</v>
      </c>
      <c r="O294" t="s">
        <v>20</v>
      </c>
      <c r="Q294" t="str">
        <f t="shared" si="13"/>
        <v>No</v>
      </c>
      <c r="U294" t="b">
        <f t="shared" si="14"/>
        <v>0</v>
      </c>
    </row>
    <row r="295" spans="1:21" x14ac:dyDescent="0.25">
      <c r="A295" s="3" t="s">
        <v>288</v>
      </c>
      <c r="B295" s="4" t="s">
        <v>289</v>
      </c>
      <c r="C295" t="s">
        <v>32</v>
      </c>
      <c r="D295" t="s">
        <v>17</v>
      </c>
      <c r="E295" s="5">
        <v>10000</v>
      </c>
      <c r="F295">
        <v>1</v>
      </c>
      <c r="G295" t="s">
        <v>39</v>
      </c>
      <c r="H295" t="s">
        <v>37</v>
      </c>
      <c r="I295" t="s">
        <v>23</v>
      </c>
      <c r="J295">
        <v>1</v>
      </c>
      <c r="K295" t="s">
        <v>29</v>
      </c>
      <c r="L295" t="s">
        <v>22</v>
      </c>
      <c r="M295">
        <v>46</v>
      </c>
      <c r="N295" t="str">
        <f t="shared" si="12"/>
        <v>Middle age</v>
      </c>
      <c r="O295" t="s">
        <v>20</v>
      </c>
      <c r="Q295" t="str">
        <f t="shared" si="13"/>
        <v>No</v>
      </c>
      <c r="U295" t="b">
        <f t="shared" si="14"/>
        <v>0</v>
      </c>
    </row>
    <row r="296" spans="1:21" x14ac:dyDescent="0.25">
      <c r="A296" s="3" t="s">
        <v>288</v>
      </c>
      <c r="B296" s="4" t="s">
        <v>289</v>
      </c>
      <c r="C296" t="s">
        <v>32</v>
      </c>
      <c r="D296" t="s">
        <v>16</v>
      </c>
      <c r="E296" s="5">
        <v>20000</v>
      </c>
      <c r="F296">
        <v>0</v>
      </c>
      <c r="G296" t="s">
        <v>24</v>
      </c>
      <c r="H296" t="s">
        <v>37</v>
      </c>
      <c r="I296" t="s">
        <v>23</v>
      </c>
      <c r="J296">
        <v>1</v>
      </c>
      <c r="K296" t="s">
        <v>29</v>
      </c>
      <c r="L296" t="s">
        <v>22</v>
      </c>
      <c r="M296">
        <v>36</v>
      </c>
      <c r="N296" t="str">
        <f t="shared" si="12"/>
        <v>Middle age</v>
      </c>
      <c r="O296" t="s">
        <v>20</v>
      </c>
      <c r="Q296" t="str">
        <f t="shared" si="13"/>
        <v>No</v>
      </c>
      <c r="U296" t="b">
        <f t="shared" si="14"/>
        <v>0</v>
      </c>
    </row>
    <row r="297" spans="1:21" x14ac:dyDescent="0.25">
      <c r="A297" s="3" t="s">
        <v>288</v>
      </c>
      <c r="B297" s="4" t="s">
        <v>289</v>
      </c>
      <c r="C297" t="s">
        <v>32</v>
      </c>
      <c r="D297" t="s">
        <v>17</v>
      </c>
      <c r="E297" s="5">
        <v>110000</v>
      </c>
      <c r="F297">
        <v>0</v>
      </c>
      <c r="G297" t="s">
        <v>24</v>
      </c>
      <c r="H297" t="s">
        <v>40</v>
      </c>
      <c r="I297" t="s">
        <v>20</v>
      </c>
      <c r="J297">
        <v>3</v>
      </c>
      <c r="K297" t="s">
        <v>42</v>
      </c>
      <c r="L297" t="s">
        <v>34</v>
      </c>
      <c r="M297">
        <v>32</v>
      </c>
      <c r="N297" t="str">
        <f t="shared" si="12"/>
        <v>Middle age</v>
      </c>
      <c r="O297" t="s">
        <v>20</v>
      </c>
      <c r="Q297" t="str">
        <f t="shared" si="13"/>
        <v>Yes</v>
      </c>
      <c r="U297" t="b">
        <f t="shared" si="14"/>
        <v>1</v>
      </c>
    </row>
    <row r="298" spans="1:21" x14ac:dyDescent="0.25">
      <c r="A298" s="3" t="s">
        <v>288</v>
      </c>
      <c r="B298" s="4" t="s">
        <v>289</v>
      </c>
      <c r="C298" t="s">
        <v>32</v>
      </c>
      <c r="D298" t="s">
        <v>17</v>
      </c>
      <c r="E298" s="5">
        <v>60000</v>
      </c>
      <c r="F298">
        <v>2</v>
      </c>
      <c r="G298" t="s">
        <v>18</v>
      </c>
      <c r="H298" t="s">
        <v>28</v>
      </c>
      <c r="I298" t="s">
        <v>23</v>
      </c>
      <c r="J298">
        <v>1</v>
      </c>
      <c r="K298" t="s">
        <v>21</v>
      </c>
      <c r="L298" t="s">
        <v>34</v>
      </c>
      <c r="M298">
        <v>39</v>
      </c>
      <c r="N298" t="str">
        <f t="shared" si="12"/>
        <v>Middle age</v>
      </c>
      <c r="O298" t="s">
        <v>20</v>
      </c>
      <c r="Q298" t="str">
        <f t="shared" si="13"/>
        <v>Yes</v>
      </c>
      <c r="U298" t="b">
        <f t="shared" si="14"/>
        <v>1</v>
      </c>
    </row>
    <row r="299" spans="1:21" x14ac:dyDescent="0.25">
      <c r="A299" s="3" t="s">
        <v>288</v>
      </c>
      <c r="B299" s="4" t="s">
        <v>289</v>
      </c>
      <c r="C299" t="s">
        <v>16</v>
      </c>
      <c r="D299" t="s">
        <v>16</v>
      </c>
      <c r="E299" s="5">
        <v>100000</v>
      </c>
      <c r="F299">
        <v>1</v>
      </c>
      <c r="G299" t="s">
        <v>55</v>
      </c>
      <c r="H299" t="s">
        <v>40</v>
      </c>
      <c r="I299" t="s">
        <v>20</v>
      </c>
      <c r="J299">
        <v>0</v>
      </c>
      <c r="K299" t="s">
        <v>29</v>
      </c>
      <c r="L299" t="s">
        <v>34</v>
      </c>
      <c r="M299">
        <v>36</v>
      </c>
      <c r="N299" t="str">
        <f t="shared" si="12"/>
        <v>Middle age</v>
      </c>
      <c r="O299" t="s">
        <v>20</v>
      </c>
      <c r="Q299" t="str">
        <f t="shared" si="13"/>
        <v>Yes</v>
      </c>
      <c r="U299" t="b">
        <f t="shared" si="14"/>
        <v>1</v>
      </c>
    </row>
    <row r="300" spans="1:21" x14ac:dyDescent="0.25">
      <c r="A300" s="3" t="s">
        <v>162</v>
      </c>
      <c r="B300" s="4" t="s">
        <v>163</v>
      </c>
      <c r="C300" t="s">
        <v>16</v>
      </c>
      <c r="D300" t="s">
        <v>17</v>
      </c>
      <c r="E300" s="5">
        <v>90000</v>
      </c>
      <c r="F300">
        <v>4</v>
      </c>
      <c r="G300" t="s">
        <v>39</v>
      </c>
      <c r="H300" t="s">
        <v>28</v>
      </c>
      <c r="I300" t="s">
        <v>23</v>
      </c>
      <c r="J300">
        <v>2</v>
      </c>
      <c r="K300" t="s">
        <v>29</v>
      </c>
      <c r="L300" t="s">
        <v>22</v>
      </c>
      <c r="M300">
        <v>54</v>
      </c>
      <c r="N300" t="str">
        <f t="shared" si="12"/>
        <v>Middle age</v>
      </c>
      <c r="O300" t="s">
        <v>20</v>
      </c>
      <c r="Q300" t="str">
        <f t="shared" si="13"/>
        <v>Yes</v>
      </c>
      <c r="U300" t="b">
        <f t="shared" si="14"/>
        <v>1</v>
      </c>
    </row>
    <row r="301" spans="1:21" x14ac:dyDescent="0.25">
      <c r="A301" s="3" t="s">
        <v>162</v>
      </c>
      <c r="B301" s="4" t="s">
        <v>163</v>
      </c>
      <c r="C301" t="s">
        <v>16</v>
      </c>
      <c r="D301" t="s">
        <v>17</v>
      </c>
      <c r="E301" s="5">
        <v>30000</v>
      </c>
      <c r="F301">
        <v>2</v>
      </c>
      <c r="G301" t="s">
        <v>24</v>
      </c>
      <c r="H301" t="s">
        <v>25</v>
      </c>
      <c r="I301" t="s">
        <v>23</v>
      </c>
      <c r="J301">
        <v>2</v>
      </c>
      <c r="K301" t="s">
        <v>33</v>
      </c>
      <c r="L301" t="s">
        <v>34</v>
      </c>
      <c r="M301">
        <v>69</v>
      </c>
      <c r="N301" t="str">
        <f t="shared" si="12"/>
        <v>Old</v>
      </c>
      <c r="O301" t="s">
        <v>23</v>
      </c>
      <c r="Q301" t="str">
        <f t="shared" si="13"/>
        <v>No</v>
      </c>
      <c r="U301" t="b">
        <f t="shared" si="14"/>
        <v>0</v>
      </c>
    </row>
    <row r="302" spans="1:21" x14ac:dyDescent="0.25">
      <c r="A302" s="3" t="s">
        <v>162</v>
      </c>
      <c r="B302" s="4" t="s">
        <v>163</v>
      </c>
      <c r="C302" t="s">
        <v>32</v>
      </c>
      <c r="D302" t="s">
        <v>17</v>
      </c>
      <c r="E302" s="5">
        <v>10000</v>
      </c>
      <c r="F302">
        <v>5</v>
      </c>
      <c r="G302" t="s">
        <v>39</v>
      </c>
      <c r="H302" t="s">
        <v>19</v>
      </c>
      <c r="I302" t="s">
        <v>23</v>
      </c>
      <c r="J302">
        <v>2</v>
      </c>
      <c r="K302" t="s">
        <v>38</v>
      </c>
      <c r="L302" t="s">
        <v>34</v>
      </c>
      <c r="M302">
        <v>62</v>
      </c>
      <c r="N302" t="str">
        <f t="shared" si="12"/>
        <v>Old</v>
      </c>
      <c r="O302" t="s">
        <v>23</v>
      </c>
      <c r="Q302" t="str">
        <f t="shared" si="13"/>
        <v>No</v>
      </c>
      <c r="U302" t="b">
        <f t="shared" si="14"/>
        <v>0</v>
      </c>
    </row>
    <row r="303" spans="1:21" x14ac:dyDescent="0.25">
      <c r="A303" s="3" t="s">
        <v>162</v>
      </c>
      <c r="B303" s="4" t="s">
        <v>163</v>
      </c>
      <c r="C303" t="s">
        <v>32</v>
      </c>
      <c r="D303" t="s">
        <v>17</v>
      </c>
      <c r="E303" s="5">
        <v>40000</v>
      </c>
      <c r="F303">
        <v>0</v>
      </c>
      <c r="G303" t="s">
        <v>18</v>
      </c>
      <c r="H303" t="s">
        <v>25</v>
      </c>
      <c r="I303" t="s">
        <v>23</v>
      </c>
      <c r="J303">
        <v>0</v>
      </c>
      <c r="K303" t="s">
        <v>21</v>
      </c>
      <c r="L303" t="s">
        <v>34</v>
      </c>
      <c r="M303">
        <v>28</v>
      </c>
      <c r="N303" t="str">
        <f t="shared" si="12"/>
        <v>Adolescents</v>
      </c>
      <c r="O303" t="s">
        <v>20</v>
      </c>
      <c r="Q303" t="str">
        <f t="shared" si="13"/>
        <v>No</v>
      </c>
      <c r="U303" t="b">
        <f t="shared" si="14"/>
        <v>0</v>
      </c>
    </row>
    <row r="304" spans="1:21" x14ac:dyDescent="0.25">
      <c r="A304" s="3" t="s">
        <v>162</v>
      </c>
      <c r="B304" s="4" t="s">
        <v>163</v>
      </c>
      <c r="C304" t="s">
        <v>32</v>
      </c>
      <c r="D304" t="s">
        <v>16</v>
      </c>
      <c r="E304" s="5">
        <v>30000</v>
      </c>
      <c r="F304">
        <v>1</v>
      </c>
      <c r="G304" t="s">
        <v>18</v>
      </c>
      <c r="H304" t="s">
        <v>25</v>
      </c>
      <c r="I304" t="s">
        <v>20</v>
      </c>
      <c r="J304">
        <v>0</v>
      </c>
      <c r="K304" t="s">
        <v>21</v>
      </c>
      <c r="L304" t="s">
        <v>22</v>
      </c>
      <c r="M304">
        <v>62</v>
      </c>
      <c r="N304" t="str">
        <f t="shared" si="12"/>
        <v>Old</v>
      </c>
      <c r="O304" t="s">
        <v>20</v>
      </c>
      <c r="Q304" t="str">
        <f t="shared" si="13"/>
        <v>No</v>
      </c>
      <c r="U304" t="b">
        <f t="shared" si="14"/>
        <v>0</v>
      </c>
    </row>
    <row r="305" spans="1:21" x14ac:dyDescent="0.25">
      <c r="A305" s="3" t="s">
        <v>238</v>
      </c>
      <c r="B305" s="4" t="s">
        <v>239</v>
      </c>
      <c r="C305" t="s">
        <v>16</v>
      </c>
      <c r="D305" t="s">
        <v>17</v>
      </c>
      <c r="E305" s="5">
        <v>30000</v>
      </c>
      <c r="F305">
        <v>1</v>
      </c>
      <c r="G305" t="s">
        <v>18</v>
      </c>
      <c r="H305" t="s">
        <v>19</v>
      </c>
      <c r="I305" t="s">
        <v>20</v>
      </c>
      <c r="J305">
        <v>2</v>
      </c>
      <c r="K305" t="s">
        <v>21</v>
      </c>
      <c r="L305" t="s">
        <v>22</v>
      </c>
      <c r="M305">
        <v>40</v>
      </c>
      <c r="N305" t="str">
        <f t="shared" si="12"/>
        <v>Middle age</v>
      </c>
      <c r="O305" t="s">
        <v>23</v>
      </c>
      <c r="Q305" t="str">
        <f t="shared" si="13"/>
        <v>No</v>
      </c>
      <c r="U305" t="b">
        <f t="shared" si="14"/>
        <v>0</v>
      </c>
    </row>
    <row r="306" spans="1:21" x14ac:dyDescent="0.25">
      <c r="A306" s="3" t="s">
        <v>290</v>
      </c>
      <c r="B306" s="4" t="s">
        <v>291</v>
      </c>
      <c r="C306" t="s">
        <v>16</v>
      </c>
      <c r="D306" t="s">
        <v>16</v>
      </c>
      <c r="E306" s="5">
        <v>80000</v>
      </c>
      <c r="F306">
        <v>4</v>
      </c>
      <c r="G306" t="s">
        <v>55</v>
      </c>
      <c r="H306" t="s">
        <v>40</v>
      </c>
      <c r="I306" t="s">
        <v>20</v>
      </c>
      <c r="J306">
        <v>1</v>
      </c>
      <c r="K306" t="s">
        <v>21</v>
      </c>
      <c r="L306" t="s">
        <v>34</v>
      </c>
      <c r="M306">
        <v>36</v>
      </c>
      <c r="N306" t="str">
        <f t="shared" si="12"/>
        <v>Middle age</v>
      </c>
      <c r="O306" t="s">
        <v>20</v>
      </c>
      <c r="Q306" t="str">
        <f t="shared" si="13"/>
        <v>Yes</v>
      </c>
      <c r="U306" t="b">
        <f t="shared" si="14"/>
        <v>1</v>
      </c>
    </row>
    <row r="307" spans="1:21" x14ac:dyDescent="0.25">
      <c r="A307" s="3" t="s">
        <v>102</v>
      </c>
      <c r="B307" s="4" t="s">
        <v>103</v>
      </c>
      <c r="C307" t="s">
        <v>32</v>
      </c>
      <c r="D307" t="s">
        <v>16</v>
      </c>
      <c r="E307" s="5">
        <v>10000</v>
      </c>
      <c r="F307">
        <v>2</v>
      </c>
      <c r="G307" t="s">
        <v>41</v>
      </c>
      <c r="H307" t="s">
        <v>25</v>
      </c>
      <c r="I307" t="s">
        <v>20</v>
      </c>
      <c r="J307">
        <v>2</v>
      </c>
      <c r="K307" t="s">
        <v>33</v>
      </c>
      <c r="L307" t="s">
        <v>34</v>
      </c>
      <c r="M307">
        <v>58</v>
      </c>
      <c r="N307" t="str">
        <f t="shared" si="12"/>
        <v>Old</v>
      </c>
      <c r="O307" t="s">
        <v>23</v>
      </c>
      <c r="Q307" t="str">
        <f t="shared" si="13"/>
        <v>No</v>
      </c>
      <c r="U307" t="b">
        <f t="shared" si="14"/>
        <v>0</v>
      </c>
    </row>
    <row r="308" spans="1:21" x14ac:dyDescent="0.25">
      <c r="A308" s="3" t="s">
        <v>292</v>
      </c>
      <c r="B308" s="4" t="s">
        <v>293</v>
      </c>
      <c r="C308" t="s">
        <v>16</v>
      </c>
      <c r="D308" t="s">
        <v>16</v>
      </c>
      <c r="E308" s="5">
        <v>90000</v>
      </c>
      <c r="F308">
        <v>2</v>
      </c>
      <c r="G308" t="s">
        <v>18</v>
      </c>
      <c r="H308" t="s">
        <v>28</v>
      </c>
      <c r="I308" t="s">
        <v>20</v>
      </c>
      <c r="J308">
        <v>0</v>
      </c>
      <c r="K308" t="s">
        <v>38</v>
      </c>
      <c r="L308" t="s">
        <v>34</v>
      </c>
      <c r="M308">
        <v>40</v>
      </c>
      <c r="N308" t="str">
        <f t="shared" si="12"/>
        <v>Middle age</v>
      </c>
      <c r="O308" t="s">
        <v>20</v>
      </c>
      <c r="Q308" t="str">
        <f t="shared" si="13"/>
        <v>Yes</v>
      </c>
      <c r="U308" t="b">
        <f t="shared" si="14"/>
        <v>1</v>
      </c>
    </row>
    <row r="309" spans="1:21" x14ac:dyDescent="0.25">
      <c r="A309" s="3" t="s">
        <v>292</v>
      </c>
      <c r="B309" s="4" t="s">
        <v>293</v>
      </c>
      <c r="C309" t="s">
        <v>16</v>
      </c>
      <c r="D309" t="s">
        <v>16</v>
      </c>
      <c r="E309" s="5">
        <v>10000</v>
      </c>
      <c r="F309">
        <v>2</v>
      </c>
      <c r="G309" t="s">
        <v>18</v>
      </c>
      <c r="H309" t="s">
        <v>25</v>
      </c>
      <c r="I309" t="s">
        <v>20</v>
      </c>
      <c r="J309">
        <v>1</v>
      </c>
      <c r="K309" t="s">
        <v>21</v>
      </c>
      <c r="L309" t="s">
        <v>22</v>
      </c>
      <c r="M309">
        <v>66</v>
      </c>
      <c r="N309" t="str">
        <f t="shared" si="12"/>
        <v>Old</v>
      </c>
      <c r="O309" t="s">
        <v>23</v>
      </c>
      <c r="Q309" t="str">
        <f t="shared" si="13"/>
        <v>No</v>
      </c>
      <c r="U309" t="b">
        <f t="shared" si="14"/>
        <v>0</v>
      </c>
    </row>
    <row r="310" spans="1:21" x14ac:dyDescent="0.25">
      <c r="A310" s="3" t="s">
        <v>294</v>
      </c>
      <c r="B310" s="4" t="s">
        <v>295</v>
      </c>
      <c r="C310" t="s">
        <v>16</v>
      </c>
      <c r="D310" t="s">
        <v>16</v>
      </c>
      <c r="E310" s="5">
        <v>40000</v>
      </c>
      <c r="F310">
        <v>2</v>
      </c>
      <c r="G310" t="s">
        <v>24</v>
      </c>
      <c r="H310" t="s">
        <v>25</v>
      </c>
      <c r="I310" t="s">
        <v>20</v>
      </c>
      <c r="J310">
        <v>1</v>
      </c>
      <c r="K310" t="s">
        <v>38</v>
      </c>
      <c r="L310" t="s">
        <v>22</v>
      </c>
      <c r="M310">
        <v>35</v>
      </c>
      <c r="N310" t="str">
        <f t="shared" si="12"/>
        <v>Middle age</v>
      </c>
      <c r="O310" t="s">
        <v>20</v>
      </c>
      <c r="Q310" t="str">
        <f t="shared" si="13"/>
        <v>No</v>
      </c>
      <c r="U310" t="b">
        <f t="shared" si="14"/>
        <v>0</v>
      </c>
    </row>
    <row r="311" spans="1:21" x14ac:dyDescent="0.25">
      <c r="A311" s="3" t="s">
        <v>296</v>
      </c>
      <c r="B311" s="4" t="s">
        <v>297</v>
      </c>
      <c r="C311" t="s">
        <v>16</v>
      </c>
      <c r="D311" t="s">
        <v>17</v>
      </c>
      <c r="E311" s="5">
        <v>20000</v>
      </c>
      <c r="F311">
        <v>2</v>
      </c>
      <c r="G311" t="s">
        <v>24</v>
      </c>
      <c r="H311" t="s">
        <v>37</v>
      </c>
      <c r="I311" t="s">
        <v>20</v>
      </c>
      <c r="J311">
        <v>1</v>
      </c>
      <c r="K311" t="s">
        <v>29</v>
      </c>
      <c r="L311" t="s">
        <v>22</v>
      </c>
      <c r="M311">
        <v>47</v>
      </c>
      <c r="N311" t="str">
        <f t="shared" si="12"/>
        <v>Middle age</v>
      </c>
      <c r="O311" t="s">
        <v>20</v>
      </c>
      <c r="Q311" t="str">
        <f t="shared" si="13"/>
        <v>No</v>
      </c>
      <c r="U311" t="b">
        <f t="shared" si="14"/>
        <v>0</v>
      </c>
    </row>
    <row r="312" spans="1:21" x14ac:dyDescent="0.25">
      <c r="A312" s="3" t="s">
        <v>296</v>
      </c>
      <c r="B312" s="4" t="s">
        <v>297</v>
      </c>
      <c r="C312" t="s">
        <v>16</v>
      </c>
      <c r="D312" t="s">
        <v>16</v>
      </c>
      <c r="E312" s="5">
        <v>120000</v>
      </c>
      <c r="F312">
        <v>4</v>
      </c>
      <c r="G312" t="s">
        <v>18</v>
      </c>
      <c r="H312" t="s">
        <v>40</v>
      </c>
      <c r="I312" t="s">
        <v>20</v>
      </c>
      <c r="J312">
        <v>1</v>
      </c>
      <c r="K312" t="s">
        <v>29</v>
      </c>
      <c r="L312" t="s">
        <v>34</v>
      </c>
      <c r="M312">
        <v>47</v>
      </c>
      <c r="N312" t="str">
        <f t="shared" si="12"/>
        <v>Middle age</v>
      </c>
      <c r="O312" t="s">
        <v>23</v>
      </c>
      <c r="Q312" t="str">
        <f t="shared" si="13"/>
        <v>Yes</v>
      </c>
      <c r="U312" t="b">
        <f t="shared" si="14"/>
        <v>1</v>
      </c>
    </row>
    <row r="313" spans="1:21" x14ac:dyDescent="0.25">
      <c r="A313" s="3" t="s">
        <v>296</v>
      </c>
      <c r="B313" s="4" t="s">
        <v>297</v>
      </c>
      <c r="C313" t="s">
        <v>16</v>
      </c>
      <c r="D313" t="s">
        <v>16</v>
      </c>
      <c r="E313" s="5">
        <v>60000</v>
      </c>
      <c r="F313">
        <v>1</v>
      </c>
      <c r="G313" t="s">
        <v>24</v>
      </c>
      <c r="H313" t="s">
        <v>19</v>
      </c>
      <c r="I313" t="s">
        <v>20</v>
      </c>
      <c r="J313">
        <v>1</v>
      </c>
      <c r="K313" t="s">
        <v>33</v>
      </c>
      <c r="L313" t="s">
        <v>34</v>
      </c>
      <c r="M313">
        <v>46</v>
      </c>
      <c r="N313" t="str">
        <f t="shared" si="12"/>
        <v>Middle age</v>
      </c>
      <c r="O313" t="s">
        <v>23</v>
      </c>
      <c r="Q313" t="str">
        <f t="shared" si="13"/>
        <v>Yes</v>
      </c>
      <c r="U313" t="b">
        <f t="shared" si="14"/>
        <v>1</v>
      </c>
    </row>
    <row r="314" spans="1:21" x14ac:dyDescent="0.25">
      <c r="A314" s="3" t="s">
        <v>296</v>
      </c>
      <c r="B314" s="4" t="s">
        <v>297</v>
      </c>
      <c r="C314" t="s">
        <v>16</v>
      </c>
      <c r="D314" t="s">
        <v>16</v>
      </c>
      <c r="E314" s="5">
        <v>20000</v>
      </c>
      <c r="F314">
        <v>4</v>
      </c>
      <c r="G314" t="s">
        <v>39</v>
      </c>
      <c r="H314" t="s">
        <v>19</v>
      </c>
      <c r="I314" t="s">
        <v>20</v>
      </c>
      <c r="J314">
        <v>2</v>
      </c>
      <c r="K314" t="s">
        <v>33</v>
      </c>
      <c r="L314" t="s">
        <v>34</v>
      </c>
      <c r="M314">
        <v>58</v>
      </c>
      <c r="N314" t="str">
        <f t="shared" si="12"/>
        <v>Old</v>
      </c>
      <c r="O314" t="s">
        <v>20</v>
      </c>
      <c r="Q314" t="str">
        <f t="shared" si="13"/>
        <v>No</v>
      </c>
      <c r="U314" t="b">
        <f t="shared" si="14"/>
        <v>0</v>
      </c>
    </row>
    <row r="315" spans="1:21" x14ac:dyDescent="0.25">
      <c r="A315" s="3" t="s">
        <v>298</v>
      </c>
      <c r="B315" s="4" t="s">
        <v>299</v>
      </c>
      <c r="C315" t="s">
        <v>32</v>
      </c>
      <c r="D315" t="s">
        <v>16</v>
      </c>
      <c r="E315" s="5">
        <v>40000</v>
      </c>
      <c r="F315">
        <v>3</v>
      </c>
      <c r="G315" t="s">
        <v>41</v>
      </c>
      <c r="H315" t="s">
        <v>25</v>
      </c>
      <c r="I315" t="s">
        <v>23</v>
      </c>
      <c r="J315">
        <v>2</v>
      </c>
      <c r="K315" t="s">
        <v>33</v>
      </c>
      <c r="L315" t="s">
        <v>34</v>
      </c>
      <c r="M315">
        <v>52</v>
      </c>
      <c r="N315" t="str">
        <f t="shared" si="12"/>
        <v>Middle age</v>
      </c>
      <c r="O315" t="s">
        <v>20</v>
      </c>
      <c r="Q315" t="str">
        <f t="shared" si="13"/>
        <v>No</v>
      </c>
      <c r="U315" t="b">
        <f t="shared" si="14"/>
        <v>0</v>
      </c>
    </row>
    <row r="316" spans="1:21" x14ac:dyDescent="0.25">
      <c r="A316" s="3" t="s">
        <v>300</v>
      </c>
      <c r="B316" s="4" t="s">
        <v>301</v>
      </c>
      <c r="C316" t="s">
        <v>16</v>
      </c>
      <c r="D316" t="s">
        <v>16</v>
      </c>
      <c r="E316" s="5">
        <v>80000</v>
      </c>
      <c r="F316">
        <v>5</v>
      </c>
      <c r="G316" t="s">
        <v>18</v>
      </c>
      <c r="H316" t="s">
        <v>28</v>
      </c>
      <c r="I316" t="s">
        <v>23</v>
      </c>
      <c r="J316">
        <v>1</v>
      </c>
      <c r="K316" t="s">
        <v>21</v>
      </c>
      <c r="L316" t="s">
        <v>34</v>
      </c>
      <c r="M316">
        <v>47</v>
      </c>
      <c r="N316" t="str">
        <f t="shared" si="12"/>
        <v>Middle age</v>
      </c>
      <c r="O316" t="s">
        <v>20</v>
      </c>
      <c r="Q316" t="str">
        <f t="shared" si="13"/>
        <v>Yes</v>
      </c>
      <c r="U316" t="b">
        <f t="shared" si="14"/>
        <v>1</v>
      </c>
    </row>
    <row r="317" spans="1:21" x14ac:dyDescent="0.25">
      <c r="A317" s="3" t="s">
        <v>300</v>
      </c>
      <c r="B317" s="4" t="s">
        <v>301</v>
      </c>
      <c r="C317" t="s">
        <v>32</v>
      </c>
      <c r="D317" t="s">
        <v>16</v>
      </c>
      <c r="E317" s="5">
        <v>70000</v>
      </c>
      <c r="F317">
        <v>0</v>
      </c>
      <c r="G317" t="s">
        <v>18</v>
      </c>
      <c r="H317" t="s">
        <v>28</v>
      </c>
      <c r="I317" t="s">
        <v>23</v>
      </c>
      <c r="J317">
        <v>1</v>
      </c>
      <c r="K317" t="s">
        <v>33</v>
      </c>
      <c r="L317" t="s">
        <v>34</v>
      </c>
      <c r="M317">
        <v>41</v>
      </c>
      <c r="N317" t="str">
        <f t="shared" si="12"/>
        <v>Middle age</v>
      </c>
      <c r="O317" t="s">
        <v>23</v>
      </c>
      <c r="Q317" t="str">
        <f t="shared" si="13"/>
        <v>Yes</v>
      </c>
      <c r="U317" t="b">
        <f t="shared" si="14"/>
        <v>1</v>
      </c>
    </row>
    <row r="318" spans="1:21" x14ac:dyDescent="0.25">
      <c r="A318" s="3" t="s">
        <v>302</v>
      </c>
      <c r="B318" s="4" t="s">
        <v>303</v>
      </c>
      <c r="C318" t="s">
        <v>16</v>
      </c>
      <c r="D318" t="s">
        <v>16</v>
      </c>
      <c r="E318" s="5">
        <v>50000</v>
      </c>
      <c r="F318">
        <v>2</v>
      </c>
      <c r="G318" t="s">
        <v>55</v>
      </c>
      <c r="H318" t="s">
        <v>40</v>
      </c>
      <c r="I318" t="s">
        <v>20</v>
      </c>
      <c r="J318">
        <v>1</v>
      </c>
      <c r="K318" t="s">
        <v>33</v>
      </c>
      <c r="L318" t="s">
        <v>34</v>
      </c>
      <c r="M318">
        <v>64</v>
      </c>
      <c r="N318" t="str">
        <f t="shared" si="12"/>
        <v>Old</v>
      </c>
      <c r="O318" t="s">
        <v>20</v>
      </c>
      <c r="Q318" t="str">
        <f t="shared" si="13"/>
        <v>Yes</v>
      </c>
      <c r="U318" t="b">
        <f t="shared" si="14"/>
        <v>0</v>
      </c>
    </row>
    <row r="319" spans="1:21" x14ac:dyDescent="0.25">
      <c r="A319" s="3" t="s">
        <v>304</v>
      </c>
      <c r="B319" s="4" t="s">
        <v>305</v>
      </c>
      <c r="C319" t="s">
        <v>16</v>
      </c>
      <c r="D319" t="s">
        <v>16</v>
      </c>
      <c r="E319" s="5">
        <v>30000</v>
      </c>
      <c r="F319">
        <v>0</v>
      </c>
      <c r="G319" t="s">
        <v>18</v>
      </c>
      <c r="H319" t="s">
        <v>25</v>
      </c>
      <c r="I319" t="s">
        <v>20</v>
      </c>
      <c r="J319">
        <v>0</v>
      </c>
      <c r="K319" t="s">
        <v>21</v>
      </c>
      <c r="L319" t="s">
        <v>22</v>
      </c>
      <c r="M319">
        <v>35</v>
      </c>
      <c r="N319" t="str">
        <f t="shared" si="12"/>
        <v>Middle age</v>
      </c>
      <c r="O319" t="s">
        <v>20</v>
      </c>
      <c r="Q319" t="str">
        <f t="shared" si="13"/>
        <v>No</v>
      </c>
      <c r="U319" t="b">
        <f t="shared" si="14"/>
        <v>0</v>
      </c>
    </row>
    <row r="320" spans="1:21" x14ac:dyDescent="0.25">
      <c r="A320" s="3" t="s">
        <v>304</v>
      </c>
      <c r="B320" s="4" t="s">
        <v>305</v>
      </c>
      <c r="C320" t="s">
        <v>16</v>
      </c>
      <c r="D320" t="s">
        <v>16</v>
      </c>
      <c r="E320" s="5">
        <v>130000</v>
      </c>
      <c r="F320">
        <v>4</v>
      </c>
      <c r="G320" t="s">
        <v>24</v>
      </c>
      <c r="H320" t="s">
        <v>28</v>
      </c>
      <c r="I320" t="s">
        <v>23</v>
      </c>
      <c r="J320">
        <v>3</v>
      </c>
      <c r="K320" t="s">
        <v>42</v>
      </c>
      <c r="L320" t="s">
        <v>22</v>
      </c>
      <c r="M320">
        <v>54</v>
      </c>
      <c r="N320" t="str">
        <f t="shared" si="12"/>
        <v>Middle age</v>
      </c>
      <c r="O320" t="s">
        <v>23</v>
      </c>
      <c r="Q320" t="str">
        <f t="shared" si="13"/>
        <v>Yes</v>
      </c>
      <c r="U320" t="b">
        <f t="shared" si="14"/>
        <v>1</v>
      </c>
    </row>
    <row r="321" spans="1:21" x14ac:dyDescent="0.25">
      <c r="A321" s="3" t="s">
        <v>304</v>
      </c>
      <c r="B321" s="4" t="s">
        <v>305</v>
      </c>
      <c r="C321" t="s">
        <v>16</v>
      </c>
      <c r="D321" t="s">
        <v>17</v>
      </c>
      <c r="E321" s="5">
        <v>30000</v>
      </c>
      <c r="F321">
        <v>3</v>
      </c>
      <c r="G321" t="s">
        <v>18</v>
      </c>
      <c r="H321" t="s">
        <v>25</v>
      </c>
      <c r="I321" t="s">
        <v>20</v>
      </c>
      <c r="J321">
        <v>0</v>
      </c>
      <c r="K321" t="s">
        <v>21</v>
      </c>
      <c r="L321" t="s">
        <v>22</v>
      </c>
      <c r="M321">
        <v>45</v>
      </c>
      <c r="N321" t="str">
        <f t="shared" si="12"/>
        <v>Middle age</v>
      </c>
      <c r="O321" t="s">
        <v>23</v>
      </c>
      <c r="Q321" t="str">
        <f t="shared" si="13"/>
        <v>No</v>
      </c>
      <c r="U321" t="b">
        <f t="shared" si="14"/>
        <v>0</v>
      </c>
    </row>
    <row r="322" spans="1:21" x14ac:dyDescent="0.25">
      <c r="A322" s="3" t="s">
        <v>304</v>
      </c>
      <c r="B322" s="4" t="s">
        <v>305</v>
      </c>
      <c r="C322" t="s">
        <v>16</v>
      </c>
      <c r="D322" t="s">
        <v>16</v>
      </c>
      <c r="E322" s="5">
        <v>100000</v>
      </c>
      <c r="F322">
        <v>0</v>
      </c>
      <c r="G322" t="s">
        <v>55</v>
      </c>
      <c r="H322" t="s">
        <v>40</v>
      </c>
      <c r="I322" t="s">
        <v>20</v>
      </c>
      <c r="J322">
        <v>0</v>
      </c>
      <c r="K322" t="s">
        <v>29</v>
      </c>
      <c r="L322" t="s">
        <v>34</v>
      </c>
      <c r="M322">
        <v>40</v>
      </c>
      <c r="N322" t="str">
        <f t="shared" si="12"/>
        <v>Middle age</v>
      </c>
      <c r="O322" t="s">
        <v>20</v>
      </c>
      <c r="Q322" t="str">
        <f t="shared" si="13"/>
        <v>Yes</v>
      </c>
      <c r="U322" t="b">
        <f t="shared" si="14"/>
        <v>1</v>
      </c>
    </row>
    <row r="323" spans="1:21" x14ac:dyDescent="0.25">
      <c r="A323" s="3" t="s">
        <v>304</v>
      </c>
      <c r="B323" s="4" t="s">
        <v>305</v>
      </c>
      <c r="C323" t="s">
        <v>32</v>
      </c>
      <c r="D323" t="s">
        <v>17</v>
      </c>
      <c r="E323" s="5">
        <v>160000</v>
      </c>
      <c r="F323">
        <v>0</v>
      </c>
      <c r="G323" t="s">
        <v>55</v>
      </c>
      <c r="H323" t="s">
        <v>40</v>
      </c>
      <c r="I323" t="s">
        <v>23</v>
      </c>
      <c r="J323">
        <v>3</v>
      </c>
      <c r="K323" t="s">
        <v>21</v>
      </c>
      <c r="L323" t="s">
        <v>34</v>
      </c>
      <c r="M323">
        <v>47</v>
      </c>
      <c r="N323" t="str">
        <f t="shared" ref="N323:N386" si="15">IF(M323&lt;=30, "Adolescents", IF(M323&lt;=54, "Middle age", IF(M323&gt;54, "Old")))</f>
        <v>Middle age</v>
      </c>
      <c r="O323" t="s">
        <v>20</v>
      </c>
      <c r="Q323" t="str">
        <f t="shared" ref="Q323:Q386" si="16">IF(E323&gt;=50000, "Yes", IF(E323&lt;50000, "No"))</f>
        <v>Yes</v>
      </c>
      <c r="U323" t="b">
        <f t="shared" ref="U323:U386" si="17">AND(E323&gt;50000,M323&gt;30)</f>
        <v>1</v>
      </c>
    </row>
    <row r="324" spans="1:21" x14ac:dyDescent="0.25">
      <c r="A324" s="3" t="s">
        <v>306</v>
      </c>
      <c r="B324" s="4" t="s">
        <v>307</v>
      </c>
      <c r="C324" t="s">
        <v>32</v>
      </c>
      <c r="D324" t="s">
        <v>17</v>
      </c>
      <c r="E324" s="5">
        <v>10000</v>
      </c>
      <c r="F324">
        <v>4</v>
      </c>
      <c r="G324" t="s">
        <v>41</v>
      </c>
      <c r="H324" t="s">
        <v>37</v>
      </c>
      <c r="I324" t="s">
        <v>20</v>
      </c>
      <c r="J324">
        <v>2</v>
      </c>
      <c r="K324" t="s">
        <v>21</v>
      </c>
      <c r="L324" t="s">
        <v>22</v>
      </c>
      <c r="M324">
        <v>41</v>
      </c>
      <c r="N324" t="str">
        <f t="shared" si="15"/>
        <v>Middle age</v>
      </c>
      <c r="O324" t="s">
        <v>20</v>
      </c>
      <c r="Q324" t="str">
        <f t="shared" si="16"/>
        <v>No</v>
      </c>
      <c r="U324" t="b">
        <f t="shared" si="17"/>
        <v>0</v>
      </c>
    </row>
    <row r="325" spans="1:21" x14ac:dyDescent="0.25">
      <c r="A325" s="3" t="s">
        <v>308</v>
      </c>
      <c r="B325" s="4" t="s">
        <v>309</v>
      </c>
      <c r="C325" t="s">
        <v>32</v>
      </c>
      <c r="D325" t="s">
        <v>17</v>
      </c>
      <c r="E325" s="5">
        <v>40000</v>
      </c>
      <c r="F325">
        <v>0</v>
      </c>
      <c r="G325" t="s">
        <v>55</v>
      </c>
      <c r="H325" t="s">
        <v>25</v>
      </c>
      <c r="I325" t="s">
        <v>23</v>
      </c>
      <c r="J325">
        <v>0</v>
      </c>
      <c r="K325" t="s">
        <v>21</v>
      </c>
      <c r="L325" t="s">
        <v>22</v>
      </c>
      <c r="M325">
        <v>37</v>
      </c>
      <c r="N325" t="str">
        <f t="shared" si="15"/>
        <v>Middle age</v>
      </c>
      <c r="O325" t="s">
        <v>20</v>
      </c>
      <c r="Q325" t="str">
        <f t="shared" si="16"/>
        <v>No</v>
      </c>
      <c r="U325" t="b">
        <f t="shared" si="17"/>
        <v>0</v>
      </c>
    </row>
    <row r="326" spans="1:21" x14ac:dyDescent="0.25">
      <c r="A326" s="3" t="s">
        <v>308</v>
      </c>
      <c r="B326" s="4" t="s">
        <v>309</v>
      </c>
      <c r="C326" t="s">
        <v>16</v>
      </c>
      <c r="D326" t="s">
        <v>16</v>
      </c>
      <c r="E326" s="5">
        <v>90000</v>
      </c>
      <c r="F326">
        <v>4</v>
      </c>
      <c r="G326" t="s">
        <v>18</v>
      </c>
      <c r="H326" t="s">
        <v>28</v>
      </c>
      <c r="I326" t="s">
        <v>20</v>
      </c>
      <c r="J326">
        <v>0</v>
      </c>
      <c r="K326" t="s">
        <v>38</v>
      </c>
      <c r="L326" t="s">
        <v>34</v>
      </c>
      <c r="M326">
        <v>38</v>
      </c>
      <c r="N326" t="str">
        <f t="shared" si="15"/>
        <v>Middle age</v>
      </c>
      <c r="O326" t="s">
        <v>20</v>
      </c>
      <c r="Q326" t="str">
        <f t="shared" si="16"/>
        <v>Yes</v>
      </c>
      <c r="U326" t="b">
        <f t="shared" si="17"/>
        <v>1</v>
      </c>
    </row>
    <row r="327" spans="1:21" x14ac:dyDescent="0.25">
      <c r="A327" s="3" t="s">
        <v>310</v>
      </c>
      <c r="B327" s="4" t="s">
        <v>311</v>
      </c>
      <c r="C327" t="s">
        <v>32</v>
      </c>
      <c r="D327" t="s">
        <v>16</v>
      </c>
      <c r="E327" s="5">
        <v>40000</v>
      </c>
      <c r="F327">
        <v>2</v>
      </c>
      <c r="G327" t="s">
        <v>24</v>
      </c>
      <c r="H327" t="s">
        <v>25</v>
      </c>
      <c r="I327" t="s">
        <v>23</v>
      </c>
      <c r="J327">
        <v>2</v>
      </c>
      <c r="K327" t="s">
        <v>21</v>
      </c>
      <c r="L327" t="s">
        <v>22</v>
      </c>
      <c r="M327">
        <v>36</v>
      </c>
      <c r="N327" t="str">
        <f t="shared" si="15"/>
        <v>Middle age</v>
      </c>
      <c r="O327" t="s">
        <v>20</v>
      </c>
      <c r="Q327" t="str">
        <f t="shared" si="16"/>
        <v>No</v>
      </c>
      <c r="U327" t="b">
        <f t="shared" si="17"/>
        <v>0</v>
      </c>
    </row>
    <row r="328" spans="1:21" x14ac:dyDescent="0.25">
      <c r="A328" s="3" t="s">
        <v>312</v>
      </c>
      <c r="B328" s="4" t="s">
        <v>313</v>
      </c>
      <c r="C328" t="s">
        <v>16</v>
      </c>
      <c r="D328" t="s">
        <v>17</v>
      </c>
      <c r="E328" s="5">
        <v>20000</v>
      </c>
      <c r="F328">
        <v>0</v>
      </c>
      <c r="G328" t="s">
        <v>18</v>
      </c>
      <c r="H328" t="s">
        <v>25</v>
      </c>
      <c r="I328" t="s">
        <v>23</v>
      </c>
      <c r="J328">
        <v>0</v>
      </c>
      <c r="K328" t="s">
        <v>21</v>
      </c>
      <c r="L328" t="s">
        <v>34</v>
      </c>
      <c r="M328">
        <v>26</v>
      </c>
      <c r="N328" t="str">
        <f t="shared" si="15"/>
        <v>Adolescents</v>
      </c>
      <c r="O328" t="s">
        <v>20</v>
      </c>
      <c r="Q328" t="str">
        <f t="shared" si="16"/>
        <v>No</v>
      </c>
      <c r="U328" t="b">
        <f t="shared" si="17"/>
        <v>0</v>
      </c>
    </row>
    <row r="329" spans="1:21" x14ac:dyDescent="0.25">
      <c r="A329" s="3" t="s">
        <v>312</v>
      </c>
      <c r="B329" s="4" t="s">
        <v>313</v>
      </c>
      <c r="C329" t="s">
        <v>16</v>
      </c>
      <c r="D329" t="s">
        <v>16</v>
      </c>
      <c r="E329" s="5">
        <v>30000</v>
      </c>
      <c r="F329">
        <v>1</v>
      </c>
      <c r="G329" t="s">
        <v>18</v>
      </c>
      <c r="H329" t="s">
        <v>19</v>
      </c>
      <c r="I329" t="s">
        <v>20</v>
      </c>
      <c r="J329">
        <v>2</v>
      </c>
      <c r="K329" t="s">
        <v>21</v>
      </c>
      <c r="L329" t="s">
        <v>22</v>
      </c>
      <c r="M329">
        <v>40</v>
      </c>
      <c r="N329" t="str">
        <f t="shared" si="15"/>
        <v>Middle age</v>
      </c>
      <c r="O329" t="s">
        <v>23</v>
      </c>
      <c r="Q329" t="str">
        <f t="shared" si="16"/>
        <v>No</v>
      </c>
      <c r="U329" t="b">
        <f t="shared" si="17"/>
        <v>0</v>
      </c>
    </row>
    <row r="330" spans="1:21" x14ac:dyDescent="0.25">
      <c r="A330" s="3" t="s">
        <v>312</v>
      </c>
      <c r="B330" s="4" t="s">
        <v>313</v>
      </c>
      <c r="C330" t="s">
        <v>32</v>
      </c>
      <c r="D330" t="s">
        <v>16</v>
      </c>
      <c r="E330" s="5">
        <v>40000</v>
      </c>
      <c r="F330">
        <v>2</v>
      </c>
      <c r="G330" t="s">
        <v>24</v>
      </c>
      <c r="H330" t="s">
        <v>25</v>
      </c>
      <c r="I330" t="s">
        <v>20</v>
      </c>
      <c r="J330">
        <v>2</v>
      </c>
      <c r="K330" t="s">
        <v>38</v>
      </c>
      <c r="L330" t="s">
        <v>22</v>
      </c>
      <c r="M330">
        <v>36</v>
      </c>
      <c r="N330" t="str">
        <f t="shared" si="15"/>
        <v>Middle age</v>
      </c>
      <c r="O330" t="s">
        <v>23</v>
      </c>
      <c r="Q330" t="str">
        <f t="shared" si="16"/>
        <v>No</v>
      </c>
      <c r="U330" t="b">
        <f t="shared" si="17"/>
        <v>0</v>
      </c>
    </row>
    <row r="331" spans="1:21" x14ac:dyDescent="0.25">
      <c r="A331" s="3" t="s">
        <v>312</v>
      </c>
      <c r="B331" s="4" t="s">
        <v>313</v>
      </c>
      <c r="C331" t="s">
        <v>16</v>
      </c>
      <c r="D331" t="s">
        <v>17</v>
      </c>
      <c r="E331" s="5">
        <v>90000</v>
      </c>
      <c r="F331">
        <v>5</v>
      </c>
      <c r="G331" t="s">
        <v>41</v>
      </c>
      <c r="H331" t="s">
        <v>19</v>
      </c>
      <c r="I331" t="s">
        <v>20</v>
      </c>
      <c r="J331">
        <v>2</v>
      </c>
      <c r="K331" t="s">
        <v>42</v>
      </c>
      <c r="L331" t="s">
        <v>22</v>
      </c>
      <c r="M331">
        <v>59</v>
      </c>
      <c r="N331" t="str">
        <f t="shared" si="15"/>
        <v>Old</v>
      </c>
      <c r="O331" t="s">
        <v>23</v>
      </c>
      <c r="Q331" t="str">
        <f t="shared" si="16"/>
        <v>Yes</v>
      </c>
      <c r="U331" t="b">
        <f t="shared" si="17"/>
        <v>1</v>
      </c>
    </row>
    <row r="332" spans="1:21" x14ac:dyDescent="0.25">
      <c r="A332" s="3" t="s">
        <v>312</v>
      </c>
      <c r="B332" s="4" t="s">
        <v>313</v>
      </c>
      <c r="C332" t="s">
        <v>32</v>
      </c>
      <c r="D332" t="s">
        <v>17</v>
      </c>
      <c r="E332" s="5">
        <v>80000</v>
      </c>
      <c r="F332">
        <v>0</v>
      </c>
      <c r="G332" t="s">
        <v>18</v>
      </c>
      <c r="H332" t="s">
        <v>28</v>
      </c>
      <c r="I332" t="s">
        <v>20</v>
      </c>
      <c r="J332">
        <v>3</v>
      </c>
      <c r="K332" t="s">
        <v>42</v>
      </c>
      <c r="L332" t="s">
        <v>34</v>
      </c>
      <c r="M332">
        <v>32</v>
      </c>
      <c r="N332" t="str">
        <f t="shared" si="15"/>
        <v>Middle age</v>
      </c>
      <c r="O332" t="s">
        <v>23</v>
      </c>
      <c r="Q332" t="str">
        <f t="shared" si="16"/>
        <v>Yes</v>
      </c>
      <c r="U332" t="b">
        <f t="shared" si="17"/>
        <v>1</v>
      </c>
    </row>
    <row r="333" spans="1:21" x14ac:dyDescent="0.25">
      <c r="A333" s="3" t="s">
        <v>314</v>
      </c>
      <c r="B333" s="4" t="s">
        <v>315</v>
      </c>
      <c r="C333" t="s">
        <v>16</v>
      </c>
      <c r="D333" t="s">
        <v>16</v>
      </c>
      <c r="E333" s="5">
        <v>10000</v>
      </c>
      <c r="F333">
        <v>0</v>
      </c>
      <c r="G333" t="s">
        <v>41</v>
      </c>
      <c r="H333" t="s">
        <v>37</v>
      </c>
      <c r="I333" t="s">
        <v>23</v>
      </c>
      <c r="J333">
        <v>2</v>
      </c>
      <c r="K333" t="s">
        <v>21</v>
      </c>
      <c r="L333" t="s">
        <v>22</v>
      </c>
      <c r="M333">
        <v>30</v>
      </c>
      <c r="N333" t="str">
        <f t="shared" si="15"/>
        <v>Adolescents</v>
      </c>
      <c r="O333" t="s">
        <v>23</v>
      </c>
      <c r="Q333" t="str">
        <f t="shared" si="16"/>
        <v>No</v>
      </c>
      <c r="U333" t="b">
        <f t="shared" si="17"/>
        <v>0</v>
      </c>
    </row>
    <row r="334" spans="1:21" x14ac:dyDescent="0.25">
      <c r="A334" s="3" t="s">
        <v>314</v>
      </c>
      <c r="B334" s="4" t="s">
        <v>315</v>
      </c>
      <c r="C334" t="s">
        <v>32</v>
      </c>
      <c r="D334" t="s">
        <v>17</v>
      </c>
      <c r="E334" s="5">
        <v>20000</v>
      </c>
      <c r="F334">
        <v>0</v>
      </c>
      <c r="G334" t="s">
        <v>41</v>
      </c>
      <c r="H334" t="s">
        <v>37</v>
      </c>
      <c r="I334" t="s">
        <v>23</v>
      </c>
      <c r="J334">
        <v>2</v>
      </c>
      <c r="K334" t="s">
        <v>38</v>
      </c>
      <c r="L334" t="s">
        <v>22</v>
      </c>
      <c r="M334">
        <v>35</v>
      </c>
      <c r="N334" t="str">
        <f t="shared" si="15"/>
        <v>Middle age</v>
      </c>
      <c r="O334" t="s">
        <v>20</v>
      </c>
      <c r="Q334" t="str">
        <f t="shared" si="16"/>
        <v>No</v>
      </c>
      <c r="U334" t="b">
        <f t="shared" si="17"/>
        <v>0</v>
      </c>
    </row>
    <row r="335" spans="1:21" x14ac:dyDescent="0.25">
      <c r="A335" s="3" t="s">
        <v>314</v>
      </c>
      <c r="B335" s="4" t="s">
        <v>315</v>
      </c>
      <c r="C335" t="s">
        <v>16</v>
      </c>
      <c r="D335" t="s">
        <v>16</v>
      </c>
      <c r="E335" s="5">
        <v>130000</v>
      </c>
      <c r="F335">
        <v>3</v>
      </c>
      <c r="G335" t="s">
        <v>39</v>
      </c>
      <c r="H335" t="s">
        <v>28</v>
      </c>
      <c r="I335" t="s">
        <v>20</v>
      </c>
      <c r="J335">
        <v>4</v>
      </c>
      <c r="K335" t="s">
        <v>33</v>
      </c>
      <c r="L335" t="s">
        <v>22</v>
      </c>
      <c r="M335">
        <v>51</v>
      </c>
      <c r="N335" t="str">
        <f t="shared" si="15"/>
        <v>Middle age</v>
      </c>
      <c r="O335" t="s">
        <v>20</v>
      </c>
      <c r="Q335" t="str">
        <f t="shared" si="16"/>
        <v>Yes</v>
      </c>
      <c r="U335" t="b">
        <f t="shared" si="17"/>
        <v>1</v>
      </c>
    </row>
    <row r="336" spans="1:21" x14ac:dyDescent="0.25">
      <c r="A336" s="3" t="s">
        <v>316</v>
      </c>
      <c r="B336" s="4" t="s">
        <v>317</v>
      </c>
      <c r="C336" t="s">
        <v>16</v>
      </c>
      <c r="D336" t="s">
        <v>16</v>
      </c>
      <c r="E336" s="5">
        <v>90000</v>
      </c>
      <c r="F336">
        <v>2</v>
      </c>
      <c r="G336" t="s">
        <v>18</v>
      </c>
      <c r="H336" t="s">
        <v>28</v>
      </c>
      <c r="I336" t="s">
        <v>20</v>
      </c>
      <c r="J336">
        <v>1</v>
      </c>
      <c r="K336" t="s">
        <v>33</v>
      </c>
      <c r="L336" t="s">
        <v>34</v>
      </c>
      <c r="M336">
        <v>47</v>
      </c>
      <c r="N336" t="str">
        <f t="shared" si="15"/>
        <v>Middle age</v>
      </c>
      <c r="O336" t="s">
        <v>23</v>
      </c>
      <c r="Q336" t="str">
        <f t="shared" si="16"/>
        <v>Yes</v>
      </c>
      <c r="U336" t="b">
        <f t="shared" si="17"/>
        <v>1</v>
      </c>
    </row>
    <row r="337" spans="1:21" x14ac:dyDescent="0.25">
      <c r="A337" s="3" t="s">
        <v>316</v>
      </c>
      <c r="B337" s="4" t="s">
        <v>317</v>
      </c>
      <c r="C337" t="s">
        <v>16</v>
      </c>
      <c r="D337" t="s">
        <v>16</v>
      </c>
      <c r="E337" s="5">
        <v>80000</v>
      </c>
      <c r="F337">
        <v>5</v>
      </c>
      <c r="G337" t="s">
        <v>55</v>
      </c>
      <c r="H337" t="s">
        <v>40</v>
      </c>
      <c r="I337" t="s">
        <v>23</v>
      </c>
      <c r="J337">
        <v>2</v>
      </c>
      <c r="K337" t="s">
        <v>21</v>
      </c>
      <c r="L337" t="s">
        <v>34</v>
      </c>
      <c r="M337">
        <v>39</v>
      </c>
      <c r="N337" t="str">
        <f t="shared" si="15"/>
        <v>Middle age</v>
      </c>
      <c r="O337" t="s">
        <v>23</v>
      </c>
      <c r="Q337" t="str">
        <f t="shared" si="16"/>
        <v>Yes</v>
      </c>
      <c r="U337" t="b">
        <f t="shared" si="17"/>
        <v>1</v>
      </c>
    </row>
    <row r="338" spans="1:21" x14ac:dyDescent="0.25">
      <c r="A338" s="3" t="s">
        <v>316</v>
      </c>
      <c r="B338" s="4" t="s">
        <v>317</v>
      </c>
      <c r="C338" t="s">
        <v>32</v>
      </c>
      <c r="D338" t="s">
        <v>16</v>
      </c>
      <c r="E338" s="5">
        <v>20000</v>
      </c>
      <c r="F338">
        <v>0</v>
      </c>
      <c r="G338" t="s">
        <v>41</v>
      </c>
      <c r="H338" t="s">
        <v>37</v>
      </c>
      <c r="I338" t="s">
        <v>23</v>
      </c>
      <c r="J338">
        <v>2</v>
      </c>
      <c r="K338" t="s">
        <v>21</v>
      </c>
      <c r="L338" t="s">
        <v>22</v>
      </c>
      <c r="M338">
        <v>34</v>
      </c>
      <c r="N338" t="str">
        <f t="shared" si="15"/>
        <v>Middle age</v>
      </c>
      <c r="O338" t="s">
        <v>23</v>
      </c>
      <c r="Q338" t="str">
        <f t="shared" si="16"/>
        <v>No</v>
      </c>
      <c r="U338" t="b">
        <f t="shared" si="17"/>
        <v>0</v>
      </c>
    </row>
    <row r="339" spans="1:21" x14ac:dyDescent="0.25">
      <c r="A339" s="3" t="s">
        <v>318</v>
      </c>
      <c r="B339" s="4" t="s">
        <v>319</v>
      </c>
      <c r="C339" t="s">
        <v>16</v>
      </c>
      <c r="D339" t="s">
        <v>16</v>
      </c>
      <c r="E339" s="5">
        <v>10000</v>
      </c>
      <c r="F339">
        <v>0</v>
      </c>
      <c r="G339" t="s">
        <v>41</v>
      </c>
      <c r="H339" t="s">
        <v>37</v>
      </c>
      <c r="I339" t="s">
        <v>20</v>
      </c>
      <c r="J339">
        <v>2</v>
      </c>
      <c r="K339" t="s">
        <v>21</v>
      </c>
      <c r="L339" t="s">
        <v>22</v>
      </c>
      <c r="M339">
        <v>32</v>
      </c>
      <c r="N339" t="str">
        <f t="shared" si="15"/>
        <v>Middle age</v>
      </c>
      <c r="O339" t="s">
        <v>23</v>
      </c>
      <c r="Q339" t="str">
        <f t="shared" si="16"/>
        <v>No</v>
      </c>
      <c r="U339" t="b">
        <f t="shared" si="17"/>
        <v>0</v>
      </c>
    </row>
    <row r="340" spans="1:21" x14ac:dyDescent="0.25">
      <c r="A340" s="3" t="s">
        <v>318</v>
      </c>
      <c r="B340" s="4" t="s">
        <v>319</v>
      </c>
      <c r="C340" t="s">
        <v>32</v>
      </c>
      <c r="D340" t="s">
        <v>17</v>
      </c>
      <c r="E340" s="5">
        <v>120000</v>
      </c>
      <c r="F340">
        <v>3</v>
      </c>
      <c r="G340" t="s">
        <v>39</v>
      </c>
      <c r="H340" t="s">
        <v>28</v>
      </c>
      <c r="I340" t="s">
        <v>20</v>
      </c>
      <c r="J340">
        <v>4</v>
      </c>
      <c r="K340" t="s">
        <v>33</v>
      </c>
      <c r="L340" t="s">
        <v>22</v>
      </c>
      <c r="M340">
        <v>50</v>
      </c>
      <c r="N340" t="str">
        <f t="shared" si="15"/>
        <v>Middle age</v>
      </c>
      <c r="O340" t="s">
        <v>20</v>
      </c>
      <c r="Q340" t="str">
        <f t="shared" si="16"/>
        <v>Yes</v>
      </c>
      <c r="U340" t="b">
        <f t="shared" si="17"/>
        <v>1</v>
      </c>
    </row>
    <row r="341" spans="1:21" x14ac:dyDescent="0.25">
      <c r="A341" s="3" t="s">
        <v>250</v>
      </c>
      <c r="B341" s="4" t="s">
        <v>251</v>
      </c>
      <c r="C341" t="s">
        <v>16</v>
      </c>
      <c r="D341" t="s">
        <v>16</v>
      </c>
      <c r="E341" s="5">
        <v>20000</v>
      </c>
      <c r="F341">
        <v>1</v>
      </c>
      <c r="G341" t="s">
        <v>18</v>
      </c>
      <c r="H341" t="s">
        <v>25</v>
      </c>
      <c r="I341" t="s">
        <v>20</v>
      </c>
      <c r="J341">
        <v>0</v>
      </c>
      <c r="K341" t="s">
        <v>21</v>
      </c>
      <c r="L341" t="s">
        <v>22</v>
      </c>
      <c r="M341">
        <v>66</v>
      </c>
      <c r="N341" t="str">
        <f t="shared" si="15"/>
        <v>Old</v>
      </c>
      <c r="O341" t="s">
        <v>23</v>
      </c>
      <c r="Q341" t="str">
        <f t="shared" si="16"/>
        <v>No</v>
      </c>
      <c r="U341" t="b">
        <f t="shared" si="17"/>
        <v>0</v>
      </c>
    </row>
    <row r="342" spans="1:21" x14ac:dyDescent="0.25">
      <c r="A342" s="3" t="s">
        <v>162</v>
      </c>
      <c r="B342" s="4" t="s">
        <v>163</v>
      </c>
      <c r="C342" t="s">
        <v>32</v>
      </c>
      <c r="D342" t="s">
        <v>16</v>
      </c>
      <c r="E342" s="5">
        <v>30000</v>
      </c>
      <c r="F342">
        <v>0</v>
      </c>
      <c r="G342" t="s">
        <v>24</v>
      </c>
      <c r="H342" t="s">
        <v>25</v>
      </c>
      <c r="I342" t="s">
        <v>20</v>
      </c>
      <c r="J342">
        <v>1</v>
      </c>
      <c r="K342" t="s">
        <v>29</v>
      </c>
      <c r="L342" t="s">
        <v>22</v>
      </c>
      <c r="M342">
        <v>30</v>
      </c>
      <c r="N342" t="str">
        <f t="shared" si="15"/>
        <v>Adolescents</v>
      </c>
      <c r="O342" t="s">
        <v>23</v>
      </c>
      <c r="Q342" t="str">
        <f t="shared" si="16"/>
        <v>No</v>
      </c>
      <c r="U342" t="b">
        <f t="shared" si="17"/>
        <v>0</v>
      </c>
    </row>
    <row r="343" spans="1:21" x14ac:dyDescent="0.25">
      <c r="A343" s="3" t="s">
        <v>162</v>
      </c>
      <c r="B343" s="4" t="s">
        <v>163</v>
      </c>
      <c r="C343" t="s">
        <v>32</v>
      </c>
      <c r="D343" t="s">
        <v>17</v>
      </c>
      <c r="E343" s="5">
        <v>30000</v>
      </c>
      <c r="F343">
        <v>0</v>
      </c>
      <c r="G343" t="s">
        <v>39</v>
      </c>
      <c r="H343" t="s">
        <v>37</v>
      </c>
      <c r="I343" t="s">
        <v>23</v>
      </c>
      <c r="J343">
        <v>1</v>
      </c>
      <c r="K343" t="s">
        <v>29</v>
      </c>
      <c r="L343" t="s">
        <v>22</v>
      </c>
      <c r="M343">
        <v>32</v>
      </c>
      <c r="N343" t="str">
        <f t="shared" si="15"/>
        <v>Middle age</v>
      </c>
      <c r="O343" t="s">
        <v>20</v>
      </c>
      <c r="Q343" t="str">
        <f t="shared" si="16"/>
        <v>No</v>
      </c>
      <c r="U343" t="b">
        <f t="shared" si="17"/>
        <v>0</v>
      </c>
    </row>
    <row r="344" spans="1:21" x14ac:dyDescent="0.25">
      <c r="A344" s="3" t="s">
        <v>162</v>
      </c>
      <c r="B344" s="4" t="s">
        <v>163</v>
      </c>
      <c r="C344" t="s">
        <v>32</v>
      </c>
      <c r="D344" t="s">
        <v>16</v>
      </c>
      <c r="E344" s="5">
        <v>10000</v>
      </c>
      <c r="F344">
        <v>0</v>
      </c>
      <c r="G344" t="s">
        <v>41</v>
      </c>
      <c r="H344" t="s">
        <v>37</v>
      </c>
      <c r="I344" t="s">
        <v>20</v>
      </c>
      <c r="J344">
        <v>2</v>
      </c>
      <c r="K344" t="s">
        <v>38</v>
      </c>
      <c r="L344" t="s">
        <v>22</v>
      </c>
      <c r="M344">
        <v>35</v>
      </c>
      <c r="N344" t="str">
        <f t="shared" si="15"/>
        <v>Middle age</v>
      </c>
      <c r="O344" t="s">
        <v>23</v>
      </c>
      <c r="Q344" t="str">
        <f t="shared" si="16"/>
        <v>No</v>
      </c>
      <c r="U344" t="b">
        <f t="shared" si="17"/>
        <v>0</v>
      </c>
    </row>
    <row r="345" spans="1:21" x14ac:dyDescent="0.25">
      <c r="A345" s="3" t="s">
        <v>162</v>
      </c>
      <c r="B345" s="4" t="s">
        <v>163</v>
      </c>
      <c r="C345" t="s">
        <v>32</v>
      </c>
      <c r="D345" t="s">
        <v>17</v>
      </c>
      <c r="E345" s="5">
        <v>30000</v>
      </c>
      <c r="F345">
        <v>0</v>
      </c>
      <c r="G345" t="s">
        <v>39</v>
      </c>
      <c r="H345" t="s">
        <v>37</v>
      </c>
      <c r="I345" t="s">
        <v>23</v>
      </c>
      <c r="J345">
        <v>1</v>
      </c>
      <c r="K345" t="s">
        <v>29</v>
      </c>
      <c r="L345" t="s">
        <v>22</v>
      </c>
      <c r="M345">
        <v>32</v>
      </c>
      <c r="N345" t="str">
        <f t="shared" si="15"/>
        <v>Middle age</v>
      </c>
      <c r="O345" t="s">
        <v>23</v>
      </c>
      <c r="Q345" t="str">
        <f t="shared" si="16"/>
        <v>No</v>
      </c>
      <c r="U345" t="b">
        <f t="shared" si="17"/>
        <v>0</v>
      </c>
    </row>
    <row r="346" spans="1:21" x14ac:dyDescent="0.25">
      <c r="A346" s="3" t="s">
        <v>194</v>
      </c>
      <c r="B346" s="4" t="s">
        <v>195</v>
      </c>
      <c r="C346" t="s">
        <v>32</v>
      </c>
      <c r="D346" t="s">
        <v>16</v>
      </c>
      <c r="E346" s="5">
        <v>30000</v>
      </c>
      <c r="F346">
        <v>0</v>
      </c>
      <c r="G346" t="s">
        <v>24</v>
      </c>
      <c r="H346" t="s">
        <v>25</v>
      </c>
      <c r="I346" t="s">
        <v>23</v>
      </c>
      <c r="J346">
        <v>1</v>
      </c>
      <c r="K346" t="s">
        <v>29</v>
      </c>
      <c r="L346" t="s">
        <v>22</v>
      </c>
      <c r="M346">
        <v>31</v>
      </c>
      <c r="N346" t="str">
        <f t="shared" si="15"/>
        <v>Middle age</v>
      </c>
      <c r="O346" t="s">
        <v>20</v>
      </c>
      <c r="Q346" t="str">
        <f t="shared" si="16"/>
        <v>No</v>
      </c>
      <c r="U346" t="b">
        <f t="shared" si="17"/>
        <v>0</v>
      </c>
    </row>
    <row r="347" spans="1:21" x14ac:dyDescent="0.25">
      <c r="A347" s="3" t="s">
        <v>320</v>
      </c>
      <c r="B347" s="4" t="s">
        <v>321</v>
      </c>
      <c r="C347" t="s">
        <v>16</v>
      </c>
      <c r="D347" t="s">
        <v>17</v>
      </c>
      <c r="E347" s="5">
        <v>20000</v>
      </c>
      <c r="F347">
        <v>1</v>
      </c>
      <c r="G347" t="s">
        <v>18</v>
      </c>
      <c r="H347" t="s">
        <v>25</v>
      </c>
      <c r="I347" t="s">
        <v>20</v>
      </c>
      <c r="J347">
        <v>0</v>
      </c>
      <c r="K347" t="s">
        <v>21</v>
      </c>
      <c r="L347" t="s">
        <v>22</v>
      </c>
      <c r="M347">
        <v>50</v>
      </c>
      <c r="N347" t="str">
        <f t="shared" si="15"/>
        <v>Middle age</v>
      </c>
      <c r="O347" t="s">
        <v>20</v>
      </c>
      <c r="Q347" t="str">
        <f t="shared" si="16"/>
        <v>No</v>
      </c>
      <c r="U347" t="b">
        <f t="shared" si="17"/>
        <v>0</v>
      </c>
    </row>
    <row r="348" spans="1:21" x14ac:dyDescent="0.25">
      <c r="A348" s="3" t="s">
        <v>322</v>
      </c>
      <c r="B348" s="4" t="s">
        <v>323</v>
      </c>
      <c r="C348" t="s">
        <v>16</v>
      </c>
      <c r="D348" t="s">
        <v>16</v>
      </c>
      <c r="E348" s="5">
        <v>40000</v>
      </c>
      <c r="F348">
        <v>1</v>
      </c>
      <c r="G348" t="s">
        <v>18</v>
      </c>
      <c r="H348" t="s">
        <v>19</v>
      </c>
      <c r="I348" t="s">
        <v>23</v>
      </c>
      <c r="J348">
        <v>0</v>
      </c>
      <c r="K348" t="s">
        <v>21</v>
      </c>
      <c r="L348" t="s">
        <v>22</v>
      </c>
      <c r="M348">
        <v>43</v>
      </c>
      <c r="N348" t="str">
        <f t="shared" si="15"/>
        <v>Middle age</v>
      </c>
      <c r="O348" t="s">
        <v>20</v>
      </c>
      <c r="Q348" t="str">
        <f t="shared" si="16"/>
        <v>No</v>
      </c>
      <c r="U348" t="b">
        <f t="shared" si="17"/>
        <v>0</v>
      </c>
    </row>
    <row r="349" spans="1:21" x14ac:dyDescent="0.25">
      <c r="A349" s="3" t="s">
        <v>322</v>
      </c>
      <c r="B349" s="4" t="s">
        <v>323</v>
      </c>
      <c r="C349" t="s">
        <v>32</v>
      </c>
      <c r="D349" t="s">
        <v>17</v>
      </c>
      <c r="E349" s="5">
        <v>60000</v>
      </c>
      <c r="F349">
        <v>1</v>
      </c>
      <c r="G349" t="s">
        <v>24</v>
      </c>
      <c r="H349" t="s">
        <v>19</v>
      </c>
      <c r="I349" t="s">
        <v>23</v>
      </c>
      <c r="J349">
        <v>1</v>
      </c>
      <c r="K349" t="s">
        <v>21</v>
      </c>
      <c r="L349" t="s">
        <v>34</v>
      </c>
      <c r="M349">
        <v>45</v>
      </c>
      <c r="N349" t="str">
        <f t="shared" si="15"/>
        <v>Middle age</v>
      </c>
      <c r="O349" t="s">
        <v>20</v>
      </c>
      <c r="Q349" t="str">
        <f t="shared" si="16"/>
        <v>Yes</v>
      </c>
      <c r="U349" t="b">
        <f t="shared" si="17"/>
        <v>1</v>
      </c>
    </row>
    <row r="350" spans="1:21" x14ac:dyDescent="0.25">
      <c r="A350" s="3" t="s">
        <v>322</v>
      </c>
      <c r="B350" s="4" t="s">
        <v>323</v>
      </c>
      <c r="C350" t="s">
        <v>16</v>
      </c>
      <c r="D350" t="s">
        <v>16</v>
      </c>
      <c r="E350" s="5">
        <v>20000</v>
      </c>
      <c r="F350">
        <v>2</v>
      </c>
      <c r="G350" t="s">
        <v>39</v>
      </c>
      <c r="H350" t="s">
        <v>37</v>
      </c>
      <c r="I350" t="s">
        <v>20</v>
      </c>
      <c r="J350">
        <v>2</v>
      </c>
      <c r="K350" t="s">
        <v>21</v>
      </c>
      <c r="L350" t="s">
        <v>22</v>
      </c>
      <c r="M350">
        <v>42</v>
      </c>
      <c r="N350" t="str">
        <f t="shared" si="15"/>
        <v>Middle age</v>
      </c>
      <c r="O350" t="s">
        <v>23</v>
      </c>
      <c r="Q350" t="str">
        <f t="shared" si="16"/>
        <v>No</v>
      </c>
      <c r="U350" t="b">
        <f t="shared" si="17"/>
        <v>0</v>
      </c>
    </row>
    <row r="351" spans="1:21" x14ac:dyDescent="0.25">
      <c r="A351" s="3" t="s">
        <v>324</v>
      </c>
      <c r="B351" s="4" t="s">
        <v>325</v>
      </c>
      <c r="C351" t="s">
        <v>32</v>
      </c>
      <c r="D351" t="s">
        <v>17</v>
      </c>
      <c r="E351" s="5">
        <v>30000</v>
      </c>
      <c r="F351">
        <v>0</v>
      </c>
      <c r="G351" t="s">
        <v>24</v>
      </c>
      <c r="H351" t="s">
        <v>25</v>
      </c>
      <c r="I351" t="s">
        <v>23</v>
      </c>
      <c r="J351">
        <v>1</v>
      </c>
      <c r="K351" t="s">
        <v>21</v>
      </c>
      <c r="L351" t="s">
        <v>22</v>
      </c>
      <c r="M351">
        <v>29</v>
      </c>
      <c r="N351" t="str">
        <f t="shared" si="15"/>
        <v>Adolescents</v>
      </c>
      <c r="O351" t="s">
        <v>20</v>
      </c>
      <c r="Q351" t="str">
        <f t="shared" si="16"/>
        <v>No</v>
      </c>
      <c r="U351" t="b">
        <f t="shared" si="17"/>
        <v>0</v>
      </c>
    </row>
    <row r="352" spans="1:21" x14ac:dyDescent="0.25">
      <c r="A352" s="3" t="s">
        <v>324</v>
      </c>
      <c r="B352" s="4" t="s">
        <v>325</v>
      </c>
      <c r="C352" t="s">
        <v>32</v>
      </c>
      <c r="D352" t="s">
        <v>16</v>
      </c>
      <c r="E352" s="5">
        <v>20000</v>
      </c>
      <c r="F352">
        <v>0</v>
      </c>
      <c r="G352" t="s">
        <v>24</v>
      </c>
      <c r="H352" t="s">
        <v>37</v>
      </c>
      <c r="I352" t="s">
        <v>23</v>
      </c>
      <c r="J352">
        <v>0</v>
      </c>
      <c r="K352" t="s">
        <v>21</v>
      </c>
      <c r="L352" t="s">
        <v>34</v>
      </c>
      <c r="M352">
        <v>28</v>
      </c>
      <c r="N352" t="str">
        <f t="shared" si="15"/>
        <v>Adolescents</v>
      </c>
      <c r="O352" t="s">
        <v>20</v>
      </c>
      <c r="Q352" t="str">
        <f t="shared" si="16"/>
        <v>No</v>
      </c>
      <c r="U352" t="b">
        <f t="shared" si="17"/>
        <v>0</v>
      </c>
    </row>
    <row r="353" spans="1:21" x14ac:dyDescent="0.25">
      <c r="A353" s="3" t="s">
        <v>324</v>
      </c>
      <c r="B353" s="4" t="s">
        <v>325</v>
      </c>
      <c r="C353" t="s">
        <v>32</v>
      </c>
      <c r="D353" t="s">
        <v>16</v>
      </c>
      <c r="E353" s="5">
        <v>10000</v>
      </c>
      <c r="F353">
        <v>3</v>
      </c>
      <c r="G353" t="s">
        <v>39</v>
      </c>
      <c r="H353" t="s">
        <v>37</v>
      </c>
      <c r="I353" t="s">
        <v>20</v>
      </c>
      <c r="J353">
        <v>0</v>
      </c>
      <c r="K353" t="s">
        <v>21</v>
      </c>
      <c r="L353" t="s">
        <v>22</v>
      </c>
      <c r="M353">
        <v>37</v>
      </c>
      <c r="N353" t="str">
        <f t="shared" si="15"/>
        <v>Middle age</v>
      </c>
      <c r="O353" t="s">
        <v>20</v>
      </c>
      <c r="Q353" t="str">
        <f t="shared" si="16"/>
        <v>No</v>
      </c>
      <c r="U353" t="b">
        <f t="shared" si="17"/>
        <v>0</v>
      </c>
    </row>
    <row r="354" spans="1:21" x14ac:dyDescent="0.25">
      <c r="A354" s="3" t="s">
        <v>324</v>
      </c>
      <c r="B354" s="4" t="s">
        <v>325</v>
      </c>
      <c r="C354" t="s">
        <v>16</v>
      </c>
      <c r="D354" t="s">
        <v>17</v>
      </c>
      <c r="E354" s="5">
        <v>80000</v>
      </c>
      <c r="F354">
        <v>4</v>
      </c>
      <c r="G354" t="s">
        <v>24</v>
      </c>
      <c r="H354" t="s">
        <v>28</v>
      </c>
      <c r="I354" t="s">
        <v>20</v>
      </c>
      <c r="J354">
        <v>2</v>
      </c>
      <c r="K354" t="s">
        <v>29</v>
      </c>
      <c r="L354" t="s">
        <v>22</v>
      </c>
      <c r="M354">
        <v>53</v>
      </c>
      <c r="N354" t="str">
        <f t="shared" si="15"/>
        <v>Middle age</v>
      </c>
      <c r="O354" t="s">
        <v>23</v>
      </c>
      <c r="Q354" t="str">
        <f t="shared" si="16"/>
        <v>Yes</v>
      </c>
      <c r="U354" t="b">
        <f t="shared" si="17"/>
        <v>1</v>
      </c>
    </row>
    <row r="355" spans="1:21" x14ac:dyDescent="0.25">
      <c r="A355" s="3" t="s">
        <v>324</v>
      </c>
      <c r="B355" s="4" t="s">
        <v>325</v>
      </c>
      <c r="C355" t="s">
        <v>32</v>
      </c>
      <c r="D355" t="s">
        <v>16</v>
      </c>
      <c r="E355" s="5">
        <v>40000</v>
      </c>
      <c r="F355">
        <v>0</v>
      </c>
      <c r="G355" t="s">
        <v>55</v>
      </c>
      <c r="H355" t="s">
        <v>25</v>
      </c>
      <c r="I355" t="s">
        <v>23</v>
      </c>
      <c r="J355">
        <v>0</v>
      </c>
      <c r="K355" t="s">
        <v>21</v>
      </c>
      <c r="L355" t="s">
        <v>22</v>
      </c>
      <c r="M355">
        <v>38</v>
      </c>
      <c r="N355" t="str">
        <f t="shared" si="15"/>
        <v>Middle age</v>
      </c>
      <c r="O355" t="s">
        <v>20</v>
      </c>
      <c r="Q355" t="str">
        <f t="shared" si="16"/>
        <v>No</v>
      </c>
      <c r="U355" t="b">
        <f t="shared" si="17"/>
        <v>0</v>
      </c>
    </row>
    <row r="356" spans="1:21" x14ac:dyDescent="0.25">
      <c r="A356" s="3" t="s">
        <v>326</v>
      </c>
      <c r="B356" s="4" t="s">
        <v>327</v>
      </c>
      <c r="C356" t="s">
        <v>32</v>
      </c>
      <c r="D356" t="s">
        <v>16</v>
      </c>
      <c r="E356" s="5">
        <v>30000</v>
      </c>
      <c r="F356">
        <v>1</v>
      </c>
      <c r="G356" t="s">
        <v>18</v>
      </c>
      <c r="H356" t="s">
        <v>25</v>
      </c>
      <c r="I356" t="s">
        <v>23</v>
      </c>
      <c r="J356">
        <v>1</v>
      </c>
      <c r="K356" t="s">
        <v>38</v>
      </c>
      <c r="L356" t="s">
        <v>22</v>
      </c>
      <c r="M356">
        <v>39</v>
      </c>
      <c r="N356" t="str">
        <f t="shared" si="15"/>
        <v>Middle age</v>
      </c>
      <c r="O356" t="s">
        <v>23</v>
      </c>
      <c r="Q356" t="str">
        <f t="shared" si="16"/>
        <v>No</v>
      </c>
      <c r="U356" t="b">
        <f t="shared" si="17"/>
        <v>0</v>
      </c>
    </row>
    <row r="357" spans="1:21" x14ac:dyDescent="0.25">
      <c r="A357" s="3" t="s">
        <v>326</v>
      </c>
      <c r="B357" s="4" t="s">
        <v>327</v>
      </c>
      <c r="C357" t="s">
        <v>32</v>
      </c>
      <c r="D357" t="s">
        <v>16</v>
      </c>
      <c r="E357" s="5">
        <v>80000</v>
      </c>
      <c r="F357">
        <v>0</v>
      </c>
      <c r="G357" t="s">
        <v>18</v>
      </c>
      <c r="H357" t="s">
        <v>28</v>
      </c>
      <c r="I357" t="s">
        <v>20</v>
      </c>
      <c r="J357">
        <v>3</v>
      </c>
      <c r="K357" t="s">
        <v>42</v>
      </c>
      <c r="L357" t="s">
        <v>34</v>
      </c>
      <c r="M357">
        <v>32</v>
      </c>
      <c r="N357" t="str">
        <f t="shared" si="15"/>
        <v>Middle age</v>
      </c>
      <c r="O357" t="s">
        <v>23</v>
      </c>
      <c r="Q357" t="str">
        <f t="shared" si="16"/>
        <v>Yes</v>
      </c>
      <c r="U357" t="b">
        <f t="shared" si="17"/>
        <v>1</v>
      </c>
    </row>
    <row r="358" spans="1:21" x14ac:dyDescent="0.25">
      <c r="A358" s="3" t="s">
        <v>326</v>
      </c>
      <c r="B358" s="4" t="s">
        <v>327</v>
      </c>
      <c r="C358" t="s">
        <v>16</v>
      </c>
      <c r="D358" t="s">
        <v>17</v>
      </c>
      <c r="E358" s="5">
        <v>150000</v>
      </c>
      <c r="F358">
        <v>3</v>
      </c>
      <c r="G358" t="s">
        <v>39</v>
      </c>
      <c r="H358" t="s">
        <v>28</v>
      </c>
      <c r="I358" t="s">
        <v>20</v>
      </c>
      <c r="J358">
        <v>3</v>
      </c>
      <c r="K358" t="s">
        <v>21</v>
      </c>
      <c r="L358" t="s">
        <v>22</v>
      </c>
      <c r="M358">
        <v>51</v>
      </c>
      <c r="N358" t="str">
        <f t="shared" si="15"/>
        <v>Middle age</v>
      </c>
      <c r="O358" t="s">
        <v>20</v>
      </c>
      <c r="Q358" t="str">
        <f t="shared" si="16"/>
        <v>Yes</v>
      </c>
      <c r="U358" t="b">
        <f t="shared" si="17"/>
        <v>1</v>
      </c>
    </row>
    <row r="359" spans="1:21" x14ac:dyDescent="0.25">
      <c r="A359" s="3" t="s">
        <v>326</v>
      </c>
      <c r="B359" s="4" t="s">
        <v>327</v>
      </c>
      <c r="C359" t="s">
        <v>32</v>
      </c>
      <c r="D359" t="s">
        <v>17</v>
      </c>
      <c r="E359" s="5">
        <v>10000</v>
      </c>
      <c r="F359">
        <v>0</v>
      </c>
      <c r="G359" t="s">
        <v>41</v>
      </c>
      <c r="H359" t="s">
        <v>37</v>
      </c>
      <c r="I359" t="s">
        <v>20</v>
      </c>
      <c r="J359">
        <v>2</v>
      </c>
      <c r="K359" t="s">
        <v>38</v>
      </c>
      <c r="L359" t="s">
        <v>22</v>
      </c>
      <c r="M359">
        <v>33</v>
      </c>
      <c r="N359" t="str">
        <f t="shared" si="15"/>
        <v>Middle age</v>
      </c>
      <c r="O359" t="s">
        <v>23</v>
      </c>
      <c r="Q359" t="str">
        <f t="shared" si="16"/>
        <v>No</v>
      </c>
      <c r="U359" t="b">
        <f t="shared" si="17"/>
        <v>0</v>
      </c>
    </row>
    <row r="360" spans="1:21" x14ac:dyDescent="0.25">
      <c r="A360" s="3" t="s">
        <v>228</v>
      </c>
      <c r="B360" s="4" t="s">
        <v>229</v>
      </c>
      <c r="C360" t="s">
        <v>16</v>
      </c>
      <c r="D360" t="s">
        <v>16</v>
      </c>
      <c r="E360" s="5">
        <v>90000</v>
      </c>
      <c r="F360">
        <v>4</v>
      </c>
      <c r="G360" t="s">
        <v>39</v>
      </c>
      <c r="H360" t="s">
        <v>40</v>
      </c>
      <c r="I360" t="s">
        <v>20</v>
      </c>
      <c r="J360">
        <v>3</v>
      </c>
      <c r="K360" t="s">
        <v>33</v>
      </c>
      <c r="L360" t="s">
        <v>22</v>
      </c>
      <c r="M360">
        <v>58</v>
      </c>
      <c r="N360" t="str">
        <f t="shared" si="15"/>
        <v>Old</v>
      </c>
      <c r="O360" t="s">
        <v>20</v>
      </c>
      <c r="Q360" t="str">
        <f t="shared" si="16"/>
        <v>Yes</v>
      </c>
      <c r="U360" t="b">
        <f t="shared" si="17"/>
        <v>1</v>
      </c>
    </row>
    <row r="361" spans="1:21" x14ac:dyDescent="0.25">
      <c r="A361" s="3" t="s">
        <v>328</v>
      </c>
      <c r="B361" s="4" t="s">
        <v>329</v>
      </c>
      <c r="C361" t="s">
        <v>16</v>
      </c>
      <c r="D361" t="s">
        <v>16</v>
      </c>
      <c r="E361" s="5">
        <v>80000</v>
      </c>
      <c r="F361">
        <v>0</v>
      </c>
      <c r="G361" t="s">
        <v>18</v>
      </c>
      <c r="H361" t="s">
        <v>28</v>
      </c>
      <c r="I361" t="s">
        <v>20</v>
      </c>
      <c r="J361">
        <v>3</v>
      </c>
      <c r="K361" t="s">
        <v>42</v>
      </c>
      <c r="L361" t="s">
        <v>34</v>
      </c>
      <c r="M361">
        <v>30</v>
      </c>
      <c r="N361" t="str">
        <f t="shared" si="15"/>
        <v>Adolescents</v>
      </c>
      <c r="O361" t="s">
        <v>23</v>
      </c>
      <c r="Q361" t="str">
        <f t="shared" si="16"/>
        <v>Yes</v>
      </c>
      <c r="U361" t="b">
        <f t="shared" si="17"/>
        <v>0</v>
      </c>
    </row>
    <row r="362" spans="1:21" x14ac:dyDescent="0.25">
      <c r="A362" s="3" t="s">
        <v>328</v>
      </c>
      <c r="B362" s="4" t="s">
        <v>329</v>
      </c>
      <c r="C362" t="s">
        <v>32</v>
      </c>
      <c r="D362" t="s">
        <v>16</v>
      </c>
      <c r="E362" s="5">
        <v>130000</v>
      </c>
      <c r="F362">
        <v>0</v>
      </c>
      <c r="G362" t="s">
        <v>55</v>
      </c>
      <c r="H362" t="s">
        <v>40</v>
      </c>
      <c r="I362" t="s">
        <v>20</v>
      </c>
      <c r="J362">
        <v>0</v>
      </c>
      <c r="K362" t="s">
        <v>29</v>
      </c>
      <c r="L362" t="s">
        <v>34</v>
      </c>
      <c r="M362">
        <v>48</v>
      </c>
      <c r="N362" t="str">
        <f t="shared" si="15"/>
        <v>Middle age</v>
      </c>
      <c r="O362" t="s">
        <v>20</v>
      </c>
      <c r="Q362" t="str">
        <f t="shared" si="16"/>
        <v>Yes</v>
      </c>
      <c r="U362" t="b">
        <f t="shared" si="17"/>
        <v>1</v>
      </c>
    </row>
    <row r="363" spans="1:21" x14ac:dyDescent="0.25">
      <c r="A363" s="3" t="s">
        <v>330</v>
      </c>
      <c r="B363" s="4" t="s">
        <v>331</v>
      </c>
      <c r="C363" t="s">
        <v>32</v>
      </c>
      <c r="D363" t="s">
        <v>17</v>
      </c>
      <c r="E363" s="5">
        <v>30000</v>
      </c>
      <c r="F363">
        <v>3</v>
      </c>
      <c r="G363" t="s">
        <v>24</v>
      </c>
      <c r="H363" t="s">
        <v>25</v>
      </c>
      <c r="I363" t="s">
        <v>23</v>
      </c>
      <c r="J363">
        <v>2</v>
      </c>
      <c r="K363" t="s">
        <v>21</v>
      </c>
      <c r="L363" t="s">
        <v>22</v>
      </c>
      <c r="M363">
        <v>27</v>
      </c>
      <c r="N363" t="str">
        <f t="shared" si="15"/>
        <v>Adolescents</v>
      </c>
      <c r="O363" t="s">
        <v>20</v>
      </c>
      <c r="Q363" t="str">
        <f t="shared" si="16"/>
        <v>No</v>
      </c>
      <c r="U363" t="b">
        <f t="shared" si="17"/>
        <v>0</v>
      </c>
    </row>
    <row r="364" spans="1:21" x14ac:dyDescent="0.25">
      <c r="A364" s="3" t="s">
        <v>330</v>
      </c>
      <c r="B364" s="4" t="s">
        <v>331</v>
      </c>
      <c r="C364" t="s">
        <v>16</v>
      </c>
      <c r="D364" t="s">
        <v>16</v>
      </c>
      <c r="E364" s="5">
        <v>40000</v>
      </c>
      <c r="F364">
        <v>1</v>
      </c>
      <c r="G364" t="s">
        <v>18</v>
      </c>
      <c r="H364" t="s">
        <v>19</v>
      </c>
      <c r="I364" t="s">
        <v>20</v>
      </c>
      <c r="J364">
        <v>1</v>
      </c>
      <c r="K364" t="s">
        <v>21</v>
      </c>
      <c r="L364" t="s">
        <v>22</v>
      </c>
      <c r="M364">
        <v>33</v>
      </c>
      <c r="N364" t="str">
        <f t="shared" si="15"/>
        <v>Middle age</v>
      </c>
      <c r="O364" t="s">
        <v>20</v>
      </c>
      <c r="Q364" t="str">
        <f t="shared" si="16"/>
        <v>No</v>
      </c>
      <c r="U364" t="b">
        <f t="shared" si="17"/>
        <v>0</v>
      </c>
    </row>
    <row r="365" spans="1:21" x14ac:dyDescent="0.25">
      <c r="A365" s="3" t="s">
        <v>330</v>
      </c>
      <c r="B365" s="4" t="s">
        <v>331</v>
      </c>
      <c r="C365" t="s">
        <v>16</v>
      </c>
      <c r="D365" t="s">
        <v>17</v>
      </c>
      <c r="E365" s="5">
        <v>40000</v>
      </c>
      <c r="F365">
        <v>2</v>
      </c>
      <c r="G365" t="s">
        <v>18</v>
      </c>
      <c r="H365" t="s">
        <v>40</v>
      </c>
      <c r="I365" t="s">
        <v>20</v>
      </c>
      <c r="J365">
        <v>2</v>
      </c>
      <c r="K365" t="s">
        <v>21</v>
      </c>
      <c r="L365" t="s">
        <v>34</v>
      </c>
      <c r="M365">
        <v>66</v>
      </c>
      <c r="N365" t="str">
        <f t="shared" si="15"/>
        <v>Old</v>
      </c>
      <c r="O365" t="s">
        <v>20</v>
      </c>
      <c r="Q365" t="str">
        <f t="shared" si="16"/>
        <v>No</v>
      </c>
      <c r="U365" t="b">
        <f t="shared" si="17"/>
        <v>0</v>
      </c>
    </row>
    <row r="366" spans="1:21" x14ac:dyDescent="0.25">
      <c r="A366" s="3" t="s">
        <v>330</v>
      </c>
      <c r="B366" s="4" t="s">
        <v>331</v>
      </c>
      <c r="C366" t="s">
        <v>32</v>
      </c>
      <c r="D366" t="s">
        <v>17</v>
      </c>
      <c r="E366" s="5">
        <v>10000</v>
      </c>
      <c r="F366">
        <v>2</v>
      </c>
      <c r="G366" t="s">
        <v>39</v>
      </c>
      <c r="H366" t="s">
        <v>37</v>
      </c>
      <c r="I366" t="s">
        <v>20</v>
      </c>
      <c r="J366">
        <v>1</v>
      </c>
      <c r="K366" t="s">
        <v>21</v>
      </c>
      <c r="L366" t="s">
        <v>22</v>
      </c>
      <c r="M366">
        <v>38</v>
      </c>
      <c r="N366" t="str">
        <f t="shared" si="15"/>
        <v>Middle age</v>
      </c>
      <c r="O366" t="s">
        <v>20</v>
      </c>
      <c r="Q366" t="str">
        <f t="shared" si="16"/>
        <v>No</v>
      </c>
      <c r="U366" t="b">
        <f t="shared" si="17"/>
        <v>0</v>
      </c>
    </row>
    <row r="367" spans="1:21" x14ac:dyDescent="0.25">
      <c r="A367" s="3" t="s">
        <v>332</v>
      </c>
      <c r="B367" s="4" t="s">
        <v>333</v>
      </c>
      <c r="C367" t="s">
        <v>32</v>
      </c>
      <c r="D367" t="s">
        <v>17</v>
      </c>
      <c r="E367" s="5">
        <v>40000</v>
      </c>
      <c r="F367">
        <v>0</v>
      </c>
      <c r="G367" t="s">
        <v>18</v>
      </c>
      <c r="H367" t="s">
        <v>25</v>
      </c>
      <c r="I367" t="s">
        <v>23</v>
      </c>
      <c r="J367">
        <v>0</v>
      </c>
      <c r="K367" t="s">
        <v>21</v>
      </c>
      <c r="L367" t="s">
        <v>22</v>
      </c>
      <c r="M367">
        <v>38</v>
      </c>
      <c r="N367" t="str">
        <f t="shared" si="15"/>
        <v>Middle age</v>
      </c>
      <c r="O367" t="s">
        <v>20</v>
      </c>
      <c r="Q367" t="str">
        <f t="shared" si="16"/>
        <v>No</v>
      </c>
      <c r="U367" t="b">
        <f t="shared" si="17"/>
        <v>0</v>
      </c>
    </row>
    <row r="368" spans="1:21" x14ac:dyDescent="0.25">
      <c r="A368" s="3" t="s">
        <v>334</v>
      </c>
      <c r="B368" s="4" t="s">
        <v>335</v>
      </c>
      <c r="C368" t="s">
        <v>16</v>
      </c>
      <c r="D368" t="s">
        <v>16</v>
      </c>
      <c r="E368" s="5">
        <v>60000</v>
      </c>
      <c r="F368">
        <v>1</v>
      </c>
      <c r="G368" t="s">
        <v>24</v>
      </c>
      <c r="H368" t="s">
        <v>19</v>
      </c>
      <c r="I368" t="s">
        <v>20</v>
      </c>
      <c r="J368">
        <v>1</v>
      </c>
      <c r="K368" t="s">
        <v>21</v>
      </c>
      <c r="L368" t="s">
        <v>34</v>
      </c>
      <c r="M368">
        <v>45</v>
      </c>
      <c r="N368" t="str">
        <f t="shared" si="15"/>
        <v>Middle age</v>
      </c>
      <c r="O368" t="s">
        <v>20</v>
      </c>
      <c r="Q368" t="str">
        <f t="shared" si="16"/>
        <v>Yes</v>
      </c>
      <c r="U368" t="b">
        <f t="shared" si="17"/>
        <v>1</v>
      </c>
    </row>
    <row r="369" spans="1:21" x14ac:dyDescent="0.25">
      <c r="A369" s="3" t="s">
        <v>334</v>
      </c>
      <c r="B369" s="4" t="s">
        <v>335</v>
      </c>
      <c r="C369" t="s">
        <v>16</v>
      </c>
      <c r="D369" t="s">
        <v>17</v>
      </c>
      <c r="E369" s="5">
        <v>130000</v>
      </c>
      <c r="F369">
        <v>3</v>
      </c>
      <c r="G369" t="s">
        <v>24</v>
      </c>
      <c r="H369" t="s">
        <v>28</v>
      </c>
      <c r="I369" t="s">
        <v>20</v>
      </c>
      <c r="J369">
        <v>3</v>
      </c>
      <c r="K369" t="s">
        <v>33</v>
      </c>
      <c r="L369" t="s">
        <v>22</v>
      </c>
      <c r="M369">
        <v>50</v>
      </c>
      <c r="N369" t="str">
        <f t="shared" si="15"/>
        <v>Middle age</v>
      </c>
      <c r="O369" t="s">
        <v>20</v>
      </c>
      <c r="Q369" t="str">
        <f t="shared" si="16"/>
        <v>Yes</v>
      </c>
      <c r="U369" t="b">
        <f t="shared" si="17"/>
        <v>1</v>
      </c>
    </row>
    <row r="370" spans="1:21" x14ac:dyDescent="0.25">
      <c r="A370" s="3" t="s">
        <v>334</v>
      </c>
      <c r="B370" s="4" t="s">
        <v>335</v>
      </c>
      <c r="C370" t="s">
        <v>32</v>
      </c>
      <c r="D370" t="s">
        <v>17</v>
      </c>
      <c r="E370" s="5">
        <v>30000</v>
      </c>
      <c r="F370">
        <v>2</v>
      </c>
      <c r="G370" t="s">
        <v>24</v>
      </c>
      <c r="H370" t="s">
        <v>25</v>
      </c>
      <c r="I370" t="s">
        <v>23</v>
      </c>
      <c r="J370">
        <v>2</v>
      </c>
      <c r="K370" t="s">
        <v>33</v>
      </c>
      <c r="L370" t="s">
        <v>34</v>
      </c>
      <c r="M370">
        <v>60</v>
      </c>
      <c r="N370" t="str">
        <f t="shared" si="15"/>
        <v>Old</v>
      </c>
      <c r="O370" t="s">
        <v>20</v>
      </c>
      <c r="Q370" t="str">
        <f t="shared" si="16"/>
        <v>No</v>
      </c>
      <c r="U370" t="b">
        <f t="shared" si="17"/>
        <v>0</v>
      </c>
    </row>
    <row r="371" spans="1:21" x14ac:dyDescent="0.25">
      <c r="A371" s="3" t="s">
        <v>334</v>
      </c>
      <c r="B371" s="4" t="s">
        <v>335</v>
      </c>
      <c r="C371" t="s">
        <v>32</v>
      </c>
      <c r="D371" t="s">
        <v>17</v>
      </c>
      <c r="E371" s="5">
        <v>20000</v>
      </c>
      <c r="F371">
        <v>2</v>
      </c>
      <c r="G371" t="s">
        <v>24</v>
      </c>
      <c r="H371" t="s">
        <v>37</v>
      </c>
      <c r="I371" t="s">
        <v>23</v>
      </c>
      <c r="J371">
        <v>1</v>
      </c>
      <c r="K371" t="s">
        <v>21</v>
      </c>
      <c r="L371" t="s">
        <v>22</v>
      </c>
      <c r="M371">
        <v>53</v>
      </c>
      <c r="N371" t="str">
        <f t="shared" si="15"/>
        <v>Middle age</v>
      </c>
      <c r="O371" t="s">
        <v>20</v>
      </c>
      <c r="Q371" t="str">
        <f t="shared" si="16"/>
        <v>No</v>
      </c>
      <c r="U371" t="b">
        <f t="shared" si="17"/>
        <v>0</v>
      </c>
    </row>
    <row r="372" spans="1:21" x14ac:dyDescent="0.25">
      <c r="A372" s="3" t="s">
        <v>336</v>
      </c>
      <c r="B372" s="4" t="s">
        <v>337</v>
      </c>
      <c r="C372" t="s">
        <v>16</v>
      </c>
      <c r="D372" t="s">
        <v>17</v>
      </c>
      <c r="E372" s="5">
        <v>100000</v>
      </c>
      <c r="F372">
        <v>4</v>
      </c>
      <c r="G372" t="s">
        <v>18</v>
      </c>
      <c r="H372" t="s">
        <v>28</v>
      </c>
      <c r="I372" t="s">
        <v>20</v>
      </c>
      <c r="J372">
        <v>1</v>
      </c>
      <c r="K372" t="s">
        <v>42</v>
      </c>
      <c r="L372" t="s">
        <v>34</v>
      </c>
      <c r="M372">
        <v>46</v>
      </c>
      <c r="N372" t="str">
        <f t="shared" si="15"/>
        <v>Middle age</v>
      </c>
      <c r="O372" t="s">
        <v>23</v>
      </c>
      <c r="Q372" t="str">
        <f t="shared" si="16"/>
        <v>Yes</v>
      </c>
      <c r="U372" t="b">
        <f t="shared" si="17"/>
        <v>1</v>
      </c>
    </row>
    <row r="373" spans="1:21" x14ac:dyDescent="0.25">
      <c r="A373" s="3" t="s">
        <v>336</v>
      </c>
      <c r="B373" s="4" t="s">
        <v>337</v>
      </c>
      <c r="C373" t="s">
        <v>32</v>
      </c>
      <c r="D373" t="s">
        <v>16</v>
      </c>
      <c r="E373" s="5">
        <v>80000</v>
      </c>
      <c r="F373">
        <v>5</v>
      </c>
      <c r="G373" t="s">
        <v>55</v>
      </c>
      <c r="H373" t="s">
        <v>40</v>
      </c>
      <c r="I373" t="s">
        <v>20</v>
      </c>
      <c r="J373">
        <v>3</v>
      </c>
      <c r="K373" t="s">
        <v>21</v>
      </c>
      <c r="L373" t="s">
        <v>34</v>
      </c>
      <c r="M373">
        <v>50</v>
      </c>
      <c r="N373" t="str">
        <f t="shared" si="15"/>
        <v>Middle age</v>
      </c>
      <c r="O373" t="s">
        <v>23</v>
      </c>
      <c r="Q373" t="str">
        <f t="shared" si="16"/>
        <v>Yes</v>
      </c>
      <c r="U373" t="b">
        <f t="shared" si="17"/>
        <v>1</v>
      </c>
    </row>
    <row r="374" spans="1:21" x14ac:dyDescent="0.25">
      <c r="A374" s="3" t="s">
        <v>338</v>
      </c>
      <c r="B374" s="4" t="s">
        <v>339</v>
      </c>
      <c r="C374" t="s">
        <v>16</v>
      </c>
      <c r="D374" t="s">
        <v>16</v>
      </c>
      <c r="E374" s="5">
        <v>40000</v>
      </c>
      <c r="F374">
        <v>1</v>
      </c>
      <c r="G374" t="s">
        <v>18</v>
      </c>
      <c r="H374" t="s">
        <v>19</v>
      </c>
      <c r="I374" t="s">
        <v>20</v>
      </c>
      <c r="J374">
        <v>1</v>
      </c>
      <c r="K374" t="s">
        <v>21</v>
      </c>
      <c r="L374" t="s">
        <v>22</v>
      </c>
      <c r="M374">
        <v>43</v>
      </c>
      <c r="N374" t="str">
        <f t="shared" si="15"/>
        <v>Middle age</v>
      </c>
      <c r="O374" t="s">
        <v>20</v>
      </c>
      <c r="Q374" t="str">
        <f t="shared" si="16"/>
        <v>No</v>
      </c>
      <c r="U374" t="b">
        <f t="shared" si="17"/>
        <v>0</v>
      </c>
    </row>
    <row r="375" spans="1:21" x14ac:dyDescent="0.25">
      <c r="A375" s="3" t="s">
        <v>338</v>
      </c>
      <c r="B375" s="4" t="s">
        <v>339</v>
      </c>
      <c r="C375" t="s">
        <v>32</v>
      </c>
      <c r="D375" t="s">
        <v>16</v>
      </c>
      <c r="E375" s="5">
        <v>20000</v>
      </c>
      <c r="F375">
        <v>0</v>
      </c>
      <c r="G375" t="s">
        <v>39</v>
      </c>
      <c r="H375" t="s">
        <v>37</v>
      </c>
      <c r="I375" t="s">
        <v>23</v>
      </c>
      <c r="J375">
        <v>1</v>
      </c>
      <c r="K375" t="s">
        <v>29</v>
      </c>
      <c r="L375" t="s">
        <v>22</v>
      </c>
      <c r="M375">
        <v>30</v>
      </c>
      <c r="N375" t="str">
        <f t="shared" si="15"/>
        <v>Adolescents</v>
      </c>
      <c r="O375" t="s">
        <v>23</v>
      </c>
      <c r="Q375" t="str">
        <f t="shared" si="16"/>
        <v>No</v>
      </c>
      <c r="U375" t="b">
        <f t="shared" si="17"/>
        <v>0</v>
      </c>
    </row>
    <row r="376" spans="1:21" x14ac:dyDescent="0.25">
      <c r="A376" s="3" t="s">
        <v>338</v>
      </c>
      <c r="B376" s="4" t="s">
        <v>339</v>
      </c>
      <c r="C376" t="s">
        <v>32</v>
      </c>
      <c r="D376" t="s">
        <v>17</v>
      </c>
      <c r="E376" s="5">
        <v>80000</v>
      </c>
      <c r="F376">
        <v>5</v>
      </c>
      <c r="G376" t="s">
        <v>18</v>
      </c>
      <c r="H376" t="s">
        <v>28</v>
      </c>
      <c r="I376" t="s">
        <v>20</v>
      </c>
      <c r="J376">
        <v>4</v>
      </c>
      <c r="K376" t="s">
        <v>38</v>
      </c>
      <c r="L376" t="s">
        <v>34</v>
      </c>
      <c r="M376">
        <v>38</v>
      </c>
      <c r="N376" t="str">
        <f t="shared" si="15"/>
        <v>Middle age</v>
      </c>
      <c r="O376" t="s">
        <v>23</v>
      </c>
      <c r="Q376" t="str">
        <f t="shared" si="16"/>
        <v>Yes</v>
      </c>
      <c r="U376" t="b">
        <f t="shared" si="17"/>
        <v>1</v>
      </c>
    </row>
    <row r="377" spans="1:21" x14ac:dyDescent="0.25">
      <c r="A377" s="3" t="s">
        <v>338</v>
      </c>
      <c r="B377" s="4" t="s">
        <v>339</v>
      </c>
      <c r="C377" t="s">
        <v>16</v>
      </c>
      <c r="D377" t="s">
        <v>17</v>
      </c>
      <c r="E377" s="5">
        <v>40000</v>
      </c>
      <c r="F377">
        <v>1</v>
      </c>
      <c r="G377" t="s">
        <v>18</v>
      </c>
      <c r="H377" t="s">
        <v>19</v>
      </c>
      <c r="I377" t="s">
        <v>20</v>
      </c>
      <c r="J377">
        <v>1</v>
      </c>
      <c r="K377" t="s">
        <v>21</v>
      </c>
      <c r="L377" t="s">
        <v>22</v>
      </c>
      <c r="M377">
        <v>89</v>
      </c>
      <c r="N377" t="str">
        <f t="shared" si="15"/>
        <v>Old</v>
      </c>
      <c r="O377" t="s">
        <v>23</v>
      </c>
      <c r="Q377" t="str">
        <f t="shared" si="16"/>
        <v>No</v>
      </c>
      <c r="U377" t="b">
        <f t="shared" si="17"/>
        <v>0</v>
      </c>
    </row>
    <row r="378" spans="1:21" x14ac:dyDescent="0.25">
      <c r="A378" s="3" t="s">
        <v>340</v>
      </c>
      <c r="B378" s="4" t="s">
        <v>341</v>
      </c>
      <c r="C378" t="s">
        <v>16</v>
      </c>
      <c r="D378" t="s">
        <v>16</v>
      </c>
      <c r="E378" s="5">
        <v>20000</v>
      </c>
      <c r="F378">
        <v>1</v>
      </c>
      <c r="G378" t="s">
        <v>18</v>
      </c>
      <c r="H378" t="s">
        <v>25</v>
      </c>
      <c r="I378" t="s">
        <v>20</v>
      </c>
      <c r="J378">
        <v>0</v>
      </c>
      <c r="K378" t="s">
        <v>21</v>
      </c>
      <c r="L378" t="s">
        <v>22</v>
      </c>
      <c r="M378">
        <v>64</v>
      </c>
      <c r="N378" t="str">
        <f t="shared" si="15"/>
        <v>Old</v>
      </c>
      <c r="O378" t="s">
        <v>20</v>
      </c>
      <c r="Q378" t="str">
        <f t="shared" si="16"/>
        <v>No</v>
      </c>
      <c r="U378" t="b">
        <f t="shared" si="17"/>
        <v>0</v>
      </c>
    </row>
    <row r="379" spans="1:21" x14ac:dyDescent="0.25">
      <c r="A379" s="3" t="s">
        <v>342</v>
      </c>
      <c r="B379" s="4" t="s">
        <v>343</v>
      </c>
      <c r="C379" t="s">
        <v>16</v>
      </c>
      <c r="D379" t="s">
        <v>16</v>
      </c>
      <c r="E379" s="5">
        <v>130000</v>
      </c>
      <c r="F379">
        <v>3</v>
      </c>
      <c r="G379" t="s">
        <v>24</v>
      </c>
      <c r="H379" t="s">
        <v>28</v>
      </c>
      <c r="I379" t="s">
        <v>23</v>
      </c>
      <c r="J379">
        <v>3</v>
      </c>
      <c r="K379" t="s">
        <v>33</v>
      </c>
      <c r="L379" t="s">
        <v>22</v>
      </c>
      <c r="M379">
        <v>51</v>
      </c>
      <c r="N379" t="str">
        <f t="shared" si="15"/>
        <v>Middle age</v>
      </c>
      <c r="O379" t="s">
        <v>20</v>
      </c>
      <c r="Q379" t="str">
        <f t="shared" si="16"/>
        <v>Yes</v>
      </c>
      <c r="U379" t="b">
        <f t="shared" si="17"/>
        <v>1</v>
      </c>
    </row>
    <row r="380" spans="1:21" x14ac:dyDescent="0.25">
      <c r="A380" s="3" t="s">
        <v>344</v>
      </c>
      <c r="B380" s="4" t="s">
        <v>345</v>
      </c>
      <c r="C380" t="s">
        <v>16</v>
      </c>
      <c r="D380" t="s">
        <v>16</v>
      </c>
      <c r="E380" s="5">
        <v>30000</v>
      </c>
      <c r="F380">
        <v>3</v>
      </c>
      <c r="G380" t="s">
        <v>24</v>
      </c>
      <c r="H380" t="s">
        <v>25</v>
      </c>
      <c r="I380" t="s">
        <v>23</v>
      </c>
      <c r="J380">
        <v>2</v>
      </c>
      <c r="K380" t="s">
        <v>33</v>
      </c>
      <c r="L380" t="s">
        <v>34</v>
      </c>
      <c r="M380">
        <v>56</v>
      </c>
      <c r="N380" t="str">
        <f t="shared" si="15"/>
        <v>Old</v>
      </c>
      <c r="O380" t="s">
        <v>23</v>
      </c>
      <c r="Q380" t="str">
        <f t="shared" si="16"/>
        <v>No</v>
      </c>
      <c r="U380" t="b">
        <f t="shared" si="17"/>
        <v>0</v>
      </c>
    </row>
    <row r="381" spans="1:21" x14ac:dyDescent="0.25">
      <c r="A381" s="3" t="s">
        <v>344</v>
      </c>
      <c r="B381" s="4" t="s">
        <v>345</v>
      </c>
      <c r="C381" t="s">
        <v>16</v>
      </c>
      <c r="D381" t="s">
        <v>16</v>
      </c>
      <c r="E381" s="5">
        <v>60000</v>
      </c>
      <c r="F381">
        <v>3</v>
      </c>
      <c r="G381" t="s">
        <v>18</v>
      </c>
      <c r="H381" t="s">
        <v>28</v>
      </c>
      <c r="I381" t="s">
        <v>20</v>
      </c>
      <c r="J381">
        <v>2</v>
      </c>
      <c r="K381" t="s">
        <v>33</v>
      </c>
      <c r="L381" t="s">
        <v>34</v>
      </c>
      <c r="M381">
        <v>43</v>
      </c>
      <c r="N381" t="str">
        <f t="shared" si="15"/>
        <v>Middle age</v>
      </c>
      <c r="O381" t="s">
        <v>23</v>
      </c>
      <c r="Q381" t="str">
        <f t="shared" si="16"/>
        <v>Yes</v>
      </c>
      <c r="U381" t="b">
        <f t="shared" si="17"/>
        <v>1</v>
      </c>
    </row>
    <row r="382" spans="1:21" x14ac:dyDescent="0.25">
      <c r="A382" s="3" t="s">
        <v>344</v>
      </c>
      <c r="B382" s="4" t="s">
        <v>345</v>
      </c>
      <c r="C382" t="s">
        <v>32</v>
      </c>
      <c r="D382" t="s">
        <v>16</v>
      </c>
      <c r="E382" s="5">
        <v>70000</v>
      </c>
      <c r="F382">
        <v>0</v>
      </c>
      <c r="G382" t="s">
        <v>18</v>
      </c>
      <c r="H382" t="s">
        <v>28</v>
      </c>
      <c r="I382" t="s">
        <v>23</v>
      </c>
      <c r="J382">
        <v>3</v>
      </c>
      <c r="K382" t="s">
        <v>42</v>
      </c>
      <c r="L382" t="s">
        <v>34</v>
      </c>
      <c r="M382">
        <v>30</v>
      </c>
      <c r="N382" t="str">
        <f t="shared" si="15"/>
        <v>Adolescents</v>
      </c>
      <c r="O382" t="s">
        <v>20</v>
      </c>
      <c r="Q382" t="str">
        <f t="shared" si="16"/>
        <v>Yes</v>
      </c>
      <c r="U382" t="b">
        <f t="shared" si="17"/>
        <v>0</v>
      </c>
    </row>
    <row r="383" spans="1:21" x14ac:dyDescent="0.25">
      <c r="A383" s="3" t="s">
        <v>346</v>
      </c>
      <c r="B383" s="4" t="s">
        <v>347</v>
      </c>
      <c r="C383" t="s">
        <v>16</v>
      </c>
      <c r="D383" t="s">
        <v>17</v>
      </c>
      <c r="E383" s="5">
        <v>30000</v>
      </c>
      <c r="F383">
        <v>2</v>
      </c>
      <c r="G383" t="s">
        <v>24</v>
      </c>
      <c r="H383" t="s">
        <v>25</v>
      </c>
      <c r="I383" t="s">
        <v>20</v>
      </c>
      <c r="J383">
        <v>2</v>
      </c>
      <c r="K383" t="s">
        <v>33</v>
      </c>
      <c r="L383" t="s">
        <v>34</v>
      </c>
      <c r="M383">
        <v>69</v>
      </c>
      <c r="N383" t="str">
        <f t="shared" si="15"/>
        <v>Old</v>
      </c>
      <c r="O383" t="s">
        <v>23</v>
      </c>
      <c r="Q383" t="str">
        <f t="shared" si="16"/>
        <v>No</v>
      </c>
      <c r="U383" t="b">
        <f t="shared" si="17"/>
        <v>0</v>
      </c>
    </row>
    <row r="384" spans="1:21" x14ac:dyDescent="0.25">
      <c r="A384" s="3" t="s">
        <v>346</v>
      </c>
      <c r="B384" s="4" t="s">
        <v>347</v>
      </c>
      <c r="C384" t="s">
        <v>16</v>
      </c>
      <c r="D384" t="s">
        <v>16</v>
      </c>
      <c r="E384" s="5">
        <v>80000</v>
      </c>
      <c r="F384">
        <v>4</v>
      </c>
      <c r="G384" t="s">
        <v>24</v>
      </c>
      <c r="H384" t="s">
        <v>28</v>
      </c>
      <c r="I384" t="s">
        <v>20</v>
      </c>
      <c r="J384">
        <v>2</v>
      </c>
      <c r="K384" t="s">
        <v>42</v>
      </c>
      <c r="L384" t="s">
        <v>22</v>
      </c>
      <c r="M384">
        <v>53</v>
      </c>
      <c r="N384" t="str">
        <f t="shared" si="15"/>
        <v>Middle age</v>
      </c>
      <c r="O384" t="s">
        <v>23</v>
      </c>
      <c r="Q384" t="str">
        <f t="shared" si="16"/>
        <v>Yes</v>
      </c>
      <c r="U384" t="b">
        <f t="shared" si="17"/>
        <v>1</v>
      </c>
    </row>
    <row r="385" spans="1:21" x14ac:dyDescent="0.25">
      <c r="A385" s="3" t="s">
        <v>348</v>
      </c>
      <c r="B385" s="4" t="s">
        <v>349</v>
      </c>
      <c r="C385" t="s">
        <v>16</v>
      </c>
      <c r="D385" t="s">
        <v>16</v>
      </c>
      <c r="E385" s="5">
        <v>40000</v>
      </c>
      <c r="F385">
        <v>0</v>
      </c>
      <c r="G385" t="s">
        <v>55</v>
      </c>
      <c r="H385" t="s">
        <v>25</v>
      </c>
      <c r="I385" t="s">
        <v>20</v>
      </c>
      <c r="J385">
        <v>0</v>
      </c>
      <c r="K385" t="s">
        <v>21</v>
      </c>
      <c r="L385" t="s">
        <v>22</v>
      </c>
      <c r="M385">
        <v>37</v>
      </c>
      <c r="N385" t="str">
        <f t="shared" si="15"/>
        <v>Middle age</v>
      </c>
      <c r="O385" t="s">
        <v>20</v>
      </c>
      <c r="Q385" t="str">
        <f t="shared" si="16"/>
        <v>No</v>
      </c>
      <c r="U385" t="b">
        <f t="shared" si="17"/>
        <v>0</v>
      </c>
    </row>
    <row r="386" spans="1:21" x14ac:dyDescent="0.25">
      <c r="A386" s="3" t="s">
        <v>350</v>
      </c>
      <c r="B386" s="4" t="s">
        <v>351</v>
      </c>
      <c r="C386" t="s">
        <v>32</v>
      </c>
      <c r="D386" t="s">
        <v>17</v>
      </c>
      <c r="E386" s="5">
        <v>10000</v>
      </c>
      <c r="F386">
        <v>0</v>
      </c>
      <c r="G386" t="s">
        <v>24</v>
      </c>
      <c r="H386" t="s">
        <v>37</v>
      </c>
      <c r="I386" t="s">
        <v>23</v>
      </c>
      <c r="J386">
        <v>1</v>
      </c>
      <c r="K386" t="s">
        <v>21</v>
      </c>
      <c r="L386" t="s">
        <v>34</v>
      </c>
      <c r="M386">
        <v>28</v>
      </c>
      <c r="N386" t="str">
        <f t="shared" si="15"/>
        <v>Adolescents</v>
      </c>
      <c r="O386" t="s">
        <v>20</v>
      </c>
      <c r="Q386" t="str">
        <f t="shared" si="16"/>
        <v>No</v>
      </c>
      <c r="U386" t="b">
        <f t="shared" si="17"/>
        <v>0</v>
      </c>
    </row>
    <row r="387" spans="1:21" x14ac:dyDescent="0.25">
      <c r="A387" s="3" t="s">
        <v>350</v>
      </c>
      <c r="B387" s="4" t="s">
        <v>351</v>
      </c>
      <c r="C387" t="s">
        <v>32</v>
      </c>
      <c r="D387" t="s">
        <v>16</v>
      </c>
      <c r="E387" s="5">
        <v>30000</v>
      </c>
      <c r="F387">
        <v>3</v>
      </c>
      <c r="G387" t="s">
        <v>24</v>
      </c>
      <c r="H387" t="s">
        <v>25</v>
      </c>
      <c r="I387" t="s">
        <v>20</v>
      </c>
      <c r="J387">
        <v>0</v>
      </c>
      <c r="K387" t="s">
        <v>21</v>
      </c>
      <c r="L387" t="s">
        <v>22</v>
      </c>
      <c r="M387">
        <v>43</v>
      </c>
      <c r="N387" t="str">
        <f t="shared" ref="N387:N450" si="18">IF(M387&lt;=30, "Adolescents", IF(M387&lt;=54, "Middle age", IF(M387&gt;54, "Old")))</f>
        <v>Middle age</v>
      </c>
      <c r="O387" t="s">
        <v>23</v>
      </c>
      <c r="Q387" t="str">
        <f t="shared" ref="Q387:Q450" si="19">IF(E387&gt;=50000, "Yes", IF(E387&lt;50000, "No"))</f>
        <v>No</v>
      </c>
      <c r="U387" t="b">
        <f t="shared" ref="U387:U450" si="20">AND(E387&gt;50000,M387&gt;30)</f>
        <v>0</v>
      </c>
    </row>
    <row r="388" spans="1:21" x14ac:dyDescent="0.25">
      <c r="A388" s="3" t="s">
        <v>352</v>
      </c>
      <c r="B388" s="4" t="s">
        <v>353</v>
      </c>
      <c r="C388" t="s">
        <v>32</v>
      </c>
      <c r="D388" t="s">
        <v>17</v>
      </c>
      <c r="E388" s="5">
        <v>120000</v>
      </c>
      <c r="F388">
        <v>0</v>
      </c>
      <c r="G388" t="s">
        <v>41</v>
      </c>
      <c r="H388" t="s">
        <v>28</v>
      </c>
      <c r="I388" t="s">
        <v>20</v>
      </c>
      <c r="J388">
        <v>4</v>
      </c>
      <c r="K388" t="s">
        <v>42</v>
      </c>
      <c r="L388" t="s">
        <v>34</v>
      </c>
      <c r="M388">
        <v>34</v>
      </c>
      <c r="N388" t="str">
        <f t="shared" si="18"/>
        <v>Middle age</v>
      </c>
      <c r="O388" t="s">
        <v>20</v>
      </c>
      <c r="Q388" t="str">
        <f t="shared" si="19"/>
        <v>Yes</v>
      </c>
      <c r="U388" t="b">
        <f t="shared" si="20"/>
        <v>1</v>
      </c>
    </row>
    <row r="389" spans="1:21" x14ac:dyDescent="0.25">
      <c r="A389" s="3" t="s">
        <v>352</v>
      </c>
      <c r="B389" s="4" t="s">
        <v>353</v>
      </c>
      <c r="C389" t="s">
        <v>32</v>
      </c>
      <c r="D389" t="s">
        <v>17</v>
      </c>
      <c r="E389" s="5">
        <v>20000</v>
      </c>
      <c r="F389">
        <v>0</v>
      </c>
      <c r="G389" t="s">
        <v>41</v>
      </c>
      <c r="H389" t="s">
        <v>37</v>
      </c>
      <c r="I389" t="s">
        <v>23</v>
      </c>
      <c r="J389">
        <v>2</v>
      </c>
      <c r="K389" t="s">
        <v>38</v>
      </c>
      <c r="L389" t="s">
        <v>22</v>
      </c>
      <c r="M389">
        <v>34</v>
      </c>
      <c r="N389" t="str">
        <f t="shared" si="18"/>
        <v>Middle age</v>
      </c>
      <c r="O389" t="s">
        <v>20</v>
      </c>
      <c r="Q389" t="str">
        <f t="shared" si="19"/>
        <v>No</v>
      </c>
      <c r="U389" t="b">
        <f t="shared" si="20"/>
        <v>0</v>
      </c>
    </row>
    <row r="390" spans="1:21" x14ac:dyDescent="0.25">
      <c r="A390" s="3" t="s">
        <v>354</v>
      </c>
      <c r="B390" s="4" t="s">
        <v>355</v>
      </c>
      <c r="C390" t="s">
        <v>16</v>
      </c>
      <c r="D390" t="s">
        <v>17</v>
      </c>
      <c r="E390" s="5">
        <v>30000</v>
      </c>
      <c r="F390">
        <v>1</v>
      </c>
      <c r="G390" t="s">
        <v>18</v>
      </c>
      <c r="H390" t="s">
        <v>25</v>
      </c>
      <c r="I390" t="s">
        <v>20</v>
      </c>
      <c r="J390">
        <v>0</v>
      </c>
      <c r="K390" t="s">
        <v>21</v>
      </c>
      <c r="L390" t="s">
        <v>22</v>
      </c>
      <c r="M390">
        <v>64</v>
      </c>
      <c r="N390" t="str">
        <f t="shared" si="18"/>
        <v>Old</v>
      </c>
      <c r="O390" t="s">
        <v>23</v>
      </c>
      <c r="Q390" t="str">
        <f t="shared" si="19"/>
        <v>No</v>
      </c>
      <c r="U390" t="b">
        <f t="shared" si="20"/>
        <v>0</v>
      </c>
    </row>
    <row r="391" spans="1:21" x14ac:dyDescent="0.25">
      <c r="A391" s="3" t="s">
        <v>356</v>
      </c>
      <c r="B391" s="4" t="s">
        <v>357</v>
      </c>
      <c r="C391" t="s">
        <v>16</v>
      </c>
      <c r="D391" t="s">
        <v>17</v>
      </c>
      <c r="E391" s="5">
        <v>80000</v>
      </c>
      <c r="F391">
        <v>0</v>
      </c>
      <c r="G391" t="s">
        <v>18</v>
      </c>
      <c r="H391" t="s">
        <v>28</v>
      </c>
      <c r="I391" t="s">
        <v>20</v>
      </c>
      <c r="J391">
        <v>1</v>
      </c>
      <c r="K391" t="s">
        <v>38</v>
      </c>
      <c r="L391" t="s">
        <v>34</v>
      </c>
      <c r="M391">
        <v>41</v>
      </c>
      <c r="N391" t="str">
        <f t="shared" si="18"/>
        <v>Middle age</v>
      </c>
      <c r="O391" t="s">
        <v>20</v>
      </c>
      <c r="Q391" t="str">
        <f t="shared" si="19"/>
        <v>Yes</v>
      </c>
      <c r="U391" t="b">
        <f t="shared" si="20"/>
        <v>1</v>
      </c>
    </row>
    <row r="392" spans="1:21" x14ac:dyDescent="0.25">
      <c r="A392" s="3" t="s">
        <v>356</v>
      </c>
      <c r="B392" s="4" t="s">
        <v>357</v>
      </c>
      <c r="C392" t="s">
        <v>32</v>
      </c>
      <c r="D392" t="s">
        <v>16</v>
      </c>
      <c r="E392" s="5">
        <v>70000</v>
      </c>
      <c r="F392">
        <v>0</v>
      </c>
      <c r="G392" t="s">
        <v>18</v>
      </c>
      <c r="H392" t="s">
        <v>28</v>
      </c>
      <c r="I392" t="s">
        <v>23</v>
      </c>
      <c r="J392">
        <v>1</v>
      </c>
      <c r="K392" t="s">
        <v>33</v>
      </c>
      <c r="L392" t="s">
        <v>34</v>
      </c>
      <c r="M392">
        <v>38</v>
      </c>
      <c r="N392" t="str">
        <f t="shared" si="18"/>
        <v>Middle age</v>
      </c>
      <c r="O392" t="s">
        <v>23</v>
      </c>
      <c r="Q392" t="str">
        <f t="shared" si="19"/>
        <v>Yes</v>
      </c>
      <c r="U392" t="b">
        <f t="shared" si="20"/>
        <v>1</v>
      </c>
    </row>
    <row r="393" spans="1:21" x14ac:dyDescent="0.25">
      <c r="A393" s="3" t="s">
        <v>358</v>
      </c>
      <c r="B393" s="4" t="s">
        <v>359</v>
      </c>
      <c r="C393" t="s">
        <v>32</v>
      </c>
      <c r="D393" t="s">
        <v>17</v>
      </c>
      <c r="E393" s="5">
        <v>70000</v>
      </c>
      <c r="F393">
        <v>0</v>
      </c>
      <c r="G393" t="s">
        <v>18</v>
      </c>
      <c r="H393" t="s">
        <v>28</v>
      </c>
      <c r="I393" t="s">
        <v>23</v>
      </c>
      <c r="J393">
        <v>1</v>
      </c>
      <c r="K393" t="s">
        <v>21</v>
      </c>
      <c r="L393" t="s">
        <v>34</v>
      </c>
      <c r="M393">
        <v>41</v>
      </c>
      <c r="N393" t="str">
        <f t="shared" si="18"/>
        <v>Middle age</v>
      </c>
      <c r="O393" t="s">
        <v>20</v>
      </c>
      <c r="Q393" t="str">
        <f t="shared" si="19"/>
        <v>Yes</v>
      </c>
      <c r="U393" t="b">
        <f t="shared" si="20"/>
        <v>1</v>
      </c>
    </row>
    <row r="394" spans="1:21" x14ac:dyDescent="0.25">
      <c r="A394" s="3" t="s">
        <v>358</v>
      </c>
      <c r="B394" s="4" t="s">
        <v>359</v>
      </c>
      <c r="C394" t="s">
        <v>32</v>
      </c>
      <c r="D394" t="s">
        <v>16</v>
      </c>
      <c r="E394" s="5">
        <v>20000</v>
      </c>
      <c r="F394">
        <v>1</v>
      </c>
      <c r="G394" t="s">
        <v>18</v>
      </c>
      <c r="H394" t="s">
        <v>25</v>
      </c>
      <c r="I394" t="s">
        <v>23</v>
      </c>
      <c r="J394">
        <v>0</v>
      </c>
      <c r="K394" t="s">
        <v>21</v>
      </c>
      <c r="L394" t="s">
        <v>22</v>
      </c>
      <c r="M394">
        <v>51</v>
      </c>
      <c r="N394" t="str">
        <f t="shared" si="18"/>
        <v>Middle age</v>
      </c>
      <c r="O394" t="s">
        <v>23</v>
      </c>
      <c r="Q394" t="str">
        <f t="shared" si="19"/>
        <v>No</v>
      </c>
      <c r="U394" t="b">
        <f t="shared" si="20"/>
        <v>0</v>
      </c>
    </row>
    <row r="395" spans="1:21" x14ac:dyDescent="0.25">
      <c r="A395" s="3" t="s">
        <v>360</v>
      </c>
      <c r="B395" s="4" t="s">
        <v>361</v>
      </c>
      <c r="C395" t="s">
        <v>16</v>
      </c>
      <c r="D395" t="s">
        <v>17</v>
      </c>
      <c r="E395" s="5">
        <v>10000</v>
      </c>
      <c r="F395">
        <v>0</v>
      </c>
      <c r="G395" t="s">
        <v>41</v>
      </c>
      <c r="H395" t="s">
        <v>37</v>
      </c>
      <c r="I395" t="s">
        <v>20</v>
      </c>
      <c r="J395">
        <v>2</v>
      </c>
      <c r="K395" t="s">
        <v>38</v>
      </c>
      <c r="L395" t="s">
        <v>22</v>
      </c>
      <c r="M395">
        <v>32</v>
      </c>
      <c r="N395" t="str">
        <f t="shared" si="18"/>
        <v>Middle age</v>
      </c>
      <c r="O395" t="s">
        <v>23</v>
      </c>
      <c r="Q395" t="str">
        <f t="shared" si="19"/>
        <v>No</v>
      </c>
      <c r="U395" t="b">
        <f t="shared" si="20"/>
        <v>0</v>
      </c>
    </row>
    <row r="396" spans="1:21" x14ac:dyDescent="0.25">
      <c r="A396" s="3" t="s">
        <v>362</v>
      </c>
      <c r="B396" s="4" t="s">
        <v>363</v>
      </c>
      <c r="C396" t="s">
        <v>16</v>
      </c>
      <c r="D396" t="s">
        <v>17</v>
      </c>
      <c r="E396" s="5">
        <v>40000</v>
      </c>
      <c r="F396">
        <v>0</v>
      </c>
      <c r="G396" t="s">
        <v>18</v>
      </c>
      <c r="H396" t="s">
        <v>25</v>
      </c>
      <c r="I396" t="s">
        <v>20</v>
      </c>
      <c r="J396">
        <v>0</v>
      </c>
      <c r="K396" t="s">
        <v>21</v>
      </c>
      <c r="L396" t="s">
        <v>22</v>
      </c>
      <c r="M396">
        <v>38</v>
      </c>
      <c r="N396" t="str">
        <f t="shared" si="18"/>
        <v>Middle age</v>
      </c>
      <c r="O396" t="s">
        <v>20</v>
      </c>
      <c r="Q396" t="str">
        <f t="shared" si="19"/>
        <v>No</v>
      </c>
      <c r="U396" t="b">
        <f t="shared" si="20"/>
        <v>0</v>
      </c>
    </row>
    <row r="397" spans="1:21" x14ac:dyDescent="0.25">
      <c r="A397" s="3" t="s">
        <v>364</v>
      </c>
      <c r="B397" s="4" t="s">
        <v>365</v>
      </c>
      <c r="C397" t="s">
        <v>16</v>
      </c>
      <c r="D397" t="s">
        <v>16</v>
      </c>
      <c r="E397" s="5">
        <v>30000</v>
      </c>
      <c r="F397">
        <v>1</v>
      </c>
      <c r="G397" t="s">
        <v>18</v>
      </c>
      <c r="H397" t="s">
        <v>25</v>
      </c>
      <c r="I397" t="s">
        <v>20</v>
      </c>
      <c r="J397">
        <v>0</v>
      </c>
      <c r="K397" t="s">
        <v>21</v>
      </c>
      <c r="L397" t="s">
        <v>22</v>
      </c>
      <c r="M397">
        <v>38</v>
      </c>
      <c r="N397" t="str">
        <f t="shared" si="18"/>
        <v>Middle age</v>
      </c>
      <c r="O397" t="s">
        <v>20</v>
      </c>
      <c r="Q397" t="str">
        <f t="shared" si="19"/>
        <v>No</v>
      </c>
      <c r="U397" t="b">
        <f t="shared" si="20"/>
        <v>0</v>
      </c>
    </row>
    <row r="398" spans="1:21" x14ac:dyDescent="0.25">
      <c r="A398" s="3" t="s">
        <v>364</v>
      </c>
      <c r="B398" s="4" t="s">
        <v>365</v>
      </c>
      <c r="C398" t="s">
        <v>32</v>
      </c>
      <c r="D398" t="s">
        <v>16</v>
      </c>
      <c r="E398" s="5">
        <v>60000</v>
      </c>
      <c r="F398">
        <v>2</v>
      </c>
      <c r="G398" t="s">
        <v>18</v>
      </c>
      <c r="H398" t="s">
        <v>28</v>
      </c>
      <c r="I398" t="s">
        <v>20</v>
      </c>
      <c r="J398">
        <v>1</v>
      </c>
      <c r="K398" t="s">
        <v>29</v>
      </c>
      <c r="L398" t="s">
        <v>34</v>
      </c>
      <c r="M398">
        <v>38</v>
      </c>
      <c r="N398" t="str">
        <f t="shared" si="18"/>
        <v>Middle age</v>
      </c>
      <c r="O398" t="s">
        <v>20</v>
      </c>
      <c r="Q398" t="str">
        <f t="shared" si="19"/>
        <v>Yes</v>
      </c>
      <c r="U398" t="b">
        <f t="shared" si="20"/>
        <v>1</v>
      </c>
    </row>
    <row r="399" spans="1:21" x14ac:dyDescent="0.25">
      <c r="A399" s="3" t="s">
        <v>47</v>
      </c>
      <c r="B399" s="4" t="s">
        <v>48</v>
      </c>
      <c r="C399" t="s">
        <v>16</v>
      </c>
      <c r="D399" t="s">
        <v>17</v>
      </c>
      <c r="E399" s="5">
        <v>10000</v>
      </c>
      <c r="F399">
        <v>2</v>
      </c>
      <c r="G399" t="s">
        <v>41</v>
      </c>
      <c r="H399" t="s">
        <v>25</v>
      </c>
      <c r="I399" t="s">
        <v>20</v>
      </c>
      <c r="J399">
        <v>2</v>
      </c>
      <c r="K399" t="s">
        <v>33</v>
      </c>
      <c r="L399" t="s">
        <v>34</v>
      </c>
      <c r="M399">
        <v>58</v>
      </c>
      <c r="N399" t="str">
        <f t="shared" si="18"/>
        <v>Old</v>
      </c>
      <c r="O399" t="s">
        <v>23</v>
      </c>
      <c r="Q399" t="str">
        <f t="shared" si="19"/>
        <v>No</v>
      </c>
      <c r="U399" t="b">
        <f t="shared" si="20"/>
        <v>0</v>
      </c>
    </row>
    <row r="400" spans="1:21" x14ac:dyDescent="0.25">
      <c r="A400" s="3" t="s">
        <v>366</v>
      </c>
      <c r="B400" s="4" t="s">
        <v>367</v>
      </c>
      <c r="C400" t="s">
        <v>32</v>
      </c>
      <c r="D400" t="s">
        <v>16</v>
      </c>
      <c r="E400" s="5">
        <v>30000</v>
      </c>
      <c r="F400">
        <v>1</v>
      </c>
      <c r="G400" t="s">
        <v>18</v>
      </c>
      <c r="H400" t="s">
        <v>25</v>
      </c>
      <c r="I400" t="s">
        <v>20</v>
      </c>
      <c r="J400">
        <v>1</v>
      </c>
      <c r="K400" t="s">
        <v>38</v>
      </c>
      <c r="L400" t="s">
        <v>22</v>
      </c>
      <c r="M400">
        <v>39</v>
      </c>
      <c r="N400" t="str">
        <f t="shared" si="18"/>
        <v>Middle age</v>
      </c>
      <c r="O400" t="s">
        <v>20</v>
      </c>
      <c r="Q400" t="str">
        <f t="shared" si="19"/>
        <v>No</v>
      </c>
      <c r="U400" t="b">
        <f t="shared" si="20"/>
        <v>0</v>
      </c>
    </row>
    <row r="401" spans="1:21" x14ac:dyDescent="0.25">
      <c r="A401" s="3" t="s">
        <v>366</v>
      </c>
      <c r="B401" s="4" t="s">
        <v>367</v>
      </c>
      <c r="C401" t="s">
        <v>32</v>
      </c>
      <c r="D401" t="s">
        <v>17</v>
      </c>
      <c r="E401" s="5">
        <v>40000</v>
      </c>
      <c r="F401">
        <v>2</v>
      </c>
      <c r="G401" t="s">
        <v>18</v>
      </c>
      <c r="H401" t="s">
        <v>40</v>
      </c>
      <c r="I401" t="s">
        <v>23</v>
      </c>
      <c r="J401">
        <v>1</v>
      </c>
      <c r="K401" t="s">
        <v>33</v>
      </c>
      <c r="L401" t="s">
        <v>34</v>
      </c>
      <c r="M401">
        <v>53</v>
      </c>
      <c r="N401" t="str">
        <f t="shared" si="18"/>
        <v>Middle age</v>
      </c>
      <c r="O401" t="s">
        <v>20</v>
      </c>
      <c r="Q401" t="str">
        <f t="shared" si="19"/>
        <v>No</v>
      </c>
      <c r="U401" t="b">
        <f t="shared" si="20"/>
        <v>0</v>
      </c>
    </row>
    <row r="402" spans="1:21" x14ac:dyDescent="0.25">
      <c r="A402" s="3" t="s">
        <v>366</v>
      </c>
      <c r="B402" s="4" t="s">
        <v>367</v>
      </c>
      <c r="C402" t="s">
        <v>32</v>
      </c>
      <c r="D402" t="s">
        <v>17</v>
      </c>
      <c r="E402" s="5">
        <v>110000</v>
      </c>
      <c r="F402">
        <v>3</v>
      </c>
      <c r="G402" t="s">
        <v>18</v>
      </c>
      <c r="H402" t="s">
        <v>40</v>
      </c>
      <c r="I402" t="s">
        <v>20</v>
      </c>
      <c r="J402">
        <v>4</v>
      </c>
      <c r="K402" t="s">
        <v>42</v>
      </c>
      <c r="L402" t="s">
        <v>22</v>
      </c>
      <c r="M402">
        <v>53</v>
      </c>
      <c r="N402" t="str">
        <f t="shared" si="18"/>
        <v>Middle age</v>
      </c>
      <c r="O402" t="s">
        <v>23</v>
      </c>
      <c r="Q402" t="str">
        <f t="shared" si="19"/>
        <v>Yes</v>
      </c>
      <c r="U402" t="b">
        <f t="shared" si="20"/>
        <v>1</v>
      </c>
    </row>
    <row r="403" spans="1:21" x14ac:dyDescent="0.25">
      <c r="A403" s="3" t="s">
        <v>366</v>
      </c>
      <c r="B403" s="4" t="s">
        <v>367</v>
      </c>
      <c r="C403" t="s">
        <v>16</v>
      </c>
      <c r="D403" t="s">
        <v>17</v>
      </c>
      <c r="E403" s="5">
        <v>40000</v>
      </c>
      <c r="F403">
        <v>1</v>
      </c>
      <c r="G403" t="s">
        <v>18</v>
      </c>
      <c r="H403" t="s">
        <v>25</v>
      </c>
      <c r="I403" t="s">
        <v>20</v>
      </c>
      <c r="J403">
        <v>0</v>
      </c>
      <c r="K403" t="s">
        <v>21</v>
      </c>
      <c r="L403" t="s">
        <v>22</v>
      </c>
      <c r="M403">
        <v>80</v>
      </c>
      <c r="N403" t="str">
        <f t="shared" si="18"/>
        <v>Old</v>
      </c>
      <c r="O403" t="s">
        <v>23</v>
      </c>
      <c r="Q403" t="str">
        <f t="shared" si="19"/>
        <v>No</v>
      </c>
      <c r="U403" t="b">
        <f t="shared" si="20"/>
        <v>0</v>
      </c>
    </row>
    <row r="404" spans="1:21" x14ac:dyDescent="0.25">
      <c r="A404" s="3" t="s">
        <v>368</v>
      </c>
      <c r="B404" s="4" t="s">
        <v>369</v>
      </c>
      <c r="C404" t="s">
        <v>16</v>
      </c>
      <c r="D404" t="s">
        <v>16</v>
      </c>
      <c r="E404" s="5">
        <v>10000</v>
      </c>
      <c r="F404">
        <v>1</v>
      </c>
      <c r="G404" t="s">
        <v>55</v>
      </c>
      <c r="H404" t="s">
        <v>37</v>
      </c>
      <c r="I404" t="s">
        <v>20</v>
      </c>
      <c r="J404">
        <v>0</v>
      </c>
      <c r="K404" t="s">
        <v>21</v>
      </c>
      <c r="L404" t="s">
        <v>22</v>
      </c>
      <c r="M404">
        <v>44</v>
      </c>
      <c r="N404" t="str">
        <f t="shared" si="18"/>
        <v>Middle age</v>
      </c>
      <c r="O404" t="s">
        <v>23</v>
      </c>
      <c r="Q404" t="str">
        <f t="shared" si="19"/>
        <v>No</v>
      </c>
      <c r="U404" t="b">
        <f t="shared" si="20"/>
        <v>0</v>
      </c>
    </row>
    <row r="405" spans="1:21" x14ac:dyDescent="0.25">
      <c r="A405" s="3" t="s">
        <v>176</v>
      </c>
      <c r="B405" s="4" t="s">
        <v>177</v>
      </c>
      <c r="C405" t="s">
        <v>16</v>
      </c>
      <c r="D405" t="s">
        <v>16</v>
      </c>
      <c r="E405" s="5">
        <v>20000</v>
      </c>
      <c r="F405">
        <v>1</v>
      </c>
      <c r="G405" t="s">
        <v>55</v>
      </c>
      <c r="H405" t="s">
        <v>25</v>
      </c>
      <c r="I405" t="s">
        <v>20</v>
      </c>
      <c r="J405">
        <v>0</v>
      </c>
      <c r="K405" t="s">
        <v>21</v>
      </c>
      <c r="L405" t="s">
        <v>22</v>
      </c>
      <c r="M405">
        <v>44</v>
      </c>
      <c r="N405" t="str">
        <f t="shared" si="18"/>
        <v>Middle age</v>
      </c>
      <c r="O405" t="s">
        <v>23</v>
      </c>
      <c r="Q405" t="str">
        <f t="shared" si="19"/>
        <v>No</v>
      </c>
      <c r="U405" t="b">
        <f t="shared" si="20"/>
        <v>0</v>
      </c>
    </row>
    <row r="406" spans="1:21" x14ac:dyDescent="0.25">
      <c r="A406" s="3" t="s">
        <v>370</v>
      </c>
      <c r="B406" s="4" t="s">
        <v>371</v>
      </c>
      <c r="C406" t="s">
        <v>16</v>
      </c>
      <c r="D406" t="s">
        <v>16</v>
      </c>
      <c r="E406" s="5">
        <v>30000</v>
      </c>
      <c r="F406">
        <v>3</v>
      </c>
      <c r="G406" t="s">
        <v>39</v>
      </c>
      <c r="H406" t="s">
        <v>19</v>
      </c>
      <c r="I406" t="s">
        <v>20</v>
      </c>
      <c r="J406">
        <v>2</v>
      </c>
      <c r="K406" t="s">
        <v>33</v>
      </c>
      <c r="L406" t="s">
        <v>34</v>
      </c>
      <c r="M406">
        <v>54</v>
      </c>
      <c r="N406" t="str">
        <f t="shared" si="18"/>
        <v>Middle age</v>
      </c>
      <c r="O406" t="s">
        <v>20</v>
      </c>
      <c r="Q406" t="str">
        <f t="shared" si="19"/>
        <v>No</v>
      </c>
      <c r="U406" t="b">
        <f t="shared" si="20"/>
        <v>0</v>
      </c>
    </row>
    <row r="407" spans="1:21" x14ac:dyDescent="0.25">
      <c r="A407" s="3" t="s">
        <v>372</v>
      </c>
      <c r="B407" s="4" t="s">
        <v>373</v>
      </c>
      <c r="C407" t="s">
        <v>16</v>
      </c>
      <c r="D407" t="s">
        <v>17</v>
      </c>
      <c r="E407" s="5">
        <v>30000</v>
      </c>
      <c r="F407">
        <v>0</v>
      </c>
      <c r="G407" t="s">
        <v>18</v>
      </c>
      <c r="H407" t="s">
        <v>25</v>
      </c>
      <c r="I407" t="s">
        <v>20</v>
      </c>
      <c r="J407">
        <v>0</v>
      </c>
      <c r="K407" t="s">
        <v>21</v>
      </c>
      <c r="L407" t="s">
        <v>22</v>
      </c>
      <c r="M407">
        <v>37</v>
      </c>
      <c r="N407" t="str">
        <f t="shared" si="18"/>
        <v>Middle age</v>
      </c>
      <c r="O407" t="s">
        <v>20</v>
      </c>
      <c r="Q407" t="str">
        <f t="shared" si="19"/>
        <v>No</v>
      </c>
      <c r="U407" t="b">
        <f t="shared" si="20"/>
        <v>0</v>
      </c>
    </row>
    <row r="408" spans="1:21" x14ac:dyDescent="0.25">
      <c r="A408" s="3" t="s">
        <v>372</v>
      </c>
      <c r="B408" s="4" t="s">
        <v>373</v>
      </c>
      <c r="C408" t="s">
        <v>16</v>
      </c>
      <c r="D408" t="s">
        <v>17</v>
      </c>
      <c r="E408" s="5">
        <v>40000</v>
      </c>
      <c r="F408">
        <v>1</v>
      </c>
      <c r="G408" t="s">
        <v>18</v>
      </c>
      <c r="H408" t="s">
        <v>19</v>
      </c>
      <c r="I408" t="s">
        <v>20</v>
      </c>
      <c r="J408">
        <v>0</v>
      </c>
      <c r="K408" t="s">
        <v>21</v>
      </c>
      <c r="L408" t="s">
        <v>22</v>
      </c>
      <c r="M408">
        <v>41</v>
      </c>
      <c r="N408" t="str">
        <f t="shared" si="18"/>
        <v>Middle age</v>
      </c>
      <c r="O408" t="s">
        <v>23</v>
      </c>
      <c r="Q408" t="str">
        <f t="shared" si="19"/>
        <v>No</v>
      </c>
      <c r="U408" t="b">
        <f t="shared" si="20"/>
        <v>0</v>
      </c>
    </row>
    <row r="409" spans="1:21" x14ac:dyDescent="0.25">
      <c r="A409" s="3" t="s">
        <v>372</v>
      </c>
      <c r="B409" s="4" t="s">
        <v>373</v>
      </c>
      <c r="C409" t="s">
        <v>32</v>
      </c>
      <c r="D409" t="s">
        <v>17</v>
      </c>
      <c r="E409" s="5">
        <v>90000</v>
      </c>
      <c r="F409">
        <v>2</v>
      </c>
      <c r="G409" t="s">
        <v>18</v>
      </c>
      <c r="H409" t="s">
        <v>28</v>
      </c>
      <c r="I409" t="s">
        <v>23</v>
      </c>
      <c r="J409">
        <v>0</v>
      </c>
      <c r="K409" t="s">
        <v>21</v>
      </c>
      <c r="L409" t="s">
        <v>34</v>
      </c>
      <c r="M409">
        <v>36</v>
      </c>
      <c r="N409" t="str">
        <f t="shared" si="18"/>
        <v>Middle age</v>
      </c>
      <c r="O409" t="s">
        <v>20</v>
      </c>
      <c r="Q409" t="str">
        <f t="shared" si="19"/>
        <v>Yes</v>
      </c>
      <c r="U409" t="b">
        <f t="shared" si="20"/>
        <v>1</v>
      </c>
    </row>
    <row r="410" spans="1:21" x14ac:dyDescent="0.25">
      <c r="A410" s="3" t="s">
        <v>372</v>
      </c>
      <c r="B410" s="4" t="s">
        <v>373</v>
      </c>
      <c r="C410" t="s">
        <v>32</v>
      </c>
      <c r="D410" t="s">
        <v>17</v>
      </c>
      <c r="E410" s="5">
        <v>40000</v>
      </c>
      <c r="F410">
        <v>2</v>
      </c>
      <c r="G410" t="s">
        <v>24</v>
      </c>
      <c r="H410" t="s">
        <v>25</v>
      </c>
      <c r="I410" t="s">
        <v>20</v>
      </c>
      <c r="J410">
        <v>0</v>
      </c>
      <c r="K410" t="s">
        <v>21</v>
      </c>
      <c r="L410" t="s">
        <v>22</v>
      </c>
      <c r="M410">
        <v>33</v>
      </c>
      <c r="N410" t="str">
        <f t="shared" si="18"/>
        <v>Middle age</v>
      </c>
      <c r="O410" t="s">
        <v>23</v>
      </c>
      <c r="Q410" t="str">
        <f t="shared" si="19"/>
        <v>No</v>
      </c>
      <c r="U410" t="b">
        <f t="shared" si="20"/>
        <v>0</v>
      </c>
    </row>
    <row r="411" spans="1:21" x14ac:dyDescent="0.25">
      <c r="A411" s="3" t="s">
        <v>372</v>
      </c>
      <c r="B411" s="4" t="s">
        <v>373</v>
      </c>
      <c r="C411" t="s">
        <v>16</v>
      </c>
      <c r="D411" t="s">
        <v>17</v>
      </c>
      <c r="E411" s="5">
        <v>130000</v>
      </c>
      <c r="F411">
        <v>3</v>
      </c>
      <c r="G411" t="s">
        <v>24</v>
      </c>
      <c r="H411" t="s">
        <v>28</v>
      </c>
      <c r="I411" t="s">
        <v>20</v>
      </c>
      <c r="J411">
        <v>4</v>
      </c>
      <c r="K411" t="s">
        <v>21</v>
      </c>
      <c r="L411" t="s">
        <v>22</v>
      </c>
      <c r="M411">
        <v>52</v>
      </c>
      <c r="N411" t="str">
        <f t="shared" si="18"/>
        <v>Middle age</v>
      </c>
      <c r="O411" t="s">
        <v>23</v>
      </c>
      <c r="Q411" t="str">
        <f t="shared" si="19"/>
        <v>Yes</v>
      </c>
      <c r="U411" t="b">
        <f t="shared" si="20"/>
        <v>1</v>
      </c>
    </row>
    <row r="412" spans="1:21" x14ac:dyDescent="0.25">
      <c r="A412" s="3" t="s">
        <v>372</v>
      </c>
      <c r="B412" s="4" t="s">
        <v>373</v>
      </c>
      <c r="C412" t="s">
        <v>16</v>
      </c>
      <c r="D412" t="s">
        <v>17</v>
      </c>
      <c r="E412" s="5">
        <v>20000</v>
      </c>
      <c r="F412">
        <v>2</v>
      </c>
      <c r="G412" t="s">
        <v>24</v>
      </c>
      <c r="H412" t="s">
        <v>37</v>
      </c>
      <c r="I412" t="s">
        <v>20</v>
      </c>
      <c r="J412">
        <v>1</v>
      </c>
      <c r="K412" t="s">
        <v>21</v>
      </c>
      <c r="L412" t="s">
        <v>22</v>
      </c>
      <c r="M412">
        <v>46</v>
      </c>
      <c r="N412" t="str">
        <f t="shared" si="18"/>
        <v>Middle age</v>
      </c>
      <c r="O412" t="s">
        <v>20</v>
      </c>
      <c r="Q412" t="str">
        <f t="shared" si="19"/>
        <v>No</v>
      </c>
      <c r="U412" t="b">
        <f t="shared" si="20"/>
        <v>0</v>
      </c>
    </row>
    <row r="413" spans="1:21" x14ac:dyDescent="0.25">
      <c r="A413" s="3" t="s">
        <v>372</v>
      </c>
      <c r="B413" s="4" t="s">
        <v>373</v>
      </c>
      <c r="C413" t="s">
        <v>16</v>
      </c>
      <c r="D413" t="s">
        <v>16</v>
      </c>
      <c r="E413" s="5">
        <v>70000</v>
      </c>
      <c r="F413">
        <v>5</v>
      </c>
      <c r="G413" t="s">
        <v>24</v>
      </c>
      <c r="H413" t="s">
        <v>19</v>
      </c>
      <c r="I413" t="s">
        <v>20</v>
      </c>
      <c r="J413">
        <v>2</v>
      </c>
      <c r="K413" t="s">
        <v>33</v>
      </c>
      <c r="L413" t="s">
        <v>34</v>
      </c>
      <c r="M413">
        <v>43</v>
      </c>
      <c r="N413" t="str">
        <f t="shared" si="18"/>
        <v>Middle age</v>
      </c>
      <c r="O413" t="s">
        <v>23</v>
      </c>
      <c r="Q413" t="str">
        <f t="shared" si="19"/>
        <v>Yes</v>
      </c>
      <c r="U413" t="b">
        <f t="shared" si="20"/>
        <v>1</v>
      </c>
    </row>
    <row r="414" spans="1:21" x14ac:dyDescent="0.25">
      <c r="A414" s="3" t="s">
        <v>372</v>
      </c>
      <c r="B414" s="4" t="s">
        <v>373</v>
      </c>
      <c r="C414" t="s">
        <v>32</v>
      </c>
      <c r="D414" t="s">
        <v>16</v>
      </c>
      <c r="E414" s="5">
        <v>40000</v>
      </c>
      <c r="F414">
        <v>2</v>
      </c>
      <c r="G414" t="s">
        <v>24</v>
      </c>
      <c r="H414" t="s">
        <v>25</v>
      </c>
      <c r="I414" t="s">
        <v>20</v>
      </c>
      <c r="J414">
        <v>0</v>
      </c>
      <c r="K414" t="s">
        <v>21</v>
      </c>
      <c r="L414" t="s">
        <v>22</v>
      </c>
      <c r="M414">
        <v>34</v>
      </c>
      <c r="N414" t="str">
        <f t="shared" si="18"/>
        <v>Middle age</v>
      </c>
      <c r="O414" t="s">
        <v>23</v>
      </c>
      <c r="Q414" t="str">
        <f t="shared" si="19"/>
        <v>No</v>
      </c>
      <c r="U414" t="b">
        <f t="shared" si="20"/>
        <v>0</v>
      </c>
    </row>
    <row r="415" spans="1:21" x14ac:dyDescent="0.25">
      <c r="A415" s="3" t="s">
        <v>372</v>
      </c>
      <c r="B415" s="4" t="s">
        <v>373</v>
      </c>
      <c r="C415" t="s">
        <v>32</v>
      </c>
      <c r="D415" t="s">
        <v>17</v>
      </c>
      <c r="E415" s="5">
        <v>30000</v>
      </c>
      <c r="F415">
        <v>2</v>
      </c>
      <c r="G415" t="s">
        <v>24</v>
      </c>
      <c r="H415" t="s">
        <v>25</v>
      </c>
      <c r="I415" t="s">
        <v>23</v>
      </c>
      <c r="J415">
        <v>2</v>
      </c>
      <c r="K415" t="s">
        <v>33</v>
      </c>
      <c r="L415" t="s">
        <v>34</v>
      </c>
      <c r="M415">
        <v>67</v>
      </c>
      <c r="N415" t="str">
        <f t="shared" si="18"/>
        <v>Old</v>
      </c>
      <c r="O415" t="s">
        <v>23</v>
      </c>
      <c r="Q415" t="str">
        <f t="shared" si="19"/>
        <v>No</v>
      </c>
      <c r="U415" t="b">
        <f t="shared" si="20"/>
        <v>0</v>
      </c>
    </row>
    <row r="416" spans="1:21" x14ac:dyDescent="0.25">
      <c r="A416" s="3" t="s">
        <v>374</v>
      </c>
      <c r="B416" s="4" t="s">
        <v>375</v>
      </c>
      <c r="C416" t="s">
        <v>16</v>
      </c>
      <c r="D416" t="s">
        <v>17</v>
      </c>
      <c r="E416" s="5">
        <v>40000</v>
      </c>
      <c r="F416">
        <v>0</v>
      </c>
      <c r="G416" t="s">
        <v>55</v>
      </c>
      <c r="H416" t="s">
        <v>25</v>
      </c>
      <c r="I416" t="s">
        <v>20</v>
      </c>
      <c r="J416">
        <v>0</v>
      </c>
      <c r="K416" t="s">
        <v>21</v>
      </c>
      <c r="L416" t="s">
        <v>22</v>
      </c>
      <c r="M416">
        <v>35</v>
      </c>
      <c r="N416" t="str">
        <f t="shared" si="18"/>
        <v>Middle age</v>
      </c>
      <c r="O416" t="s">
        <v>20</v>
      </c>
      <c r="Q416" t="str">
        <f t="shared" si="19"/>
        <v>No</v>
      </c>
      <c r="U416" t="b">
        <f t="shared" si="20"/>
        <v>0</v>
      </c>
    </row>
    <row r="417" spans="1:21" x14ac:dyDescent="0.25">
      <c r="A417" s="3" t="s">
        <v>374</v>
      </c>
      <c r="B417" s="4" t="s">
        <v>375</v>
      </c>
      <c r="C417" t="s">
        <v>16</v>
      </c>
      <c r="D417" t="s">
        <v>17</v>
      </c>
      <c r="E417" s="5">
        <v>80000</v>
      </c>
      <c r="F417">
        <v>5</v>
      </c>
      <c r="G417" t="s">
        <v>55</v>
      </c>
      <c r="H417" t="s">
        <v>40</v>
      </c>
      <c r="I417" t="s">
        <v>20</v>
      </c>
      <c r="J417">
        <v>3</v>
      </c>
      <c r="K417" t="s">
        <v>21</v>
      </c>
      <c r="L417" t="s">
        <v>34</v>
      </c>
      <c r="M417">
        <v>40</v>
      </c>
      <c r="N417" t="str">
        <f t="shared" si="18"/>
        <v>Middle age</v>
      </c>
      <c r="O417" t="s">
        <v>23</v>
      </c>
      <c r="Q417" t="str">
        <f t="shared" si="19"/>
        <v>Yes</v>
      </c>
      <c r="U417" t="b">
        <f t="shared" si="20"/>
        <v>1</v>
      </c>
    </row>
    <row r="418" spans="1:21" x14ac:dyDescent="0.25">
      <c r="A418" s="3" t="s">
        <v>376</v>
      </c>
      <c r="B418" s="4" t="s">
        <v>377</v>
      </c>
      <c r="C418" t="s">
        <v>32</v>
      </c>
      <c r="D418" t="s">
        <v>16</v>
      </c>
      <c r="E418" s="5">
        <v>60000</v>
      </c>
      <c r="F418">
        <v>2</v>
      </c>
      <c r="G418" t="s">
        <v>18</v>
      </c>
      <c r="H418" t="s">
        <v>28</v>
      </c>
      <c r="I418" t="s">
        <v>23</v>
      </c>
      <c r="J418">
        <v>1</v>
      </c>
      <c r="K418" t="s">
        <v>21</v>
      </c>
      <c r="L418" t="s">
        <v>34</v>
      </c>
      <c r="M418">
        <v>37</v>
      </c>
      <c r="N418" t="str">
        <f t="shared" si="18"/>
        <v>Middle age</v>
      </c>
      <c r="O418" t="s">
        <v>20</v>
      </c>
      <c r="Q418" t="str">
        <f t="shared" si="19"/>
        <v>Yes</v>
      </c>
      <c r="U418" t="b">
        <f t="shared" si="20"/>
        <v>1</v>
      </c>
    </row>
    <row r="419" spans="1:21" x14ac:dyDescent="0.25">
      <c r="A419" s="3" t="s">
        <v>378</v>
      </c>
      <c r="B419" s="4" t="s">
        <v>379</v>
      </c>
      <c r="C419" t="s">
        <v>32</v>
      </c>
      <c r="D419" t="s">
        <v>17</v>
      </c>
      <c r="E419" s="5">
        <v>30000</v>
      </c>
      <c r="F419">
        <v>2</v>
      </c>
      <c r="G419" t="s">
        <v>24</v>
      </c>
      <c r="H419" t="s">
        <v>25</v>
      </c>
      <c r="I419" t="s">
        <v>23</v>
      </c>
      <c r="J419">
        <v>2</v>
      </c>
      <c r="K419" t="s">
        <v>33</v>
      </c>
      <c r="L419" t="s">
        <v>34</v>
      </c>
      <c r="M419">
        <v>67</v>
      </c>
      <c r="N419" t="str">
        <f t="shared" si="18"/>
        <v>Old</v>
      </c>
      <c r="O419" t="s">
        <v>23</v>
      </c>
      <c r="Q419" t="str">
        <f t="shared" si="19"/>
        <v>No</v>
      </c>
      <c r="U419" t="b">
        <f t="shared" si="20"/>
        <v>0</v>
      </c>
    </row>
    <row r="420" spans="1:21" x14ac:dyDescent="0.25">
      <c r="A420" s="3" t="s">
        <v>328</v>
      </c>
      <c r="B420" s="4" t="s">
        <v>329</v>
      </c>
      <c r="C420" t="s">
        <v>16</v>
      </c>
      <c r="D420" t="s">
        <v>16</v>
      </c>
      <c r="E420" s="5">
        <v>30000</v>
      </c>
      <c r="F420">
        <v>1</v>
      </c>
      <c r="G420" t="s">
        <v>18</v>
      </c>
      <c r="H420" t="s">
        <v>19</v>
      </c>
      <c r="I420" t="s">
        <v>20</v>
      </c>
      <c r="J420">
        <v>2</v>
      </c>
      <c r="K420" t="s">
        <v>21</v>
      </c>
      <c r="L420" t="s">
        <v>22</v>
      </c>
      <c r="M420">
        <v>41</v>
      </c>
      <c r="N420" t="str">
        <f t="shared" si="18"/>
        <v>Middle age</v>
      </c>
      <c r="O420" t="s">
        <v>20</v>
      </c>
      <c r="Q420" t="str">
        <f t="shared" si="19"/>
        <v>No</v>
      </c>
      <c r="U420" t="b">
        <f t="shared" si="20"/>
        <v>0</v>
      </c>
    </row>
    <row r="421" spans="1:21" x14ac:dyDescent="0.25">
      <c r="A421" s="3" t="s">
        <v>302</v>
      </c>
      <c r="B421" s="4" t="s">
        <v>303</v>
      </c>
      <c r="C421" t="s">
        <v>32</v>
      </c>
      <c r="D421" t="s">
        <v>16</v>
      </c>
      <c r="E421" s="5">
        <v>10000</v>
      </c>
      <c r="F421">
        <v>2</v>
      </c>
      <c r="G421" t="s">
        <v>24</v>
      </c>
      <c r="H421" t="s">
        <v>37</v>
      </c>
      <c r="I421" t="s">
        <v>20</v>
      </c>
      <c r="J421">
        <v>1</v>
      </c>
      <c r="K421" t="s">
        <v>21</v>
      </c>
      <c r="L421" t="s">
        <v>22</v>
      </c>
      <c r="M421">
        <v>51</v>
      </c>
      <c r="N421" t="str">
        <f t="shared" si="18"/>
        <v>Middle age</v>
      </c>
      <c r="O421" t="s">
        <v>20</v>
      </c>
      <c r="Q421" t="str">
        <f t="shared" si="19"/>
        <v>No</v>
      </c>
      <c r="U421" t="b">
        <f t="shared" si="20"/>
        <v>0</v>
      </c>
    </row>
    <row r="422" spans="1:21" x14ac:dyDescent="0.25">
      <c r="A422" s="3" t="s">
        <v>302</v>
      </c>
      <c r="B422" s="4" t="s">
        <v>303</v>
      </c>
      <c r="C422" t="s">
        <v>16</v>
      </c>
      <c r="D422" t="s">
        <v>17</v>
      </c>
      <c r="E422" s="5">
        <v>100000</v>
      </c>
      <c r="F422">
        <v>2</v>
      </c>
      <c r="G422" t="s">
        <v>18</v>
      </c>
      <c r="H422" t="s">
        <v>40</v>
      </c>
      <c r="I422" t="s">
        <v>20</v>
      </c>
      <c r="J422">
        <v>4</v>
      </c>
      <c r="K422" t="s">
        <v>42</v>
      </c>
      <c r="L422" t="s">
        <v>22</v>
      </c>
      <c r="M422">
        <v>59</v>
      </c>
      <c r="N422" t="str">
        <f t="shared" si="18"/>
        <v>Old</v>
      </c>
      <c r="O422" t="s">
        <v>23</v>
      </c>
      <c r="Q422" t="str">
        <f t="shared" si="19"/>
        <v>Yes</v>
      </c>
      <c r="U422" t="b">
        <f t="shared" si="20"/>
        <v>1</v>
      </c>
    </row>
    <row r="423" spans="1:21" x14ac:dyDescent="0.25">
      <c r="A423" s="3" t="s">
        <v>100</v>
      </c>
      <c r="B423" s="4" t="s">
        <v>101</v>
      </c>
      <c r="C423" t="s">
        <v>16</v>
      </c>
      <c r="D423" t="s">
        <v>16</v>
      </c>
      <c r="E423" s="5">
        <v>10000</v>
      </c>
      <c r="F423">
        <v>2</v>
      </c>
      <c r="G423" t="s">
        <v>24</v>
      </c>
      <c r="H423" t="s">
        <v>37</v>
      </c>
      <c r="I423" t="s">
        <v>20</v>
      </c>
      <c r="J423">
        <v>0</v>
      </c>
      <c r="K423" t="s">
        <v>38</v>
      </c>
      <c r="L423" t="s">
        <v>22</v>
      </c>
      <c r="M423">
        <v>51</v>
      </c>
      <c r="N423" t="str">
        <f t="shared" si="18"/>
        <v>Middle age</v>
      </c>
      <c r="O423" t="s">
        <v>23</v>
      </c>
      <c r="Q423" t="str">
        <f t="shared" si="19"/>
        <v>No</v>
      </c>
      <c r="U423" t="b">
        <f t="shared" si="20"/>
        <v>0</v>
      </c>
    </row>
    <row r="424" spans="1:21" x14ac:dyDescent="0.25">
      <c r="A424" s="3" t="s">
        <v>380</v>
      </c>
      <c r="B424" s="4" t="s">
        <v>381</v>
      </c>
      <c r="C424" t="s">
        <v>32</v>
      </c>
      <c r="D424" t="s">
        <v>16</v>
      </c>
      <c r="E424" s="5">
        <v>110000</v>
      </c>
      <c r="F424">
        <v>0</v>
      </c>
      <c r="G424" t="s">
        <v>24</v>
      </c>
      <c r="H424" t="s">
        <v>40</v>
      </c>
      <c r="I424" t="s">
        <v>23</v>
      </c>
      <c r="J424">
        <v>3</v>
      </c>
      <c r="K424" t="s">
        <v>42</v>
      </c>
      <c r="L424" t="s">
        <v>34</v>
      </c>
      <c r="M424">
        <v>32</v>
      </c>
      <c r="N424" t="str">
        <f t="shared" si="18"/>
        <v>Middle age</v>
      </c>
      <c r="O424" t="s">
        <v>20</v>
      </c>
      <c r="Q424" t="str">
        <f t="shared" si="19"/>
        <v>Yes</v>
      </c>
      <c r="U424" t="b">
        <f t="shared" si="20"/>
        <v>1</v>
      </c>
    </row>
    <row r="425" spans="1:21" x14ac:dyDescent="0.25">
      <c r="A425" s="3" t="s">
        <v>380</v>
      </c>
      <c r="B425" s="4" t="s">
        <v>381</v>
      </c>
      <c r="C425" t="s">
        <v>32</v>
      </c>
      <c r="D425" t="s">
        <v>16</v>
      </c>
      <c r="E425" s="5">
        <v>30000</v>
      </c>
      <c r="F425">
        <v>0</v>
      </c>
      <c r="G425" t="s">
        <v>39</v>
      </c>
      <c r="H425" t="s">
        <v>37</v>
      </c>
      <c r="I425" t="s">
        <v>20</v>
      </c>
      <c r="J425">
        <v>1</v>
      </c>
      <c r="K425" t="s">
        <v>29</v>
      </c>
      <c r="L425" t="s">
        <v>22</v>
      </c>
      <c r="M425">
        <v>34</v>
      </c>
      <c r="N425" t="str">
        <f t="shared" si="18"/>
        <v>Middle age</v>
      </c>
      <c r="O425" t="s">
        <v>20</v>
      </c>
      <c r="Q425" t="str">
        <f t="shared" si="19"/>
        <v>No</v>
      </c>
      <c r="U425" t="b">
        <f t="shared" si="20"/>
        <v>0</v>
      </c>
    </row>
    <row r="426" spans="1:21" x14ac:dyDescent="0.25">
      <c r="A426" s="3" t="s">
        <v>382</v>
      </c>
      <c r="B426" s="4" t="s">
        <v>383</v>
      </c>
      <c r="C426" t="s">
        <v>32</v>
      </c>
      <c r="D426" t="s">
        <v>17</v>
      </c>
      <c r="E426" s="5">
        <v>10000</v>
      </c>
      <c r="F426">
        <v>3</v>
      </c>
      <c r="G426" t="s">
        <v>41</v>
      </c>
      <c r="H426" t="s">
        <v>37</v>
      </c>
      <c r="I426" t="s">
        <v>20</v>
      </c>
      <c r="J426">
        <v>2</v>
      </c>
      <c r="K426" t="s">
        <v>21</v>
      </c>
      <c r="L426" t="s">
        <v>22</v>
      </c>
      <c r="M426">
        <v>43</v>
      </c>
      <c r="N426" t="str">
        <f t="shared" si="18"/>
        <v>Middle age</v>
      </c>
      <c r="O426" t="s">
        <v>23</v>
      </c>
      <c r="Q426" t="str">
        <f t="shared" si="19"/>
        <v>No</v>
      </c>
      <c r="U426" t="b">
        <f t="shared" si="20"/>
        <v>0</v>
      </c>
    </row>
    <row r="427" spans="1:21" x14ac:dyDescent="0.25">
      <c r="A427" s="3" t="s">
        <v>86</v>
      </c>
      <c r="B427" s="4" t="s">
        <v>87</v>
      </c>
      <c r="C427" t="s">
        <v>16</v>
      </c>
      <c r="D427" t="s">
        <v>16</v>
      </c>
      <c r="E427" s="5">
        <v>40000</v>
      </c>
      <c r="F427">
        <v>2</v>
      </c>
      <c r="G427" t="s">
        <v>18</v>
      </c>
      <c r="H427" t="s">
        <v>40</v>
      </c>
      <c r="I427" t="s">
        <v>20</v>
      </c>
      <c r="J427">
        <v>2</v>
      </c>
      <c r="K427" t="s">
        <v>21</v>
      </c>
      <c r="L427" t="s">
        <v>34</v>
      </c>
      <c r="M427">
        <v>67</v>
      </c>
      <c r="N427" t="str">
        <f t="shared" si="18"/>
        <v>Old</v>
      </c>
      <c r="O427" t="s">
        <v>23</v>
      </c>
      <c r="Q427" t="str">
        <f t="shared" si="19"/>
        <v>No</v>
      </c>
      <c r="U427" t="b">
        <f t="shared" si="20"/>
        <v>0</v>
      </c>
    </row>
    <row r="428" spans="1:21" x14ac:dyDescent="0.25">
      <c r="A428" s="3" t="s">
        <v>86</v>
      </c>
      <c r="B428" s="4" t="s">
        <v>87</v>
      </c>
      <c r="C428" t="s">
        <v>32</v>
      </c>
      <c r="D428" t="s">
        <v>16</v>
      </c>
      <c r="E428" s="5">
        <v>30000</v>
      </c>
      <c r="F428">
        <v>0</v>
      </c>
      <c r="G428" t="s">
        <v>24</v>
      </c>
      <c r="H428" t="s">
        <v>25</v>
      </c>
      <c r="I428" t="s">
        <v>23</v>
      </c>
      <c r="J428">
        <v>1</v>
      </c>
      <c r="K428" t="s">
        <v>29</v>
      </c>
      <c r="L428" t="s">
        <v>22</v>
      </c>
      <c r="M428">
        <v>28</v>
      </c>
      <c r="N428" t="str">
        <f t="shared" si="18"/>
        <v>Adolescents</v>
      </c>
      <c r="O428" t="s">
        <v>23</v>
      </c>
      <c r="Q428" t="str">
        <f t="shared" si="19"/>
        <v>No</v>
      </c>
      <c r="U428" t="b">
        <f t="shared" si="20"/>
        <v>0</v>
      </c>
    </row>
    <row r="429" spans="1:21" x14ac:dyDescent="0.25">
      <c r="A429" s="3" t="s">
        <v>384</v>
      </c>
      <c r="B429" s="4" t="s">
        <v>385</v>
      </c>
      <c r="C429" t="s">
        <v>32</v>
      </c>
      <c r="D429" t="s">
        <v>17</v>
      </c>
      <c r="E429" s="5">
        <v>90000</v>
      </c>
      <c r="F429">
        <v>1</v>
      </c>
      <c r="G429" t="s">
        <v>55</v>
      </c>
      <c r="H429" t="s">
        <v>40</v>
      </c>
      <c r="I429" t="s">
        <v>20</v>
      </c>
      <c r="J429">
        <v>0</v>
      </c>
      <c r="K429" t="s">
        <v>21</v>
      </c>
      <c r="L429" t="s">
        <v>34</v>
      </c>
      <c r="M429">
        <v>36</v>
      </c>
      <c r="N429" t="str">
        <f t="shared" si="18"/>
        <v>Middle age</v>
      </c>
      <c r="O429" t="s">
        <v>20</v>
      </c>
      <c r="Q429" t="str">
        <f t="shared" si="19"/>
        <v>Yes</v>
      </c>
      <c r="U429" t="b">
        <f t="shared" si="20"/>
        <v>1</v>
      </c>
    </row>
    <row r="430" spans="1:21" x14ac:dyDescent="0.25">
      <c r="A430" s="3" t="s">
        <v>386</v>
      </c>
      <c r="B430" s="4" t="s">
        <v>387</v>
      </c>
      <c r="C430" t="s">
        <v>16</v>
      </c>
      <c r="D430" t="s">
        <v>16</v>
      </c>
      <c r="E430" s="5">
        <v>110000</v>
      </c>
      <c r="F430">
        <v>4</v>
      </c>
      <c r="G430" t="s">
        <v>18</v>
      </c>
      <c r="H430" t="s">
        <v>40</v>
      </c>
      <c r="I430" t="s">
        <v>20</v>
      </c>
      <c r="J430">
        <v>3</v>
      </c>
      <c r="K430" t="s">
        <v>29</v>
      </c>
      <c r="L430" t="s">
        <v>34</v>
      </c>
      <c r="M430">
        <v>48</v>
      </c>
      <c r="N430" t="str">
        <f t="shared" si="18"/>
        <v>Middle age</v>
      </c>
      <c r="O430" t="s">
        <v>23</v>
      </c>
      <c r="Q430" t="str">
        <f t="shared" si="19"/>
        <v>Yes</v>
      </c>
      <c r="U430" t="b">
        <f t="shared" si="20"/>
        <v>1</v>
      </c>
    </row>
    <row r="431" spans="1:21" x14ac:dyDescent="0.25">
      <c r="A431" s="3" t="s">
        <v>388</v>
      </c>
      <c r="B431" s="4" t="s">
        <v>389</v>
      </c>
      <c r="C431" t="s">
        <v>32</v>
      </c>
      <c r="D431" t="s">
        <v>17</v>
      </c>
      <c r="E431" s="5">
        <v>30000</v>
      </c>
      <c r="F431">
        <v>0</v>
      </c>
      <c r="G431" t="s">
        <v>24</v>
      </c>
      <c r="H431" t="s">
        <v>25</v>
      </c>
      <c r="I431" t="s">
        <v>20</v>
      </c>
      <c r="J431">
        <v>1</v>
      </c>
      <c r="K431" t="s">
        <v>29</v>
      </c>
      <c r="L431" t="s">
        <v>22</v>
      </c>
      <c r="M431">
        <v>31</v>
      </c>
      <c r="N431" t="str">
        <f t="shared" si="18"/>
        <v>Middle age</v>
      </c>
      <c r="O431" t="s">
        <v>23</v>
      </c>
      <c r="Q431" t="str">
        <f t="shared" si="19"/>
        <v>No</v>
      </c>
      <c r="U431" t="b">
        <f t="shared" si="20"/>
        <v>0</v>
      </c>
    </row>
    <row r="432" spans="1:21" x14ac:dyDescent="0.25">
      <c r="A432" s="3" t="s">
        <v>388</v>
      </c>
      <c r="B432" s="4" t="s">
        <v>389</v>
      </c>
      <c r="C432" t="s">
        <v>32</v>
      </c>
      <c r="D432" t="s">
        <v>17</v>
      </c>
      <c r="E432" s="5">
        <v>30000</v>
      </c>
      <c r="F432">
        <v>3</v>
      </c>
      <c r="G432" t="s">
        <v>39</v>
      </c>
      <c r="H432" t="s">
        <v>19</v>
      </c>
      <c r="I432" t="s">
        <v>20</v>
      </c>
      <c r="J432">
        <v>2</v>
      </c>
      <c r="K432" t="s">
        <v>33</v>
      </c>
      <c r="L432" t="s">
        <v>34</v>
      </c>
      <c r="M432">
        <v>55</v>
      </c>
      <c r="N432" t="str">
        <f t="shared" si="18"/>
        <v>Old</v>
      </c>
      <c r="O432" t="s">
        <v>23</v>
      </c>
      <c r="Q432" t="str">
        <f t="shared" si="19"/>
        <v>No</v>
      </c>
      <c r="U432" t="b">
        <f t="shared" si="20"/>
        <v>0</v>
      </c>
    </row>
    <row r="433" spans="1:21" x14ac:dyDescent="0.25">
      <c r="A433" s="3" t="s">
        <v>388</v>
      </c>
      <c r="B433" s="4" t="s">
        <v>389</v>
      </c>
      <c r="C433" t="s">
        <v>32</v>
      </c>
      <c r="D433" t="s">
        <v>16</v>
      </c>
      <c r="E433" s="5">
        <v>20000</v>
      </c>
      <c r="F433">
        <v>0</v>
      </c>
      <c r="G433" t="s">
        <v>24</v>
      </c>
      <c r="H433" t="s">
        <v>37</v>
      </c>
      <c r="I433" t="s">
        <v>20</v>
      </c>
      <c r="J433">
        <v>0</v>
      </c>
      <c r="K433" t="s">
        <v>21</v>
      </c>
      <c r="L433" t="s">
        <v>34</v>
      </c>
      <c r="M433">
        <v>28</v>
      </c>
      <c r="N433" t="str">
        <f t="shared" si="18"/>
        <v>Adolescents</v>
      </c>
      <c r="O433" t="s">
        <v>20</v>
      </c>
      <c r="Q433" t="str">
        <f t="shared" si="19"/>
        <v>No</v>
      </c>
      <c r="U433" t="b">
        <f t="shared" si="20"/>
        <v>0</v>
      </c>
    </row>
    <row r="434" spans="1:21" x14ac:dyDescent="0.25">
      <c r="A434" s="3" t="s">
        <v>388</v>
      </c>
      <c r="B434" s="4" t="s">
        <v>389</v>
      </c>
      <c r="C434" t="s">
        <v>16</v>
      </c>
      <c r="D434" t="s">
        <v>17</v>
      </c>
      <c r="E434" s="5">
        <v>110000</v>
      </c>
      <c r="F434">
        <v>0</v>
      </c>
      <c r="G434" t="s">
        <v>39</v>
      </c>
      <c r="H434" t="s">
        <v>40</v>
      </c>
      <c r="I434" t="s">
        <v>20</v>
      </c>
      <c r="J434">
        <v>3</v>
      </c>
      <c r="K434" t="s">
        <v>42</v>
      </c>
      <c r="L434" t="s">
        <v>34</v>
      </c>
      <c r="M434">
        <v>34</v>
      </c>
      <c r="N434" t="str">
        <f t="shared" si="18"/>
        <v>Middle age</v>
      </c>
      <c r="O434" t="s">
        <v>20</v>
      </c>
      <c r="Q434" t="str">
        <f t="shared" si="19"/>
        <v>Yes</v>
      </c>
      <c r="U434" t="b">
        <f t="shared" si="20"/>
        <v>1</v>
      </c>
    </row>
    <row r="435" spans="1:21" x14ac:dyDescent="0.25">
      <c r="A435" s="3" t="s">
        <v>180</v>
      </c>
      <c r="B435" s="4" t="s">
        <v>181</v>
      </c>
      <c r="C435" t="s">
        <v>32</v>
      </c>
      <c r="D435" t="s">
        <v>17</v>
      </c>
      <c r="E435" s="5">
        <v>30000</v>
      </c>
      <c r="F435">
        <v>3</v>
      </c>
      <c r="G435" t="s">
        <v>24</v>
      </c>
      <c r="H435" t="s">
        <v>25</v>
      </c>
      <c r="I435" t="s">
        <v>23</v>
      </c>
      <c r="J435">
        <v>1</v>
      </c>
      <c r="K435" t="s">
        <v>21</v>
      </c>
      <c r="L435" t="s">
        <v>22</v>
      </c>
      <c r="M435">
        <v>26</v>
      </c>
      <c r="N435" t="str">
        <f t="shared" si="18"/>
        <v>Adolescents</v>
      </c>
      <c r="O435" t="s">
        <v>23</v>
      </c>
      <c r="Q435" t="str">
        <f t="shared" si="19"/>
        <v>No</v>
      </c>
      <c r="U435" t="b">
        <f t="shared" si="20"/>
        <v>0</v>
      </c>
    </row>
    <row r="436" spans="1:21" x14ac:dyDescent="0.25">
      <c r="A436" s="3" t="s">
        <v>390</v>
      </c>
      <c r="B436" s="4" t="s">
        <v>391</v>
      </c>
      <c r="C436" t="s">
        <v>16</v>
      </c>
      <c r="D436" t="s">
        <v>17</v>
      </c>
      <c r="E436" s="5">
        <v>30000</v>
      </c>
      <c r="F436">
        <v>3</v>
      </c>
      <c r="G436" t="s">
        <v>39</v>
      </c>
      <c r="H436" t="s">
        <v>19</v>
      </c>
      <c r="I436" t="s">
        <v>20</v>
      </c>
      <c r="J436">
        <v>2</v>
      </c>
      <c r="K436" t="s">
        <v>33</v>
      </c>
      <c r="L436" t="s">
        <v>34</v>
      </c>
      <c r="M436">
        <v>53</v>
      </c>
      <c r="N436" t="str">
        <f t="shared" si="18"/>
        <v>Middle age</v>
      </c>
      <c r="O436" t="s">
        <v>20</v>
      </c>
      <c r="Q436" t="str">
        <f t="shared" si="19"/>
        <v>No</v>
      </c>
      <c r="U436" t="b">
        <f t="shared" si="20"/>
        <v>0</v>
      </c>
    </row>
    <row r="437" spans="1:21" x14ac:dyDescent="0.25">
      <c r="A437" s="3" t="s">
        <v>390</v>
      </c>
      <c r="B437" s="4" t="s">
        <v>391</v>
      </c>
      <c r="C437" t="s">
        <v>32</v>
      </c>
      <c r="D437" t="s">
        <v>17</v>
      </c>
      <c r="E437" s="5">
        <v>10000</v>
      </c>
      <c r="F437">
        <v>2</v>
      </c>
      <c r="G437" t="s">
        <v>18</v>
      </c>
      <c r="H437" t="s">
        <v>25</v>
      </c>
      <c r="I437" t="s">
        <v>23</v>
      </c>
      <c r="J437">
        <v>1</v>
      </c>
      <c r="K437" t="s">
        <v>29</v>
      </c>
      <c r="L437" t="s">
        <v>22</v>
      </c>
      <c r="M437">
        <v>68</v>
      </c>
      <c r="N437" t="str">
        <f t="shared" si="18"/>
        <v>Old</v>
      </c>
      <c r="O437" t="s">
        <v>23</v>
      </c>
      <c r="Q437" t="str">
        <f t="shared" si="19"/>
        <v>No</v>
      </c>
      <c r="U437" t="b">
        <f t="shared" si="20"/>
        <v>0</v>
      </c>
    </row>
    <row r="438" spans="1:21" x14ac:dyDescent="0.25">
      <c r="A438" s="3" t="s">
        <v>392</v>
      </c>
      <c r="B438" s="4" t="s">
        <v>393</v>
      </c>
      <c r="C438" t="s">
        <v>16</v>
      </c>
      <c r="D438" t="s">
        <v>17</v>
      </c>
      <c r="E438" s="5">
        <v>80000</v>
      </c>
      <c r="F438">
        <v>2</v>
      </c>
      <c r="G438" t="s">
        <v>39</v>
      </c>
      <c r="H438" t="s">
        <v>19</v>
      </c>
      <c r="I438" t="s">
        <v>20</v>
      </c>
      <c r="J438">
        <v>2</v>
      </c>
      <c r="K438" t="s">
        <v>33</v>
      </c>
      <c r="L438" t="s">
        <v>34</v>
      </c>
      <c r="M438">
        <v>50</v>
      </c>
      <c r="N438" t="str">
        <f t="shared" si="18"/>
        <v>Middle age</v>
      </c>
      <c r="O438" t="s">
        <v>20</v>
      </c>
      <c r="Q438" t="str">
        <f t="shared" si="19"/>
        <v>Yes</v>
      </c>
      <c r="U438" t="b">
        <f t="shared" si="20"/>
        <v>1</v>
      </c>
    </row>
    <row r="439" spans="1:21" x14ac:dyDescent="0.25">
      <c r="A439" s="3" t="s">
        <v>392</v>
      </c>
      <c r="B439" s="4" t="s">
        <v>393</v>
      </c>
      <c r="C439" t="s">
        <v>32</v>
      </c>
      <c r="D439" t="s">
        <v>17</v>
      </c>
      <c r="E439" s="5">
        <v>30000</v>
      </c>
      <c r="F439">
        <v>3</v>
      </c>
      <c r="G439" t="s">
        <v>24</v>
      </c>
      <c r="H439" t="s">
        <v>25</v>
      </c>
      <c r="I439" t="s">
        <v>20</v>
      </c>
      <c r="J439">
        <v>2</v>
      </c>
      <c r="K439" t="s">
        <v>21</v>
      </c>
      <c r="L439" t="s">
        <v>22</v>
      </c>
      <c r="M439">
        <v>28</v>
      </c>
      <c r="N439" t="str">
        <f t="shared" si="18"/>
        <v>Adolescents</v>
      </c>
      <c r="O439" t="s">
        <v>20</v>
      </c>
      <c r="Q439" t="str">
        <f t="shared" si="19"/>
        <v>No</v>
      </c>
      <c r="U439" t="b">
        <f t="shared" si="20"/>
        <v>0</v>
      </c>
    </row>
    <row r="440" spans="1:21" x14ac:dyDescent="0.25">
      <c r="A440" s="3" t="s">
        <v>394</v>
      </c>
      <c r="B440" s="4" t="s">
        <v>395</v>
      </c>
      <c r="C440" t="s">
        <v>32</v>
      </c>
      <c r="D440" t="s">
        <v>17</v>
      </c>
      <c r="E440" s="5">
        <v>80000</v>
      </c>
      <c r="F440">
        <v>0</v>
      </c>
      <c r="G440" t="s">
        <v>55</v>
      </c>
      <c r="H440" t="s">
        <v>19</v>
      </c>
      <c r="I440" t="s">
        <v>23</v>
      </c>
      <c r="J440">
        <v>0</v>
      </c>
      <c r="K440" t="s">
        <v>21</v>
      </c>
      <c r="L440" t="s">
        <v>22</v>
      </c>
      <c r="M440">
        <v>40</v>
      </c>
      <c r="N440" t="str">
        <f t="shared" si="18"/>
        <v>Middle age</v>
      </c>
      <c r="O440" t="s">
        <v>20</v>
      </c>
      <c r="Q440" t="str">
        <f t="shared" si="19"/>
        <v>Yes</v>
      </c>
      <c r="U440" t="b">
        <f t="shared" si="20"/>
        <v>1</v>
      </c>
    </row>
    <row r="441" spans="1:21" x14ac:dyDescent="0.25">
      <c r="A441" s="3" t="s">
        <v>138</v>
      </c>
      <c r="B441" s="4" t="s">
        <v>139</v>
      </c>
      <c r="C441" t="s">
        <v>16</v>
      </c>
      <c r="D441" t="s">
        <v>16</v>
      </c>
      <c r="E441" s="5">
        <v>70000</v>
      </c>
      <c r="F441">
        <v>5</v>
      </c>
      <c r="G441" t="s">
        <v>24</v>
      </c>
      <c r="H441" t="s">
        <v>19</v>
      </c>
      <c r="I441" t="s">
        <v>20</v>
      </c>
      <c r="J441">
        <v>2</v>
      </c>
      <c r="K441" t="s">
        <v>21</v>
      </c>
      <c r="L441" t="s">
        <v>34</v>
      </c>
      <c r="M441">
        <v>44</v>
      </c>
      <c r="N441" t="str">
        <f t="shared" si="18"/>
        <v>Middle age</v>
      </c>
      <c r="O441" t="s">
        <v>23</v>
      </c>
      <c r="Q441" t="str">
        <f t="shared" si="19"/>
        <v>Yes</v>
      </c>
      <c r="U441" t="b">
        <f t="shared" si="20"/>
        <v>1</v>
      </c>
    </row>
    <row r="442" spans="1:21" x14ac:dyDescent="0.25">
      <c r="A442" s="3" t="s">
        <v>49</v>
      </c>
      <c r="B442" s="4" t="s">
        <v>50</v>
      </c>
      <c r="C442" t="s">
        <v>32</v>
      </c>
      <c r="D442" t="s">
        <v>16</v>
      </c>
      <c r="E442" s="5">
        <v>90000</v>
      </c>
      <c r="F442">
        <v>0</v>
      </c>
      <c r="G442" t="s">
        <v>18</v>
      </c>
      <c r="H442" t="s">
        <v>28</v>
      </c>
      <c r="I442" t="s">
        <v>23</v>
      </c>
      <c r="J442">
        <v>3</v>
      </c>
      <c r="K442" t="s">
        <v>42</v>
      </c>
      <c r="L442" t="s">
        <v>34</v>
      </c>
      <c r="M442">
        <v>34</v>
      </c>
      <c r="N442" t="str">
        <f t="shared" si="18"/>
        <v>Middle age</v>
      </c>
      <c r="O442" t="s">
        <v>20</v>
      </c>
      <c r="Q442" t="str">
        <f t="shared" si="19"/>
        <v>Yes</v>
      </c>
      <c r="U442" t="b">
        <f t="shared" si="20"/>
        <v>1</v>
      </c>
    </row>
    <row r="443" spans="1:21" x14ac:dyDescent="0.25">
      <c r="A443" s="3" t="s">
        <v>49</v>
      </c>
      <c r="B443" s="4" t="s">
        <v>50</v>
      </c>
      <c r="C443" t="s">
        <v>16</v>
      </c>
      <c r="D443" t="s">
        <v>16</v>
      </c>
      <c r="E443" s="5">
        <v>70000</v>
      </c>
      <c r="F443">
        <v>2</v>
      </c>
      <c r="G443" t="s">
        <v>24</v>
      </c>
      <c r="H443" t="s">
        <v>19</v>
      </c>
      <c r="I443" t="s">
        <v>20</v>
      </c>
      <c r="J443">
        <v>2</v>
      </c>
      <c r="K443" t="s">
        <v>33</v>
      </c>
      <c r="L443" t="s">
        <v>34</v>
      </c>
      <c r="M443">
        <v>52</v>
      </c>
      <c r="N443" t="str">
        <f t="shared" si="18"/>
        <v>Middle age</v>
      </c>
      <c r="O443" t="s">
        <v>20</v>
      </c>
      <c r="Q443" t="str">
        <f t="shared" si="19"/>
        <v>Yes</v>
      </c>
      <c r="U443" t="b">
        <f t="shared" si="20"/>
        <v>1</v>
      </c>
    </row>
    <row r="444" spans="1:21" x14ac:dyDescent="0.25">
      <c r="A444" s="3" t="s">
        <v>49</v>
      </c>
      <c r="B444" s="4" t="s">
        <v>50</v>
      </c>
      <c r="C444" t="s">
        <v>32</v>
      </c>
      <c r="D444" t="s">
        <v>16</v>
      </c>
      <c r="E444" s="5">
        <v>80000</v>
      </c>
      <c r="F444">
        <v>4</v>
      </c>
      <c r="G444" t="s">
        <v>55</v>
      </c>
      <c r="H444" t="s">
        <v>40</v>
      </c>
      <c r="I444" t="s">
        <v>20</v>
      </c>
      <c r="J444">
        <v>0</v>
      </c>
      <c r="K444" t="s">
        <v>21</v>
      </c>
      <c r="L444" t="s">
        <v>34</v>
      </c>
      <c r="M444">
        <v>36</v>
      </c>
      <c r="N444" t="str">
        <f t="shared" si="18"/>
        <v>Middle age</v>
      </c>
      <c r="O444" t="s">
        <v>20</v>
      </c>
      <c r="Q444" t="str">
        <f t="shared" si="19"/>
        <v>Yes</v>
      </c>
      <c r="U444" t="b">
        <f t="shared" si="20"/>
        <v>1</v>
      </c>
    </row>
    <row r="445" spans="1:21" x14ac:dyDescent="0.25">
      <c r="A445" s="3" t="s">
        <v>49</v>
      </c>
      <c r="B445" s="4" t="s">
        <v>50</v>
      </c>
      <c r="C445" t="s">
        <v>16</v>
      </c>
      <c r="D445" t="s">
        <v>17</v>
      </c>
      <c r="E445" s="5">
        <v>40000</v>
      </c>
      <c r="F445">
        <v>1</v>
      </c>
      <c r="G445" t="s">
        <v>18</v>
      </c>
      <c r="H445" t="s">
        <v>19</v>
      </c>
      <c r="I445" t="s">
        <v>20</v>
      </c>
      <c r="J445">
        <v>1</v>
      </c>
      <c r="K445" t="s">
        <v>21</v>
      </c>
      <c r="L445" t="s">
        <v>22</v>
      </c>
      <c r="M445">
        <v>43</v>
      </c>
      <c r="N445" t="str">
        <f t="shared" si="18"/>
        <v>Middle age</v>
      </c>
      <c r="O445" t="s">
        <v>20</v>
      </c>
      <c r="Q445" t="str">
        <f t="shared" si="19"/>
        <v>No</v>
      </c>
      <c r="U445" t="b">
        <f t="shared" si="20"/>
        <v>0</v>
      </c>
    </row>
    <row r="446" spans="1:21" x14ac:dyDescent="0.25">
      <c r="A446" s="3" t="s">
        <v>49</v>
      </c>
      <c r="B446" s="4" t="s">
        <v>50</v>
      </c>
      <c r="C446" t="s">
        <v>32</v>
      </c>
      <c r="D446" t="s">
        <v>16</v>
      </c>
      <c r="E446" s="5">
        <v>30000</v>
      </c>
      <c r="F446">
        <v>0</v>
      </c>
      <c r="G446" t="s">
        <v>39</v>
      </c>
      <c r="H446" t="s">
        <v>37</v>
      </c>
      <c r="I446" t="s">
        <v>23</v>
      </c>
      <c r="J446">
        <v>1</v>
      </c>
      <c r="K446" t="s">
        <v>38</v>
      </c>
      <c r="L446" t="s">
        <v>22</v>
      </c>
      <c r="M446">
        <v>32</v>
      </c>
      <c r="N446" t="str">
        <f t="shared" si="18"/>
        <v>Middle age</v>
      </c>
      <c r="O446" t="s">
        <v>23</v>
      </c>
      <c r="Q446" t="str">
        <f t="shared" si="19"/>
        <v>No</v>
      </c>
      <c r="U446" t="b">
        <f t="shared" si="20"/>
        <v>0</v>
      </c>
    </row>
    <row r="447" spans="1:21" x14ac:dyDescent="0.25">
      <c r="A447" s="3" t="s">
        <v>49</v>
      </c>
      <c r="B447" s="4" t="s">
        <v>50</v>
      </c>
      <c r="C447" t="s">
        <v>16</v>
      </c>
      <c r="D447" t="s">
        <v>17</v>
      </c>
      <c r="E447" s="5">
        <v>40000</v>
      </c>
      <c r="F447">
        <v>1</v>
      </c>
      <c r="G447" t="s">
        <v>18</v>
      </c>
      <c r="H447" t="s">
        <v>19</v>
      </c>
      <c r="I447" t="s">
        <v>20</v>
      </c>
      <c r="J447">
        <v>1</v>
      </c>
      <c r="K447" t="s">
        <v>38</v>
      </c>
      <c r="L447" t="s">
        <v>22</v>
      </c>
      <c r="M447">
        <v>32</v>
      </c>
      <c r="N447" t="str">
        <f t="shared" si="18"/>
        <v>Middle age</v>
      </c>
      <c r="O447" t="s">
        <v>20</v>
      </c>
      <c r="Q447" t="str">
        <f t="shared" si="19"/>
        <v>No</v>
      </c>
      <c r="U447" t="b">
        <f t="shared" si="20"/>
        <v>0</v>
      </c>
    </row>
    <row r="448" spans="1:21" x14ac:dyDescent="0.25">
      <c r="A448" s="3" t="s">
        <v>396</v>
      </c>
      <c r="B448" s="4" t="s">
        <v>397</v>
      </c>
      <c r="C448" t="s">
        <v>16</v>
      </c>
      <c r="D448" t="s">
        <v>17</v>
      </c>
      <c r="E448" s="5">
        <v>130000</v>
      </c>
      <c r="F448">
        <v>0</v>
      </c>
      <c r="G448" t="s">
        <v>55</v>
      </c>
      <c r="H448" t="s">
        <v>40</v>
      </c>
      <c r="I448" t="s">
        <v>20</v>
      </c>
      <c r="J448">
        <v>1</v>
      </c>
      <c r="K448" t="s">
        <v>42</v>
      </c>
      <c r="L448" t="s">
        <v>34</v>
      </c>
      <c r="M448">
        <v>48</v>
      </c>
      <c r="N448" t="str">
        <f t="shared" si="18"/>
        <v>Middle age</v>
      </c>
      <c r="O448" t="s">
        <v>23</v>
      </c>
      <c r="Q448" t="str">
        <f t="shared" si="19"/>
        <v>Yes</v>
      </c>
      <c r="U448" t="b">
        <f t="shared" si="20"/>
        <v>1</v>
      </c>
    </row>
    <row r="449" spans="1:21" x14ac:dyDescent="0.25">
      <c r="A449" s="3" t="s">
        <v>398</v>
      </c>
      <c r="B449" s="4" t="s">
        <v>399</v>
      </c>
      <c r="C449" t="s">
        <v>16</v>
      </c>
      <c r="D449" t="s">
        <v>17</v>
      </c>
      <c r="E449" s="5">
        <v>40000</v>
      </c>
      <c r="F449">
        <v>1</v>
      </c>
      <c r="G449" t="s">
        <v>18</v>
      </c>
      <c r="H449" t="s">
        <v>19</v>
      </c>
      <c r="I449" t="s">
        <v>20</v>
      </c>
      <c r="J449">
        <v>0</v>
      </c>
      <c r="K449" t="s">
        <v>38</v>
      </c>
      <c r="L449" t="s">
        <v>22</v>
      </c>
      <c r="M449">
        <v>32</v>
      </c>
      <c r="N449" t="str">
        <f t="shared" si="18"/>
        <v>Middle age</v>
      </c>
      <c r="O449" t="s">
        <v>20</v>
      </c>
      <c r="Q449" t="str">
        <f t="shared" si="19"/>
        <v>No</v>
      </c>
      <c r="U449" t="b">
        <f t="shared" si="20"/>
        <v>0</v>
      </c>
    </row>
    <row r="450" spans="1:21" x14ac:dyDescent="0.25">
      <c r="A450" s="3" t="s">
        <v>398</v>
      </c>
      <c r="B450" s="4" t="s">
        <v>399</v>
      </c>
      <c r="C450" t="s">
        <v>16</v>
      </c>
      <c r="D450" t="s">
        <v>17</v>
      </c>
      <c r="E450" s="5">
        <v>30000</v>
      </c>
      <c r="F450">
        <v>3</v>
      </c>
      <c r="G450" t="s">
        <v>55</v>
      </c>
      <c r="H450" t="s">
        <v>25</v>
      </c>
      <c r="I450" t="s">
        <v>20</v>
      </c>
      <c r="J450">
        <v>0</v>
      </c>
      <c r="K450" t="s">
        <v>21</v>
      </c>
      <c r="L450" t="s">
        <v>22</v>
      </c>
      <c r="M450">
        <v>46</v>
      </c>
      <c r="N450" t="str">
        <f t="shared" si="18"/>
        <v>Middle age</v>
      </c>
      <c r="O450" t="s">
        <v>23</v>
      </c>
      <c r="Q450" t="str">
        <f t="shared" si="19"/>
        <v>No</v>
      </c>
      <c r="U450" t="b">
        <f t="shared" si="20"/>
        <v>0</v>
      </c>
    </row>
    <row r="451" spans="1:21" x14ac:dyDescent="0.25">
      <c r="A451" s="3" t="s">
        <v>398</v>
      </c>
      <c r="B451" s="4" t="s">
        <v>399</v>
      </c>
      <c r="C451" t="s">
        <v>16</v>
      </c>
      <c r="D451" t="s">
        <v>17</v>
      </c>
      <c r="E451" s="5">
        <v>40000</v>
      </c>
      <c r="F451">
        <v>1</v>
      </c>
      <c r="G451" t="s">
        <v>18</v>
      </c>
      <c r="H451" t="s">
        <v>19</v>
      </c>
      <c r="I451" t="s">
        <v>20</v>
      </c>
      <c r="J451">
        <v>0</v>
      </c>
      <c r="K451" t="s">
        <v>21</v>
      </c>
      <c r="L451" t="s">
        <v>22</v>
      </c>
      <c r="M451">
        <v>42</v>
      </c>
      <c r="N451" t="str">
        <f t="shared" ref="N451:N514" si="21">IF(M451&lt;=30, "Adolescents", IF(M451&lt;=54, "Middle age", IF(M451&gt;54, "Old")))</f>
        <v>Middle age</v>
      </c>
      <c r="O451" t="s">
        <v>23</v>
      </c>
      <c r="Q451" t="str">
        <f t="shared" ref="Q451:Q514" si="22">IF(E451&gt;=50000, "Yes", IF(E451&lt;50000, "No"))</f>
        <v>No</v>
      </c>
      <c r="U451" t="b">
        <f t="shared" ref="U451:U514" si="23">AND(E451&gt;50000,M451&gt;30)</f>
        <v>0</v>
      </c>
    </row>
    <row r="452" spans="1:21" x14ac:dyDescent="0.25">
      <c r="A452" s="3" t="s">
        <v>398</v>
      </c>
      <c r="B452" s="4" t="s">
        <v>399</v>
      </c>
      <c r="C452" t="s">
        <v>32</v>
      </c>
      <c r="D452" t="s">
        <v>17</v>
      </c>
      <c r="E452" s="5">
        <v>10000</v>
      </c>
      <c r="F452">
        <v>2</v>
      </c>
      <c r="G452" t="s">
        <v>39</v>
      </c>
      <c r="H452" t="s">
        <v>37</v>
      </c>
      <c r="I452" t="s">
        <v>20</v>
      </c>
      <c r="J452">
        <v>0</v>
      </c>
      <c r="K452" t="s">
        <v>21</v>
      </c>
      <c r="L452" t="s">
        <v>22</v>
      </c>
      <c r="M452">
        <v>36</v>
      </c>
      <c r="N452" t="str">
        <f t="shared" si="21"/>
        <v>Middle age</v>
      </c>
      <c r="O452" t="s">
        <v>20</v>
      </c>
      <c r="Q452" t="str">
        <f t="shared" si="22"/>
        <v>No</v>
      </c>
      <c r="U452" t="b">
        <f t="shared" si="23"/>
        <v>0</v>
      </c>
    </row>
    <row r="453" spans="1:21" x14ac:dyDescent="0.25">
      <c r="A453" s="3" t="s">
        <v>398</v>
      </c>
      <c r="B453" s="4" t="s">
        <v>399</v>
      </c>
      <c r="C453" t="s">
        <v>16</v>
      </c>
      <c r="D453" t="s">
        <v>17</v>
      </c>
      <c r="E453" s="5">
        <v>40000</v>
      </c>
      <c r="F453">
        <v>1</v>
      </c>
      <c r="G453" t="s">
        <v>18</v>
      </c>
      <c r="H453" t="s">
        <v>19</v>
      </c>
      <c r="I453" t="s">
        <v>20</v>
      </c>
      <c r="J453">
        <v>0</v>
      </c>
      <c r="K453" t="s">
        <v>21</v>
      </c>
      <c r="L453" t="s">
        <v>22</v>
      </c>
      <c r="M453">
        <v>41</v>
      </c>
      <c r="N453" t="str">
        <f t="shared" si="21"/>
        <v>Middle age</v>
      </c>
      <c r="O453" t="s">
        <v>23</v>
      </c>
      <c r="Q453" t="str">
        <f t="shared" si="22"/>
        <v>No</v>
      </c>
      <c r="U453" t="b">
        <f t="shared" si="23"/>
        <v>0</v>
      </c>
    </row>
    <row r="454" spans="1:21" x14ac:dyDescent="0.25">
      <c r="A454" s="3" t="s">
        <v>398</v>
      </c>
      <c r="B454" s="4" t="s">
        <v>399</v>
      </c>
      <c r="C454" t="s">
        <v>16</v>
      </c>
      <c r="D454" t="s">
        <v>17</v>
      </c>
      <c r="E454" s="5">
        <v>30000</v>
      </c>
      <c r="F454">
        <v>2</v>
      </c>
      <c r="G454" t="s">
        <v>24</v>
      </c>
      <c r="H454" t="s">
        <v>25</v>
      </c>
      <c r="I454" t="s">
        <v>23</v>
      </c>
      <c r="J454">
        <v>2</v>
      </c>
      <c r="K454" t="s">
        <v>21</v>
      </c>
      <c r="L454" t="s">
        <v>34</v>
      </c>
      <c r="M454">
        <v>69</v>
      </c>
      <c r="N454" t="str">
        <f t="shared" si="21"/>
        <v>Old</v>
      </c>
      <c r="O454" t="s">
        <v>23</v>
      </c>
      <c r="Q454" t="str">
        <f t="shared" si="22"/>
        <v>No</v>
      </c>
      <c r="U454" t="b">
        <f t="shared" si="23"/>
        <v>0</v>
      </c>
    </row>
    <row r="455" spans="1:21" x14ac:dyDescent="0.25">
      <c r="A455" s="3" t="s">
        <v>400</v>
      </c>
      <c r="B455" s="4" t="s">
        <v>401</v>
      </c>
      <c r="C455" t="s">
        <v>32</v>
      </c>
      <c r="D455" t="s">
        <v>17</v>
      </c>
      <c r="E455" s="5">
        <v>70000</v>
      </c>
      <c r="F455">
        <v>5</v>
      </c>
      <c r="G455" t="s">
        <v>24</v>
      </c>
      <c r="H455" t="s">
        <v>19</v>
      </c>
      <c r="I455" t="s">
        <v>20</v>
      </c>
      <c r="J455">
        <v>2</v>
      </c>
      <c r="K455" t="s">
        <v>33</v>
      </c>
      <c r="L455" t="s">
        <v>34</v>
      </c>
      <c r="M455">
        <v>45</v>
      </c>
      <c r="N455" t="str">
        <f t="shared" si="21"/>
        <v>Middle age</v>
      </c>
      <c r="O455" t="s">
        <v>23</v>
      </c>
      <c r="Q455" t="str">
        <f t="shared" si="22"/>
        <v>Yes</v>
      </c>
      <c r="U455" t="b">
        <f t="shared" si="23"/>
        <v>1</v>
      </c>
    </row>
    <row r="456" spans="1:21" x14ac:dyDescent="0.25">
      <c r="A456" s="3" t="s">
        <v>400</v>
      </c>
      <c r="B456" s="4" t="s">
        <v>401</v>
      </c>
      <c r="C456" t="s">
        <v>32</v>
      </c>
      <c r="D456" t="s">
        <v>16</v>
      </c>
      <c r="E456" s="5">
        <v>30000</v>
      </c>
      <c r="F456">
        <v>0</v>
      </c>
      <c r="G456" t="s">
        <v>39</v>
      </c>
      <c r="H456" t="s">
        <v>37</v>
      </c>
      <c r="I456" t="s">
        <v>23</v>
      </c>
      <c r="J456">
        <v>1</v>
      </c>
      <c r="K456" t="s">
        <v>29</v>
      </c>
      <c r="L456" t="s">
        <v>22</v>
      </c>
      <c r="M456">
        <v>34</v>
      </c>
      <c r="N456" t="str">
        <f t="shared" si="21"/>
        <v>Middle age</v>
      </c>
      <c r="O456" t="s">
        <v>23</v>
      </c>
      <c r="Q456" t="str">
        <f t="shared" si="22"/>
        <v>No</v>
      </c>
      <c r="U456" t="b">
        <f t="shared" si="23"/>
        <v>0</v>
      </c>
    </row>
    <row r="457" spans="1:21" x14ac:dyDescent="0.25">
      <c r="A457" s="3" t="s">
        <v>386</v>
      </c>
      <c r="B457" s="4" t="s">
        <v>387</v>
      </c>
      <c r="C457" t="s">
        <v>16</v>
      </c>
      <c r="D457" t="s">
        <v>17</v>
      </c>
      <c r="E457" s="5">
        <v>80000</v>
      </c>
      <c r="F457">
        <v>4</v>
      </c>
      <c r="G457" t="s">
        <v>24</v>
      </c>
      <c r="H457" t="s">
        <v>28</v>
      </c>
      <c r="I457" t="s">
        <v>23</v>
      </c>
      <c r="J457">
        <v>1</v>
      </c>
      <c r="K457" t="s">
        <v>29</v>
      </c>
      <c r="L457" t="s">
        <v>22</v>
      </c>
      <c r="M457">
        <v>53</v>
      </c>
      <c r="N457" t="str">
        <f t="shared" si="21"/>
        <v>Middle age</v>
      </c>
      <c r="O457" t="s">
        <v>20</v>
      </c>
      <c r="Q457" t="str">
        <f t="shared" si="22"/>
        <v>Yes</v>
      </c>
      <c r="U457" t="b">
        <f t="shared" si="23"/>
        <v>1</v>
      </c>
    </row>
    <row r="458" spans="1:21" x14ac:dyDescent="0.25">
      <c r="A458" s="3" t="s">
        <v>402</v>
      </c>
      <c r="B458" s="4" t="s">
        <v>403</v>
      </c>
      <c r="C458" t="s">
        <v>32</v>
      </c>
      <c r="D458" t="s">
        <v>16</v>
      </c>
      <c r="E458" s="5">
        <v>120000</v>
      </c>
      <c r="F458">
        <v>3</v>
      </c>
      <c r="G458" t="s">
        <v>39</v>
      </c>
      <c r="H458" t="s">
        <v>28</v>
      </c>
      <c r="I458" t="s">
        <v>23</v>
      </c>
      <c r="J458">
        <v>4</v>
      </c>
      <c r="K458" t="s">
        <v>33</v>
      </c>
      <c r="L458" t="s">
        <v>22</v>
      </c>
      <c r="M458">
        <v>50</v>
      </c>
      <c r="N458" t="str">
        <f t="shared" si="21"/>
        <v>Middle age</v>
      </c>
      <c r="O458" t="s">
        <v>23</v>
      </c>
      <c r="Q458" t="str">
        <f t="shared" si="22"/>
        <v>Yes</v>
      </c>
      <c r="U458" t="b">
        <f t="shared" si="23"/>
        <v>1</v>
      </c>
    </row>
    <row r="459" spans="1:21" x14ac:dyDescent="0.25">
      <c r="A459" s="3" t="s">
        <v>382</v>
      </c>
      <c r="B459" s="4" t="s">
        <v>383</v>
      </c>
      <c r="C459" t="s">
        <v>16</v>
      </c>
      <c r="D459" t="s">
        <v>17</v>
      </c>
      <c r="E459" s="5">
        <v>20000</v>
      </c>
      <c r="F459">
        <v>1</v>
      </c>
      <c r="G459" t="s">
        <v>24</v>
      </c>
      <c r="H459" t="s">
        <v>37</v>
      </c>
      <c r="I459" t="s">
        <v>20</v>
      </c>
      <c r="J459">
        <v>0</v>
      </c>
      <c r="K459" t="s">
        <v>21</v>
      </c>
      <c r="L459" t="s">
        <v>22</v>
      </c>
      <c r="M459">
        <v>65</v>
      </c>
      <c r="N459" t="str">
        <f t="shared" si="21"/>
        <v>Old</v>
      </c>
      <c r="O459" t="s">
        <v>23</v>
      </c>
      <c r="Q459" t="str">
        <f t="shared" si="22"/>
        <v>No</v>
      </c>
      <c r="U459" t="b">
        <f t="shared" si="23"/>
        <v>0</v>
      </c>
    </row>
    <row r="460" spans="1:21" x14ac:dyDescent="0.25">
      <c r="A460" s="3" t="s">
        <v>382</v>
      </c>
      <c r="B460" s="4" t="s">
        <v>383</v>
      </c>
      <c r="C460" t="s">
        <v>16</v>
      </c>
      <c r="D460" t="s">
        <v>16</v>
      </c>
      <c r="E460" s="5">
        <v>120000</v>
      </c>
      <c r="F460">
        <v>0</v>
      </c>
      <c r="G460" t="s">
        <v>41</v>
      </c>
      <c r="H460" t="s">
        <v>28</v>
      </c>
      <c r="I460" t="s">
        <v>20</v>
      </c>
      <c r="J460">
        <v>4</v>
      </c>
      <c r="K460" t="s">
        <v>42</v>
      </c>
      <c r="L460" t="s">
        <v>34</v>
      </c>
      <c r="M460">
        <v>32</v>
      </c>
      <c r="N460" t="str">
        <f t="shared" si="21"/>
        <v>Middle age</v>
      </c>
      <c r="O460" t="s">
        <v>20</v>
      </c>
      <c r="Q460" t="str">
        <f t="shared" si="22"/>
        <v>Yes</v>
      </c>
      <c r="U460" t="b">
        <f t="shared" si="23"/>
        <v>1</v>
      </c>
    </row>
    <row r="461" spans="1:21" x14ac:dyDescent="0.25">
      <c r="A461" s="3" t="s">
        <v>232</v>
      </c>
      <c r="B461" s="4" t="s">
        <v>233</v>
      </c>
      <c r="C461" t="s">
        <v>32</v>
      </c>
      <c r="D461" t="s">
        <v>17</v>
      </c>
      <c r="E461" s="5">
        <v>80000</v>
      </c>
      <c r="F461">
        <v>0</v>
      </c>
      <c r="G461" t="s">
        <v>18</v>
      </c>
      <c r="H461" t="s">
        <v>28</v>
      </c>
      <c r="I461" t="s">
        <v>23</v>
      </c>
      <c r="J461">
        <v>3</v>
      </c>
      <c r="K461" t="s">
        <v>42</v>
      </c>
      <c r="L461" t="s">
        <v>34</v>
      </c>
      <c r="M461">
        <v>33</v>
      </c>
      <c r="N461" t="str">
        <f t="shared" si="21"/>
        <v>Middle age</v>
      </c>
      <c r="O461" t="s">
        <v>23</v>
      </c>
      <c r="Q461" t="str">
        <f t="shared" si="22"/>
        <v>Yes</v>
      </c>
      <c r="U461" t="b">
        <f t="shared" si="23"/>
        <v>1</v>
      </c>
    </row>
    <row r="462" spans="1:21" x14ac:dyDescent="0.25">
      <c r="A462" s="3" t="s">
        <v>232</v>
      </c>
      <c r="B462" s="4" t="s">
        <v>233</v>
      </c>
      <c r="C462" t="s">
        <v>32</v>
      </c>
      <c r="D462" t="s">
        <v>16</v>
      </c>
      <c r="E462" s="5">
        <v>20000</v>
      </c>
      <c r="F462">
        <v>0</v>
      </c>
      <c r="G462" t="s">
        <v>41</v>
      </c>
      <c r="H462" t="s">
        <v>37</v>
      </c>
      <c r="I462" t="s">
        <v>20</v>
      </c>
      <c r="J462">
        <v>2</v>
      </c>
      <c r="K462" t="s">
        <v>38</v>
      </c>
      <c r="L462" t="s">
        <v>22</v>
      </c>
      <c r="M462">
        <v>31</v>
      </c>
      <c r="N462" t="str">
        <f t="shared" si="21"/>
        <v>Middle age</v>
      </c>
      <c r="O462" t="s">
        <v>20</v>
      </c>
      <c r="Q462" t="str">
        <f t="shared" si="22"/>
        <v>No</v>
      </c>
      <c r="U462" t="b">
        <f t="shared" si="23"/>
        <v>0</v>
      </c>
    </row>
    <row r="463" spans="1:21" x14ac:dyDescent="0.25">
      <c r="A463" s="3" t="s">
        <v>232</v>
      </c>
      <c r="B463" s="4" t="s">
        <v>233</v>
      </c>
      <c r="C463" t="s">
        <v>16</v>
      </c>
      <c r="D463" t="s">
        <v>17</v>
      </c>
      <c r="E463" s="5">
        <v>120000</v>
      </c>
      <c r="F463">
        <v>1</v>
      </c>
      <c r="G463" t="s">
        <v>18</v>
      </c>
      <c r="H463" t="s">
        <v>40</v>
      </c>
      <c r="I463" t="s">
        <v>20</v>
      </c>
      <c r="J463">
        <v>2</v>
      </c>
      <c r="K463" t="s">
        <v>21</v>
      </c>
      <c r="L463" t="s">
        <v>34</v>
      </c>
      <c r="M463">
        <v>46</v>
      </c>
      <c r="N463" t="str">
        <f t="shared" si="21"/>
        <v>Middle age</v>
      </c>
      <c r="O463" t="s">
        <v>20</v>
      </c>
      <c r="Q463" t="str">
        <f t="shared" si="22"/>
        <v>Yes</v>
      </c>
      <c r="U463" t="b">
        <f t="shared" si="23"/>
        <v>1</v>
      </c>
    </row>
    <row r="464" spans="1:21" x14ac:dyDescent="0.25">
      <c r="A464" s="3" t="s">
        <v>404</v>
      </c>
      <c r="B464" s="4" t="s">
        <v>405</v>
      </c>
      <c r="C464" t="s">
        <v>16</v>
      </c>
      <c r="D464" t="s">
        <v>17</v>
      </c>
      <c r="E464" s="5">
        <v>40000</v>
      </c>
      <c r="F464">
        <v>0</v>
      </c>
      <c r="G464" t="s">
        <v>18</v>
      </c>
      <c r="H464" t="s">
        <v>25</v>
      </c>
      <c r="I464" t="s">
        <v>20</v>
      </c>
      <c r="J464">
        <v>0</v>
      </c>
      <c r="K464" t="s">
        <v>21</v>
      </c>
      <c r="L464" t="s">
        <v>22</v>
      </c>
      <c r="M464">
        <v>39</v>
      </c>
      <c r="N464" t="str">
        <f t="shared" si="21"/>
        <v>Middle age</v>
      </c>
      <c r="O464" t="s">
        <v>20</v>
      </c>
      <c r="Q464" t="str">
        <f t="shared" si="22"/>
        <v>No</v>
      </c>
      <c r="U464" t="b">
        <f t="shared" si="23"/>
        <v>0</v>
      </c>
    </row>
    <row r="465" spans="1:21" x14ac:dyDescent="0.25">
      <c r="A465" s="3" t="s">
        <v>404</v>
      </c>
      <c r="B465" s="4" t="s">
        <v>405</v>
      </c>
      <c r="C465" t="s">
        <v>32</v>
      </c>
      <c r="D465" t="s">
        <v>16</v>
      </c>
      <c r="E465" s="5">
        <v>20000</v>
      </c>
      <c r="F465">
        <v>2</v>
      </c>
      <c r="G465" t="s">
        <v>39</v>
      </c>
      <c r="H465" t="s">
        <v>37</v>
      </c>
      <c r="I465" t="s">
        <v>20</v>
      </c>
      <c r="J465">
        <v>1</v>
      </c>
      <c r="K465" t="s">
        <v>21</v>
      </c>
      <c r="L465" t="s">
        <v>22</v>
      </c>
      <c r="M465">
        <v>40</v>
      </c>
      <c r="N465" t="str">
        <f t="shared" si="21"/>
        <v>Middle age</v>
      </c>
      <c r="O465" t="s">
        <v>23</v>
      </c>
      <c r="Q465" t="str">
        <f t="shared" si="22"/>
        <v>No</v>
      </c>
      <c r="U465" t="b">
        <f t="shared" si="23"/>
        <v>0</v>
      </c>
    </row>
    <row r="466" spans="1:21" x14ac:dyDescent="0.25">
      <c r="A466" s="3" t="s">
        <v>404</v>
      </c>
      <c r="B466" s="4" t="s">
        <v>405</v>
      </c>
      <c r="C466" t="s">
        <v>32</v>
      </c>
      <c r="D466" t="s">
        <v>17</v>
      </c>
      <c r="E466" s="5">
        <v>30000</v>
      </c>
      <c r="F466">
        <v>3</v>
      </c>
      <c r="G466" t="s">
        <v>18</v>
      </c>
      <c r="H466" t="s">
        <v>25</v>
      </c>
      <c r="I466" t="s">
        <v>20</v>
      </c>
      <c r="J466">
        <v>0</v>
      </c>
      <c r="K466" t="s">
        <v>21</v>
      </c>
      <c r="L466" t="s">
        <v>22</v>
      </c>
      <c r="M466">
        <v>46</v>
      </c>
      <c r="N466" t="str">
        <f t="shared" si="21"/>
        <v>Middle age</v>
      </c>
      <c r="O466" t="s">
        <v>20</v>
      </c>
      <c r="Q466" t="str">
        <f t="shared" si="22"/>
        <v>No</v>
      </c>
      <c r="U466" t="b">
        <f t="shared" si="23"/>
        <v>0</v>
      </c>
    </row>
    <row r="467" spans="1:21" x14ac:dyDescent="0.25">
      <c r="A467" s="3" t="s">
        <v>404</v>
      </c>
      <c r="B467" s="4" t="s">
        <v>405</v>
      </c>
      <c r="C467" t="s">
        <v>16</v>
      </c>
      <c r="D467" t="s">
        <v>16</v>
      </c>
      <c r="E467" s="5">
        <v>40000</v>
      </c>
      <c r="F467">
        <v>2</v>
      </c>
      <c r="G467" t="s">
        <v>18</v>
      </c>
      <c r="H467" t="s">
        <v>40</v>
      </c>
      <c r="I467" t="s">
        <v>20</v>
      </c>
      <c r="J467">
        <v>2</v>
      </c>
      <c r="K467" t="s">
        <v>21</v>
      </c>
      <c r="L467" t="s">
        <v>34</v>
      </c>
      <c r="M467">
        <v>65</v>
      </c>
      <c r="N467" t="str">
        <f t="shared" si="21"/>
        <v>Old</v>
      </c>
      <c r="O467" t="s">
        <v>23</v>
      </c>
      <c r="Q467" t="str">
        <f t="shared" si="22"/>
        <v>No</v>
      </c>
      <c r="U467" t="b">
        <f t="shared" si="23"/>
        <v>0</v>
      </c>
    </row>
    <row r="468" spans="1:21" x14ac:dyDescent="0.25">
      <c r="A468" s="3" t="s">
        <v>404</v>
      </c>
      <c r="B468" s="4" t="s">
        <v>405</v>
      </c>
      <c r="C468" t="s">
        <v>32</v>
      </c>
      <c r="D468" t="s">
        <v>17</v>
      </c>
      <c r="E468" s="5">
        <v>30000</v>
      </c>
      <c r="F468">
        <v>3</v>
      </c>
      <c r="G468" t="s">
        <v>18</v>
      </c>
      <c r="H468" t="s">
        <v>25</v>
      </c>
      <c r="I468" t="s">
        <v>20</v>
      </c>
      <c r="J468">
        <v>0</v>
      </c>
      <c r="K468" t="s">
        <v>21</v>
      </c>
      <c r="L468" t="s">
        <v>22</v>
      </c>
      <c r="M468">
        <v>47</v>
      </c>
      <c r="N468" t="str">
        <f t="shared" si="21"/>
        <v>Middle age</v>
      </c>
      <c r="O468" t="s">
        <v>20</v>
      </c>
      <c r="Q468" t="str">
        <f t="shared" si="22"/>
        <v>No</v>
      </c>
      <c r="U468" t="b">
        <f t="shared" si="23"/>
        <v>0</v>
      </c>
    </row>
    <row r="469" spans="1:21" x14ac:dyDescent="0.25">
      <c r="A469" s="3" t="s">
        <v>406</v>
      </c>
      <c r="B469" s="4" t="s">
        <v>407</v>
      </c>
      <c r="C469" t="s">
        <v>32</v>
      </c>
      <c r="D469" t="s">
        <v>16</v>
      </c>
      <c r="E469" s="5">
        <v>100000</v>
      </c>
      <c r="F469">
        <v>1</v>
      </c>
      <c r="G469" t="s">
        <v>18</v>
      </c>
      <c r="H469" t="s">
        <v>40</v>
      </c>
      <c r="I469" t="s">
        <v>23</v>
      </c>
      <c r="J469">
        <v>3</v>
      </c>
      <c r="K469" t="s">
        <v>21</v>
      </c>
      <c r="L469" t="s">
        <v>34</v>
      </c>
      <c r="M469">
        <v>46</v>
      </c>
      <c r="N469" t="str">
        <f t="shared" si="21"/>
        <v>Middle age</v>
      </c>
      <c r="O469" t="s">
        <v>20</v>
      </c>
      <c r="Q469" t="str">
        <f t="shared" si="22"/>
        <v>Yes</v>
      </c>
      <c r="U469" t="b">
        <f t="shared" si="23"/>
        <v>1</v>
      </c>
    </row>
    <row r="470" spans="1:21" x14ac:dyDescent="0.25">
      <c r="A470" s="3" t="s">
        <v>242</v>
      </c>
      <c r="B470" s="4" t="s">
        <v>243</v>
      </c>
      <c r="C470" t="s">
        <v>16</v>
      </c>
      <c r="D470" t="s">
        <v>17</v>
      </c>
      <c r="E470" s="5">
        <v>80000</v>
      </c>
      <c r="F470">
        <v>5</v>
      </c>
      <c r="G470" t="s">
        <v>55</v>
      </c>
      <c r="H470" t="s">
        <v>40</v>
      </c>
      <c r="I470" t="s">
        <v>20</v>
      </c>
      <c r="J470">
        <v>3</v>
      </c>
      <c r="K470" t="s">
        <v>21</v>
      </c>
      <c r="L470" t="s">
        <v>34</v>
      </c>
      <c r="M470">
        <v>40</v>
      </c>
      <c r="N470" t="str">
        <f t="shared" si="21"/>
        <v>Middle age</v>
      </c>
      <c r="O470" t="s">
        <v>23</v>
      </c>
      <c r="Q470" t="str">
        <f t="shared" si="22"/>
        <v>Yes</v>
      </c>
      <c r="U470" t="b">
        <f t="shared" si="23"/>
        <v>1</v>
      </c>
    </row>
    <row r="471" spans="1:21" x14ac:dyDescent="0.25">
      <c r="A471" s="3" t="s">
        <v>262</v>
      </c>
      <c r="B471" s="4" t="s">
        <v>263</v>
      </c>
      <c r="C471" t="s">
        <v>16</v>
      </c>
      <c r="D471" t="s">
        <v>17</v>
      </c>
      <c r="E471" s="5">
        <v>30000</v>
      </c>
      <c r="F471">
        <v>1</v>
      </c>
      <c r="G471" t="s">
        <v>18</v>
      </c>
      <c r="H471" t="s">
        <v>25</v>
      </c>
      <c r="I471" t="s">
        <v>20</v>
      </c>
      <c r="J471">
        <v>0</v>
      </c>
      <c r="K471" t="s">
        <v>21</v>
      </c>
      <c r="L471" t="s">
        <v>22</v>
      </c>
      <c r="M471">
        <v>65</v>
      </c>
      <c r="N471" t="str">
        <f t="shared" si="21"/>
        <v>Old</v>
      </c>
      <c r="O471" t="s">
        <v>23</v>
      </c>
      <c r="Q471" t="str">
        <f t="shared" si="22"/>
        <v>No</v>
      </c>
      <c r="U471" t="b">
        <f t="shared" si="23"/>
        <v>0</v>
      </c>
    </row>
    <row r="472" spans="1:21" x14ac:dyDescent="0.25">
      <c r="A472" s="3" t="s">
        <v>408</v>
      </c>
      <c r="B472" s="4" t="s">
        <v>409</v>
      </c>
      <c r="C472" t="s">
        <v>32</v>
      </c>
      <c r="D472" t="s">
        <v>16</v>
      </c>
      <c r="E472" s="5">
        <v>30000</v>
      </c>
      <c r="F472">
        <v>0</v>
      </c>
      <c r="G472" t="s">
        <v>39</v>
      </c>
      <c r="H472" t="s">
        <v>37</v>
      </c>
      <c r="I472" t="s">
        <v>23</v>
      </c>
      <c r="J472">
        <v>1</v>
      </c>
      <c r="K472" t="s">
        <v>38</v>
      </c>
      <c r="L472" t="s">
        <v>22</v>
      </c>
      <c r="M472">
        <v>28</v>
      </c>
      <c r="N472" t="str">
        <f t="shared" si="21"/>
        <v>Adolescents</v>
      </c>
      <c r="O472" t="s">
        <v>23</v>
      </c>
      <c r="Q472" t="str">
        <f t="shared" si="22"/>
        <v>No</v>
      </c>
      <c r="U472" t="b">
        <f t="shared" si="23"/>
        <v>0</v>
      </c>
    </row>
    <row r="473" spans="1:21" x14ac:dyDescent="0.25">
      <c r="A473" s="3" t="s">
        <v>410</v>
      </c>
      <c r="B473" s="4" t="s">
        <v>411</v>
      </c>
      <c r="C473" t="s">
        <v>32</v>
      </c>
      <c r="D473" t="s">
        <v>16</v>
      </c>
      <c r="E473" s="5">
        <v>70000</v>
      </c>
      <c r="F473">
        <v>0</v>
      </c>
      <c r="G473" t="s">
        <v>18</v>
      </c>
      <c r="H473" t="s">
        <v>28</v>
      </c>
      <c r="I473" t="s">
        <v>23</v>
      </c>
      <c r="J473">
        <v>2</v>
      </c>
      <c r="K473" t="s">
        <v>33</v>
      </c>
      <c r="L473" t="s">
        <v>34</v>
      </c>
      <c r="M473">
        <v>43</v>
      </c>
      <c r="N473" t="str">
        <f t="shared" si="21"/>
        <v>Middle age</v>
      </c>
      <c r="O473" t="s">
        <v>20</v>
      </c>
      <c r="Q473" t="str">
        <f t="shared" si="22"/>
        <v>Yes</v>
      </c>
      <c r="U473" t="b">
        <f t="shared" si="23"/>
        <v>1</v>
      </c>
    </row>
    <row r="474" spans="1:21" x14ac:dyDescent="0.25">
      <c r="A474" s="3" t="s">
        <v>410</v>
      </c>
      <c r="B474" s="4" t="s">
        <v>411</v>
      </c>
      <c r="C474" t="s">
        <v>32</v>
      </c>
      <c r="D474" t="s">
        <v>17</v>
      </c>
      <c r="E474" s="5">
        <v>40000</v>
      </c>
      <c r="F474">
        <v>0</v>
      </c>
      <c r="G474" t="s">
        <v>55</v>
      </c>
      <c r="H474" t="s">
        <v>25</v>
      </c>
      <c r="I474" t="s">
        <v>20</v>
      </c>
      <c r="J474">
        <v>0</v>
      </c>
      <c r="K474" t="s">
        <v>21</v>
      </c>
      <c r="L474" t="s">
        <v>22</v>
      </c>
      <c r="M474">
        <v>38</v>
      </c>
      <c r="N474" t="str">
        <f t="shared" si="21"/>
        <v>Middle age</v>
      </c>
      <c r="O474" t="s">
        <v>20</v>
      </c>
      <c r="Q474" t="str">
        <f t="shared" si="22"/>
        <v>No</v>
      </c>
      <c r="U474" t="b">
        <f t="shared" si="23"/>
        <v>0</v>
      </c>
    </row>
    <row r="475" spans="1:21" x14ac:dyDescent="0.25">
      <c r="A475" s="3" t="s">
        <v>410</v>
      </c>
      <c r="B475" s="4" t="s">
        <v>411</v>
      </c>
      <c r="C475" t="s">
        <v>16</v>
      </c>
      <c r="D475" t="s">
        <v>17</v>
      </c>
      <c r="E475" s="5">
        <v>30000</v>
      </c>
      <c r="F475">
        <v>0</v>
      </c>
      <c r="G475" t="s">
        <v>18</v>
      </c>
      <c r="H475" t="s">
        <v>25</v>
      </c>
      <c r="I475" t="s">
        <v>20</v>
      </c>
      <c r="J475">
        <v>0</v>
      </c>
      <c r="K475" t="s">
        <v>21</v>
      </c>
      <c r="L475" t="s">
        <v>22</v>
      </c>
      <c r="M475">
        <v>47</v>
      </c>
      <c r="N475" t="str">
        <f t="shared" si="21"/>
        <v>Middle age</v>
      </c>
      <c r="O475" t="s">
        <v>20</v>
      </c>
      <c r="Q475" t="str">
        <f t="shared" si="22"/>
        <v>No</v>
      </c>
      <c r="U475" t="b">
        <f t="shared" si="23"/>
        <v>0</v>
      </c>
    </row>
    <row r="476" spans="1:21" x14ac:dyDescent="0.25">
      <c r="A476" s="3" t="s">
        <v>410</v>
      </c>
      <c r="B476" s="4" t="s">
        <v>411</v>
      </c>
      <c r="C476" t="s">
        <v>16</v>
      </c>
      <c r="D476" t="s">
        <v>17</v>
      </c>
      <c r="E476" s="5">
        <v>90000</v>
      </c>
      <c r="F476">
        <v>2</v>
      </c>
      <c r="G476" t="s">
        <v>18</v>
      </c>
      <c r="H476" t="s">
        <v>28</v>
      </c>
      <c r="I476" t="s">
        <v>23</v>
      </c>
      <c r="J476">
        <v>0</v>
      </c>
      <c r="K476" t="s">
        <v>21</v>
      </c>
      <c r="L476" t="s">
        <v>34</v>
      </c>
      <c r="M476">
        <v>36</v>
      </c>
      <c r="N476" t="str">
        <f t="shared" si="21"/>
        <v>Middle age</v>
      </c>
      <c r="O476" t="s">
        <v>20</v>
      </c>
      <c r="Q476" t="str">
        <f t="shared" si="22"/>
        <v>Yes</v>
      </c>
      <c r="U476" t="b">
        <f t="shared" si="23"/>
        <v>1</v>
      </c>
    </row>
    <row r="477" spans="1:21" x14ac:dyDescent="0.25">
      <c r="A477" s="3" t="s">
        <v>410</v>
      </c>
      <c r="B477" s="4" t="s">
        <v>411</v>
      </c>
      <c r="C477" t="s">
        <v>16</v>
      </c>
      <c r="D477" t="s">
        <v>16</v>
      </c>
      <c r="E477" s="5">
        <v>20000</v>
      </c>
      <c r="F477">
        <v>4</v>
      </c>
      <c r="G477" t="s">
        <v>39</v>
      </c>
      <c r="H477" t="s">
        <v>19</v>
      </c>
      <c r="I477" t="s">
        <v>23</v>
      </c>
      <c r="J477">
        <v>2</v>
      </c>
      <c r="K477" t="s">
        <v>38</v>
      </c>
      <c r="L477" t="s">
        <v>34</v>
      </c>
      <c r="M477">
        <v>60</v>
      </c>
      <c r="N477" t="str">
        <f t="shared" si="21"/>
        <v>Old</v>
      </c>
      <c r="O477" t="s">
        <v>23</v>
      </c>
      <c r="Q477" t="str">
        <f t="shared" si="22"/>
        <v>No</v>
      </c>
      <c r="U477" t="b">
        <f t="shared" si="23"/>
        <v>0</v>
      </c>
    </row>
    <row r="478" spans="1:21" x14ac:dyDescent="0.25">
      <c r="A478" s="3" t="s">
        <v>410</v>
      </c>
      <c r="B478" s="4" t="s">
        <v>411</v>
      </c>
      <c r="C478" t="s">
        <v>32</v>
      </c>
      <c r="D478" t="s">
        <v>17</v>
      </c>
      <c r="E478" s="5">
        <v>70000</v>
      </c>
      <c r="F478">
        <v>0</v>
      </c>
      <c r="G478" t="s">
        <v>18</v>
      </c>
      <c r="H478" t="s">
        <v>28</v>
      </c>
      <c r="I478" t="s">
        <v>20</v>
      </c>
      <c r="J478">
        <v>1</v>
      </c>
      <c r="K478" t="s">
        <v>33</v>
      </c>
      <c r="L478" t="s">
        <v>34</v>
      </c>
      <c r="M478">
        <v>42</v>
      </c>
      <c r="N478" t="str">
        <f t="shared" si="21"/>
        <v>Middle age</v>
      </c>
      <c r="O478" t="s">
        <v>20</v>
      </c>
      <c r="Q478" t="str">
        <f t="shared" si="22"/>
        <v>Yes</v>
      </c>
      <c r="U478" t="b">
        <f t="shared" si="23"/>
        <v>1</v>
      </c>
    </row>
    <row r="479" spans="1:21" x14ac:dyDescent="0.25">
      <c r="A479" s="3" t="s">
        <v>276</v>
      </c>
      <c r="B479" s="4" t="s">
        <v>277</v>
      </c>
      <c r="C479" t="s">
        <v>16</v>
      </c>
      <c r="D479" t="s">
        <v>16</v>
      </c>
      <c r="E479" s="5">
        <v>70000</v>
      </c>
      <c r="F479">
        <v>2</v>
      </c>
      <c r="G479" t="s">
        <v>39</v>
      </c>
      <c r="H479" t="s">
        <v>19</v>
      </c>
      <c r="I479" t="s">
        <v>23</v>
      </c>
      <c r="J479">
        <v>2</v>
      </c>
      <c r="K479" t="s">
        <v>38</v>
      </c>
      <c r="L479" t="s">
        <v>34</v>
      </c>
      <c r="M479">
        <v>50</v>
      </c>
      <c r="N479" t="str">
        <f t="shared" si="21"/>
        <v>Middle age</v>
      </c>
      <c r="O479" t="s">
        <v>20</v>
      </c>
      <c r="Q479" t="str">
        <f t="shared" si="22"/>
        <v>Yes</v>
      </c>
      <c r="U479" t="b">
        <f t="shared" si="23"/>
        <v>1</v>
      </c>
    </row>
    <row r="480" spans="1:21" x14ac:dyDescent="0.25">
      <c r="A480" s="3" t="s">
        <v>412</v>
      </c>
      <c r="B480" s="4" t="s">
        <v>413</v>
      </c>
      <c r="C480" t="s">
        <v>16</v>
      </c>
      <c r="D480" t="s">
        <v>16</v>
      </c>
      <c r="E480" s="5">
        <v>30000</v>
      </c>
      <c r="F480">
        <v>0</v>
      </c>
      <c r="G480" t="s">
        <v>18</v>
      </c>
      <c r="H480" t="s">
        <v>25</v>
      </c>
      <c r="I480" t="s">
        <v>20</v>
      </c>
      <c r="J480">
        <v>0</v>
      </c>
      <c r="K480" t="s">
        <v>21</v>
      </c>
      <c r="L480" t="s">
        <v>22</v>
      </c>
      <c r="M480">
        <v>35</v>
      </c>
      <c r="N480" t="str">
        <f t="shared" si="21"/>
        <v>Middle age</v>
      </c>
      <c r="O480" t="s">
        <v>20</v>
      </c>
      <c r="Q480" t="str">
        <f t="shared" si="22"/>
        <v>No</v>
      </c>
      <c r="U480" t="b">
        <f t="shared" si="23"/>
        <v>0</v>
      </c>
    </row>
    <row r="481" spans="1:21" x14ac:dyDescent="0.25">
      <c r="A481" s="3" t="s">
        <v>414</v>
      </c>
      <c r="B481" s="4" t="s">
        <v>415</v>
      </c>
      <c r="C481" t="s">
        <v>16</v>
      </c>
      <c r="D481" t="s">
        <v>16</v>
      </c>
      <c r="E481" s="5">
        <v>40000</v>
      </c>
      <c r="F481">
        <v>1</v>
      </c>
      <c r="G481" t="s">
        <v>18</v>
      </c>
      <c r="H481" t="s">
        <v>19</v>
      </c>
      <c r="I481" t="s">
        <v>20</v>
      </c>
      <c r="J481">
        <v>1</v>
      </c>
      <c r="K481" t="s">
        <v>21</v>
      </c>
      <c r="L481" t="s">
        <v>22</v>
      </c>
      <c r="M481">
        <v>32</v>
      </c>
      <c r="N481" t="str">
        <f t="shared" si="21"/>
        <v>Middle age</v>
      </c>
      <c r="O481" t="s">
        <v>20</v>
      </c>
      <c r="Q481" t="str">
        <f t="shared" si="22"/>
        <v>No</v>
      </c>
      <c r="U481" t="b">
        <f t="shared" si="23"/>
        <v>0</v>
      </c>
    </row>
    <row r="482" spans="1:21" x14ac:dyDescent="0.25">
      <c r="A482" s="3" t="s">
        <v>414</v>
      </c>
      <c r="B482" s="4" t="s">
        <v>415</v>
      </c>
      <c r="C482" t="s">
        <v>16</v>
      </c>
      <c r="D482" t="s">
        <v>17</v>
      </c>
      <c r="E482" s="5">
        <v>90000</v>
      </c>
      <c r="F482">
        <v>1</v>
      </c>
      <c r="G482" t="s">
        <v>18</v>
      </c>
      <c r="H482" t="s">
        <v>28</v>
      </c>
      <c r="I482" t="s">
        <v>20</v>
      </c>
      <c r="J482">
        <v>1</v>
      </c>
      <c r="K482" t="s">
        <v>33</v>
      </c>
      <c r="L482" t="s">
        <v>34</v>
      </c>
      <c r="M482">
        <v>46</v>
      </c>
      <c r="N482" t="str">
        <f t="shared" si="21"/>
        <v>Middle age</v>
      </c>
      <c r="O482" t="s">
        <v>23</v>
      </c>
      <c r="Q482" t="str">
        <f t="shared" si="22"/>
        <v>Yes</v>
      </c>
      <c r="U482" t="b">
        <f t="shared" si="23"/>
        <v>1</v>
      </c>
    </row>
    <row r="483" spans="1:21" x14ac:dyDescent="0.25">
      <c r="A483" s="3" t="s">
        <v>416</v>
      </c>
      <c r="B483" s="4" t="s">
        <v>417</v>
      </c>
      <c r="C483" t="s">
        <v>32</v>
      </c>
      <c r="D483" t="s">
        <v>17</v>
      </c>
      <c r="E483" s="5">
        <v>40000</v>
      </c>
      <c r="F483">
        <v>2</v>
      </c>
      <c r="G483" t="s">
        <v>24</v>
      </c>
      <c r="H483" t="s">
        <v>25</v>
      </c>
      <c r="I483" t="s">
        <v>20</v>
      </c>
      <c r="J483">
        <v>0</v>
      </c>
      <c r="K483" t="s">
        <v>38</v>
      </c>
      <c r="L483" t="s">
        <v>22</v>
      </c>
      <c r="M483">
        <v>33</v>
      </c>
      <c r="N483" t="str">
        <f t="shared" si="21"/>
        <v>Middle age</v>
      </c>
      <c r="O483" t="s">
        <v>20</v>
      </c>
      <c r="Q483" t="str">
        <f t="shared" si="22"/>
        <v>No</v>
      </c>
      <c r="U483" t="b">
        <f t="shared" si="23"/>
        <v>0</v>
      </c>
    </row>
    <row r="484" spans="1:21" x14ac:dyDescent="0.25">
      <c r="A484" s="3" t="s">
        <v>418</v>
      </c>
      <c r="B484" s="4" t="s">
        <v>419</v>
      </c>
      <c r="C484" t="s">
        <v>32</v>
      </c>
      <c r="D484" t="s">
        <v>16</v>
      </c>
      <c r="E484" s="5">
        <v>40000</v>
      </c>
      <c r="F484">
        <v>0</v>
      </c>
      <c r="G484" t="s">
        <v>55</v>
      </c>
      <c r="H484" t="s">
        <v>25</v>
      </c>
      <c r="I484" t="s">
        <v>23</v>
      </c>
      <c r="J484">
        <v>0</v>
      </c>
      <c r="K484" t="s">
        <v>21</v>
      </c>
      <c r="L484" t="s">
        <v>22</v>
      </c>
      <c r="M484">
        <v>36</v>
      </c>
      <c r="N484" t="str">
        <f t="shared" si="21"/>
        <v>Middle age</v>
      </c>
      <c r="O484" t="s">
        <v>20</v>
      </c>
      <c r="Q484" t="str">
        <f t="shared" si="22"/>
        <v>No</v>
      </c>
      <c r="U484" t="b">
        <f t="shared" si="23"/>
        <v>0</v>
      </c>
    </row>
    <row r="485" spans="1:21" x14ac:dyDescent="0.25">
      <c r="A485" s="3" t="s">
        <v>418</v>
      </c>
      <c r="B485" s="4" t="s">
        <v>419</v>
      </c>
      <c r="C485" t="s">
        <v>16</v>
      </c>
      <c r="D485" t="s">
        <v>16</v>
      </c>
      <c r="E485" s="5">
        <v>10000</v>
      </c>
      <c r="F485">
        <v>1</v>
      </c>
      <c r="G485" t="s">
        <v>55</v>
      </c>
      <c r="H485" t="s">
        <v>25</v>
      </c>
      <c r="I485" t="s">
        <v>20</v>
      </c>
      <c r="J485">
        <v>0</v>
      </c>
      <c r="K485" t="s">
        <v>21</v>
      </c>
      <c r="L485" t="s">
        <v>22</v>
      </c>
      <c r="M485">
        <v>70</v>
      </c>
      <c r="N485" t="str">
        <f t="shared" si="21"/>
        <v>Old</v>
      </c>
      <c r="O485" t="s">
        <v>23</v>
      </c>
      <c r="Q485" t="str">
        <f t="shared" si="22"/>
        <v>No</v>
      </c>
      <c r="U485" t="b">
        <f t="shared" si="23"/>
        <v>0</v>
      </c>
    </row>
    <row r="486" spans="1:21" x14ac:dyDescent="0.25">
      <c r="A486" s="3" t="s">
        <v>420</v>
      </c>
      <c r="B486" s="4" t="s">
        <v>421</v>
      </c>
      <c r="C486" t="s">
        <v>32</v>
      </c>
      <c r="D486" t="s">
        <v>17</v>
      </c>
      <c r="E486" s="5">
        <v>30000</v>
      </c>
      <c r="F486">
        <v>0</v>
      </c>
      <c r="G486" t="s">
        <v>24</v>
      </c>
      <c r="H486" t="s">
        <v>25</v>
      </c>
      <c r="I486" t="s">
        <v>23</v>
      </c>
      <c r="J486">
        <v>1</v>
      </c>
      <c r="K486" t="s">
        <v>29</v>
      </c>
      <c r="L486" t="s">
        <v>22</v>
      </c>
      <c r="M486">
        <v>31</v>
      </c>
      <c r="N486" t="str">
        <f t="shared" si="21"/>
        <v>Middle age</v>
      </c>
      <c r="O486" t="s">
        <v>20</v>
      </c>
      <c r="Q486" t="str">
        <f t="shared" si="22"/>
        <v>No</v>
      </c>
      <c r="U486" t="b">
        <f t="shared" si="23"/>
        <v>0</v>
      </c>
    </row>
    <row r="487" spans="1:21" x14ac:dyDescent="0.25">
      <c r="A487" s="3" t="s">
        <v>420</v>
      </c>
      <c r="B487" s="4" t="s">
        <v>421</v>
      </c>
      <c r="C487" t="s">
        <v>32</v>
      </c>
      <c r="D487" t="s">
        <v>16</v>
      </c>
      <c r="E487" s="5">
        <v>30000</v>
      </c>
      <c r="F487">
        <v>2</v>
      </c>
      <c r="G487" t="s">
        <v>24</v>
      </c>
      <c r="H487" t="s">
        <v>25</v>
      </c>
      <c r="I487" t="s">
        <v>20</v>
      </c>
      <c r="J487">
        <v>2</v>
      </c>
      <c r="K487" t="s">
        <v>21</v>
      </c>
      <c r="L487" t="s">
        <v>22</v>
      </c>
      <c r="M487">
        <v>42</v>
      </c>
      <c r="N487" t="str">
        <f t="shared" si="21"/>
        <v>Middle age</v>
      </c>
      <c r="O487" t="s">
        <v>23</v>
      </c>
      <c r="Q487" t="str">
        <f t="shared" si="22"/>
        <v>No</v>
      </c>
      <c r="U487" t="b">
        <f t="shared" si="23"/>
        <v>0</v>
      </c>
    </row>
    <row r="488" spans="1:21" x14ac:dyDescent="0.25">
      <c r="A488" s="3" t="s">
        <v>420</v>
      </c>
      <c r="B488" s="4" t="s">
        <v>421</v>
      </c>
      <c r="C488" t="s">
        <v>16</v>
      </c>
      <c r="D488" t="s">
        <v>17</v>
      </c>
      <c r="E488" s="5">
        <v>90000</v>
      </c>
      <c r="F488">
        <v>4</v>
      </c>
      <c r="G488" t="s">
        <v>41</v>
      </c>
      <c r="H488" t="s">
        <v>19</v>
      </c>
      <c r="I488" t="s">
        <v>20</v>
      </c>
      <c r="J488">
        <v>4</v>
      </c>
      <c r="K488" t="s">
        <v>42</v>
      </c>
      <c r="L488" t="s">
        <v>22</v>
      </c>
      <c r="M488">
        <v>58</v>
      </c>
      <c r="N488" t="str">
        <f t="shared" si="21"/>
        <v>Old</v>
      </c>
      <c r="O488" t="s">
        <v>23</v>
      </c>
      <c r="Q488" t="str">
        <f t="shared" si="22"/>
        <v>Yes</v>
      </c>
      <c r="U488" t="b">
        <f t="shared" si="23"/>
        <v>1</v>
      </c>
    </row>
    <row r="489" spans="1:21" x14ac:dyDescent="0.25">
      <c r="A489" s="3" t="s">
        <v>422</v>
      </c>
      <c r="B489" s="4" t="s">
        <v>423</v>
      </c>
      <c r="C489" t="s">
        <v>16</v>
      </c>
      <c r="D489" t="s">
        <v>16</v>
      </c>
      <c r="E489" s="5">
        <v>40000</v>
      </c>
      <c r="F489">
        <v>0</v>
      </c>
      <c r="G489" t="s">
        <v>18</v>
      </c>
      <c r="H489" t="s">
        <v>25</v>
      </c>
      <c r="I489" t="s">
        <v>20</v>
      </c>
      <c r="J489">
        <v>0</v>
      </c>
      <c r="K489" t="s">
        <v>21</v>
      </c>
      <c r="L489" t="s">
        <v>22</v>
      </c>
      <c r="M489">
        <v>39</v>
      </c>
      <c r="N489" t="str">
        <f t="shared" si="21"/>
        <v>Middle age</v>
      </c>
      <c r="O489" t="s">
        <v>23</v>
      </c>
      <c r="Q489" t="str">
        <f t="shared" si="22"/>
        <v>No</v>
      </c>
      <c r="U489" t="b">
        <f t="shared" si="23"/>
        <v>0</v>
      </c>
    </row>
    <row r="490" spans="1:21" x14ac:dyDescent="0.25">
      <c r="A490" s="3" t="s">
        <v>424</v>
      </c>
      <c r="B490" s="4" t="s">
        <v>425</v>
      </c>
      <c r="C490" t="s">
        <v>32</v>
      </c>
      <c r="D490" t="s">
        <v>17</v>
      </c>
      <c r="E490" s="5">
        <v>10000</v>
      </c>
      <c r="F490">
        <v>0</v>
      </c>
      <c r="G490" t="s">
        <v>41</v>
      </c>
      <c r="H490" t="s">
        <v>37</v>
      </c>
      <c r="I490" t="s">
        <v>20</v>
      </c>
      <c r="J490">
        <v>2</v>
      </c>
      <c r="K490" t="s">
        <v>38</v>
      </c>
      <c r="L490" t="s">
        <v>22</v>
      </c>
      <c r="M490">
        <v>34</v>
      </c>
      <c r="N490" t="str">
        <f t="shared" si="21"/>
        <v>Middle age</v>
      </c>
      <c r="O490" t="s">
        <v>23</v>
      </c>
      <c r="Q490" t="str">
        <f t="shared" si="22"/>
        <v>No</v>
      </c>
      <c r="U490" t="b">
        <f t="shared" si="23"/>
        <v>0</v>
      </c>
    </row>
    <row r="491" spans="1:21" x14ac:dyDescent="0.25">
      <c r="A491" s="3" t="s">
        <v>424</v>
      </c>
      <c r="B491" s="4" t="s">
        <v>425</v>
      </c>
      <c r="C491" t="s">
        <v>16</v>
      </c>
      <c r="D491" t="s">
        <v>16</v>
      </c>
      <c r="E491" s="5">
        <v>20000</v>
      </c>
      <c r="F491">
        <v>0</v>
      </c>
      <c r="G491" t="s">
        <v>41</v>
      </c>
      <c r="H491" t="s">
        <v>37</v>
      </c>
      <c r="I491" t="s">
        <v>20</v>
      </c>
      <c r="J491">
        <v>2</v>
      </c>
      <c r="K491" t="s">
        <v>21</v>
      </c>
      <c r="L491" t="s">
        <v>22</v>
      </c>
      <c r="M491">
        <v>32</v>
      </c>
      <c r="N491" t="str">
        <f t="shared" si="21"/>
        <v>Middle age</v>
      </c>
      <c r="O491" t="s">
        <v>23</v>
      </c>
      <c r="Q491" t="str">
        <f t="shared" si="22"/>
        <v>No</v>
      </c>
      <c r="U491" t="b">
        <f t="shared" si="23"/>
        <v>0</v>
      </c>
    </row>
    <row r="492" spans="1:21" x14ac:dyDescent="0.25">
      <c r="A492" s="3" t="s">
        <v>424</v>
      </c>
      <c r="B492" s="4" t="s">
        <v>425</v>
      </c>
      <c r="C492" t="s">
        <v>16</v>
      </c>
      <c r="D492" t="s">
        <v>16</v>
      </c>
      <c r="E492" s="5">
        <v>60000</v>
      </c>
      <c r="F492">
        <v>4</v>
      </c>
      <c r="G492" t="s">
        <v>18</v>
      </c>
      <c r="H492" t="s">
        <v>28</v>
      </c>
      <c r="I492" t="s">
        <v>20</v>
      </c>
      <c r="J492">
        <v>0</v>
      </c>
      <c r="K492" t="s">
        <v>29</v>
      </c>
      <c r="L492" t="s">
        <v>426</v>
      </c>
      <c r="M492">
        <v>46</v>
      </c>
      <c r="N492" t="str">
        <f t="shared" si="21"/>
        <v>Middle age</v>
      </c>
      <c r="O492" t="s">
        <v>23</v>
      </c>
      <c r="Q492" t="str">
        <f t="shared" si="22"/>
        <v>Yes</v>
      </c>
      <c r="U492" t="b">
        <f t="shared" si="23"/>
        <v>1</v>
      </c>
    </row>
    <row r="493" spans="1:21" x14ac:dyDescent="0.25">
      <c r="A493" s="3" t="s">
        <v>427</v>
      </c>
      <c r="B493" s="4" t="s">
        <v>428</v>
      </c>
      <c r="C493" t="s">
        <v>16</v>
      </c>
      <c r="D493" t="s">
        <v>16</v>
      </c>
      <c r="E493" s="5">
        <v>70000</v>
      </c>
      <c r="F493">
        <v>2</v>
      </c>
      <c r="G493" t="s">
        <v>41</v>
      </c>
      <c r="H493" t="s">
        <v>19</v>
      </c>
      <c r="I493" t="s">
        <v>20</v>
      </c>
      <c r="J493">
        <v>2</v>
      </c>
      <c r="K493" t="s">
        <v>33</v>
      </c>
      <c r="L493" t="s">
        <v>426</v>
      </c>
      <c r="M493">
        <v>48</v>
      </c>
      <c r="N493" t="str">
        <f t="shared" si="21"/>
        <v>Middle age</v>
      </c>
      <c r="O493" t="s">
        <v>23</v>
      </c>
      <c r="Q493" t="str">
        <f t="shared" si="22"/>
        <v>Yes</v>
      </c>
      <c r="U493" t="b">
        <f t="shared" si="23"/>
        <v>1</v>
      </c>
    </row>
    <row r="494" spans="1:21" x14ac:dyDescent="0.25">
      <c r="A494" s="3" t="s">
        <v>427</v>
      </c>
      <c r="B494" s="4" t="s">
        <v>428</v>
      </c>
      <c r="C494" t="s">
        <v>32</v>
      </c>
      <c r="D494" t="s">
        <v>17</v>
      </c>
      <c r="E494" s="5">
        <v>40000</v>
      </c>
      <c r="F494">
        <v>3</v>
      </c>
      <c r="G494" t="s">
        <v>24</v>
      </c>
      <c r="H494" t="s">
        <v>25</v>
      </c>
      <c r="I494" t="s">
        <v>20</v>
      </c>
      <c r="J494">
        <v>1</v>
      </c>
      <c r="K494" t="s">
        <v>38</v>
      </c>
      <c r="L494" t="s">
        <v>426</v>
      </c>
      <c r="M494">
        <v>31</v>
      </c>
      <c r="N494" t="str">
        <f t="shared" si="21"/>
        <v>Middle age</v>
      </c>
      <c r="O494" t="s">
        <v>20</v>
      </c>
      <c r="Q494" t="str">
        <f t="shared" si="22"/>
        <v>No</v>
      </c>
      <c r="U494" t="b">
        <f t="shared" si="23"/>
        <v>0</v>
      </c>
    </row>
    <row r="495" spans="1:21" x14ac:dyDescent="0.25">
      <c r="A495" s="3" t="s">
        <v>429</v>
      </c>
      <c r="B495" s="4" t="s">
        <v>430</v>
      </c>
      <c r="C495" t="s">
        <v>32</v>
      </c>
      <c r="D495" t="s">
        <v>16</v>
      </c>
      <c r="E495" s="5">
        <v>70000</v>
      </c>
      <c r="F495">
        <v>5</v>
      </c>
      <c r="G495" t="s">
        <v>18</v>
      </c>
      <c r="H495" t="s">
        <v>40</v>
      </c>
      <c r="I495" t="s">
        <v>20</v>
      </c>
      <c r="J495">
        <v>3</v>
      </c>
      <c r="K495" t="s">
        <v>42</v>
      </c>
      <c r="L495" t="s">
        <v>426</v>
      </c>
      <c r="M495">
        <v>60</v>
      </c>
      <c r="N495" t="str">
        <f t="shared" si="21"/>
        <v>Old</v>
      </c>
      <c r="O495" t="s">
        <v>20</v>
      </c>
      <c r="Q495" t="str">
        <f t="shared" si="22"/>
        <v>Yes</v>
      </c>
      <c r="U495" t="b">
        <f t="shared" si="23"/>
        <v>1</v>
      </c>
    </row>
    <row r="496" spans="1:21" x14ac:dyDescent="0.25">
      <c r="A496" s="3" t="s">
        <v>431</v>
      </c>
      <c r="B496" s="4" t="s">
        <v>432</v>
      </c>
      <c r="C496" t="s">
        <v>16</v>
      </c>
      <c r="D496" t="s">
        <v>16</v>
      </c>
      <c r="E496" s="5">
        <v>70000</v>
      </c>
      <c r="F496">
        <v>4</v>
      </c>
      <c r="G496" t="s">
        <v>39</v>
      </c>
      <c r="H496" t="s">
        <v>28</v>
      </c>
      <c r="I496" t="s">
        <v>20</v>
      </c>
      <c r="J496">
        <v>0</v>
      </c>
      <c r="K496" t="s">
        <v>33</v>
      </c>
      <c r="L496" t="s">
        <v>426</v>
      </c>
      <c r="M496">
        <v>51</v>
      </c>
      <c r="N496" t="str">
        <f t="shared" si="21"/>
        <v>Middle age</v>
      </c>
      <c r="O496" t="s">
        <v>23</v>
      </c>
      <c r="Q496" t="str">
        <f t="shared" si="22"/>
        <v>Yes</v>
      </c>
      <c r="U496" t="b">
        <f t="shared" si="23"/>
        <v>1</v>
      </c>
    </row>
    <row r="497" spans="1:21" x14ac:dyDescent="0.25">
      <c r="A497" s="3" t="s">
        <v>433</v>
      </c>
      <c r="B497" s="4" t="s">
        <v>434</v>
      </c>
      <c r="C497" t="s">
        <v>16</v>
      </c>
      <c r="D497" t="s">
        <v>16</v>
      </c>
      <c r="E497" s="5">
        <v>60000</v>
      </c>
      <c r="F497">
        <v>2</v>
      </c>
      <c r="G497" t="s">
        <v>24</v>
      </c>
      <c r="H497" t="s">
        <v>28</v>
      </c>
      <c r="I497" t="s">
        <v>20</v>
      </c>
      <c r="J497">
        <v>2</v>
      </c>
      <c r="K497" t="s">
        <v>42</v>
      </c>
      <c r="L497" t="s">
        <v>426</v>
      </c>
      <c r="M497">
        <v>56</v>
      </c>
      <c r="N497" t="str">
        <f t="shared" si="21"/>
        <v>Old</v>
      </c>
      <c r="O497" t="s">
        <v>23</v>
      </c>
      <c r="Q497" t="str">
        <f t="shared" si="22"/>
        <v>Yes</v>
      </c>
      <c r="U497" t="b">
        <f t="shared" si="23"/>
        <v>1</v>
      </c>
    </row>
    <row r="498" spans="1:21" x14ac:dyDescent="0.25">
      <c r="A498" s="3" t="s">
        <v>402</v>
      </c>
      <c r="B498" s="4" t="s">
        <v>403</v>
      </c>
      <c r="C498" t="s">
        <v>32</v>
      </c>
      <c r="D498" t="s">
        <v>17</v>
      </c>
      <c r="E498" s="5">
        <v>60000</v>
      </c>
      <c r="F498">
        <v>3</v>
      </c>
      <c r="G498" t="s">
        <v>18</v>
      </c>
      <c r="H498" t="s">
        <v>19</v>
      </c>
      <c r="I498" t="s">
        <v>20</v>
      </c>
      <c r="J498">
        <v>1</v>
      </c>
      <c r="K498" t="s">
        <v>29</v>
      </c>
      <c r="L498" t="s">
        <v>426</v>
      </c>
      <c r="M498">
        <v>40</v>
      </c>
      <c r="N498" t="str">
        <f t="shared" si="21"/>
        <v>Middle age</v>
      </c>
      <c r="O498" t="s">
        <v>20</v>
      </c>
      <c r="Q498" t="str">
        <f t="shared" si="22"/>
        <v>Yes</v>
      </c>
      <c r="U498" t="b">
        <f t="shared" si="23"/>
        <v>1</v>
      </c>
    </row>
    <row r="499" spans="1:21" x14ac:dyDescent="0.25">
      <c r="A499" s="3" t="s">
        <v>402</v>
      </c>
      <c r="B499" s="4" t="s">
        <v>403</v>
      </c>
      <c r="C499" t="s">
        <v>32</v>
      </c>
      <c r="D499" t="s">
        <v>17</v>
      </c>
      <c r="E499" s="5">
        <v>70000</v>
      </c>
      <c r="F499">
        <v>1</v>
      </c>
      <c r="G499" t="s">
        <v>55</v>
      </c>
      <c r="H499" t="s">
        <v>28</v>
      </c>
      <c r="I499" t="s">
        <v>20</v>
      </c>
      <c r="J499">
        <v>0</v>
      </c>
      <c r="K499" t="s">
        <v>29</v>
      </c>
      <c r="L499" t="s">
        <v>426</v>
      </c>
      <c r="M499">
        <v>34</v>
      </c>
      <c r="N499" t="str">
        <f t="shared" si="21"/>
        <v>Middle age</v>
      </c>
      <c r="O499" t="s">
        <v>20</v>
      </c>
      <c r="Q499" t="str">
        <f t="shared" si="22"/>
        <v>Yes</v>
      </c>
      <c r="U499" t="b">
        <f t="shared" si="23"/>
        <v>1</v>
      </c>
    </row>
    <row r="500" spans="1:21" x14ac:dyDescent="0.25">
      <c r="A500" s="3" t="s">
        <v>402</v>
      </c>
      <c r="B500" s="4" t="s">
        <v>403</v>
      </c>
      <c r="C500" t="s">
        <v>16</v>
      </c>
      <c r="D500" t="s">
        <v>16</v>
      </c>
      <c r="E500" s="5">
        <v>80000</v>
      </c>
      <c r="F500">
        <v>1</v>
      </c>
      <c r="G500" t="s">
        <v>24</v>
      </c>
      <c r="H500" t="s">
        <v>19</v>
      </c>
      <c r="I500" t="s">
        <v>20</v>
      </c>
      <c r="J500">
        <v>1</v>
      </c>
      <c r="K500" t="s">
        <v>29</v>
      </c>
      <c r="L500" t="s">
        <v>426</v>
      </c>
      <c r="M500">
        <v>48</v>
      </c>
      <c r="N500" t="str">
        <f t="shared" si="21"/>
        <v>Middle age</v>
      </c>
      <c r="O500" t="s">
        <v>20</v>
      </c>
      <c r="Q500" t="str">
        <f t="shared" si="22"/>
        <v>Yes</v>
      </c>
      <c r="U500" t="b">
        <f t="shared" si="23"/>
        <v>1</v>
      </c>
    </row>
    <row r="501" spans="1:21" x14ac:dyDescent="0.25">
      <c r="A501" s="3" t="s">
        <v>402</v>
      </c>
      <c r="B501" s="4" t="s">
        <v>403</v>
      </c>
      <c r="C501" t="s">
        <v>32</v>
      </c>
      <c r="D501" t="s">
        <v>17</v>
      </c>
      <c r="E501" s="5">
        <v>40000</v>
      </c>
      <c r="F501">
        <v>0</v>
      </c>
      <c r="G501" t="s">
        <v>39</v>
      </c>
      <c r="H501" t="s">
        <v>19</v>
      </c>
      <c r="I501" t="s">
        <v>23</v>
      </c>
      <c r="J501">
        <v>2</v>
      </c>
      <c r="K501" t="s">
        <v>38</v>
      </c>
      <c r="L501" t="s">
        <v>426</v>
      </c>
      <c r="M501">
        <v>31</v>
      </c>
      <c r="N501" t="str">
        <f t="shared" si="21"/>
        <v>Middle age</v>
      </c>
      <c r="O501" t="s">
        <v>20</v>
      </c>
      <c r="Q501" t="str">
        <f t="shared" si="22"/>
        <v>No</v>
      </c>
      <c r="U501" t="b">
        <f t="shared" si="23"/>
        <v>0</v>
      </c>
    </row>
    <row r="502" spans="1:21" x14ac:dyDescent="0.25">
      <c r="A502" s="3" t="s">
        <v>435</v>
      </c>
      <c r="B502" s="4" t="s">
        <v>436</v>
      </c>
      <c r="C502" t="s">
        <v>16</v>
      </c>
      <c r="D502" t="s">
        <v>16</v>
      </c>
      <c r="E502" s="5">
        <v>60000</v>
      </c>
      <c r="F502">
        <v>5</v>
      </c>
      <c r="G502" t="s">
        <v>18</v>
      </c>
      <c r="H502" t="s">
        <v>28</v>
      </c>
      <c r="I502" t="s">
        <v>20</v>
      </c>
      <c r="J502">
        <v>1</v>
      </c>
      <c r="K502" t="s">
        <v>29</v>
      </c>
      <c r="L502" t="s">
        <v>426</v>
      </c>
      <c r="M502">
        <v>47</v>
      </c>
      <c r="N502" t="str">
        <f t="shared" si="21"/>
        <v>Middle age</v>
      </c>
      <c r="O502" t="s">
        <v>23</v>
      </c>
      <c r="Q502" t="str">
        <f t="shared" si="22"/>
        <v>Yes</v>
      </c>
      <c r="U502" t="b">
        <f t="shared" si="23"/>
        <v>1</v>
      </c>
    </row>
    <row r="503" spans="1:21" x14ac:dyDescent="0.25">
      <c r="A503" s="3" t="s">
        <v>435</v>
      </c>
      <c r="B503" s="4" t="s">
        <v>436</v>
      </c>
      <c r="C503" t="s">
        <v>16</v>
      </c>
      <c r="D503" t="s">
        <v>17</v>
      </c>
      <c r="E503" s="5">
        <v>50000</v>
      </c>
      <c r="F503">
        <v>0</v>
      </c>
      <c r="G503" t="s">
        <v>55</v>
      </c>
      <c r="H503" t="s">
        <v>19</v>
      </c>
      <c r="I503" t="s">
        <v>20</v>
      </c>
      <c r="J503">
        <v>0</v>
      </c>
      <c r="K503" t="s">
        <v>21</v>
      </c>
      <c r="L503" t="s">
        <v>426</v>
      </c>
      <c r="M503">
        <v>34</v>
      </c>
      <c r="N503" t="str">
        <f t="shared" si="21"/>
        <v>Middle age</v>
      </c>
      <c r="O503" t="s">
        <v>23</v>
      </c>
      <c r="Q503" t="str">
        <f t="shared" si="22"/>
        <v>Yes</v>
      </c>
      <c r="U503" t="b">
        <f t="shared" si="23"/>
        <v>0</v>
      </c>
    </row>
    <row r="504" spans="1:21" x14ac:dyDescent="0.25">
      <c r="A504" s="3" t="s">
        <v>435</v>
      </c>
      <c r="B504" s="4" t="s">
        <v>436</v>
      </c>
      <c r="C504" t="s">
        <v>16</v>
      </c>
      <c r="D504" t="s">
        <v>16</v>
      </c>
      <c r="E504" s="5">
        <v>40000</v>
      </c>
      <c r="F504">
        <v>0</v>
      </c>
      <c r="G504" t="s">
        <v>24</v>
      </c>
      <c r="H504" t="s">
        <v>19</v>
      </c>
      <c r="I504" t="s">
        <v>20</v>
      </c>
      <c r="J504">
        <v>1</v>
      </c>
      <c r="K504" t="s">
        <v>33</v>
      </c>
      <c r="L504" t="s">
        <v>426</v>
      </c>
      <c r="M504">
        <v>29</v>
      </c>
      <c r="N504" t="str">
        <f t="shared" si="21"/>
        <v>Adolescents</v>
      </c>
      <c r="O504" t="s">
        <v>23</v>
      </c>
      <c r="Q504" t="str">
        <f t="shared" si="22"/>
        <v>No</v>
      </c>
      <c r="U504" t="b">
        <f t="shared" si="23"/>
        <v>0</v>
      </c>
    </row>
    <row r="505" spans="1:21" x14ac:dyDescent="0.25">
      <c r="A505" s="3" t="s">
        <v>435</v>
      </c>
      <c r="B505" s="4" t="s">
        <v>436</v>
      </c>
      <c r="C505" t="s">
        <v>16</v>
      </c>
      <c r="D505" t="s">
        <v>17</v>
      </c>
      <c r="E505" s="5">
        <v>130000</v>
      </c>
      <c r="F505">
        <v>1</v>
      </c>
      <c r="G505" t="s">
        <v>18</v>
      </c>
      <c r="H505" t="s">
        <v>40</v>
      </c>
      <c r="I505" t="s">
        <v>20</v>
      </c>
      <c r="J505">
        <v>4</v>
      </c>
      <c r="K505" t="s">
        <v>29</v>
      </c>
      <c r="L505" t="s">
        <v>426</v>
      </c>
      <c r="M505">
        <v>44</v>
      </c>
      <c r="N505" t="str">
        <f t="shared" si="21"/>
        <v>Middle age</v>
      </c>
      <c r="O505" t="s">
        <v>20</v>
      </c>
      <c r="Q505" t="str">
        <f t="shared" si="22"/>
        <v>Yes</v>
      </c>
      <c r="U505" t="b">
        <f t="shared" si="23"/>
        <v>1</v>
      </c>
    </row>
    <row r="506" spans="1:21" x14ac:dyDescent="0.25">
      <c r="A506" s="3" t="s">
        <v>435</v>
      </c>
      <c r="B506" s="4" t="s">
        <v>436</v>
      </c>
      <c r="C506" t="s">
        <v>16</v>
      </c>
      <c r="D506" t="s">
        <v>16</v>
      </c>
      <c r="E506" s="5">
        <v>70000</v>
      </c>
      <c r="F506">
        <v>2</v>
      </c>
      <c r="G506" t="s">
        <v>18</v>
      </c>
      <c r="H506" t="s">
        <v>19</v>
      </c>
      <c r="I506" t="s">
        <v>20</v>
      </c>
      <c r="J506">
        <v>1</v>
      </c>
      <c r="K506" t="s">
        <v>29</v>
      </c>
      <c r="L506" t="s">
        <v>426</v>
      </c>
      <c r="M506">
        <v>38</v>
      </c>
      <c r="N506" t="str">
        <f t="shared" si="21"/>
        <v>Middle age</v>
      </c>
      <c r="O506" t="s">
        <v>20</v>
      </c>
      <c r="Q506" t="str">
        <f t="shared" si="22"/>
        <v>Yes</v>
      </c>
      <c r="U506" t="b">
        <f t="shared" si="23"/>
        <v>1</v>
      </c>
    </row>
    <row r="507" spans="1:21" x14ac:dyDescent="0.25">
      <c r="A507" s="3" t="s">
        <v>400</v>
      </c>
      <c r="B507" s="4" t="s">
        <v>401</v>
      </c>
      <c r="C507" t="s">
        <v>16</v>
      </c>
      <c r="D507" t="s">
        <v>16</v>
      </c>
      <c r="E507" s="5">
        <v>100000</v>
      </c>
      <c r="F507">
        <v>4</v>
      </c>
      <c r="G507" t="s">
        <v>24</v>
      </c>
      <c r="H507" t="s">
        <v>28</v>
      </c>
      <c r="I507" t="s">
        <v>20</v>
      </c>
      <c r="J507">
        <v>4</v>
      </c>
      <c r="K507" t="s">
        <v>21</v>
      </c>
      <c r="L507" t="s">
        <v>426</v>
      </c>
      <c r="M507">
        <v>40</v>
      </c>
      <c r="N507" t="str">
        <f t="shared" si="21"/>
        <v>Middle age</v>
      </c>
      <c r="O507" t="s">
        <v>23</v>
      </c>
      <c r="Q507" t="str">
        <f t="shared" si="22"/>
        <v>Yes</v>
      </c>
      <c r="U507" t="b">
        <f t="shared" si="23"/>
        <v>1</v>
      </c>
    </row>
    <row r="508" spans="1:21" x14ac:dyDescent="0.25">
      <c r="A508" s="3" t="s">
        <v>437</v>
      </c>
      <c r="B508" s="4" t="s">
        <v>438</v>
      </c>
      <c r="C508" t="s">
        <v>16</v>
      </c>
      <c r="D508" t="s">
        <v>17</v>
      </c>
      <c r="E508" s="5">
        <v>70000</v>
      </c>
      <c r="F508">
        <v>4</v>
      </c>
      <c r="G508" t="s">
        <v>18</v>
      </c>
      <c r="H508" t="s">
        <v>28</v>
      </c>
      <c r="I508" t="s">
        <v>20</v>
      </c>
      <c r="J508">
        <v>2</v>
      </c>
      <c r="K508" t="s">
        <v>29</v>
      </c>
      <c r="L508" t="s">
        <v>426</v>
      </c>
      <c r="M508">
        <v>42</v>
      </c>
      <c r="N508" t="str">
        <f t="shared" si="21"/>
        <v>Middle age</v>
      </c>
      <c r="O508" t="s">
        <v>20</v>
      </c>
      <c r="Q508" t="str">
        <f t="shared" si="22"/>
        <v>Yes</v>
      </c>
      <c r="U508" t="b">
        <f t="shared" si="23"/>
        <v>1</v>
      </c>
    </row>
    <row r="509" spans="1:21" x14ac:dyDescent="0.25">
      <c r="A509" s="3" t="s">
        <v>437</v>
      </c>
      <c r="B509" s="4" t="s">
        <v>438</v>
      </c>
      <c r="C509" t="s">
        <v>16</v>
      </c>
      <c r="D509" t="s">
        <v>17</v>
      </c>
      <c r="E509" s="5">
        <v>40000</v>
      </c>
      <c r="F509">
        <v>1</v>
      </c>
      <c r="G509" t="s">
        <v>24</v>
      </c>
      <c r="H509" t="s">
        <v>25</v>
      </c>
      <c r="I509" t="s">
        <v>20</v>
      </c>
      <c r="J509">
        <v>1</v>
      </c>
      <c r="K509" t="s">
        <v>38</v>
      </c>
      <c r="L509" t="s">
        <v>426</v>
      </c>
      <c r="M509">
        <v>51</v>
      </c>
      <c r="N509" t="str">
        <f t="shared" si="21"/>
        <v>Middle age</v>
      </c>
      <c r="O509" t="s">
        <v>20</v>
      </c>
      <c r="Q509" t="str">
        <f t="shared" si="22"/>
        <v>No</v>
      </c>
      <c r="U509" t="b">
        <f t="shared" si="23"/>
        <v>0</v>
      </c>
    </row>
    <row r="510" spans="1:21" x14ac:dyDescent="0.25">
      <c r="A510" s="3" t="s">
        <v>437</v>
      </c>
      <c r="B510" s="4" t="s">
        <v>438</v>
      </c>
      <c r="C510" t="s">
        <v>16</v>
      </c>
      <c r="D510" t="s">
        <v>16</v>
      </c>
      <c r="E510" s="5">
        <v>60000</v>
      </c>
      <c r="F510">
        <v>0</v>
      </c>
      <c r="G510" t="s">
        <v>24</v>
      </c>
      <c r="H510" t="s">
        <v>19</v>
      </c>
      <c r="I510" t="s">
        <v>23</v>
      </c>
      <c r="J510">
        <v>2</v>
      </c>
      <c r="K510" t="s">
        <v>38</v>
      </c>
      <c r="L510" t="s">
        <v>426</v>
      </c>
      <c r="M510">
        <v>29</v>
      </c>
      <c r="N510" t="str">
        <f t="shared" si="21"/>
        <v>Adolescents</v>
      </c>
      <c r="O510" t="s">
        <v>23</v>
      </c>
      <c r="Q510" t="str">
        <f t="shared" si="22"/>
        <v>Yes</v>
      </c>
      <c r="U510" t="b">
        <f t="shared" si="23"/>
        <v>0</v>
      </c>
    </row>
    <row r="511" spans="1:21" x14ac:dyDescent="0.25">
      <c r="A511" s="3" t="s">
        <v>437</v>
      </c>
      <c r="B511" s="4" t="s">
        <v>438</v>
      </c>
      <c r="C511" t="s">
        <v>16</v>
      </c>
      <c r="D511" t="s">
        <v>16</v>
      </c>
      <c r="E511" s="5">
        <v>80000</v>
      </c>
      <c r="F511">
        <v>3</v>
      </c>
      <c r="G511" t="s">
        <v>18</v>
      </c>
      <c r="H511" t="s">
        <v>28</v>
      </c>
      <c r="I511" t="s">
        <v>20</v>
      </c>
      <c r="J511">
        <v>1</v>
      </c>
      <c r="K511" t="s">
        <v>29</v>
      </c>
      <c r="L511" t="s">
        <v>426</v>
      </c>
      <c r="M511">
        <v>48</v>
      </c>
      <c r="N511" t="str">
        <f t="shared" si="21"/>
        <v>Middle age</v>
      </c>
      <c r="O511" t="s">
        <v>20</v>
      </c>
      <c r="Q511" t="str">
        <f t="shared" si="22"/>
        <v>Yes</v>
      </c>
      <c r="U511" t="b">
        <f t="shared" si="23"/>
        <v>1</v>
      </c>
    </row>
    <row r="512" spans="1:21" x14ac:dyDescent="0.25">
      <c r="A512" s="3" t="s">
        <v>439</v>
      </c>
      <c r="B512" s="4" t="s">
        <v>440</v>
      </c>
      <c r="C512" t="s">
        <v>32</v>
      </c>
      <c r="D512" t="s">
        <v>16</v>
      </c>
      <c r="E512" s="5">
        <v>70000</v>
      </c>
      <c r="F512">
        <v>0</v>
      </c>
      <c r="G512" t="s">
        <v>18</v>
      </c>
      <c r="H512" t="s">
        <v>28</v>
      </c>
      <c r="I512" t="s">
        <v>23</v>
      </c>
      <c r="J512">
        <v>1</v>
      </c>
      <c r="K512" t="s">
        <v>29</v>
      </c>
      <c r="L512" t="s">
        <v>426</v>
      </c>
      <c r="M512">
        <v>37</v>
      </c>
      <c r="N512" t="str">
        <f t="shared" si="21"/>
        <v>Middle age</v>
      </c>
      <c r="O512" t="s">
        <v>20</v>
      </c>
      <c r="Q512" t="str">
        <f t="shared" si="22"/>
        <v>Yes</v>
      </c>
      <c r="U512" t="b">
        <f t="shared" si="23"/>
        <v>1</v>
      </c>
    </row>
    <row r="513" spans="1:21" x14ac:dyDescent="0.25">
      <c r="A513" s="3" t="s">
        <v>439</v>
      </c>
      <c r="B513" s="4" t="s">
        <v>440</v>
      </c>
      <c r="C513" t="s">
        <v>32</v>
      </c>
      <c r="D513" t="s">
        <v>16</v>
      </c>
      <c r="E513" s="5">
        <v>80000</v>
      </c>
      <c r="F513">
        <v>4</v>
      </c>
      <c r="G513" t="s">
        <v>18</v>
      </c>
      <c r="H513" t="s">
        <v>40</v>
      </c>
      <c r="I513" t="s">
        <v>20</v>
      </c>
      <c r="J513">
        <v>0</v>
      </c>
      <c r="K513" t="s">
        <v>33</v>
      </c>
      <c r="L513" t="s">
        <v>426</v>
      </c>
      <c r="M513">
        <v>66</v>
      </c>
      <c r="N513" t="str">
        <f t="shared" si="21"/>
        <v>Old</v>
      </c>
      <c r="O513" t="s">
        <v>20</v>
      </c>
      <c r="Q513" t="str">
        <f t="shared" si="22"/>
        <v>Yes</v>
      </c>
      <c r="U513" t="b">
        <f t="shared" si="23"/>
        <v>1</v>
      </c>
    </row>
    <row r="514" spans="1:21" x14ac:dyDescent="0.25">
      <c r="A514" s="3" t="s">
        <v>368</v>
      </c>
      <c r="B514" s="4" t="s">
        <v>369</v>
      </c>
      <c r="C514" t="s">
        <v>16</v>
      </c>
      <c r="D514" t="s">
        <v>17</v>
      </c>
      <c r="E514" s="5">
        <v>60000</v>
      </c>
      <c r="F514">
        <v>1</v>
      </c>
      <c r="G514" t="s">
        <v>24</v>
      </c>
      <c r="H514" t="s">
        <v>19</v>
      </c>
      <c r="I514" t="s">
        <v>20</v>
      </c>
      <c r="J514">
        <v>1</v>
      </c>
      <c r="K514" t="s">
        <v>21</v>
      </c>
      <c r="L514" t="s">
        <v>426</v>
      </c>
      <c r="M514">
        <v>45</v>
      </c>
      <c r="N514" t="str">
        <f t="shared" si="21"/>
        <v>Middle age</v>
      </c>
      <c r="O514" t="s">
        <v>20</v>
      </c>
      <c r="Q514" t="str">
        <f t="shared" si="22"/>
        <v>Yes</v>
      </c>
      <c r="U514" t="b">
        <f t="shared" si="23"/>
        <v>1</v>
      </c>
    </row>
    <row r="515" spans="1:21" x14ac:dyDescent="0.25">
      <c r="A515" s="3" t="s">
        <v>441</v>
      </c>
      <c r="B515" s="4" t="s">
        <v>442</v>
      </c>
      <c r="C515" t="s">
        <v>32</v>
      </c>
      <c r="D515" t="s">
        <v>17</v>
      </c>
      <c r="E515" s="5">
        <v>60000</v>
      </c>
      <c r="F515">
        <v>4</v>
      </c>
      <c r="G515" t="s">
        <v>55</v>
      </c>
      <c r="H515" t="s">
        <v>40</v>
      </c>
      <c r="I515" t="s">
        <v>20</v>
      </c>
      <c r="J515">
        <v>2</v>
      </c>
      <c r="K515" t="s">
        <v>42</v>
      </c>
      <c r="L515" t="s">
        <v>426</v>
      </c>
      <c r="M515">
        <v>61</v>
      </c>
      <c r="N515" t="str">
        <f t="shared" ref="N515:N578" si="24">IF(M515&lt;=30, "Adolescents", IF(M515&lt;=54, "Middle age", IF(M515&gt;54, "Old")))</f>
        <v>Old</v>
      </c>
      <c r="O515" t="s">
        <v>20</v>
      </c>
      <c r="Q515" t="str">
        <f t="shared" ref="Q515:Q578" si="25">IF(E515&gt;=50000, "Yes", IF(E515&lt;50000, "No"))</f>
        <v>Yes</v>
      </c>
      <c r="U515" t="b">
        <f t="shared" ref="U515:U578" si="26">AND(E515&gt;50000,M515&gt;30)</f>
        <v>1</v>
      </c>
    </row>
    <row r="516" spans="1:21" x14ac:dyDescent="0.25">
      <c r="A516" s="3" t="s">
        <v>441</v>
      </c>
      <c r="B516" s="4" t="s">
        <v>442</v>
      </c>
      <c r="C516" t="s">
        <v>32</v>
      </c>
      <c r="D516" t="s">
        <v>16</v>
      </c>
      <c r="E516" s="5">
        <v>40000</v>
      </c>
      <c r="F516">
        <v>0</v>
      </c>
      <c r="G516" t="s">
        <v>18</v>
      </c>
      <c r="H516" t="s">
        <v>28</v>
      </c>
      <c r="I516" t="s">
        <v>23</v>
      </c>
      <c r="J516">
        <v>1</v>
      </c>
      <c r="K516" t="s">
        <v>29</v>
      </c>
      <c r="L516" t="s">
        <v>426</v>
      </c>
      <c r="M516">
        <v>45</v>
      </c>
      <c r="N516" t="str">
        <f t="shared" si="24"/>
        <v>Middle age</v>
      </c>
      <c r="O516" t="s">
        <v>23</v>
      </c>
      <c r="Q516" t="str">
        <f t="shared" si="25"/>
        <v>No</v>
      </c>
      <c r="U516" t="b">
        <f t="shared" si="26"/>
        <v>0</v>
      </c>
    </row>
    <row r="517" spans="1:21" x14ac:dyDescent="0.25">
      <c r="A517" s="3" t="s">
        <v>150</v>
      </c>
      <c r="B517" s="4" t="s">
        <v>151</v>
      </c>
      <c r="C517" t="s">
        <v>16</v>
      </c>
      <c r="D517" t="s">
        <v>17</v>
      </c>
      <c r="E517" s="5">
        <v>70000</v>
      </c>
      <c r="F517">
        <v>5</v>
      </c>
      <c r="G517" t="s">
        <v>18</v>
      </c>
      <c r="H517" t="s">
        <v>28</v>
      </c>
      <c r="I517" t="s">
        <v>20</v>
      </c>
      <c r="J517">
        <v>2</v>
      </c>
      <c r="K517" t="s">
        <v>29</v>
      </c>
      <c r="L517" t="s">
        <v>426</v>
      </c>
      <c r="M517">
        <v>47</v>
      </c>
      <c r="N517" t="str">
        <f t="shared" si="24"/>
        <v>Middle age</v>
      </c>
      <c r="O517" t="s">
        <v>23</v>
      </c>
      <c r="Q517" t="str">
        <f t="shared" si="25"/>
        <v>Yes</v>
      </c>
      <c r="U517" t="b">
        <f t="shared" si="26"/>
        <v>1</v>
      </c>
    </row>
    <row r="518" spans="1:21" x14ac:dyDescent="0.25">
      <c r="A518" s="3" t="s">
        <v>150</v>
      </c>
      <c r="B518" s="4" t="s">
        <v>151</v>
      </c>
      <c r="C518" t="s">
        <v>16</v>
      </c>
      <c r="D518" t="s">
        <v>17</v>
      </c>
      <c r="E518" s="5">
        <v>60000</v>
      </c>
      <c r="F518">
        <v>2</v>
      </c>
      <c r="G518" t="s">
        <v>39</v>
      </c>
      <c r="H518" t="s">
        <v>28</v>
      </c>
      <c r="I518" t="s">
        <v>20</v>
      </c>
      <c r="J518">
        <v>2</v>
      </c>
      <c r="K518" t="s">
        <v>33</v>
      </c>
      <c r="L518" t="s">
        <v>426</v>
      </c>
      <c r="M518">
        <v>49</v>
      </c>
      <c r="N518" t="str">
        <f t="shared" si="24"/>
        <v>Middle age</v>
      </c>
      <c r="O518" t="s">
        <v>23</v>
      </c>
      <c r="Q518" t="str">
        <f t="shared" si="25"/>
        <v>Yes</v>
      </c>
      <c r="U518" t="b">
        <f t="shared" si="26"/>
        <v>1</v>
      </c>
    </row>
    <row r="519" spans="1:21" x14ac:dyDescent="0.25">
      <c r="A519" s="3" t="s">
        <v>150</v>
      </c>
      <c r="B519" s="4" t="s">
        <v>151</v>
      </c>
      <c r="C519" t="s">
        <v>32</v>
      </c>
      <c r="D519" t="s">
        <v>16</v>
      </c>
      <c r="E519" s="5">
        <v>60000</v>
      </c>
      <c r="F519">
        <v>3</v>
      </c>
      <c r="G519" t="s">
        <v>18</v>
      </c>
      <c r="H519" t="s">
        <v>28</v>
      </c>
      <c r="I519" t="s">
        <v>23</v>
      </c>
      <c r="J519">
        <v>0</v>
      </c>
      <c r="K519" t="s">
        <v>21</v>
      </c>
      <c r="L519" t="s">
        <v>426</v>
      </c>
      <c r="M519">
        <v>47</v>
      </c>
      <c r="N519" t="str">
        <f t="shared" si="24"/>
        <v>Middle age</v>
      </c>
      <c r="O519" t="s">
        <v>20</v>
      </c>
      <c r="Q519" t="str">
        <f t="shared" si="25"/>
        <v>Yes</v>
      </c>
      <c r="U519" t="b">
        <f t="shared" si="26"/>
        <v>1</v>
      </c>
    </row>
    <row r="520" spans="1:21" x14ac:dyDescent="0.25">
      <c r="A520" s="3" t="s">
        <v>150</v>
      </c>
      <c r="B520" s="4" t="s">
        <v>151</v>
      </c>
      <c r="C520" t="s">
        <v>16</v>
      </c>
      <c r="D520" t="s">
        <v>17</v>
      </c>
      <c r="E520" s="5">
        <v>80000</v>
      </c>
      <c r="F520">
        <v>0</v>
      </c>
      <c r="G520" t="s">
        <v>18</v>
      </c>
      <c r="H520" t="s">
        <v>40</v>
      </c>
      <c r="I520" t="s">
        <v>20</v>
      </c>
      <c r="J520">
        <v>1</v>
      </c>
      <c r="K520" t="s">
        <v>38</v>
      </c>
      <c r="L520" t="s">
        <v>426</v>
      </c>
      <c r="M520">
        <v>34</v>
      </c>
      <c r="N520" t="str">
        <f t="shared" si="24"/>
        <v>Middle age</v>
      </c>
      <c r="O520" t="s">
        <v>20</v>
      </c>
      <c r="Q520" t="str">
        <f t="shared" si="25"/>
        <v>Yes</v>
      </c>
      <c r="U520" t="b">
        <f t="shared" si="26"/>
        <v>1</v>
      </c>
    </row>
    <row r="521" spans="1:21" x14ac:dyDescent="0.25">
      <c r="A521" s="3" t="s">
        <v>443</v>
      </c>
      <c r="B521" s="4" t="s">
        <v>444</v>
      </c>
      <c r="C521" t="s">
        <v>16</v>
      </c>
      <c r="D521" t="s">
        <v>16</v>
      </c>
      <c r="E521" s="5">
        <v>80000</v>
      </c>
      <c r="F521">
        <v>5</v>
      </c>
      <c r="G521" t="s">
        <v>18</v>
      </c>
      <c r="H521" t="s">
        <v>40</v>
      </c>
      <c r="I521" t="s">
        <v>20</v>
      </c>
      <c r="J521">
        <v>2</v>
      </c>
      <c r="K521" t="s">
        <v>38</v>
      </c>
      <c r="L521" t="s">
        <v>426</v>
      </c>
      <c r="M521">
        <v>64</v>
      </c>
      <c r="N521" t="str">
        <f t="shared" si="24"/>
        <v>Old</v>
      </c>
      <c r="O521" t="s">
        <v>23</v>
      </c>
      <c r="Q521" t="str">
        <f t="shared" si="25"/>
        <v>Yes</v>
      </c>
      <c r="U521" t="b">
        <f t="shared" si="26"/>
        <v>1</v>
      </c>
    </row>
    <row r="522" spans="1:21" x14ac:dyDescent="0.25">
      <c r="A522" s="3" t="s">
        <v>443</v>
      </c>
      <c r="B522" s="4" t="s">
        <v>444</v>
      </c>
      <c r="C522" t="s">
        <v>32</v>
      </c>
      <c r="D522" t="s">
        <v>16</v>
      </c>
      <c r="E522" s="5">
        <v>100000</v>
      </c>
      <c r="F522">
        <v>1</v>
      </c>
      <c r="G522" t="s">
        <v>24</v>
      </c>
      <c r="H522" t="s">
        <v>28</v>
      </c>
      <c r="I522" t="s">
        <v>23</v>
      </c>
      <c r="J522">
        <v>3</v>
      </c>
      <c r="K522" t="s">
        <v>38</v>
      </c>
      <c r="L522" t="s">
        <v>426</v>
      </c>
      <c r="M522">
        <v>44</v>
      </c>
      <c r="N522" t="str">
        <f t="shared" si="24"/>
        <v>Middle age</v>
      </c>
      <c r="O522" t="s">
        <v>23</v>
      </c>
      <c r="Q522" t="str">
        <f t="shared" si="25"/>
        <v>Yes</v>
      </c>
      <c r="U522" t="b">
        <f t="shared" si="26"/>
        <v>1</v>
      </c>
    </row>
    <row r="523" spans="1:21" x14ac:dyDescent="0.25">
      <c r="A523" s="3" t="s">
        <v>443</v>
      </c>
      <c r="B523" s="4" t="s">
        <v>444</v>
      </c>
      <c r="C523" t="s">
        <v>32</v>
      </c>
      <c r="D523" t="s">
        <v>16</v>
      </c>
      <c r="E523" s="5">
        <v>40000</v>
      </c>
      <c r="F523">
        <v>4</v>
      </c>
      <c r="G523" t="s">
        <v>39</v>
      </c>
      <c r="H523" t="s">
        <v>28</v>
      </c>
      <c r="I523" t="s">
        <v>20</v>
      </c>
      <c r="J523">
        <v>2</v>
      </c>
      <c r="K523" t="s">
        <v>42</v>
      </c>
      <c r="L523" t="s">
        <v>426</v>
      </c>
      <c r="M523">
        <v>62</v>
      </c>
      <c r="N523" t="str">
        <f t="shared" si="24"/>
        <v>Old</v>
      </c>
      <c r="O523" t="s">
        <v>20</v>
      </c>
      <c r="Q523" t="str">
        <f t="shared" si="25"/>
        <v>No</v>
      </c>
      <c r="U523" t="b">
        <f t="shared" si="26"/>
        <v>0</v>
      </c>
    </row>
    <row r="524" spans="1:21" x14ac:dyDescent="0.25">
      <c r="A524" s="3" t="s">
        <v>445</v>
      </c>
      <c r="B524" s="4" t="s">
        <v>446</v>
      </c>
      <c r="C524" t="s">
        <v>32</v>
      </c>
      <c r="D524" t="s">
        <v>16</v>
      </c>
      <c r="E524" s="5">
        <v>60000</v>
      </c>
      <c r="F524">
        <v>3</v>
      </c>
      <c r="G524" t="s">
        <v>18</v>
      </c>
      <c r="H524" t="s">
        <v>28</v>
      </c>
      <c r="I524" t="s">
        <v>23</v>
      </c>
      <c r="J524">
        <v>1</v>
      </c>
      <c r="K524" t="s">
        <v>21</v>
      </c>
      <c r="L524" t="s">
        <v>426</v>
      </c>
      <c r="M524">
        <v>47</v>
      </c>
      <c r="N524" t="str">
        <f t="shared" si="24"/>
        <v>Middle age</v>
      </c>
      <c r="O524" t="s">
        <v>20</v>
      </c>
      <c r="Q524" t="str">
        <f t="shared" si="25"/>
        <v>Yes</v>
      </c>
      <c r="U524" t="b">
        <f t="shared" si="26"/>
        <v>1</v>
      </c>
    </row>
    <row r="525" spans="1:21" x14ac:dyDescent="0.25">
      <c r="A525" s="3" t="s">
        <v>254</v>
      </c>
      <c r="B525" s="4" t="s">
        <v>255</v>
      </c>
      <c r="C525" t="s">
        <v>16</v>
      </c>
      <c r="D525" t="s">
        <v>16</v>
      </c>
      <c r="E525" s="5">
        <v>80000</v>
      </c>
      <c r="F525">
        <v>3</v>
      </c>
      <c r="G525" t="s">
        <v>24</v>
      </c>
      <c r="H525" t="s">
        <v>28</v>
      </c>
      <c r="I525" t="s">
        <v>23</v>
      </c>
      <c r="J525">
        <v>2</v>
      </c>
      <c r="K525" t="s">
        <v>21</v>
      </c>
      <c r="L525" t="s">
        <v>426</v>
      </c>
      <c r="M525">
        <v>49</v>
      </c>
      <c r="N525" t="str">
        <f t="shared" si="24"/>
        <v>Middle age</v>
      </c>
      <c r="O525" t="s">
        <v>20</v>
      </c>
      <c r="Q525" t="str">
        <f t="shared" si="25"/>
        <v>Yes</v>
      </c>
      <c r="U525" t="b">
        <f t="shared" si="26"/>
        <v>1</v>
      </c>
    </row>
    <row r="526" spans="1:21" x14ac:dyDescent="0.25">
      <c r="A526" s="3" t="s">
        <v>254</v>
      </c>
      <c r="B526" s="4" t="s">
        <v>255</v>
      </c>
      <c r="C526" t="s">
        <v>32</v>
      </c>
      <c r="D526" t="s">
        <v>17</v>
      </c>
      <c r="E526" s="5">
        <v>80000</v>
      </c>
      <c r="F526">
        <v>4</v>
      </c>
      <c r="G526" t="s">
        <v>55</v>
      </c>
      <c r="H526" t="s">
        <v>40</v>
      </c>
      <c r="I526" t="s">
        <v>20</v>
      </c>
      <c r="J526">
        <v>2</v>
      </c>
      <c r="K526" t="s">
        <v>33</v>
      </c>
      <c r="L526" t="s">
        <v>426</v>
      </c>
      <c r="M526">
        <v>67</v>
      </c>
      <c r="N526" t="str">
        <f t="shared" si="24"/>
        <v>Old</v>
      </c>
      <c r="O526" t="s">
        <v>23</v>
      </c>
      <c r="Q526" t="str">
        <f t="shared" si="25"/>
        <v>Yes</v>
      </c>
      <c r="U526" t="b">
        <f t="shared" si="26"/>
        <v>1</v>
      </c>
    </row>
    <row r="527" spans="1:21" x14ac:dyDescent="0.25">
      <c r="A527" s="3" t="s">
        <v>447</v>
      </c>
      <c r="B527" s="4" t="s">
        <v>448</v>
      </c>
      <c r="C527" t="s">
        <v>32</v>
      </c>
      <c r="D527" t="s">
        <v>16</v>
      </c>
      <c r="E527" s="5">
        <v>60000</v>
      </c>
      <c r="F527">
        <v>5</v>
      </c>
      <c r="G527" t="s">
        <v>18</v>
      </c>
      <c r="H527" t="s">
        <v>40</v>
      </c>
      <c r="I527" t="s">
        <v>20</v>
      </c>
      <c r="J527">
        <v>3</v>
      </c>
      <c r="K527" t="s">
        <v>42</v>
      </c>
      <c r="L527" t="s">
        <v>426</v>
      </c>
      <c r="M527">
        <v>59</v>
      </c>
      <c r="N527" t="str">
        <f t="shared" si="24"/>
        <v>Old</v>
      </c>
      <c r="O527" t="s">
        <v>20</v>
      </c>
      <c r="Q527" t="str">
        <f t="shared" si="25"/>
        <v>Yes</v>
      </c>
      <c r="U527" t="b">
        <f t="shared" si="26"/>
        <v>1</v>
      </c>
    </row>
    <row r="528" spans="1:21" x14ac:dyDescent="0.25">
      <c r="A528" s="3" t="s">
        <v>449</v>
      </c>
      <c r="B528" s="4" t="s">
        <v>450</v>
      </c>
      <c r="C528" t="s">
        <v>16</v>
      </c>
      <c r="D528" t="s">
        <v>17</v>
      </c>
      <c r="E528" s="5">
        <v>110000</v>
      </c>
      <c r="F528">
        <v>1</v>
      </c>
      <c r="G528" t="s">
        <v>18</v>
      </c>
      <c r="H528" t="s">
        <v>40</v>
      </c>
      <c r="I528" t="s">
        <v>20</v>
      </c>
      <c r="J528">
        <v>2</v>
      </c>
      <c r="K528" t="s">
        <v>38</v>
      </c>
      <c r="L528" t="s">
        <v>426</v>
      </c>
      <c r="M528">
        <v>44</v>
      </c>
      <c r="N528" t="str">
        <f t="shared" si="24"/>
        <v>Middle age</v>
      </c>
      <c r="O528" t="s">
        <v>23</v>
      </c>
      <c r="Q528" t="str">
        <f t="shared" si="25"/>
        <v>Yes</v>
      </c>
      <c r="U528" t="b">
        <f t="shared" si="26"/>
        <v>1</v>
      </c>
    </row>
    <row r="529" spans="1:21" x14ac:dyDescent="0.25">
      <c r="A529" s="3" t="s">
        <v>449</v>
      </c>
      <c r="B529" s="4" t="s">
        <v>450</v>
      </c>
      <c r="C529" t="s">
        <v>16</v>
      </c>
      <c r="D529" t="s">
        <v>16</v>
      </c>
      <c r="E529" s="5">
        <v>50000</v>
      </c>
      <c r="F529">
        <v>1</v>
      </c>
      <c r="G529" t="s">
        <v>18</v>
      </c>
      <c r="H529" t="s">
        <v>19</v>
      </c>
      <c r="I529" t="s">
        <v>20</v>
      </c>
      <c r="J529">
        <v>0</v>
      </c>
      <c r="K529" t="s">
        <v>21</v>
      </c>
      <c r="L529" t="s">
        <v>426</v>
      </c>
      <c r="M529">
        <v>36</v>
      </c>
      <c r="N529" t="str">
        <f t="shared" si="24"/>
        <v>Middle age</v>
      </c>
      <c r="O529" t="s">
        <v>23</v>
      </c>
      <c r="Q529" t="str">
        <f t="shared" si="25"/>
        <v>Yes</v>
      </c>
      <c r="U529" t="b">
        <f t="shared" si="26"/>
        <v>0</v>
      </c>
    </row>
    <row r="530" spans="1:21" x14ac:dyDescent="0.25">
      <c r="A530" s="3" t="s">
        <v>451</v>
      </c>
      <c r="B530" s="4" t="s">
        <v>452</v>
      </c>
      <c r="C530" t="s">
        <v>32</v>
      </c>
      <c r="D530" t="s">
        <v>17</v>
      </c>
      <c r="E530" s="5">
        <v>30000</v>
      </c>
      <c r="F530">
        <v>0</v>
      </c>
      <c r="G530" t="s">
        <v>24</v>
      </c>
      <c r="H530" t="s">
        <v>19</v>
      </c>
      <c r="I530" t="s">
        <v>20</v>
      </c>
      <c r="J530">
        <v>1</v>
      </c>
      <c r="K530" t="s">
        <v>33</v>
      </c>
      <c r="L530" t="s">
        <v>426</v>
      </c>
      <c r="M530">
        <v>28</v>
      </c>
      <c r="N530" t="str">
        <f t="shared" si="24"/>
        <v>Adolescents</v>
      </c>
      <c r="O530" t="s">
        <v>23</v>
      </c>
      <c r="Q530" t="str">
        <f t="shared" si="25"/>
        <v>No</v>
      </c>
      <c r="U530" t="b">
        <f t="shared" si="26"/>
        <v>0</v>
      </c>
    </row>
    <row r="531" spans="1:21" x14ac:dyDescent="0.25">
      <c r="A531" s="3" t="s">
        <v>451</v>
      </c>
      <c r="B531" s="4" t="s">
        <v>452</v>
      </c>
      <c r="C531" t="s">
        <v>16</v>
      </c>
      <c r="D531" t="s">
        <v>16</v>
      </c>
      <c r="E531" s="5">
        <v>60000</v>
      </c>
      <c r="F531">
        <v>2</v>
      </c>
      <c r="G531" t="s">
        <v>24</v>
      </c>
      <c r="H531" t="s">
        <v>28</v>
      </c>
      <c r="I531" t="s">
        <v>20</v>
      </c>
      <c r="J531">
        <v>1</v>
      </c>
      <c r="K531" t="s">
        <v>42</v>
      </c>
      <c r="L531" t="s">
        <v>426</v>
      </c>
      <c r="M531">
        <v>57</v>
      </c>
      <c r="N531" t="str">
        <f t="shared" si="24"/>
        <v>Old</v>
      </c>
      <c r="O531" t="s">
        <v>20</v>
      </c>
      <c r="Q531" t="str">
        <f t="shared" si="25"/>
        <v>Yes</v>
      </c>
      <c r="U531" t="b">
        <f t="shared" si="26"/>
        <v>1</v>
      </c>
    </row>
    <row r="532" spans="1:21" x14ac:dyDescent="0.25">
      <c r="A532" s="3" t="s">
        <v>451</v>
      </c>
      <c r="B532" s="4" t="s">
        <v>452</v>
      </c>
      <c r="C532" t="s">
        <v>16</v>
      </c>
      <c r="D532" t="s">
        <v>16</v>
      </c>
      <c r="E532" s="5">
        <v>60000</v>
      </c>
      <c r="F532">
        <v>0</v>
      </c>
      <c r="G532" t="s">
        <v>24</v>
      </c>
      <c r="H532" t="s">
        <v>19</v>
      </c>
      <c r="I532" t="s">
        <v>20</v>
      </c>
      <c r="J532">
        <v>1</v>
      </c>
      <c r="K532" t="s">
        <v>33</v>
      </c>
      <c r="L532" t="s">
        <v>426</v>
      </c>
      <c r="M532">
        <v>27</v>
      </c>
      <c r="N532" t="str">
        <f t="shared" si="24"/>
        <v>Adolescents</v>
      </c>
      <c r="O532" t="s">
        <v>20</v>
      </c>
      <c r="Q532" t="str">
        <f t="shared" si="25"/>
        <v>Yes</v>
      </c>
      <c r="U532" t="b">
        <f t="shared" si="26"/>
        <v>0</v>
      </c>
    </row>
    <row r="533" spans="1:21" x14ac:dyDescent="0.25">
      <c r="A533" s="3" t="s">
        <v>453</v>
      </c>
      <c r="B533" s="4" t="s">
        <v>454</v>
      </c>
      <c r="C533" t="s">
        <v>32</v>
      </c>
      <c r="D533" t="s">
        <v>16</v>
      </c>
      <c r="E533" s="5">
        <v>30000</v>
      </c>
      <c r="F533">
        <v>0</v>
      </c>
      <c r="G533" t="s">
        <v>41</v>
      </c>
      <c r="H533" t="s">
        <v>25</v>
      </c>
      <c r="I533" t="s">
        <v>20</v>
      </c>
      <c r="J533">
        <v>2</v>
      </c>
      <c r="K533" t="s">
        <v>33</v>
      </c>
      <c r="L533" t="s">
        <v>426</v>
      </c>
      <c r="M533">
        <v>28</v>
      </c>
      <c r="N533" t="str">
        <f t="shared" si="24"/>
        <v>Adolescents</v>
      </c>
      <c r="O533" t="s">
        <v>23</v>
      </c>
      <c r="Q533" t="str">
        <f t="shared" si="25"/>
        <v>No</v>
      </c>
      <c r="U533" t="b">
        <f t="shared" si="26"/>
        <v>0</v>
      </c>
    </row>
    <row r="534" spans="1:21" x14ac:dyDescent="0.25">
      <c r="A534" s="3" t="s">
        <v>455</v>
      </c>
      <c r="B534" s="4" t="s">
        <v>456</v>
      </c>
      <c r="C534" t="s">
        <v>32</v>
      </c>
      <c r="D534" t="s">
        <v>17</v>
      </c>
      <c r="E534" s="5">
        <v>60000</v>
      </c>
      <c r="F534">
        <v>1</v>
      </c>
      <c r="G534" t="s">
        <v>18</v>
      </c>
      <c r="H534" t="s">
        <v>28</v>
      </c>
      <c r="I534" t="s">
        <v>23</v>
      </c>
      <c r="J534">
        <v>1</v>
      </c>
      <c r="K534" t="s">
        <v>21</v>
      </c>
      <c r="L534" t="s">
        <v>426</v>
      </c>
      <c r="M534">
        <v>44</v>
      </c>
      <c r="N534" t="str">
        <f t="shared" si="24"/>
        <v>Middle age</v>
      </c>
      <c r="O534" t="s">
        <v>20</v>
      </c>
      <c r="Q534" t="str">
        <f t="shared" si="25"/>
        <v>Yes</v>
      </c>
      <c r="U534" t="b">
        <f t="shared" si="26"/>
        <v>1</v>
      </c>
    </row>
    <row r="535" spans="1:21" x14ac:dyDescent="0.25">
      <c r="A535" s="3" t="s">
        <v>457</v>
      </c>
      <c r="B535" s="4" t="s">
        <v>458</v>
      </c>
      <c r="C535" t="s">
        <v>16</v>
      </c>
      <c r="D535" t="s">
        <v>16</v>
      </c>
      <c r="E535" s="5">
        <v>60000</v>
      </c>
      <c r="F535">
        <v>3</v>
      </c>
      <c r="G535" t="s">
        <v>18</v>
      </c>
      <c r="H535" t="s">
        <v>40</v>
      </c>
      <c r="I535" t="s">
        <v>20</v>
      </c>
      <c r="J535">
        <v>2</v>
      </c>
      <c r="K535" t="s">
        <v>42</v>
      </c>
      <c r="L535" t="s">
        <v>426</v>
      </c>
      <c r="M535">
        <v>66</v>
      </c>
      <c r="N535" t="str">
        <f t="shared" si="24"/>
        <v>Old</v>
      </c>
      <c r="O535" t="s">
        <v>23</v>
      </c>
      <c r="Q535" t="str">
        <f t="shared" si="25"/>
        <v>Yes</v>
      </c>
      <c r="U535" t="b">
        <f t="shared" si="26"/>
        <v>1</v>
      </c>
    </row>
    <row r="536" spans="1:21" x14ac:dyDescent="0.25">
      <c r="A536" s="3" t="s">
        <v>457</v>
      </c>
      <c r="B536" s="4" t="s">
        <v>458</v>
      </c>
      <c r="C536" t="s">
        <v>16</v>
      </c>
      <c r="D536" t="s">
        <v>16</v>
      </c>
      <c r="E536" s="5">
        <v>40000</v>
      </c>
      <c r="F536">
        <v>4</v>
      </c>
      <c r="G536" t="s">
        <v>39</v>
      </c>
      <c r="H536" t="s">
        <v>28</v>
      </c>
      <c r="I536" t="s">
        <v>20</v>
      </c>
      <c r="J536">
        <v>2</v>
      </c>
      <c r="K536" t="s">
        <v>42</v>
      </c>
      <c r="L536" t="s">
        <v>426</v>
      </c>
      <c r="M536">
        <v>64</v>
      </c>
      <c r="N536" t="str">
        <f t="shared" si="24"/>
        <v>Old</v>
      </c>
      <c r="O536" t="s">
        <v>23</v>
      </c>
      <c r="Q536" t="str">
        <f t="shared" si="25"/>
        <v>No</v>
      </c>
      <c r="U536" t="b">
        <f t="shared" si="26"/>
        <v>0</v>
      </c>
    </row>
    <row r="537" spans="1:21" x14ac:dyDescent="0.25">
      <c r="A537" s="3" t="s">
        <v>459</v>
      </c>
      <c r="B537" s="4" t="s">
        <v>460</v>
      </c>
      <c r="C537" t="s">
        <v>16</v>
      </c>
      <c r="D537" t="s">
        <v>16</v>
      </c>
      <c r="E537" s="5">
        <v>50000</v>
      </c>
      <c r="F537">
        <v>3</v>
      </c>
      <c r="G537" t="s">
        <v>18</v>
      </c>
      <c r="H537" t="s">
        <v>19</v>
      </c>
      <c r="I537" t="s">
        <v>20</v>
      </c>
      <c r="J537">
        <v>3</v>
      </c>
      <c r="K537" t="s">
        <v>42</v>
      </c>
      <c r="L537" t="s">
        <v>426</v>
      </c>
      <c r="M537">
        <v>41</v>
      </c>
      <c r="N537" t="str">
        <f t="shared" si="24"/>
        <v>Middle age</v>
      </c>
      <c r="O537" t="s">
        <v>23</v>
      </c>
      <c r="Q537" t="str">
        <f t="shared" si="25"/>
        <v>Yes</v>
      </c>
      <c r="U537" t="b">
        <f t="shared" si="26"/>
        <v>0</v>
      </c>
    </row>
    <row r="538" spans="1:21" x14ac:dyDescent="0.25">
      <c r="A538" s="3" t="s">
        <v>461</v>
      </c>
      <c r="B538" s="4" t="s">
        <v>462</v>
      </c>
      <c r="C538" t="s">
        <v>32</v>
      </c>
      <c r="D538" t="s">
        <v>17</v>
      </c>
      <c r="E538" s="5">
        <v>80000</v>
      </c>
      <c r="F538">
        <v>3</v>
      </c>
      <c r="G538" t="s">
        <v>18</v>
      </c>
      <c r="H538" t="s">
        <v>19</v>
      </c>
      <c r="I538" t="s">
        <v>20</v>
      </c>
      <c r="J538">
        <v>1</v>
      </c>
      <c r="K538" t="s">
        <v>21</v>
      </c>
      <c r="L538" t="s">
        <v>426</v>
      </c>
      <c r="M538">
        <v>41</v>
      </c>
      <c r="N538" t="str">
        <f t="shared" si="24"/>
        <v>Middle age</v>
      </c>
      <c r="O538" t="s">
        <v>20</v>
      </c>
      <c r="Q538" t="str">
        <f t="shared" si="25"/>
        <v>Yes</v>
      </c>
      <c r="U538" t="b">
        <f t="shared" si="26"/>
        <v>1</v>
      </c>
    </row>
    <row r="539" spans="1:21" x14ac:dyDescent="0.25">
      <c r="A539" s="3" t="s">
        <v>212</v>
      </c>
      <c r="B539" s="4" t="s">
        <v>213</v>
      </c>
      <c r="C539" t="s">
        <v>16</v>
      </c>
      <c r="D539" t="s">
        <v>17</v>
      </c>
      <c r="E539" s="5">
        <v>40000</v>
      </c>
      <c r="F539">
        <v>1</v>
      </c>
      <c r="G539" t="s">
        <v>24</v>
      </c>
      <c r="H539" t="s">
        <v>25</v>
      </c>
      <c r="I539" t="s">
        <v>20</v>
      </c>
      <c r="J539">
        <v>1</v>
      </c>
      <c r="K539" t="s">
        <v>38</v>
      </c>
      <c r="L539" t="s">
        <v>426</v>
      </c>
      <c r="M539">
        <v>49</v>
      </c>
      <c r="N539" t="str">
        <f t="shared" si="24"/>
        <v>Middle age</v>
      </c>
      <c r="O539" t="s">
        <v>20</v>
      </c>
      <c r="Q539" t="str">
        <f t="shared" si="25"/>
        <v>No</v>
      </c>
      <c r="U539" t="b">
        <f t="shared" si="26"/>
        <v>0</v>
      </c>
    </row>
    <row r="540" spans="1:21" x14ac:dyDescent="0.25">
      <c r="A540" s="3" t="s">
        <v>463</v>
      </c>
      <c r="B540" s="4" t="s">
        <v>464</v>
      </c>
      <c r="C540" t="s">
        <v>16</v>
      </c>
      <c r="D540" t="s">
        <v>17</v>
      </c>
      <c r="E540" s="5">
        <v>80000</v>
      </c>
      <c r="F540">
        <v>4</v>
      </c>
      <c r="G540" t="s">
        <v>18</v>
      </c>
      <c r="H540" t="s">
        <v>40</v>
      </c>
      <c r="I540" t="s">
        <v>20</v>
      </c>
      <c r="J540">
        <v>0</v>
      </c>
      <c r="K540" t="s">
        <v>21</v>
      </c>
      <c r="L540" t="s">
        <v>426</v>
      </c>
      <c r="M540">
        <v>42</v>
      </c>
      <c r="N540" t="str">
        <f t="shared" si="24"/>
        <v>Middle age</v>
      </c>
      <c r="O540" t="s">
        <v>23</v>
      </c>
      <c r="Q540" t="str">
        <f t="shared" si="25"/>
        <v>Yes</v>
      </c>
      <c r="U540" t="b">
        <f t="shared" si="26"/>
        <v>1</v>
      </c>
    </row>
    <row r="541" spans="1:21" x14ac:dyDescent="0.25">
      <c r="A541" s="3" t="s">
        <v>463</v>
      </c>
      <c r="B541" s="4" t="s">
        <v>464</v>
      </c>
      <c r="C541" t="s">
        <v>32</v>
      </c>
      <c r="D541" t="s">
        <v>17</v>
      </c>
      <c r="E541" s="5">
        <v>70000</v>
      </c>
      <c r="F541">
        <v>0</v>
      </c>
      <c r="G541" t="s">
        <v>18</v>
      </c>
      <c r="H541" t="s">
        <v>28</v>
      </c>
      <c r="I541" t="s">
        <v>23</v>
      </c>
      <c r="J541">
        <v>1</v>
      </c>
      <c r="K541" t="s">
        <v>29</v>
      </c>
      <c r="L541" t="s">
        <v>426</v>
      </c>
      <c r="M541">
        <v>37</v>
      </c>
      <c r="N541" t="str">
        <f t="shared" si="24"/>
        <v>Middle age</v>
      </c>
      <c r="O541" t="s">
        <v>20</v>
      </c>
      <c r="Q541" t="str">
        <f t="shared" si="25"/>
        <v>Yes</v>
      </c>
      <c r="U541" t="b">
        <f t="shared" si="26"/>
        <v>1</v>
      </c>
    </row>
    <row r="542" spans="1:21" x14ac:dyDescent="0.25">
      <c r="A542" s="3" t="s">
        <v>465</v>
      </c>
      <c r="B542" s="4" t="s">
        <v>466</v>
      </c>
      <c r="C542" t="s">
        <v>32</v>
      </c>
      <c r="D542" t="s">
        <v>17</v>
      </c>
      <c r="E542" s="5">
        <v>70000</v>
      </c>
      <c r="F542">
        <v>3</v>
      </c>
      <c r="G542" t="s">
        <v>55</v>
      </c>
      <c r="H542" t="s">
        <v>40</v>
      </c>
      <c r="I542" t="s">
        <v>20</v>
      </c>
      <c r="J542">
        <v>2</v>
      </c>
      <c r="K542" t="s">
        <v>38</v>
      </c>
      <c r="L542" t="s">
        <v>426</v>
      </c>
      <c r="M542">
        <v>52</v>
      </c>
      <c r="N542" t="str">
        <f t="shared" si="24"/>
        <v>Middle age</v>
      </c>
      <c r="O542" t="s">
        <v>23</v>
      </c>
      <c r="Q542" t="str">
        <f t="shared" si="25"/>
        <v>Yes</v>
      </c>
      <c r="U542" t="b">
        <f t="shared" si="26"/>
        <v>1</v>
      </c>
    </row>
    <row r="543" spans="1:21" x14ac:dyDescent="0.25">
      <c r="A543" s="3" t="s">
        <v>76</v>
      </c>
      <c r="B543" s="4" t="s">
        <v>77</v>
      </c>
      <c r="C543" t="s">
        <v>16</v>
      </c>
      <c r="D543" t="s">
        <v>16</v>
      </c>
      <c r="E543" s="5">
        <v>50000</v>
      </c>
      <c r="F543">
        <v>1</v>
      </c>
      <c r="G543" t="s">
        <v>55</v>
      </c>
      <c r="H543" t="s">
        <v>19</v>
      </c>
      <c r="I543" t="s">
        <v>20</v>
      </c>
      <c r="J543">
        <v>0</v>
      </c>
      <c r="K543" t="s">
        <v>38</v>
      </c>
      <c r="L543" t="s">
        <v>426</v>
      </c>
      <c r="M543">
        <v>34</v>
      </c>
      <c r="N543" t="str">
        <f t="shared" si="24"/>
        <v>Middle age</v>
      </c>
      <c r="O543" t="s">
        <v>23</v>
      </c>
      <c r="Q543" t="str">
        <f t="shared" si="25"/>
        <v>Yes</v>
      </c>
      <c r="U543" t="b">
        <f t="shared" si="26"/>
        <v>0</v>
      </c>
    </row>
    <row r="544" spans="1:21" x14ac:dyDescent="0.25">
      <c r="A544" s="3" t="s">
        <v>467</v>
      </c>
      <c r="B544" s="4" t="s">
        <v>468</v>
      </c>
      <c r="C544" t="s">
        <v>16</v>
      </c>
      <c r="D544" t="s">
        <v>16</v>
      </c>
      <c r="E544" s="5">
        <v>40000</v>
      </c>
      <c r="F544">
        <v>0</v>
      </c>
      <c r="G544" t="s">
        <v>39</v>
      </c>
      <c r="H544" t="s">
        <v>19</v>
      </c>
      <c r="I544" t="s">
        <v>20</v>
      </c>
      <c r="J544">
        <v>2</v>
      </c>
      <c r="K544" t="s">
        <v>33</v>
      </c>
      <c r="L544" t="s">
        <v>426</v>
      </c>
      <c r="M544">
        <v>29</v>
      </c>
      <c r="N544" t="str">
        <f t="shared" si="24"/>
        <v>Adolescents</v>
      </c>
      <c r="O544" t="s">
        <v>23</v>
      </c>
      <c r="Q544" t="str">
        <f t="shared" si="25"/>
        <v>No</v>
      </c>
      <c r="U544" t="b">
        <f t="shared" si="26"/>
        <v>0</v>
      </c>
    </row>
    <row r="545" spans="1:21" x14ac:dyDescent="0.25">
      <c r="A545" s="3" t="s">
        <v>112</v>
      </c>
      <c r="B545" s="4" t="s">
        <v>113</v>
      </c>
      <c r="C545" t="s">
        <v>16</v>
      </c>
      <c r="D545" t="s">
        <v>17</v>
      </c>
      <c r="E545" s="5">
        <v>70000</v>
      </c>
      <c r="F545">
        <v>2</v>
      </c>
      <c r="G545" t="s">
        <v>39</v>
      </c>
      <c r="H545" t="s">
        <v>28</v>
      </c>
      <c r="I545" t="s">
        <v>20</v>
      </c>
      <c r="J545">
        <v>2</v>
      </c>
      <c r="K545" t="s">
        <v>29</v>
      </c>
      <c r="L545" t="s">
        <v>426</v>
      </c>
      <c r="M545">
        <v>53</v>
      </c>
      <c r="N545" t="str">
        <f t="shared" si="24"/>
        <v>Middle age</v>
      </c>
      <c r="O545" t="s">
        <v>23</v>
      </c>
      <c r="Q545" t="str">
        <f t="shared" si="25"/>
        <v>Yes</v>
      </c>
      <c r="U545" t="b">
        <f t="shared" si="26"/>
        <v>1</v>
      </c>
    </row>
    <row r="546" spans="1:21" x14ac:dyDescent="0.25">
      <c r="A546" s="3" t="s">
        <v>112</v>
      </c>
      <c r="B546" s="4" t="s">
        <v>113</v>
      </c>
      <c r="C546" t="s">
        <v>32</v>
      </c>
      <c r="D546" t="s">
        <v>16</v>
      </c>
      <c r="E546" s="5">
        <v>120000</v>
      </c>
      <c r="F546">
        <v>2</v>
      </c>
      <c r="G546" t="s">
        <v>18</v>
      </c>
      <c r="H546" t="s">
        <v>40</v>
      </c>
      <c r="I546" t="s">
        <v>23</v>
      </c>
      <c r="J546">
        <v>4</v>
      </c>
      <c r="K546" t="s">
        <v>38</v>
      </c>
      <c r="L546" t="s">
        <v>426</v>
      </c>
      <c r="M546">
        <v>40</v>
      </c>
      <c r="N546" t="str">
        <f t="shared" si="24"/>
        <v>Middle age</v>
      </c>
      <c r="O546" t="s">
        <v>23</v>
      </c>
      <c r="Q546" t="str">
        <f t="shared" si="25"/>
        <v>Yes</v>
      </c>
      <c r="U546" t="b">
        <f t="shared" si="26"/>
        <v>1</v>
      </c>
    </row>
    <row r="547" spans="1:21" x14ac:dyDescent="0.25">
      <c r="A547" s="3" t="s">
        <v>112</v>
      </c>
      <c r="B547" s="4" t="s">
        <v>113</v>
      </c>
      <c r="C547" t="s">
        <v>32</v>
      </c>
      <c r="D547" t="s">
        <v>16</v>
      </c>
      <c r="E547" s="5">
        <v>60000</v>
      </c>
      <c r="F547">
        <v>0</v>
      </c>
      <c r="G547" t="s">
        <v>24</v>
      </c>
      <c r="H547" t="s">
        <v>19</v>
      </c>
      <c r="I547" t="s">
        <v>23</v>
      </c>
      <c r="J547">
        <v>2</v>
      </c>
      <c r="K547" t="s">
        <v>38</v>
      </c>
      <c r="L547" t="s">
        <v>426</v>
      </c>
      <c r="M547">
        <v>29</v>
      </c>
      <c r="N547" t="str">
        <f t="shared" si="24"/>
        <v>Adolescents</v>
      </c>
      <c r="O547" t="s">
        <v>23</v>
      </c>
      <c r="Q547" t="str">
        <f t="shared" si="25"/>
        <v>Yes</v>
      </c>
      <c r="U547" t="b">
        <f t="shared" si="26"/>
        <v>0</v>
      </c>
    </row>
    <row r="548" spans="1:21" x14ac:dyDescent="0.25">
      <c r="A548" s="3" t="s">
        <v>469</v>
      </c>
      <c r="B548" s="4" t="s">
        <v>470</v>
      </c>
      <c r="C548" t="s">
        <v>16</v>
      </c>
      <c r="D548" t="s">
        <v>16</v>
      </c>
      <c r="E548" s="5">
        <v>60000</v>
      </c>
      <c r="F548">
        <v>4</v>
      </c>
      <c r="G548" t="s">
        <v>18</v>
      </c>
      <c r="H548" t="s">
        <v>28</v>
      </c>
      <c r="I548" t="s">
        <v>20</v>
      </c>
      <c r="J548">
        <v>2</v>
      </c>
      <c r="K548" t="s">
        <v>29</v>
      </c>
      <c r="L548" t="s">
        <v>426</v>
      </c>
      <c r="M548">
        <v>43</v>
      </c>
      <c r="N548" t="str">
        <f t="shared" si="24"/>
        <v>Middle age</v>
      </c>
      <c r="O548" t="s">
        <v>20</v>
      </c>
      <c r="Q548" t="str">
        <f t="shared" si="25"/>
        <v>Yes</v>
      </c>
      <c r="U548" t="b">
        <f t="shared" si="26"/>
        <v>1</v>
      </c>
    </row>
    <row r="549" spans="1:21" x14ac:dyDescent="0.25">
      <c r="A549" s="3" t="s">
        <v>469</v>
      </c>
      <c r="B549" s="4" t="s">
        <v>470</v>
      </c>
      <c r="C549" t="s">
        <v>16</v>
      </c>
      <c r="D549" t="s">
        <v>16</v>
      </c>
      <c r="E549" s="5">
        <v>60000</v>
      </c>
      <c r="F549">
        <v>2</v>
      </c>
      <c r="G549" t="s">
        <v>39</v>
      </c>
      <c r="H549" t="s">
        <v>28</v>
      </c>
      <c r="I549" t="s">
        <v>20</v>
      </c>
      <c r="J549">
        <v>2</v>
      </c>
      <c r="K549" t="s">
        <v>29</v>
      </c>
      <c r="L549" t="s">
        <v>426</v>
      </c>
      <c r="M549">
        <v>55</v>
      </c>
      <c r="N549" t="str">
        <f t="shared" si="24"/>
        <v>Old</v>
      </c>
      <c r="O549" t="s">
        <v>20</v>
      </c>
      <c r="Q549" t="str">
        <f t="shared" si="25"/>
        <v>Yes</v>
      </c>
      <c r="U549" t="b">
        <f t="shared" si="26"/>
        <v>1</v>
      </c>
    </row>
    <row r="550" spans="1:21" x14ac:dyDescent="0.25">
      <c r="A550" s="3" t="s">
        <v>352</v>
      </c>
      <c r="B550" s="4" t="s">
        <v>353</v>
      </c>
      <c r="C550" t="s">
        <v>32</v>
      </c>
      <c r="D550" t="s">
        <v>17</v>
      </c>
      <c r="E550" s="5">
        <v>80000</v>
      </c>
      <c r="F550">
        <v>4</v>
      </c>
      <c r="G550" t="s">
        <v>55</v>
      </c>
      <c r="H550" t="s">
        <v>19</v>
      </c>
      <c r="I550" t="s">
        <v>23</v>
      </c>
      <c r="J550">
        <v>0</v>
      </c>
      <c r="K550" t="s">
        <v>21</v>
      </c>
      <c r="L550" t="s">
        <v>426</v>
      </c>
      <c r="M550">
        <v>48</v>
      </c>
      <c r="N550" t="str">
        <f t="shared" si="24"/>
        <v>Middle age</v>
      </c>
      <c r="O550" t="s">
        <v>23</v>
      </c>
      <c r="Q550" t="str">
        <f t="shared" si="25"/>
        <v>Yes</v>
      </c>
      <c r="U550" t="b">
        <f t="shared" si="26"/>
        <v>1</v>
      </c>
    </row>
    <row r="551" spans="1:21" x14ac:dyDescent="0.25">
      <c r="A551" s="3" t="s">
        <v>352</v>
      </c>
      <c r="B551" s="4" t="s">
        <v>353</v>
      </c>
      <c r="C551" t="s">
        <v>16</v>
      </c>
      <c r="D551" t="s">
        <v>17</v>
      </c>
      <c r="E551" s="5">
        <v>130000</v>
      </c>
      <c r="F551">
        <v>3</v>
      </c>
      <c r="G551" t="s">
        <v>18</v>
      </c>
      <c r="H551" t="s">
        <v>40</v>
      </c>
      <c r="I551" t="s">
        <v>20</v>
      </c>
      <c r="J551">
        <v>3</v>
      </c>
      <c r="K551" t="s">
        <v>21</v>
      </c>
      <c r="L551" t="s">
        <v>426</v>
      </c>
      <c r="M551">
        <v>45</v>
      </c>
      <c r="N551" t="str">
        <f t="shared" si="24"/>
        <v>Middle age</v>
      </c>
      <c r="O551" t="s">
        <v>20</v>
      </c>
      <c r="Q551" t="str">
        <f t="shared" si="25"/>
        <v>Yes</v>
      </c>
      <c r="U551" t="b">
        <f t="shared" si="26"/>
        <v>1</v>
      </c>
    </row>
    <row r="552" spans="1:21" x14ac:dyDescent="0.25">
      <c r="A552" s="3" t="s">
        <v>352</v>
      </c>
      <c r="B552" s="4" t="s">
        <v>353</v>
      </c>
      <c r="C552" t="s">
        <v>32</v>
      </c>
      <c r="D552" t="s">
        <v>17</v>
      </c>
      <c r="E552" s="5">
        <v>70000</v>
      </c>
      <c r="F552">
        <v>0</v>
      </c>
      <c r="G552" t="s">
        <v>18</v>
      </c>
      <c r="H552" t="s">
        <v>28</v>
      </c>
      <c r="I552" t="s">
        <v>23</v>
      </c>
      <c r="J552">
        <v>1</v>
      </c>
      <c r="K552" t="s">
        <v>21</v>
      </c>
      <c r="L552" t="s">
        <v>34</v>
      </c>
      <c r="M552">
        <v>42</v>
      </c>
      <c r="N552" t="str">
        <f t="shared" si="24"/>
        <v>Middle age</v>
      </c>
      <c r="O552" t="s">
        <v>20</v>
      </c>
      <c r="Q552" t="str">
        <f t="shared" si="25"/>
        <v>Yes</v>
      </c>
      <c r="U552" t="b">
        <f t="shared" si="26"/>
        <v>1</v>
      </c>
    </row>
    <row r="553" spans="1:21" x14ac:dyDescent="0.25">
      <c r="A553" s="3" t="s">
        <v>471</v>
      </c>
      <c r="B553" s="4" t="s">
        <v>472</v>
      </c>
      <c r="C553" t="s">
        <v>16</v>
      </c>
      <c r="D553" t="s">
        <v>17</v>
      </c>
      <c r="E553" s="5">
        <v>50000</v>
      </c>
      <c r="F553">
        <v>4</v>
      </c>
      <c r="G553" t="s">
        <v>18</v>
      </c>
      <c r="H553" t="s">
        <v>40</v>
      </c>
      <c r="I553" t="s">
        <v>20</v>
      </c>
      <c r="J553">
        <v>2</v>
      </c>
      <c r="K553" t="s">
        <v>42</v>
      </c>
      <c r="L553" t="s">
        <v>426</v>
      </c>
      <c r="M553">
        <v>63</v>
      </c>
      <c r="N553" t="str">
        <f t="shared" si="24"/>
        <v>Old</v>
      </c>
      <c r="O553" t="s">
        <v>23</v>
      </c>
      <c r="Q553" t="str">
        <f t="shared" si="25"/>
        <v>Yes</v>
      </c>
      <c r="U553" t="b">
        <f t="shared" si="26"/>
        <v>0</v>
      </c>
    </row>
    <row r="554" spans="1:21" x14ac:dyDescent="0.25">
      <c r="A554" s="3" t="s">
        <v>142</v>
      </c>
      <c r="B554" s="4" t="s">
        <v>143</v>
      </c>
      <c r="C554" t="s">
        <v>32</v>
      </c>
      <c r="D554" t="s">
        <v>16</v>
      </c>
      <c r="E554" s="5">
        <v>60000</v>
      </c>
      <c r="F554">
        <v>3</v>
      </c>
      <c r="G554" t="s">
        <v>39</v>
      </c>
      <c r="H554" t="s">
        <v>28</v>
      </c>
      <c r="I554" t="s">
        <v>20</v>
      </c>
      <c r="J554">
        <v>2</v>
      </c>
      <c r="K554" t="s">
        <v>42</v>
      </c>
      <c r="L554" t="s">
        <v>426</v>
      </c>
      <c r="M554">
        <v>54</v>
      </c>
      <c r="N554" t="str">
        <f t="shared" si="24"/>
        <v>Middle age</v>
      </c>
      <c r="O554" t="s">
        <v>20</v>
      </c>
      <c r="Q554" t="str">
        <f t="shared" si="25"/>
        <v>Yes</v>
      </c>
      <c r="U554" t="b">
        <f t="shared" si="26"/>
        <v>1</v>
      </c>
    </row>
    <row r="555" spans="1:21" x14ac:dyDescent="0.25">
      <c r="A555" s="3" t="s">
        <v>473</v>
      </c>
      <c r="B555" s="4" t="s">
        <v>474</v>
      </c>
      <c r="C555" t="s">
        <v>16</v>
      </c>
      <c r="D555" t="s">
        <v>16</v>
      </c>
      <c r="E555" s="5">
        <v>40000</v>
      </c>
      <c r="F555">
        <v>3</v>
      </c>
      <c r="G555" t="s">
        <v>24</v>
      </c>
      <c r="H555" t="s">
        <v>28</v>
      </c>
      <c r="I555" t="s">
        <v>23</v>
      </c>
      <c r="J555">
        <v>2</v>
      </c>
      <c r="K555" t="s">
        <v>33</v>
      </c>
      <c r="L555" t="s">
        <v>426</v>
      </c>
      <c r="M555">
        <v>73</v>
      </c>
      <c r="N555" t="str">
        <f t="shared" si="24"/>
        <v>Old</v>
      </c>
      <c r="O555" t="s">
        <v>20</v>
      </c>
      <c r="Q555" t="str">
        <f t="shared" si="25"/>
        <v>No</v>
      </c>
      <c r="U555" t="b">
        <f t="shared" si="26"/>
        <v>0</v>
      </c>
    </row>
    <row r="556" spans="1:21" x14ac:dyDescent="0.25">
      <c r="A556" s="3" t="s">
        <v>352</v>
      </c>
      <c r="B556" s="4" t="s">
        <v>353</v>
      </c>
      <c r="C556" t="s">
        <v>16</v>
      </c>
      <c r="D556" t="s">
        <v>17</v>
      </c>
      <c r="E556" s="5">
        <v>60000</v>
      </c>
      <c r="F556">
        <v>2</v>
      </c>
      <c r="G556" t="s">
        <v>55</v>
      </c>
      <c r="H556" t="s">
        <v>28</v>
      </c>
      <c r="I556" t="s">
        <v>20</v>
      </c>
      <c r="J556">
        <v>0</v>
      </c>
      <c r="K556" t="s">
        <v>29</v>
      </c>
      <c r="L556" t="s">
        <v>426</v>
      </c>
      <c r="M556">
        <v>40</v>
      </c>
      <c r="N556" t="str">
        <f t="shared" si="24"/>
        <v>Middle age</v>
      </c>
      <c r="O556" t="s">
        <v>20</v>
      </c>
      <c r="Q556" t="str">
        <f t="shared" si="25"/>
        <v>Yes</v>
      </c>
      <c r="U556" t="b">
        <f t="shared" si="26"/>
        <v>1</v>
      </c>
    </row>
    <row r="557" spans="1:21" x14ac:dyDescent="0.25">
      <c r="A557" s="3" t="s">
        <v>475</v>
      </c>
      <c r="B557" s="4" t="s">
        <v>476</v>
      </c>
      <c r="C557" t="s">
        <v>32</v>
      </c>
      <c r="D557" t="s">
        <v>16</v>
      </c>
      <c r="E557" s="5">
        <v>50000</v>
      </c>
      <c r="F557">
        <v>0</v>
      </c>
      <c r="G557" t="s">
        <v>24</v>
      </c>
      <c r="H557" t="s">
        <v>19</v>
      </c>
      <c r="I557" t="s">
        <v>23</v>
      </c>
      <c r="J557">
        <v>1</v>
      </c>
      <c r="K557" t="s">
        <v>29</v>
      </c>
      <c r="L557" t="s">
        <v>426</v>
      </c>
      <c r="M557">
        <v>39</v>
      </c>
      <c r="N557" t="str">
        <f t="shared" si="24"/>
        <v>Middle age</v>
      </c>
      <c r="O557" t="s">
        <v>20</v>
      </c>
      <c r="Q557" t="str">
        <f t="shared" si="25"/>
        <v>Yes</v>
      </c>
      <c r="U557" t="b">
        <f t="shared" si="26"/>
        <v>0</v>
      </c>
    </row>
    <row r="558" spans="1:21" x14ac:dyDescent="0.25">
      <c r="A558" s="3" t="s">
        <v>477</v>
      </c>
      <c r="B558" s="4" t="s">
        <v>478</v>
      </c>
      <c r="C558" t="s">
        <v>16</v>
      </c>
      <c r="D558" t="s">
        <v>16</v>
      </c>
      <c r="E558" s="5">
        <v>80000</v>
      </c>
      <c r="F558">
        <v>4</v>
      </c>
      <c r="G558" t="s">
        <v>18</v>
      </c>
      <c r="H558" t="s">
        <v>40</v>
      </c>
      <c r="I558" t="s">
        <v>20</v>
      </c>
      <c r="J558">
        <v>0</v>
      </c>
      <c r="K558" t="s">
        <v>38</v>
      </c>
      <c r="L558" t="s">
        <v>426</v>
      </c>
      <c r="M558">
        <v>42</v>
      </c>
      <c r="N558" t="str">
        <f t="shared" si="24"/>
        <v>Middle age</v>
      </c>
      <c r="O558" t="s">
        <v>23</v>
      </c>
      <c r="Q558" t="str">
        <f t="shared" si="25"/>
        <v>Yes</v>
      </c>
      <c r="U558" t="b">
        <f t="shared" si="26"/>
        <v>1</v>
      </c>
    </row>
    <row r="559" spans="1:21" x14ac:dyDescent="0.25">
      <c r="A559" s="3" t="s">
        <v>477</v>
      </c>
      <c r="B559" s="4" t="s">
        <v>478</v>
      </c>
      <c r="C559" t="s">
        <v>16</v>
      </c>
      <c r="D559" t="s">
        <v>17</v>
      </c>
      <c r="E559" s="5">
        <v>40000</v>
      </c>
      <c r="F559">
        <v>3</v>
      </c>
      <c r="G559" t="s">
        <v>24</v>
      </c>
      <c r="H559" t="s">
        <v>25</v>
      </c>
      <c r="I559" t="s">
        <v>20</v>
      </c>
      <c r="J559">
        <v>0</v>
      </c>
      <c r="K559" t="s">
        <v>38</v>
      </c>
      <c r="L559" t="s">
        <v>426</v>
      </c>
      <c r="M559">
        <v>31</v>
      </c>
      <c r="N559" t="str">
        <f t="shared" si="24"/>
        <v>Middle age</v>
      </c>
      <c r="O559" t="s">
        <v>23</v>
      </c>
      <c r="Q559" t="str">
        <f t="shared" si="25"/>
        <v>No</v>
      </c>
      <c r="U559" t="b">
        <f t="shared" si="26"/>
        <v>0</v>
      </c>
    </row>
    <row r="560" spans="1:21" x14ac:dyDescent="0.25">
      <c r="A560" s="3" t="s">
        <v>477</v>
      </c>
      <c r="B560" s="4" t="s">
        <v>478</v>
      </c>
      <c r="C560" t="s">
        <v>16</v>
      </c>
      <c r="D560" t="s">
        <v>17</v>
      </c>
      <c r="E560" s="5">
        <v>50000</v>
      </c>
      <c r="F560">
        <v>3</v>
      </c>
      <c r="G560" t="s">
        <v>18</v>
      </c>
      <c r="H560" t="s">
        <v>19</v>
      </c>
      <c r="I560" t="s">
        <v>20</v>
      </c>
      <c r="J560">
        <v>2</v>
      </c>
      <c r="K560" t="s">
        <v>21</v>
      </c>
      <c r="L560" t="s">
        <v>426</v>
      </c>
      <c r="M560">
        <v>41</v>
      </c>
      <c r="N560" t="str">
        <f t="shared" si="24"/>
        <v>Middle age</v>
      </c>
      <c r="O560" t="s">
        <v>23</v>
      </c>
      <c r="Q560" t="str">
        <f t="shared" si="25"/>
        <v>Yes</v>
      </c>
      <c r="U560" t="b">
        <f t="shared" si="26"/>
        <v>0</v>
      </c>
    </row>
    <row r="561" spans="1:21" x14ac:dyDescent="0.25">
      <c r="A561" s="3" t="s">
        <v>479</v>
      </c>
      <c r="B561" s="4" t="s">
        <v>480</v>
      </c>
      <c r="C561" t="s">
        <v>32</v>
      </c>
      <c r="D561" t="s">
        <v>17</v>
      </c>
      <c r="E561" s="5">
        <v>60000</v>
      </c>
      <c r="F561">
        <v>2</v>
      </c>
      <c r="G561" t="s">
        <v>18</v>
      </c>
      <c r="H561" t="s">
        <v>40</v>
      </c>
      <c r="I561" t="s">
        <v>20</v>
      </c>
      <c r="J561">
        <v>0</v>
      </c>
      <c r="K561" t="s">
        <v>42</v>
      </c>
      <c r="L561" t="s">
        <v>426</v>
      </c>
      <c r="M561">
        <v>58</v>
      </c>
      <c r="N561" t="str">
        <f t="shared" si="24"/>
        <v>Old</v>
      </c>
      <c r="O561" t="s">
        <v>23</v>
      </c>
      <c r="Q561" t="str">
        <f t="shared" si="25"/>
        <v>Yes</v>
      </c>
      <c r="U561" t="b">
        <f t="shared" si="26"/>
        <v>1</v>
      </c>
    </row>
    <row r="562" spans="1:21" x14ac:dyDescent="0.25">
      <c r="A562" s="3" t="s">
        <v>479</v>
      </c>
      <c r="B562" s="4" t="s">
        <v>480</v>
      </c>
      <c r="C562" t="s">
        <v>16</v>
      </c>
      <c r="D562" t="s">
        <v>17</v>
      </c>
      <c r="E562" s="5">
        <v>60000</v>
      </c>
      <c r="F562">
        <v>0</v>
      </c>
      <c r="G562" t="s">
        <v>55</v>
      </c>
      <c r="H562" t="s">
        <v>28</v>
      </c>
      <c r="I562" t="s">
        <v>20</v>
      </c>
      <c r="J562">
        <v>0</v>
      </c>
      <c r="K562" t="s">
        <v>21</v>
      </c>
      <c r="L562" t="s">
        <v>426</v>
      </c>
      <c r="M562">
        <v>40</v>
      </c>
      <c r="N562" t="str">
        <f t="shared" si="24"/>
        <v>Middle age</v>
      </c>
      <c r="O562" t="s">
        <v>23</v>
      </c>
      <c r="Q562" t="str">
        <f t="shared" si="25"/>
        <v>Yes</v>
      </c>
      <c r="U562" t="b">
        <f t="shared" si="26"/>
        <v>1</v>
      </c>
    </row>
    <row r="563" spans="1:21" x14ac:dyDescent="0.25">
      <c r="A563" s="3" t="s">
        <v>481</v>
      </c>
      <c r="B563" s="4" t="s">
        <v>482</v>
      </c>
      <c r="C563" t="s">
        <v>16</v>
      </c>
      <c r="D563" t="s">
        <v>17</v>
      </c>
      <c r="E563" s="5">
        <v>20000</v>
      </c>
      <c r="F563">
        <v>2</v>
      </c>
      <c r="G563" t="s">
        <v>41</v>
      </c>
      <c r="H563" t="s">
        <v>25</v>
      </c>
      <c r="I563" t="s">
        <v>23</v>
      </c>
      <c r="J563">
        <v>0</v>
      </c>
      <c r="K563" t="s">
        <v>21</v>
      </c>
      <c r="L563" t="s">
        <v>426</v>
      </c>
      <c r="M563">
        <v>48</v>
      </c>
      <c r="N563" t="str">
        <f t="shared" si="24"/>
        <v>Middle age</v>
      </c>
      <c r="O563" t="s">
        <v>23</v>
      </c>
      <c r="Q563" t="str">
        <f t="shared" si="25"/>
        <v>No</v>
      </c>
      <c r="U563" t="b">
        <f t="shared" si="26"/>
        <v>0</v>
      </c>
    </row>
    <row r="564" spans="1:21" x14ac:dyDescent="0.25">
      <c r="A564" s="3" t="s">
        <v>481</v>
      </c>
      <c r="B564" s="4" t="s">
        <v>482</v>
      </c>
      <c r="C564" t="s">
        <v>16</v>
      </c>
      <c r="D564" t="s">
        <v>17</v>
      </c>
      <c r="E564" s="5">
        <v>70000</v>
      </c>
      <c r="F564">
        <v>2</v>
      </c>
      <c r="G564" t="s">
        <v>55</v>
      </c>
      <c r="H564" t="s">
        <v>28</v>
      </c>
      <c r="I564" t="s">
        <v>20</v>
      </c>
      <c r="J564">
        <v>0</v>
      </c>
      <c r="K564" t="s">
        <v>29</v>
      </c>
      <c r="L564" t="s">
        <v>426</v>
      </c>
      <c r="M564">
        <v>34</v>
      </c>
      <c r="N564" t="str">
        <f t="shared" si="24"/>
        <v>Middle age</v>
      </c>
      <c r="O564" t="s">
        <v>20</v>
      </c>
      <c r="Q564" t="str">
        <f t="shared" si="25"/>
        <v>Yes</v>
      </c>
      <c r="U564" t="b">
        <f t="shared" si="26"/>
        <v>1</v>
      </c>
    </row>
    <row r="565" spans="1:21" x14ac:dyDescent="0.25">
      <c r="A565" s="3" t="s">
        <v>483</v>
      </c>
      <c r="B565" s="4" t="s">
        <v>484</v>
      </c>
      <c r="C565" t="s">
        <v>32</v>
      </c>
      <c r="D565" t="s">
        <v>17</v>
      </c>
      <c r="E565" s="5">
        <v>30000</v>
      </c>
      <c r="F565">
        <v>0</v>
      </c>
      <c r="G565" t="s">
        <v>24</v>
      </c>
      <c r="H565" t="s">
        <v>19</v>
      </c>
      <c r="I565" t="s">
        <v>20</v>
      </c>
      <c r="J565">
        <v>1</v>
      </c>
      <c r="K565" t="s">
        <v>33</v>
      </c>
      <c r="L565" t="s">
        <v>426</v>
      </c>
      <c r="M565">
        <v>28</v>
      </c>
      <c r="N565" t="str">
        <f t="shared" si="24"/>
        <v>Adolescents</v>
      </c>
      <c r="O565" t="s">
        <v>23</v>
      </c>
      <c r="Q565" t="str">
        <f t="shared" si="25"/>
        <v>No</v>
      </c>
      <c r="U565" t="b">
        <f t="shared" si="26"/>
        <v>0</v>
      </c>
    </row>
    <row r="566" spans="1:21" x14ac:dyDescent="0.25">
      <c r="A566" s="3" t="s">
        <v>483</v>
      </c>
      <c r="B566" s="4" t="s">
        <v>484</v>
      </c>
      <c r="C566" t="s">
        <v>32</v>
      </c>
      <c r="D566" t="s">
        <v>16</v>
      </c>
      <c r="E566" s="5">
        <v>30000</v>
      </c>
      <c r="F566">
        <v>0</v>
      </c>
      <c r="G566" t="s">
        <v>24</v>
      </c>
      <c r="H566" t="s">
        <v>19</v>
      </c>
      <c r="I566" t="s">
        <v>20</v>
      </c>
      <c r="J566">
        <v>1</v>
      </c>
      <c r="K566" t="s">
        <v>33</v>
      </c>
      <c r="L566" t="s">
        <v>426</v>
      </c>
      <c r="M566">
        <v>27</v>
      </c>
      <c r="N566" t="str">
        <f t="shared" si="24"/>
        <v>Adolescents</v>
      </c>
      <c r="O566" t="s">
        <v>23</v>
      </c>
      <c r="Q566" t="str">
        <f t="shared" si="25"/>
        <v>No</v>
      </c>
      <c r="U566" t="b">
        <f t="shared" si="26"/>
        <v>0</v>
      </c>
    </row>
    <row r="567" spans="1:21" x14ac:dyDescent="0.25">
      <c r="A567" s="3" t="s">
        <v>485</v>
      </c>
      <c r="B567" s="4" t="s">
        <v>486</v>
      </c>
      <c r="C567" t="s">
        <v>16</v>
      </c>
      <c r="D567" t="s">
        <v>16</v>
      </c>
      <c r="E567" s="5">
        <v>40000</v>
      </c>
      <c r="F567">
        <v>3</v>
      </c>
      <c r="G567" t="s">
        <v>24</v>
      </c>
      <c r="H567" t="s">
        <v>28</v>
      </c>
      <c r="I567" t="s">
        <v>23</v>
      </c>
      <c r="J567">
        <v>2</v>
      </c>
      <c r="K567" t="s">
        <v>33</v>
      </c>
      <c r="L567" t="s">
        <v>426</v>
      </c>
      <c r="M567">
        <v>54</v>
      </c>
      <c r="N567" t="str">
        <f t="shared" si="24"/>
        <v>Middle age</v>
      </c>
      <c r="O567" t="s">
        <v>20</v>
      </c>
      <c r="Q567" t="str">
        <f t="shared" si="25"/>
        <v>No</v>
      </c>
      <c r="U567" t="b">
        <f t="shared" si="26"/>
        <v>0</v>
      </c>
    </row>
    <row r="568" spans="1:21" x14ac:dyDescent="0.25">
      <c r="A568" s="3" t="s">
        <v>487</v>
      </c>
      <c r="B568" s="4" t="s">
        <v>488</v>
      </c>
      <c r="C568" t="s">
        <v>16</v>
      </c>
      <c r="D568" t="s">
        <v>17</v>
      </c>
      <c r="E568" s="5">
        <v>60000</v>
      </c>
      <c r="F568">
        <v>2</v>
      </c>
      <c r="G568" t="s">
        <v>55</v>
      </c>
      <c r="H568" t="s">
        <v>40</v>
      </c>
      <c r="I568" t="s">
        <v>20</v>
      </c>
      <c r="J568">
        <v>2</v>
      </c>
      <c r="K568" t="s">
        <v>33</v>
      </c>
      <c r="L568" t="s">
        <v>426</v>
      </c>
      <c r="M568">
        <v>70</v>
      </c>
      <c r="N568" t="str">
        <f t="shared" si="24"/>
        <v>Old</v>
      </c>
      <c r="O568" t="s">
        <v>23</v>
      </c>
      <c r="Q568" t="str">
        <f t="shared" si="25"/>
        <v>Yes</v>
      </c>
      <c r="U568" t="b">
        <f t="shared" si="26"/>
        <v>1</v>
      </c>
    </row>
    <row r="569" spans="1:21" x14ac:dyDescent="0.25">
      <c r="A569" s="3" t="s">
        <v>487</v>
      </c>
      <c r="B569" s="4" t="s">
        <v>488</v>
      </c>
      <c r="C569" t="s">
        <v>16</v>
      </c>
      <c r="D569" t="s">
        <v>16</v>
      </c>
      <c r="E569" s="5">
        <v>40000</v>
      </c>
      <c r="F569">
        <v>1</v>
      </c>
      <c r="G569" t="s">
        <v>24</v>
      </c>
      <c r="H569" t="s">
        <v>25</v>
      </c>
      <c r="I569" t="s">
        <v>20</v>
      </c>
      <c r="J569">
        <v>1</v>
      </c>
      <c r="K569" t="s">
        <v>38</v>
      </c>
      <c r="L569" t="s">
        <v>426</v>
      </c>
      <c r="M569">
        <v>48</v>
      </c>
      <c r="N569" t="str">
        <f t="shared" si="24"/>
        <v>Middle age</v>
      </c>
      <c r="O569" t="s">
        <v>20</v>
      </c>
      <c r="Q569" t="str">
        <f t="shared" si="25"/>
        <v>No</v>
      </c>
      <c r="U569" t="b">
        <f t="shared" si="26"/>
        <v>0</v>
      </c>
    </row>
    <row r="570" spans="1:21" x14ac:dyDescent="0.25">
      <c r="A570" s="3" t="s">
        <v>487</v>
      </c>
      <c r="B570" s="4" t="s">
        <v>488</v>
      </c>
      <c r="C570" t="s">
        <v>16</v>
      </c>
      <c r="D570" t="s">
        <v>16</v>
      </c>
      <c r="E570" s="5">
        <v>70000</v>
      </c>
      <c r="F570">
        <v>1</v>
      </c>
      <c r="G570" t="s">
        <v>24</v>
      </c>
      <c r="H570" t="s">
        <v>19</v>
      </c>
      <c r="I570" t="s">
        <v>20</v>
      </c>
      <c r="J570">
        <v>1</v>
      </c>
      <c r="K570" t="s">
        <v>29</v>
      </c>
      <c r="L570" t="s">
        <v>426</v>
      </c>
      <c r="M570">
        <v>44</v>
      </c>
      <c r="N570" t="str">
        <f t="shared" si="24"/>
        <v>Middle age</v>
      </c>
      <c r="O570" t="s">
        <v>20</v>
      </c>
      <c r="Q570" t="str">
        <f t="shared" si="25"/>
        <v>Yes</v>
      </c>
      <c r="U570" t="b">
        <f t="shared" si="26"/>
        <v>1</v>
      </c>
    </row>
    <row r="571" spans="1:21" x14ac:dyDescent="0.25">
      <c r="A571" s="3" t="s">
        <v>487</v>
      </c>
      <c r="B571" s="4" t="s">
        <v>488</v>
      </c>
      <c r="C571" t="s">
        <v>32</v>
      </c>
      <c r="D571" t="s">
        <v>16</v>
      </c>
      <c r="E571" s="5">
        <v>50000</v>
      </c>
      <c r="F571">
        <v>3</v>
      </c>
      <c r="G571" t="s">
        <v>55</v>
      </c>
      <c r="H571" t="s">
        <v>40</v>
      </c>
      <c r="I571" t="s">
        <v>20</v>
      </c>
      <c r="J571">
        <v>2</v>
      </c>
      <c r="K571" t="s">
        <v>42</v>
      </c>
      <c r="L571" t="s">
        <v>426</v>
      </c>
      <c r="M571">
        <v>69</v>
      </c>
      <c r="N571" t="str">
        <f t="shared" si="24"/>
        <v>Old</v>
      </c>
      <c r="O571" t="s">
        <v>23</v>
      </c>
      <c r="Q571" t="str">
        <f t="shared" si="25"/>
        <v>Yes</v>
      </c>
      <c r="U571" t="b">
        <f t="shared" si="26"/>
        <v>0</v>
      </c>
    </row>
    <row r="572" spans="1:21" x14ac:dyDescent="0.25">
      <c r="A572" s="3" t="s">
        <v>489</v>
      </c>
      <c r="B572" s="4" t="s">
        <v>490</v>
      </c>
      <c r="C572" t="s">
        <v>16</v>
      </c>
      <c r="D572" t="s">
        <v>16</v>
      </c>
      <c r="E572" s="5">
        <v>70000</v>
      </c>
      <c r="F572">
        <v>3</v>
      </c>
      <c r="G572" t="s">
        <v>41</v>
      </c>
      <c r="H572" t="s">
        <v>19</v>
      </c>
      <c r="I572" t="s">
        <v>20</v>
      </c>
      <c r="J572">
        <v>2</v>
      </c>
      <c r="K572" t="s">
        <v>33</v>
      </c>
      <c r="L572" t="s">
        <v>426</v>
      </c>
      <c r="M572">
        <v>52</v>
      </c>
      <c r="N572" t="str">
        <f t="shared" si="24"/>
        <v>Middle age</v>
      </c>
      <c r="O572" t="s">
        <v>23</v>
      </c>
      <c r="Q572" t="str">
        <f t="shared" si="25"/>
        <v>Yes</v>
      </c>
      <c r="U572" t="b">
        <f t="shared" si="26"/>
        <v>1</v>
      </c>
    </row>
    <row r="573" spans="1:21" x14ac:dyDescent="0.25">
      <c r="A573" s="3" t="s">
        <v>489</v>
      </c>
      <c r="B573" s="4" t="s">
        <v>490</v>
      </c>
      <c r="C573" t="s">
        <v>16</v>
      </c>
      <c r="D573" t="s">
        <v>16</v>
      </c>
      <c r="E573" s="5">
        <v>40000</v>
      </c>
      <c r="F573">
        <v>2</v>
      </c>
      <c r="G573" t="s">
        <v>41</v>
      </c>
      <c r="H573" t="s">
        <v>19</v>
      </c>
      <c r="I573" t="s">
        <v>20</v>
      </c>
      <c r="J573">
        <v>2</v>
      </c>
      <c r="K573" t="s">
        <v>29</v>
      </c>
      <c r="L573" t="s">
        <v>426</v>
      </c>
      <c r="M573">
        <v>55</v>
      </c>
      <c r="N573" t="str">
        <f t="shared" si="24"/>
        <v>Old</v>
      </c>
      <c r="O573" t="s">
        <v>23</v>
      </c>
      <c r="Q573" t="str">
        <f t="shared" si="25"/>
        <v>No</v>
      </c>
      <c r="U573" t="b">
        <f t="shared" si="26"/>
        <v>0</v>
      </c>
    </row>
    <row r="574" spans="1:21" x14ac:dyDescent="0.25">
      <c r="A574" s="3" t="s">
        <v>489</v>
      </c>
      <c r="B574" s="4" t="s">
        <v>490</v>
      </c>
      <c r="C574" t="s">
        <v>32</v>
      </c>
      <c r="D574" t="s">
        <v>16</v>
      </c>
      <c r="E574" s="5">
        <v>30000</v>
      </c>
      <c r="F574">
        <v>0</v>
      </c>
      <c r="G574" t="s">
        <v>39</v>
      </c>
      <c r="H574" t="s">
        <v>19</v>
      </c>
      <c r="I574" t="s">
        <v>20</v>
      </c>
      <c r="J574">
        <v>2</v>
      </c>
      <c r="K574" t="s">
        <v>33</v>
      </c>
      <c r="L574" t="s">
        <v>426</v>
      </c>
      <c r="M574">
        <v>30</v>
      </c>
      <c r="N574" t="str">
        <f t="shared" si="24"/>
        <v>Adolescents</v>
      </c>
      <c r="O574" t="s">
        <v>23</v>
      </c>
      <c r="Q574" t="str">
        <f t="shared" si="25"/>
        <v>No</v>
      </c>
      <c r="U574" t="b">
        <f t="shared" si="26"/>
        <v>0</v>
      </c>
    </row>
    <row r="575" spans="1:21" x14ac:dyDescent="0.25">
      <c r="A575" s="3" t="s">
        <v>489</v>
      </c>
      <c r="B575" s="4" t="s">
        <v>490</v>
      </c>
      <c r="C575" t="s">
        <v>16</v>
      </c>
      <c r="D575" t="s">
        <v>16</v>
      </c>
      <c r="E575" s="5">
        <v>60000</v>
      </c>
      <c r="F575">
        <v>3</v>
      </c>
      <c r="G575" t="s">
        <v>55</v>
      </c>
      <c r="H575" t="s">
        <v>40</v>
      </c>
      <c r="I575" t="s">
        <v>20</v>
      </c>
      <c r="J575">
        <v>2</v>
      </c>
      <c r="K575" t="s">
        <v>38</v>
      </c>
      <c r="L575" t="s">
        <v>426</v>
      </c>
      <c r="M575">
        <v>63</v>
      </c>
      <c r="N575" t="str">
        <f t="shared" si="24"/>
        <v>Old</v>
      </c>
      <c r="O575" t="s">
        <v>23</v>
      </c>
      <c r="Q575" t="str">
        <f t="shared" si="25"/>
        <v>Yes</v>
      </c>
      <c r="U575" t="b">
        <f t="shared" si="26"/>
        <v>1</v>
      </c>
    </row>
    <row r="576" spans="1:21" x14ac:dyDescent="0.25">
      <c r="A576" s="3" t="s">
        <v>491</v>
      </c>
      <c r="B576" s="4" t="s">
        <v>492</v>
      </c>
      <c r="C576" t="s">
        <v>32</v>
      </c>
      <c r="D576" t="s">
        <v>17</v>
      </c>
      <c r="E576" s="5">
        <v>80000</v>
      </c>
      <c r="F576">
        <v>0</v>
      </c>
      <c r="G576" t="s">
        <v>18</v>
      </c>
      <c r="H576" t="s">
        <v>40</v>
      </c>
      <c r="I576" t="s">
        <v>20</v>
      </c>
      <c r="J576">
        <v>1</v>
      </c>
      <c r="K576" t="s">
        <v>38</v>
      </c>
      <c r="L576" t="s">
        <v>426</v>
      </c>
      <c r="M576">
        <v>34</v>
      </c>
      <c r="N576" t="str">
        <f t="shared" si="24"/>
        <v>Middle age</v>
      </c>
      <c r="O576" t="s">
        <v>20</v>
      </c>
      <c r="Q576" t="str">
        <f t="shared" si="25"/>
        <v>Yes</v>
      </c>
      <c r="U576" t="b">
        <f t="shared" si="26"/>
        <v>1</v>
      </c>
    </row>
    <row r="577" spans="1:21" x14ac:dyDescent="0.25">
      <c r="A577" s="3" t="s">
        <v>493</v>
      </c>
      <c r="B577" s="4" t="s">
        <v>494</v>
      </c>
      <c r="C577" t="s">
        <v>32</v>
      </c>
      <c r="D577" t="s">
        <v>16</v>
      </c>
      <c r="E577" s="5">
        <v>60000</v>
      </c>
      <c r="F577">
        <v>2</v>
      </c>
      <c r="G577" t="s">
        <v>24</v>
      </c>
      <c r="H577" t="s">
        <v>28</v>
      </c>
      <c r="I577" t="s">
        <v>20</v>
      </c>
      <c r="J577">
        <v>1</v>
      </c>
      <c r="K577" t="s">
        <v>42</v>
      </c>
      <c r="L577" t="s">
        <v>426</v>
      </c>
      <c r="M577">
        <v>56</v>
      </c>
      <c r="N577" t="str">
        <f t="shared" si="24"/>
        <v>Old</v>
      </c>
      <c r="O577" t="s">
        <v>23</v>
      </c>
      <c r="Q577" t="str">
        <f t="shared" si="25"/>
        <v>Yes</v>
      </c>
      <c r="U577" t="b">
        <f t="shared" si="26"/>
        <v>1</v>
      </c>
    </row>
    <row r="578" spans="1:21" x14ac:dyDescent="0.25">
      <c r="A578" s="3" t="s">
        <v>493</v>
      </c>
      <c r="B578" s="4" t="s">
        <v>494</v>
      </c>
      <c r="C578" t="s">
        <v>32</v>
      </c>
      <c r="D578" t="s">
        <v>17</v>
      </c>
      <c r="E578" s="5">
        <v>40000</v>
      </c>
      <c r="F578">
        <v>0</v>
      </c>
      <c r="G578" t="s">
        <v>39</v>
      </c>
      <c r="H578" t="s">
        <v>19</v>
      </c>
      <c r="I578" t="s">
        <v>20</v>
      </c>
      <c r="J578">
        <v>1</v>
      </c>
      <c r="K578" t="s">
        <v>33</v>
      </c>
      <c r="L578" t="s">
        <v>426</v>
      </c>
      <c r="M578">
        <v>31</v>
      </c>
      <c r="N578" t="str">
        <f t="shared" si="24"/>
        <v>Middle age</v>
      </c>
      <c r="O578" t="s">
        <v>23</v>
      </c>
      <c r="Q578" t="str">
        <f t="shared" si="25"/>
        <v>No</v>
      </c>
      <c r="U578" t="b">
        <f t="shared" si="26"/>
        <v>0</v>
      </c>
    </row>
    <row r="579" spans="1:21" x14ac:dyDescent="0.25">
      <c r="A579" s="3" t="s">
        <v>493</v>
      </c>
      <c r="B579" s="4" t="s">
        <v>494</v>
      </c>
      <c r="C579" t="s">
        <v>16</v>
      </c>
      <c r="D579" t="s">
        <v>16</v>
      </c>
      <c r="E579" s="5">
        <v>120000</v>
      </c>
      <c r="F579">
        <v>1</v>
      </c>
      <c r="G579" t="s">
        <v>18</v>
      </c>
      <c r="H579" t="s">
        <v>40</v>
      </c>
      <c r="I579" t="s">
        <v>20</v>
      </c>
      <c r="J579">
        <v>4</v>
      </c>
      <c r="K579" t="s">
        <v>21</v>
      </c>
      <c r="L579" t="s">
        <v>426</v>
      </c>
      <c r="M579">
        <v>38</v>
      </c>
      <c r="N579" t="str">
        <f t="shared" ref="N579:N642" si="27">IF(M579&lt;=30, "Adolescents", IF(M579&lt;=54, "Middle age", IF(M579&gt;54, "Old")))</f>
        <v>Middle age</v>
      </c>
      <c r="O579" t="s">
        <v>23</v>
      </c>
      <c r="Q579" t="str">
        <f t="shared" ref="Q579:Q642" si="28">IF(E579&gt;=50000, "Yes", IF(E579&lt;50000, "No"))</f>
        <v>Yes</v>
      </c>
      <c r="U579" t="b">
        <f t="shared" ref="U579:U642" si="29">AND(E579&gt;50000,M579&gt;30)</f>
        <v>1</v>
      </c>
    </row>
    <row r="580" spans="1:21" x14ac:dyDescent="0.25">
      <c r="A580" s="3" t="s">
        <v>495</v>
      </c>
      <c r="B580" s="4" t="s">
        <v>496</v>
      </c>
      <c r="C580" t="s">
        <v>16</v>
      </c>
      <c r="D580" t="s">
        <v>16</v>
      </c>
      <c r="E580" s="5">
        <v>60000</v>
      </c>
      <c r="F580">
        <v>4</v>
      </c>
      <c r="G580" t="s">
        <v>18</v>
      </c>
      <c r="H580" t="s">
        <v>40</v>
      </c>
      <c r="I580" t="s">
        <v>20</v>
      </c>
      <c r="J580">
        <v>2</v>
      </c>
      <c r="K580" t="s">
        <v>29</v>
      </c>
      <c r="L580" t="s">
        <v>426</v>
      </c>
      <c r="M580">
        <v>59</v>
      </c>
      <c r="N580" t="str">
        <f t="shared" si="27"/>
        <v>Old</v>
      </c>
      <c r="O580" t="s">
        <v>23</v>
      </c>
      <c r="Q580" t="str">
        <f t="shared" si="28"/>
        <v>Yes</v>
      </c>
      <c r="U580" t="b">
        <f t="shared" si="29"/>
        <v>1</v>
      </c>
    </row>
    <row r="581" spans="1:21" x14ac:dyDescent="0.25">
      <c r="A581" s="3" t="s">
        <v>495</v>
      </c>
      <c r="B581" s="4" t="s">
        <v>496</v>
      </c>
      <c r="C581" t="s">
        <v>32</v>
      </c>
      <c r="D581" t="s">
        <v>17</v>
      </c>
      <c r="E581" s="5">
        <v>40000</v>
      </c>
      <c r="F581">
        <v>3</v>
      </c>
      <c r="G581" t="s">
        <v>24</v>
      </c>
      <c r="H581" t="s">
        <v>25</v>
      </c>
      <c r="I581" t="s">
        <v>23</v>
      </c>
      <c r="J581">
        <v>2</v>
      </c>
      <c r="K581" t="s">
        <v>21</v>
      </c>
      <c r="L581" t="s">
        <v>426</v>
      </c>
      <c r="M581">
        <v>32</v>
      </c>
      <c r="N581" t="str">
        <f t="shared" si="27"/>
        <v>Middle age</v>
      </c>
      <c r="O581" t="s">
        <v>23</v>
      </c>
      <c r="Q581" t="str">
        <f t="shared" si="28"/>
        <v>No</v>
      </c>
      <c r="U581" t="b">
        <f t="shared" si="29"/>
        <v>0</v>
      </c>
    </row>
    <row r="582" spans="1:21" x14ac:dyDescent="0.25">
      <c r="A582" s="3" t="s">
        <v>497</v>
      </c>
      <c r="B582" s="4" t="s">
        <v>498</v>
      </c>
      <c r="C582" t="s">
        <v>16</v>
      </c>
      <c r="D582" t="s">
        <v>17</v>
      </c>
      <c r="E582" s="5">
        <v>60000</v>
      </c>
      <c r="F582">
        <v>3</v>
      </c>
      <c r="G582" t="s">
        <v>55</v>
      </c>
      <c r="H582" t="s">
        <v>40</v>
      </c>
      <c r="I582" t="s">
        <v>20</v>
      </c>
      <c r="J582">
        <v>2</v>
      </c>
      <c r="K582" t="s">
        <v>42</v>
      </c>
      <c r="L582" t="s">
        <v>426</v>
      </c>
      <c r="M582">
        <v>69</v>
      </c>
      <c r="N582" t="str">
        <f t="shared" si="27"/>
        <v>Old</v>
      </c>
      <c r="O582" t="s">
        <v>23</v>
      </c>
      <c r="Q582" t="str">
        <f t="shared" si="28"/>
        <v>Yes</v>
      </c>
      <c r="U582" t="b">
        <f t="shared" si="29"/>
        <v>1</v>
      </c>
    </row>
    <row r="583" spans="1:21" x14ac:dyDescent="0.25">
      <c r="A583" s="3" t="s">
        <v>499</v>
      </c>
      <c r="B583" s="4" t="s">
        <v>500</v>
      </c>
      <c r="C583" t="s">
        <v>16</v>
      </c>
      <c r="D583" t="s">
        <v>16</v>
      </c>
      <c r="E583" s="5">
        <v>40000</v>
      </c>
      <c r="F583">
        <v>0</v>
      </c>
      <c r="G583" t="s">
        <v>24</v>
      </c>
      <c r="H583" t="s">
        <v>19</v>
      </c>
      <c r="I583" t="s">
        <v>20</v>
      </c>
      <c r="J583">
        <v>1</v>
      </c>
      <c r="K583" t="s">
        <v>33</v>
      </c>
      <c r="L583" t="s">
        <v>426</v>
      </c>
      <c r="M583">
        <v>28</v>
      </c>
      <c r="N583" t="str">
        <f t="shared" si="27"/>
        <v>Adolescents</v>
      </c>
      <c r="O583" t="s">
        <v>23</v>
      </c>
      <c r="Q583" t="str">
        <f t="shared" si="28"/>
        <v>No</v>
      </c>
      <c r="U583" t="b">
        <f t="shared" si="29"/>
        <v>0</v>
      </c>
    </row>
    <row r="584" spans="1:21" x14ac:dyDescent="0.25">
      <c r="A584" s="3" t="s">
        <v>499</v>
      </c>
      <c r="B584" s="4" t="s">
        <v>500</v>
      </c>
      <c r="C584" t="s">
        <v>16</v>
      </c>
      <c r="D584" t="s">
        <v>16</v>
      </c>
      <c r="E584" s="5">
        <v>80000</v>
      </c>
      <c r="F584">
        <v>4</v>
      </c>
      <c r="G584" t="s">
        <v>55</v>
      </c>
      <c r="H584" t="s">
        <v>19</v>
      </c>
      <c r="I584" t="s">
        <v>20</v>
      </c>
      <c r="J584">
        <v>0</v>
      </c>
      <c r="K584" t="s">
        <v>38</v>
      </c>
      <c r="L584" t="s">
        <v>426</v>
      </c>
      <c r="M584">
        <v>47</v>
      </c>
      <c r="N584" t="str">
        <f t="shared" si="27"/>
        <v>Middle age</v>
      </c>
      <c r="O584" t="s">
        <v>23</v>
      </c>
      <c r="Q584" t="str">
        <f t="shared" si="28"/>
        <v>Yes</v>
      </c>
      <c r="U584" t="b">
        <f t="shared" si="29"/>
        <v>1</v>
      </c>
    </row>
    <row r="585" spans="1:21" x14ac:dyDescent="0.25">
      <c r="A585" s="3" t="s">
        <v>499</v>
      </c>
      <c r="B585" s="4" t="s">
        <v>500</v>
      </c>
      <c r="C585" t="s">
        <v>16</v>
      </c>
      <c r="D585" t="s">
        <v>16</v>
      </c>
      <c r="E585" s="5">
        <v>60000</v>
      </c>
      <c r="F585">
        <v>3</v>
      </c>
      <c r="G585" t="s">
        <v>18</v>
      </c>
      <c r="H585" t="s">
        <v>40</v>
      </c>
      <c r="I585" t="s">
        <v>20</v>
      </c>
      <c r="J585">
        <v>2</v>
      </c>
      <c r="K585" t="s">
        <v>42</v>
      </c>
      <c r="L585" t="s">
        <v>426</v>
      </c>
      <c r="M585">
        <v>66</v>
      </c>
      <c r="N585" t="str">
        <f t="shared" si="27"/>
        <v>Old</v>
      </c>
      <c r="O585" t="s">
        <v>23</v>
      </c>
      <c r="Q585" t="str">
        <f t="shared" si="28"/>
        <v>Yes</v>
      </c>
      <c r="U585" t="b">
        <f t="shared" si="29"/>
        <v>1</v>
      </c>
    </row>
    <row r="586" spans="1:21" x14ac:dyDescent="0.25">
      <c r="A586" s="3" t="s">
        <v>499</v>
      </c>
      <c r="B586" s="4" t="s">
        <v>500</v>
      </c>
      <c r="C586" t="s">
        <v>32</v>
      </c>
      <c r="D586" t="s">
        <v>16</v>
      </c>
      <c r="E586" s="5">
        <v>70000</v>
      </c>
      <c r="F586">
        <v>2</v>
      </c>
      <c r="G586" t="s">
        <v>18</v>
      </c>
      <c r="H586" t="s">
        <v>19</v>
      </c>
      <c r="I586" t="s">
        <v>23</v>
      </c>
      <c r="J586">
        <v>1</v>
      </c>
      <c r="K586" t="s">
        <v>21</v>
      </c>
      <c r="L586" t="s">
        <v>426</v>
      </c>
      <c r="M586">
        <v>37</v>
      </c>
      <c r="N586" t="str">
        <f t="shared" si="27"/>
        <v>Middle age</v>
      </c>
      <c r="O586" t="s">
        <v>20</v>
      </c>
      <c r="Q586" t="str">
        <f t="shared" si="28"/>
        <v>Yes</v>
      </c>
      <c r="U586" t="b">
        <f t="shared" si="29"/>
        <v>1</v>
      </c>
    </row>
    <row r="587" spans="1:21" x14ac:dyDescent="0.25">
      <c r="A587" s="3" t="s">
        <v>499</v>
      </c>
      <c r="B587" s="4" t="s">
        <v>500</v>
      </c>
      <c r="C587" t="s">
        <v>32</v>
      </c>
      <c r="D587" t="s">
        <v>16</v>
      </c>
      <c r="E587" s="5">
        <v>120000</v>
      </c>
      <c r="F587">
        <v>2</v>
      </c>
      <c r="G587" t="s">
        <v>18</v>
      </c>
      <c r="H587" t="s">
        <v>40</v>
      </c>
      <c r="I587" t="s">
        <v>23</v>
      </c>
      <c r="J587">
        <v>3</v>
      </c>
      <c r="K587" t="s">
        <v>21</v>
      </c>
      <c r="L587" t="s">
        <v>426</v>
      </c>
      <c r="M587">
        <v>39</v>
      </c>
      <c r="N587" t="str">
        <f t="shared" si="27"/>
        <v>Middle age</v>
      </c>
      <c r="O587" t="s">
        <v>20</v>
      </c>
      <c r="Q587" t="str">
        <f t="shared" si="28"/>
        <v>Yes</v>
      </c>
      <c r="U587" t="b">
        <f t="shared" si="29"/>
        <v>1</v>
      </c>
    </row>
    <row r="588" spans="1:21" x14ac:dyDescent="0.25">
      <c r="A588" s="3" t="s">
        <v>501</v>
      </c>
      <c r="B588" s="4" t="s">
        <v>502</v>
      </c>
      <c r="C588" t="s">
        <v>16</v>
      </c>
      <c r="D588" t="s">
        <v>16</v>
      </c>
      <c r="E588" s="5">
        <v>60000</v>
      </c>
      <c r="F588">
        <v>2</v>
      </c>
      <c r="G588" t="s">
        <v>39</v>
      </c>
      <c r="H588" t="s">
        <v>28</v>
      </c>
      <c r="I588" t="s">
        <v>23</v>
      </c>
      <c r="J588">
        <v>2</v>
      </c>
      <c r="K588" t="s">
        <v>38</v>
      </c>
      <c r="L588" t="s">
        <v>426</v>
      </c>
      <c r="M588">
        <v>51</v>
      </c>
      <c r="N588" t="str">
        <f t="shared" si="27"/>
        <v>Middle age</v>
      </c>
      <c r="O588" t="s">
        <v>23</v>
      </c>
      <c r="Q588" t="str">
        <f t="shared" si="28"/>
        <v>Yes</v>
      </c>
      <c r="U588" t="b">
        <f t="shared" si="29"/>
        <v>1</v>
      </c>
    </row>
    <row r="589" spans="1:21" x14ac:dyDescent="0.25">
      <c r="A589" s="3" t="s">
        <v>501</v>
      </c>
      <c r="B589" s="4" t="s">
        <v>502</v>
      </c>
      <c r="C589" t="s">
        <v>16</v>
      </c>
      <c r="D589" t="s">
        <v>17</v>
      </c>
      <c r="E589" s="5">
        <v>130000</v>
      </c>
      <c r="F589">
        <v>0</v>
      </c>
      <c r="G589" t="s">
        <v>55</v>
      </c>
      <c r="H589" t="s">
        <v>40</v>
      </c>
      <c r="I589" t="s">
        <v>20</v>
      </c>
      <c r="J589">
        <v>3</v>
      </c>
      <c r="K589" t="s">
        <v>38</v>
      </c>
      <c r="L589" t="s">
        <v>426</v>
      </c>
      <c r="M589">
        <v>40</v>
      </c>
      <c r="N589" t="str">
        <f t="shared" si="27"/>
        <v>Middle age</v>
      </c>
      <c r="O589" t="s">
        <v>23</v>
      </c>
      <c r="Q589" t="str">
        <f t="shared" si="28"/>
        <v>Yes</v>
      </c>
      <c r="U589" t="b">
        <f t="shared" si="29"/>
        <v>1</v>
      </c>
    </row>
    <row r="590" spans="1:21" x14ac:dyDescent="0.25">
      <c r="A590" s="3" t="s">
        <v>503</v>
      </c>
      <c r="B590" s="4" t="s">
        <v>504</v>
      </c>
      <c r="C590" t="s">
        <v>16</v>
      </c>
      <c r="D590" t="s">
        <v>17</v>
      </c>
      <c r="E590" s="5">
        <v>90000</v>
      </c>
      <c r="F590">
        <v>2</v>
      </c>
      <c r="G590" t="s">
        <v>39</v>
      </c>
      <c r="H590" t="s">
        <v>28</v>
      </c>
      <c r="I590" t="s">
        <v>20</v>
      </c>
      <c r="J590">
        <v>1</v>
      </c>
      <c r="K590" t="s">
        <v>42</v>
      </c>
      <c r="L590" t="s">
        <v>426</v>
      </c>
      <c r="M590">
        <v>51</v>
      </c>
      <c r="N590" t="str">
        <f t="shared" si="27"/>
        <v>Middle age</v>
      </c>
      <c r="O590" t="s">
        <v>20</v>
      </c>
      <c r="Q590" t="str">
        <f t="shared" si="28"/>
        <v>Yes</v>
      </c>
      <c r="U590" t="b">
        <f t="shared" si="29"/>
        <v>1</v>
      </c>
    </row>
    <row r="591" spans="1:21" x14ac:dyDescent="0.25">
      <c r="A591" s="3" t="s">
        <v>503</v>
      </c>
      <c r="B591" s="4" t="s">
        <v>504</v>
      </c>
      <c r="C591" t="s">
        <v>32</v>
      </c>
      <c r="D591" t="s">
        <v>16</v>
      </c>
      <c r="E591" s="5">
        <v>60000</v>
      </c>
      <c r="F591">
        <v>2</v>
      </c>
      <c r="G591" t="s">
        <v>18</v>
      </c>
      <c r="H591" t="s">
        <v>40</v>
      </c>
      <c r="I591" t="s">
        <v>20</v>
      </c>
      <c r="J591">
        <v>0</v>
      </c>
      <c r="K591" t="s">
        <v>42</v>
      </c>
      <c r="L591" t="s">
        <v>426</v>
      </c>
      <c r="M591">
        <v>57</v>
      </c>
      <c r="N591" t="str">
        <f t="shared" si="27"/>
        <v>Old</v>
      </c>
      <c r="O591" t="s">
        <v>23</v>
      </c>
      <c r="Q591" t="str">
        <f t="shared" si="28"/>
        <v>Yes</v>
      </c>
      <c r="U591" t="b">
        <f t="shared" si="29"/>
        <v>1</v>
      </c>
    </row>
    <row r="592" spans="1:21" x14ac:dyDescent="0.25">
      <c r="A592" s="3" t="s">
        <v>503</v>
      </c>
      <c r="B592" s="4" t="s">
        <v>504</v>
      </c>
      <c r="C592" t="s">
        <v>16</v>
      </c>
      <c r="D592" t="s">
        <v>17</v>
      </c>
      <c r="E592" s="5">
        <v>60000</v>
      </c>
      <c r="F592">
        <v>1</v>
      </c>
      <c r="G592" t="s">
        <v>55</v>
      </c>
      <c r="H592" t="s">
        <v>28</v>
      </c>
      <c r="I592" t="s">
        <v>23</v>
      </c>
      <c r="J592">
        <v>0</v>
      </c>
      <c r="K592" t="s">
        <v>21</v>
      </c>
      <c r="L592" t="s">
        <v>426</v>
      </c>
      <c r="M592">
        <v>35</v>
      </c>
      <c r="N592" t="str">
        <f t="shared" si="27"/>
        <v>Middle age</v>
      </c>
      <c r="O592" t="s">
        <v>20</v>
      </c>
      <c r="Q592" t="str">
        <f t="shared" si="28"/>
        <v>Yes</v>
      </c>
      <c r="U592" t="b">
        <f t="shared" si="29"/>
        <v>1</v>
      </c>
    </row>
    <row r="593" spans="1:21" x14ac:dyDescent="0.25">
      <c r="A593" s="3" t="s">
        <v>503</v>
      </c>
      <c r="B593" s="4" t="s">
        <v>504</v>
      </c>
      <c r="C593" t="s">
        <v>16</v>
      </c>
      <c r="D593" t="s">
        <v>16</v>
      </c>
      <c r="E593" s="5">
        <v>40000</v>
      </c>
      <c r="F593">
        <v>4</v>
      </c>
      <c r="G593" t="s">
        <v>39</v>
      </c>
      <c r="H593" t="s">
        <v>28</v>
      </c>
      <c r="I593" t="s">
        <v>23</v>
      </c>
      <c r="J593">
        <v>2</v>
      </c>
      <c r="K593" t="s">
        <v>42</v>
      </c>
      <c r="L593" t="s">
        <v>426</v>
      </c>
      <c r="M593">
        <v>61</v>
      </c>
      <c r="N593" t="str">
        <f t="shared" si="27"/>
        <v>Old</v>
      </c>
      <c r="O593" t="s">
        <v>20</v>
      </c>
      <c r="Q593" t="str">
        <f t="shared" si="28"/>
        <v>No</v>
      </c>
      <c r="U593" t="b">
        <f t="shared" si="29"/>
        <v>0</v>
      </c>
    </row>
    <row r="594" spans="1:21" x14ac:dyDescent="0.25">
      <c r="A594" s="3" t="s">
        <v>505</v>
      </c>
      <c r="B594" s="4" t="s">
        <v>506</v>
      </c>
      <c r="C594" t="s">
        <v>32</v>
      </c>
      <c r="D594" t="s">
        <v>17</v>
      </c>
      <c r="E594" s="5">
        <v>80000</v>
      </c>
      <c r="F594">
        <v>5</v>
      </c>
      <c r="G594" t="s">
        <v>24</v>
      </c>
      <c r="H594" t="s">
        <v>28</v>
      </c>
      <c r="I594" t="s">
        <v>20</v>
      </c>
      <c r="J594">
        <v>2</v>
      </c>
      <c r="K594" t="s">
        <v>33</v>
      </c>
      <c r="L594" t="s">
        <v>426</v>
      </c>
      <c r="M594">
        <v>44</v>
      </c>
      <c r="N594" t="str">
        <f t="shared" si="27"/>
        <v>Middle age</v>
      </c>
      <c r="O594" t="s">
        <v>23</v>
      </c>
      <c r="Q594" t="str">
        <f t="shared" si="28"/>
        <v>Yes</v>
      </c>
      <c r="U594" t="b">
        <f t="shared" si="29"/>
        <v>1</v>
      </c>
    </row>
    <row r="595" spans="1:21" x14ac:dyDescent="0.25">
      <c r="A595" s="3" t="s">
        <v>505</v>
      </c>
      <c r="B595" s="4" t="s">
        <v>506</v>
      </c>
      <c r="C595" t="s">
        <v>32</v>
      </c>
      <c r="D595" t="s">
        <v>17</v>
      </c>
      <c r="E595" s="5">
        <v>70000</v>
      </c>
      <c r="F595">
        <v>2</v>
      </c>
      <c r="G595" t="s">
        <v>24</v>
      </c>
      <c r="H595" t="s">
        <v>28</v>
      </c>
      <c r="I595" t="s">
        <v>20</v>
      </c>
      <c r="J595">
        <v>0</v>
      </c>
      <c r="K595" t="s">
        <v>33</v>
      </c>
      <c r="L595" t="s">
        <v>426</v>
      </c>
      <c r="M595">
        <v>49</v>
      </c>
      <c r="N595" t="str">
        <f t="shared" si="27"/>
        <v>Middle age</v>
      </c>
      <c r="O595" t="s">
        <v>20</v>
      </c>
      <c r="Q595" t="str">
        <f t="shared" si="28"/>
        <v>Yes</v>
      </c>
      <c r="U595" t="b">
        <f t="shared" si="29"/>
        <v>1</v>
      </c>
    </row>
    <row r="596" spans="1:21" x14ac:dyDescent="0.25">
      <c r="A596" s="3" t="s">
        <v>507</v>
      </c>
      <c r="B596" s="4" t="s">
        <v>508</v>
      </c>
      <c r="C596" t="s">
        <v>16</v>
      </c>
      <c r="D596" t="s">
        <v>16</v>
      </c>
      <c r="E596" s="5">
        <v>80000</v>
      </c>
      <c r="F596">
        <v>4</v>
      </c>
      <c r="G596" t="s">
        <v>55</v>
      </c>
      <c r="H596" t="s">
        <v>40</v>
      </c>
      <c r="I596" t="s">
        <v>20</v>
      </c>
      <c r="J596">
        <v>2</v>
      </c>
      <c r="K596" t="s">
        <v>33</v>
      </c>
      <c r="L596" t="s">
        <v>426</v>
      </c>
      <c r="M596">
        <v>70</v>
      </c>
      <c r="N596" t="str">
        <f t="shared" si="27"/>
        <v>Old</v>
      </c>
      <c r="O596" t="s">
        <v>23</v>
      </c>
      <c r="Q596" t="str">
        <f t="shared" si="28"/>
        <v>Yes</v>
      </c>
      <c r="U596" t="b">
        <f t="shared" si="29"/>
        <v>1</v>
      </c>
    </row>
    <row r="597" spans="1:21" x14ac:dyDescent="0.25">
      <c r="A597" s="3" t="s">
        <v>507</v>
      </c>
      <c r="B597" s="4" t="s">
        <v>508</v>
      </c>
      <c r="C597" t="s">
        <v>32</v>
      </c>
      <c r="D597" t="s">
        <v>17</v>
      </c>
      <c r="E597" s="5">
        <v>20000</v>
      </c>
      <c r="F597">
        <v>3</v>
      </c>
      <c r="G597" t="s">
        <v>39</v>
      </c>
      <c r="H597" t="s">
        <v>19</v>
      </c>
      <c r="I597" t="s">
        <v>20</v>
      </c>
      <c r="J597">
        <v>2</v>
      </c>
      <c r="K597" t="s">
        <v>29</v>
      </c>
      <c r="L597" t="s">
        <v>426</v>
      </c>
      <c r="M597">
        <v>78</v>
      </c>
      <c r="N597" t="str">
        <f t="shared" si="27"/>
        <v>Old</v>
      </c>
      <c r="O597" t="s">
        <v>23</v>
      </c>
      <c r="Q597" t="str">
        <f t="shared" si="28"/>
        <v>No</v>
      </c>
      <c r="U597" t="b">
        <f t="shared" si="29"/>
        <v>0</v>
      </c>
    </row>
    <row r="598" spans="1:21" x14ac:dyDescent="0.25">
      <c r="A598" s="3" t="s">
        <v>507</v>
      </c>
      <c r="B598" s="4" t="s">
        <v>508</v>
      </c>
      <c r="C598" t="s">
        <v>16</v>
      </c>
      <c r="D598" t="s">
        <v>17</v>
      </c>
      <c r="E598" s="5">
        <v>90000</v>
      </c>
      <c r="F598">
        <v>4</v>
      </c>
      <c r="G598" t="s">
        <v>24</v>
      </c>
      <c r="H598" t="s">
        <v>28</v>
      </c>
      <c r="I598" t="s">
        <v>20</v>
      </c>
      <c r="J598">
        <v>1</v>
      </c>
      <c r="K598" t="s">
        <v>38</v>
      </c>
      <c r="L598" t="s">
        <v>426</v>
      </c>
      <c r="M598">
        <v>45</v>
      </c>
      <c r="N598" t="str">
        <f t="shared" si="27"/>
        <v>Middle age</v>
      </c>
      <c r="O598" t="s">
        <v>23</v>
      </c>
      <c r="Q598" t="str">
        <f t="shared" si="28"/>
        <v>Yes</v>
      </c>
      <c r="U598" t="b">
        <f t="shared" si="29"/>
        <v>1</v>
      </c>
    </row>
    <row r="599" spans="1:21" x14ac:dyDescent="0.25">
      <c r="A599" s="3" t="s">
        <v>507</v>
      </c>
      <c r="B599" s="4" t="s">
        <v>508</v>
      </c>
      <c r="C599" t="s">
        <v>32</v>
      </c>
      <c r="D599" t="s">
        <v>16</v>
      </c>
      <c r="E599" s="5">
        <v>40000</v>
      </c>
      <c r="F599">
        <v>2</v>
      </c>
      <c r="G599" t="s">
        <v>39</v>
      </c>
      <c r="H599" t="s">
        <v>28</v>
      </c>
      <c r="I599" t="s">
        <v>23</v>
      </c>
      <c r="J599">
        <v>1</v>
      </c>
      <c r="K599" t="s">
        <v>29</v>
      </c>
      <c r="L599" t="s">
        <v>426</v>
      </c>
      <c r="M599">
        <v>58</v>
      </c>
      <c r="N599" t="str">
        <f t="shared" si="27"/>
        <v>Old</v>
      </c>
      <c r="O599" t="s">
        <v>20</v>
      </c>
      <c r="Q599" t="str">
        <f t="shared" si="28"/>
        <v>No</v>
      </c>
      <c r="U599" t="b">
        <f t="shared" si="29"/>
        <v>0</v>
      </c>
    </row>
    <row r="600" spans="1:21" x14ac:dyDescent="0.25">
      <c r="A600" s="3" t="s">
        <v>509</v>
      </c>
      <c r="B600" s="4" t="s">
        <v>510</v>
      </c>
      <c r="C600" t="s">
        <v>16</v>
      </c>
      <c r="D600" t="s">
        <v>16</v>
      </c>
      <c r="E600" s="5">
        <v>130000</v>
      </c>
      <c r="F600">
        <v>1</v>
      </c>
      <c r="G600" t="s">
        <v>55</v>
      </c>
      <c r="H600" t="s">
        <v>40</v>
      </c>
      <c r="I600" t="s">
        <v>20</v>
      </c>
      <c r="J600">
        <v>4</v>
      </c>
      <c r="K600" t="s">
        <v>21</v>
      </c>
      <c r="L600" t="s">
        <v>426</v>
      </c>
      <c r="M600">
        <v>41</v>
      </c>
      <c r="N600" t="str">
        <f t="shared" si="27"/>
        <v>Middle age</v>
      </c>
      <c r="O600" t="s">
        <v>23</v>
      </c>
      <c r="Q600" t="str">
        <f t="shared" si="28"/>
        <v>Yes</v>
      </c>
      <c r="U600" t="b">
        <f t="shared" si="29"/>
        <v>1</v>
      </c>
    </row>
    <row r="601" spans="1:21" x14ac:dyDescent="0.25">
      <c r="A601" s="3" t="s">
        <v>511</v>
      </c>
      <c r="B601" s="4" t="s">
        <v>512</v>
      </c>
      <c r="C601" t="s">
        <v>16</v>
      </c>
      <c r="D601" t="s">
        <v>17</v>
      </c>
      <c r="E601" s="5">
        <v>60000</v>
      </c>
      <c r="F601">
        <v>2</v>
      </c>
      <c r="G601" t="s">
        <v>24</v>
      </c>
      <c r="H601" t="s">
        <v>28</v>
      </c>
      <c r="I601" t="s">
        <v>20</v>
      </c>
      <c r="J601">
        <v>1</v>
      </c>
      <c r="K601" t="s">
        <v>29</v>
      </c>
      <c r="L601" t="s">
        <v>426</v>
      </c>
      <c r="M601">
        <v>57</v>
      </c>
      <c r="N601" t="str">
        <f t="shared" si="27"/>
        <v>Old</v>
      </c>
      <c r="O601" t="s">
        <v>20</v>
      </c>
      <c r="Q601" t="str">
        <f t="shared" si="28"/>
        <v>Yes</v>
      </c>
      <c r="U601" t="b">
        <f t="shared" si="29"/>
        <v>1</v>
      </c>
    </row>
    <row r="602" spans="1:21" x14ac:dyDescent="0.25">
      <c r="A602" s="3" t="s">
        <v>511</v>
      </c>
      <c r="B602" s="4" t="s">
        <v>512</v>
      </c>
      <c r="C602" t="s">
        <v>16</v>
      </c>
      <c r="D602" t="s">
        <v>16</v>
      </c>
      <c r="E602" s="5">
        <v>30000</v>
      </c>
      <c r="F602">
        <v>2</v>
      </c>
      <c r="G602" t="s">
        <v>39</v>
      </c>
      <c r="H602" t="s">
        <v>19</v>
      </c>
      <c r="I602" t="s">
        <v>23</v>
      </c>
      <c r="J602">
        <v>2</v>
      </c>
      <c r="K602" t="s">
        <v>21</v>
      </c>
      <c r="L602" t="s">
        <v>426</v>
      </c>
      <c r="M602">
        <v>49</v>
      </c>
      <c r="N602" t="str">
        <f t="shared" si="27"/>
        <v>Middle age</v>
      </c>
      <c r="O602" t="s">
        <v>23</v>
      </c>
      <c r="Q602" t="str">
        <f t="shared" si="28"/>
        <v>No</v>
      </c>
      <c r="U602" t="b">
        <f t="shared" si="29"/>
        <v>0</v>
      </c>
    </row>
    <row r="603" spans="1:21" x14ac:dyDescent="0.25">
      <c r="A603" s="3" t="s">
        <v>511</v>
      </c>
      <c r="B603" s="4" t="s">
        <v>512</v>
      </c>
      <c r="C603" t="s">
        <v>32</v>
      </c>
      <c r="D603" t="s">
        <v>16</v>
      </c>
      <c r="E603" s="5">
        <v>80000</v>
      </c>
      <c r="F603">
        <v>4</v>
      </c>
      <c r="G603" t="s">
        <v>24</v>
      </c>
      <c r="H603" t="s">
        <v>28</v>
      </c>
      <c r="I603" t="s">
        <v>23</v>
      </c>
      <c r="J603">
        <v>2</v>
      </c>
      <c r="K603" t="s">
        <v>21</v>
      </c>
      <c r="L603" t="s">
        <v>426</v>
      </c>
      <c r="M603">
        <v>43</v>
      </c>
      <c r="N603" t="str">
        <f t="shared" si="27"/>
        <v>Middle age</v>
      </c>
      <c r="O603" t="s">
        <v>23</v>
      </c>
      <c r="Q603" t="str">
        <f t="shared" si="28"/>
        <v>Yes</v>
      </c>
      <c r="U603" t="b">
        <f t="shared" si="29"/>
        <v>1</v>
      </c>
    </row>
    <row r="604" spans="1:21" x14ac:dyDescent="0.25">
      <c r="A604" s="3" t="s">
        <v>513</v>
      </c>
      <c r="B604" s="4" t="s">
        <v>514</v>
      </c>
      <c r="C604" t="s">
        <v>32</v>
      </c>
      <c r="D604" t="s">
        <v>16</v>
      </c>
      <c r="E604" s="5">
        <v>60000</v>
      </c>
      <c r="F604">
        <v>2</v>
      </c>
      <c r="G604" t="s">
        <v>41</v>
      </c>
      <c r="H604" t="s">
        <v>19</v>
      </c>
      <c r="I604" t="s">
        <v>20</v>
      </c>
      <c r="J604">
        <v>2</v>
      </c>
      <c r="K604" t="s">
        <v>33</v>
      </c>
      <c r="L604" t="s">
        <v>426</v>
      </c>
      <c r="M604">
        <v>52</v>
      </c>
      <c r="N604" t="str">
        <f t="shared" si="27"/>
        <v>Middle age</v>
      </c>
      <c r="O604" t="s">
        <v>20</v>
      </c>
      <c r="Q604" t="str">
        <f t="shared" si="28"/>
        <v>Yes</v>
      </c>
      <c r="U604" t="b">
        <f t="shared" si="29"/>
        <v>1</v>
      </c>
    </row>
    <row r="605" spans="1:21" x14ac:dyDescent="0.25">
      <c r="A605" s="3" t="s">
        <v>513</v>
      </c>
      <c r="B605" s="4" t="s">
        <v>514</v>
      </c>
      <c r="C605" t="s">
        <v>16</v>
      </c>
      <c r="D605" t="s">
        <v>16</v>
      </c>
      <c r="E605" s="5">
        <v>60000</v>
      </c>
      <c r="F605">
        <v>1</v>
      </c>
      <c r="G605" t="s">
        <v>55</v>
      </c>
      <c r="H605" t="s">
        <v>28</v>
      </c>
      <c r="I605" t="s">
        <v>20</v>
      </c>
      <c r="J605">
        <v>0</v>
      </c>
      <c r="K605" t="s">
        <v>21</v>
      </c>
      <c r="L605" t="s">
        <v>426</v>
      </c>
      <c r="M605">
        <v>35</v>
      </c>
      <c r="N605" t="str">
        <f t="shared" si="27"/>
        <v>Middle age</v>
      </c>
      <c r="O605" t="s">
        <v>20</v>
      </c>
      <c r="Q605" t="str">
        <f t="shared" si="28"/>
        <v>Yes</v>
      </c>
      <c r="U605" t="b">
        <f t="shared" si="29"/>
        <v>1</v>
      </c>
    </row>
    <row r="606" spans="1:21" x14ac:dyDescent="0.25">
      <c r="A606" s="3" t="s">
        <v>513</v>
      </c>
      <c r="B606" s="4" t="s">
        <v>514</v>
      </c>
      <c r="C606" t="s">
        <v>16</v>
      </c>
      <c r="D606" t="s">
        <v>16</v>
      </c>
      <c r="E606" s="5">
        <v>40000</v>
      </c>
      <c r="F606">
        <v>0</v>
      </c>
      <c r="G606" t="s">
        <v>39</v>
      </c>
      <c r="H606" t="s">
        <v>19</v>
      </c>
      <c r="I606" t="s">
        <v>20</v>
      </c>
      <c r="J606">
        <v>2</v>
      </c>
      <c r="K606" t="s">
        <v>33</v>
      </c>
      <c r="L606" t="s">
        <v>426</v>
      </c>
      <c r="M606">
        <v>27</v>
      </c>
      <c r="N606" t="str">
        <f t="shared" si="27"/>
        <v>Adolescents</v>
      </c>
      <c r="O606" t="s">
        <v>23</v>
      </c>
      <c r="Q606" t="str">
        <f t="shared" si="28"/>
        <v>No</v>
      </c>
      <c r="U606" t="b">
        <f t="shared" si="29"/>
        <v>0</v>
      </c>
    </row>
    <row r="607" spans="1:21" x14ac:dyDescent="0.25">
      <c r="A607" s="3" t="s">
        <v>513</v>
      </c>
      <c r="B607" s="4" t="s">
        <v>514</v>
      </c>
      <c r="C607" t="s">
        <v>32</v>
      </c>
      <c r="D607" t="s">
        <v>16</v>
      </c>
      <c r="E607" s="5">
        <v>70000</v>
      </c>
      <c r="F607">
        <v>3</v>
      </c>
      <c r="G607" t="s">
        <v>39</v>
      </c>
      <c r="H607" t="s">
        <v>28</v>
      </c>
      <c r="I607" t="s">
        <v>20</v>
      </c>
      <c r="J607">
        <v>0</v>
      </c>
      <c r="K607" t="s">
        <v>33</v>
      </c>
      <c r="L607" t="s">
        <v>426</v>
      </c>
      <c r="M607">
        <v>52</v>
      </c>
      <c r="N607" t="str">
        <f t="shared" si="27"/>
        <v>Middle age</v>
      </c>
      <c r="O607" t="s">
        <v>20</v>
      </c>
      <c r="Q607" t="str">
        <f t="shared" si="28"/>
        <v>Yes</v>
      </c>
      <c r="U607" t="b">
        <f t="shared" si="29"/>
        <v>1</v>
      </c>
    </row>
    <row r="608" spans="1:21" x14ac:dyDescent="0.25">
      <c r="A608" s="3" t="s">
        <v>513</v>
      </c>
      <c r="B608" s="4" t="s">
        <v>514</v>
      </c>
      <c r="C608" t="s">
        <v>32</v>
      </c>
      <c r="D608" t="s">
        <v>16</v>
      </c>
      <c r="E608" s="5">
        <v>40000</v>
      </c>
      <c r="F608">
        <v>2</v>
      </c>
      <c r="G608" t="s">
        <v>18</v>
      </c>
      <c r="H608" t="s">
        <v>19</v>
      </c>
      <c r="I608" t="s">
        <v>20</v>
      </c>
      <c r="J608">
        <v>0</v>
      </c>
      <c r="K608" t="s">
        <v>29</v>
      </c>
      <c r="L608" t="s">
        <v>426</v>
      </c>
      <c r="M608">
        <v>36</v>
      </c>
      <c r="N608" t="str">
        <f t="shared" si="27"/>
        <v>Middle age</v>
      </c>
      <c r="O608" t="s">
        <v>23</v>
      </c>
      <c r="Q608" t="str">
        <f t="shared" si="28"/>
        <v>No</v>
      </c>
      <c r="U608" t="b">
        <f t="shared" si="29"/>
        <v>0</v>
      </c>
    </row>
    <row r="609" spans="1:21" x14ac:dyDescent="0.25">
      <c r="A609" s="3" t="s">
        <v>515</v>
      </c>
      <c r="B609" s="4" t="s">
        <v>516</v>
      </c>
      <c r="C609" t="s">
        <v>32</v>
      </c>
      <c r="D609" t="s">
        <v>17</v>
      </c>
      <c r="E609" s="5">
        <v>70000</v>
      </c>
      <c r="F609">
        <v>5</v>
      </c>
      <c r="G609" t="s">
        <v>55</v>
      </c>
      <c r="H609" t="s">
        <v>28</v>
      </c>
      <c r="I609" t="s">
        <v>20</v>
      </c>
      <c r="J609">
        <v>3</v>
      </c>
      <c r="K609" t="s">
        <v>42</v>
      </c>
      <c r="L609" t="s">
        <v>426</v>
      </c>
      <c r="M609">
        <v>46</v>
      </c>
      <c r="N609" t="str">
        <f t="shared" si="27"/>
        <v>Middle age</v>
      </c>
      <c r="O609" t="s">
        <v>20</v>
      </c>
      <c r="Q609" t="str">
        <f t="shared" si="28"/>
        <v>Yes</v>
      </c>
      <c r="U609" t="b">
        <f t="shared" si="29"/>
        <v>1</v>
      </c>
    </row>
    <row r="610" spans="1:21" x14ac:dyDescent="0.25">
      <c r="A610" s="3" t="s">
        <v>515</v>
      </c>
      <c r="B610" s="4" t="s">
        <v>516</v>
      </c>
      <c r="C610" t="s">
        <v>16</v>
      </c>
      <c r="D610" t="s">
        <v>16</v>
      </c>
      <c r="E610" s="5">
        <v>60000</v>
      </c>
      <c r="F610">
        <v>3</v>
      </c>
      <c r="G610" t="s">
        <v>41</v>
      </c>
      <c r="H610" t="s">
        <v>19</v>
      </c>
      <c r="I610" t="s">
        <v>20</v>
      </c>
      <c r="J610">
        <v>2</v>
      </c>
      <c r="K610" t="s">
        <v>33</v>
      </c>
      <c r="L610" t="s">
        <v>426</v>
      </c>
      <c r="M610">
        <v>52</v>
      </c>
      <c r="N610" t="str">
        <f t="shared" si="27"/>
        <v>Middle age</v>
      </c>
      <c r="O610" t="s">
        <v>20</v>
      </c>
      <c r="Q610" t="str">
        <f t="shared" si="28"/>
        <v>Yes</v>
      </c>
      <c r="U610" t="b">
        <f t="shared" si="29"/>
        <v>1</v>
      </c>
    </row>
    <row r="611" spans="1:21" x14ac:dyDescent="0.25">
      <c r="A611" s="3" t="s">
        <v>515</v>
      </c>
      <c r="B611" s="4" t="s">
        <v>516</v>
      </c>
      <c r="C611" t="s">
        <v>16</v>
      </c>
      <c r="D611" t="s">
        <v>16</v>
      </c>
      <c r="E611" s="5">
        <v>70000</v>
      </c>
      <c r="F611">
        <v>0</v>
      </c>
      <c r="G611" t="s">
        <v>18</v>
      </c>
      <c r="H611" t="s">
        <v>28</v>
      </c>
      <c r="I611" t="s">
        <v>23</v>
      </c>
      <c r="J611">
        <v>1</v>
      </c>
      <c r="K611" t="s">
        <v>21</v>
      </c>
      <c r="L611" t="s">
        <v>426</v>
      </c>
      <c r="M611">
        <v>43</v>
      </c>
      <c r="N611" t="str">
        <f t="shared" si="27"/>
        <v>Middle age</v>
      </c>
      <c r="O611" t="s">
        <v>23</v>
      </c>
      <c r="Q611" t="str">
        <f t="shared" si="28"/>
        <v>Yes</v>
      </c>
      <c r="U611" t="b">
        <f t="shared" si="29"/>
        <v>1</v>
      </c>
    </row>
    <row r="612" spans="1:21" x14ac:dyDescent="0.25">
      <c r="A612" s="3" t="s">
        <v>517</v>
      </c>
      <c r="B612" s="4" t="s">
        <v>518</v>
      </c>
      <c r="C612" t="s">
        <v>16</v>
      </c>
      <c r="D612" t="s">
        <v>16</v>
      </c>
      <c r="E612" s="5">
        <v>60000</v>
      </c>
      <c r="F612">
        <v>1</v>
      </c>
      <c r="G612" t="s">
        <v>24</v>
      </c>
      <c r="H612" t="s">
        <v>19</v>
      </c>
      <c r="I612" t="s">
        <v>20</v>
      </c>
      <c r="J612">
        <v>1</v>
      </c>
      <c r="K612" t="s">
        <v>29</v>
      </c>
      <c r="L612" t="s">
        <v>426</v>
      </c>
      <c r="M612">
        <v>44</v>
      </c>
      <c r="N612" t="str">
        <f t="shared" si="27"/>
        <v>Middle age</v>
      </c>
      <c r="O612" t="s">
        <v>23</v>
      </c>
      <c r="Q612" t="str">
        <f t="shared" si="28"/>
        <v>Yes</v>
      </c>
      <c r="U612" t="b">
        <f t="shared" si="29"/>
        <v>1</v>
      </c>
    </row>
    <row r="613" spans="1:21" x14ac:dyDescent="0.25">
      <c r="A613" s="3" t="s">
        <v>517</v>
      </c>
      <c r="B613" s="4" t="s">
        <v>518</v>
      </c>
      <c r="C613" t="s">
        <v>16</v>
      </c>
      <c r="D613" t="s">
        <v>17</v>
      </c>
      <c r="E613" s="5">
        <v>80000</v>
      </c>
      <c r="F613">
        <v>0</v>
      </c>
      <c r="G613" t="s">
        <v>18</v>
      </c>
      <c r="H613" t="s">
        <v>40</v>
      </c>
      <c r="I613" t="s">
        <v>20</v>
      </c>
      <c r="J613">
        <v>1</v>
      </c>
      <c r="K613" t="s">
        <v>38</v>
      </c>
      <c r="L613" t="s">
        <v>426</v>
      </c>
      <c r="M613">
        <v>34</v>
      </c>
      <c r="N613" t="str">
        <f t="shared" si="27"/>
        <v>Middle age</v>
      </c>
      <c r="O613" t="s">
        <v>20</v>
      </c>
      <c r="Q613" t="str">
        <f t="shared" si="28"/>
        <v>Yes</v>
      </c>
      <c r="U613" t="b">
        <f t="shared" si="29"/>
        <v>1</v>
      </c>
    </row>
    <row r="614" spans="1:21" x14ac:dyDescent="0.25">
      <c r="A614" s="3" t="s">
        <v>519</v>
      </c>
      <c r="B614" s="4" t="s">
        <v>520</v>
      </c>
      <c r="C614" t="s">
        <v>32</v>
      </c>
      <c r="D614" t="s">
        <v>17</v>
      </c>
      <c r="E614" s="5">
        <v>30000</v>
      </c>
      <c r="F614">
        <v>0</v>
      </c>
      <c r="G614" t="s">
        <v>41</v>
      </c>
      <c r="H614" t="s">
        <v>25</v>
      </c>
      <c r="I614" t="s">
        <v>20</v>
      </c>
      <c r="J614">
        <v>2</v>
      </c>
      <c r="K614" t="s">
        <v>33</v>
      </c>
      <c r="L614" t="s">
        <v>426</v>
      </c>
      <c r="M614">
        <v>27</v>
      </c>
      <c r="N614" t="str">
        <f t="shared" si="27"/>
        <v>Adolescents</v>
      </c>
      <c r="O614" t="s">
        <v>23</v>
      </c>
      <c r="Q614" t="str">
        <f t="shared" si="28"/>
        <v>No</v>
      </c>
      <c r="U614" t="b">
        <f t="shared" si="29"/>
        <v>0</v>
      </c>
    </row>
    <row r="615" spans="1:21" x14ac:dyDescent="0.25">
      <c r="A615" s="3" t="s">
        <v>519</v>
      </c>
      <c r="B615" s="4" t="s">
        <v>520</v>
      </c>
      <c r="C615" t="s">
        <v>32</v>
      </c>
      <c r="D615" t="s">
        <v>16</v>
      </c>
      <c r="E615" s="5">
        <v>110000</v>
      </c>
      <c r="F615">
        <v>1</v>
      </c>
      <c r="G615" t="s">
        <v>24</v>
      </c>
      <c r="H615" t="s">
        <v>28</v>
      </c>
      <c r="I615" t="s">
        <v>20</v>
      </c>
      <c r="J615">
        <v>4</v>
      </c>
      <c r="K615" t="s">
        <v>33</v>
      </c>
      <c r="L615" t="s">
        <v>426</v>
      </c>
      <c r="M615">
        <v>45</v>
      </c>
      <c r="N615" t="str">
        <f t="shared" si="27"/>
        <v>Middle age</v>
      </c>
      <c r="O615" t="s">
        <v>20</v>
      </c>
      <c r="Q615" t="str">
        <f t="shared" si="28"/>
        <v>Yes</v>
      </c>
      <c r="U615" t="b">
        <f t="shared" si="29"/>
        <v>1</v>
      </c>
    </row>
    <row r="616" spans="1:21" x14ac:dyDescent="0.25">
      <c r="A616" s="3" t="s">
        <v>521</v>
      </c>
      <c r="B616" s="4" t="s">
        <v>522</v>
      </c>
      <c r="C616" t="s">
        <v>16</v>
      </c>
      <c r="D616" t="s">
        <v>17</v>
      </c>
      <c r="E616" s="5">
        <v>100000</v>
      </c>
      <c r="F616">
        <v>3</v>
      </c>
      <c r="G616" t="s">
        <v>24</v>
      </c>
      <c r="H616" t="s">
        <v>28</v>
      </c>
      <c r="I616" t="s">
        <v>20</v>
      </c>
      <c r="J616">
        <v>4</v>
      </c>
      <c r="K616" t="s">
        <v>38</v>
      </c>
      <c r="L616" t="s">
        <v>426</v>
      </c>
      <c r="M616">
        <v>45</v>
      </c>
      <c r="N616" t="str">
        <f t="shared" si="27"/>
        <v>Middle age</v>
      </c>
      <c r="O616" t="s">
        <v>23</v>
      </c>
      <c r="Q616" t="str">
        <f t="shared" si="28"/>
        <v>Yes</v>
      </c>
      <c r="U616" t="b">
        <f t="shared" si="29"/>
        <v>1</v>
      </c>
    </row>
    <row r="617" spans="1:21" x14ac:dyDescent="0.25">
      <c r="A617" s="3" t="s">
        <v>521</v>
      </c>
      <c r="B617" s="4" t="s">
        <v>522</v>
      </c>
      <c r="C617" t="s">
        <v>32</v>
      </c>
      <c r="D617" t="s">
        <v>17</v>
      </c>
      <c r="E617" s="5">
        <v>60000</v>
      </c>
      <c r="F617">
        <v>4</v>
      </c>
      <c r="G617" t="s">
        <v>55</v>
      </c>
      <c r="H617" t="s">
        <v>19</v>
      </c>
      <c r="I617" t="s">
        <v>23</v>
      </c>
      <c r="J617">
        <v>0</v>
      </c>
      <c r="K617" t="s">
        <v>21</v>
      </c>
      <c r="L617" t="s">
        <v>426</v>
      </c>
      <c r="M617">
        <v>47</v>
      </c>
      <c r="N617" t="str">
        <f t="shared" si="27"/>
        <v>Middle age</v>
      </c>
      <c r="O617" t="s">
        <v>20</v>
      </c>
      <c r="Q617" t="str">
        <f t="shared" si="28"/>
        <v>Yes</v>
      </c>
      <c r="U617" t="b">
        <f t="shared" si="29"/>
        <v>1</v>
      </c>
    </row>
    <row r="618" spans="1:21" x14ac:dyDescent="0.25">
      <c r="A618" s="3" t="s">
        <v>523</v>
      </c>
      <c r="B618" s="4" t="s">
        <v>524</v>
      </c>
      <c r="C618" t="s">
        <v>32</v>
      </c>
      <c r="D618" t="s">
        <v>17</v>
      </c>
      <c r="E618" s="5">
        <v>80000</v>
      </c>
      <c r="F618">
        <v>4</v>
      </c>
      <c r="G618" t="s">
        <v>55</v>
      </c>
      <c r="H618" t="s">
        <v>19</v>
      </c>
      <c r="I618" t="s">
        <v>20</v>
      </c>
      <c r="J618">
        <v>0</v>
      </c>
      <c r="K618" t="s">
        <v>38</v>
      </c>
      <c r="L618" t="s">
        <v>426</v>
      </c>
      <c r="M618">
        <v>47</v>
      </c>
      <c r="N618" t="str">
        <f t="shared" si="27"/>
        <v>Middle age</v>
      </c>
      <c r="O618" t="s">
        <v>23</v>
      </c>
      <c r="Q618" t="str">
        <f t="shared" si="28"/>
        <v>Yes</v>
      </c>
      <c r="U618" t="b">
        <f t="shared" si="29"/>
        <v>1</v>
      </c>
    </row>
    <row r="619" spans="1:21" x14ac:dyDescent="0.25">
      <c r="A619" s="3" t="s">
        <v>523</v>
      </c>
      <c r="B619" s="4" t="s">
        <v>524</v>
      </c>
      <c r="C619" t="s">
        <v>16</v>
      </c>
      <c r="D619" t="s">
        <v>16</v>
      </c>
      <c r="E619" s="5">
        <v>40000</v>
      </c>
      <c r="F619">
        <v>4</v>
      </c>
      <c r="G619" t="s">
        <v>39</v>
      </c>
      <c r="H619" t="s">
        <v>19</v>
      </c>
      <c r="I619" t="s">
        <v>20</v>
      </c>
      <c r="J619">
        <v>2</v>
      </c>
      <c r="K619" t="s">
        <v>29</v>
      </c>
      <c r="L619" t="s">
        <v>426</v>
      </c>
      <c r="M619">
        <v>44</v>
      </c>
      <c r="N619" t="str">
        <f t="shared" si="27"/>
        <v>Middle age</v>
      </c>
      <c r="O619" t="s">
        <v>20</v>
      </c>
      <c r="Q619" t="str">
        <f t="shared" si="28"/>
        <v>No</v>
      </c>
      <c r="U619" t="b">
        <f t="shared" si="29"/>
        <v>0</v>
      </c>
    </row>
    <row r="620" spans="1:21" x14ac:dyDescent="0.25">
      <c r="A620" s="3" t="s">
        <v>523</v>
      </c>
      <c r="B620" s="4" t="s">
        <v>524</v>
      </c>
      <c r="C620" t="s">
        <v>32</v>
      </c>
      <c r="D620" t="s">
        <v>17</v>
      </c>
      <c r="E620" s="5">
        <v>20000</v>
      </c>
      <c r="F620">
        <v>3</v>
      </c>
      <c r="G620" t="s">
        <v>41</v>
      </c>
      <c r="H620" t="s">
        <v>25</v>
      </c>
      <c r="I620" t="s">
        <v>23</v>
      </c>
      <c r="J620">
        <v>2</v>
      </c>
      <c r="K620" t="s">
        <v>21</v>
      </c>
      <c r="L620" t="s">
        <v>426</v>
      </c>
      <c r="M620">
        <v>49</v>
      </c>
      <c r="N620" t="str">
        <f t="shared" si="27"/>
        <v>Middle age</v>
      </c>
      <c r="O620" t="s">
        <v>23</v>
      </c>
      <c r="Q620" t="str">
        <f t="shared" si="28"/>
        <v>No</v>
      </c>
      <c r="U620" t="b">
        <f t="shared" si="29"/>
        <v>0</v>
      </c>
    </row>
    <row r="621" spans="1:21" x14ac:dyDescent="0.25">
      <c r="A621" s="3" t="s">
        <v>523</v>
      </c>
      <c r="B621" s="4" t="s">
        <v>524</v>
      </c>
      <c r="C621" t="s">
        <v>32</v>
      </c>
      <c r="D621" t="s">
        <v>17</v>
      </c>
      <c r="E621" s="5">
        <v>40000</v>
      </c>
      <c r="F621">
        <v>0</v>
      </c>
      <c r="G621" t="s">
        <v>39</v>
      </c>
      <c r="H621" t="s">
        <v>19</v>
      </c>
      <c r="I621" t="s">
        <v>20</v>
      </c>
      <c r="J621">
        <v>1</v>
      </c>
      <c r="K621" t="s">
        <v>33</v>
      </c>
      <c r="L621" t="s">
        <v>426</v>
      </c>
      <c r="M621">
        <v>30</v>
      </c>
      <c r="N621" t="str">
        <f t="shared" si="27"/>
        <v>Adolescents</v>
      </c>
      <c r="O621" t="s">
        <v>23</v>
      </c>
      <c r="Q621" t="str">
        <f t="shared" si="28"/>
        <v>No</v>
      </c>
      <c r="U621" t="b">
        <f t="shared" si="29"/>
        <v>0</v>
      </c>
    </row>
    <row r="622" spans="1:21" x14ac:dyDescent="0.25">
      <c r="A622" s="3" t="s">
        <v>523</v>
      </c>
      <c r="B622" s="4" t="s">
        <v>524</v>
      </c>
      <c r="C622" t="s">
        <v>16</v>
      </c>
      <c r="D622" t="s">
        <v>17</v>
      </c>
      <c r="E622" s="5">
        <v>100000</v>
      </c>
      <c r="F622">
        <v>4</v>
      </c>
      <c r="G622" t="s">
        <v>24</v>
      </c>
      <c r="H622" t="s">
        <v>28</v>
      </c>
      <c r="I622" t="s">
        <v>20</v>
      </c>
      <c r="J622">
        <v>4</v>
      </c>
      <c r="K622" t="s">
        <v>29</v>
      </c>
      <c r="L622" t="s">
        <v>426</v>
      </c>
      <c r="M622">
        <v>41</v>
      </c>
      <c r="N622" t="str">
        <f t="shared" si="27"/>
        <v>Middle age</v>
      </c>
      <c r="O622" t="s">
        <v>20</v>
      </c>
      <c r="Q622" t="str">
        <f t="shared" si="28"/>
        <v>Yes</v>
      </c>
      <c r="U622" t="b">
        <f t="shared" si="29"/>
        <v>1</v>
      </c>
    </row>
    <row r="623" spans="1:21" x14ac:dyDescent="0.25">
      <c r="A623" s="3" t="s">
        <v>525</v>
      </c>
      <c r="B623" s="4" t="s">
        <v>526</v>
      </c>
      <c r="C623" t="s">
        <v>16</v>
      </c>
      <c r="D623" t="s">
        <v>16</v>
      </c>
      <c r="E623" s="5">
        <v>70000</v>
      </c>
      <c r="F623">
        <v>4</v>
      </c>
      <c r="G623" t="s">
        <v>18</v>
      </c>
      <c r="H623" t="s">
        <v>40</v>
      </c>
      <c r="I623" t="s">
        <v>20</v>
      </c>
      <c r="J623">
        <v>1</v>
      </c>
      <c r="K623" t="s">
        <v>38</v>
      </c>
      <c r="L623" t="s">
        <v>426</v>
      </c>
      <c r="M623">
        <v>58</v>
      </c>
      <c r="N623" t="str">
        <f t="shared" si="27"/>
        <v>Old</v>
      </c>
      <c r="O623" t="s">
        <v>23</v>
      </c>
      <c r="Q623" t="str">
        <f t="shared" si="28"/>
        <v>Yes</v>
      </c>
      <c r="U623" t="b">
        <f t="shared" si="29"/>
        <v>1</v>
      </c>
    </row>
    <row r="624" spans="1:21" x14ac:dyDescent="0.25">
      <c r="A624" s="3" t="s">
        <v>527</v>
      </c>
      <c r="B624" s="4" t="s">
        <v>528</v>
      </c>
      <c r="C624" t="s">
        <v>16</v>
      </c>
      <c r="D624" t="s">
        <v>16</v>
      </c>
      <c r="E624" s="5">
        <v>60000</v>
      </c>
      <c r="F624">
        <v>5</v>
      </c>
      <c r="G624" t="s">
        <v>18</v>
      </c>
      <c r="H624" t="s">
        <v>28</v>
      </c>
      <c r="I624" t="s">
        <v>20</v>
      </c>
      <c r="J624">
        <v>1</v>
      </c>
      <c r="K624" t="s">
        <v>29</v>
      </c>
      <c r="L624" t="s">
        <v>426</v>
      </c>
      <c r="M624">
        <v>47</v>
      </c>
      <c r="N624" t="str">
        <f t="shared" si="27"/>
        <v>Middle age</v>
      </c>
      <c r="O624" t="s">
        <v>23</v>
      </c>
      <c r="Q624" t="str">
        <f t="shared" si="28"/>
        <v>Yes</v>
      </c>
      <c r="U624" t="b">
        <f t="shared" si="29"/>
        <v>1</v>
      </c>
    </row>
    <row r="625" spans="1:21" x14ac:dyDescent="0.25">
      <c r="A625" s="3" t="s">
        <v>527</v>
      </c>
      <c r="B625" s="4" t="s">
        <v>528</v>
      </c>
      <c r="C625" t="s">
        <v>16</v>
      </c>
      <c r="D625" t="s">
        <v>17</v>
      </c>
      <c r="E625" s="5">
        <v>70000</v>
      </c>
      <c r="F625">
        <v>4</v>
      </c>
      <c r="G625" t="s">
        <v>24</v>
      </c>
      <c r="H625" t="s">
        <v>28</v>
      </c>
      <c r="I625" t="s">
        <v>20</v>
      </c>
      <c r="J625">
        <v>1</v>
      </c>
      <c r="K625" t="s">
        <v>38</v>
      </c>
      <c r="L625" t="s">
        <v>426</v>
      </c>
      <c r="M625">
        <v>55</v>
      </c>
      <c r="N625" t="str">
        <f t="shared" si="27"/>
        <v>Old</v>
      </c>
      <c r="O625" t="s">
        <v>23</v>
      </c>
      <c r="Q625" t="str">
        <f t="shared" si="28"/>
        <v>Yes</v>
      </c>
      <c r="U625" t="b">
        <f t="shared" si="29"/>
        <v>1</v>
      </c>
    </row>
    <row r="626" spans="1:21" x14ac:dyDescent="0.25">
      <c r="A626" s="3" t="s">
        <v>527</v>
      </c>
      <c r="B626" s="4" t="s">
        <v>528</v>
      </c>
      <c r="C626" t="s">
        <v>32</v>
      </c>
      <c r="D626" t="s">
        <v>17</v>
      </c>
      <c r="E626" s="5">
        <v>70000</v>
      </c>
      <c r="F626">
        <v>0</v>
      </c>
      <c r="G626" t="s">
        <v>24</v>
      </c>
      <c r="H626" t="s">
        <v>19</v>
      </c>
      <c r="I626" t="s">
        <v>23</v>
      </c>
      <c r="J626">
        <v>2</v>
      </c>
      <c r="K626" t="s">
        <v>21</v>
      </c>
      <c r="L626" t="s">
        <v>426</v>
      </c>
      <c r="M626">
        <v>27</v>
      </c>
      <c r="N626" t="str">
        <f t="shared" si="27"/>
        <v>Adolescents</v>
      </c>
      <c r="O626" t="s">
        <v>20</v>
      </c>
      <c r="Q626" t="str">
        <f t="shared" si="28"/>
        <v>Yes</v>
      </c>
      <c r="U626" t="b">
        <f t="shared" si="29"/>
        <v>0</v>
      </c>
    </row>
    <row r="627" spans="1:21" x14ac:dyDescent="0.25">
      <c r="A627" s="3" t="s">
        <v>527</v>
      </c>
      <c r="B627" s="4" t="s">
        <v>528</v>
      </c>
      <c r="C627" t="s">
        <v>16</v>
      </c>
      <c r="D627" t="s">
        <v>16</v>
      </c>
      <c r="E627" s="5">
        <v>60000</v>
      </c>
      <c r="F627">
        <v>3</v>
      </c>
      <c r="G627" t="s">
        <v>55</v>
      </c>
      <c r="H627" t="s">
        <v>40</v>
      </c>
      <c r="I627" t="s">
        <v>20</v>
      </c>
      <c r="J627">
        <v>2</v>
      </c>
      <c r="K627" t="s">
        <v>38</v>
      </c>
      <c r="L627" t="s">
        <v>426</v>
      </c>
      <c r="M627">
        <v>67</v>
      </c>
      <c r="N627" t="str">
        <f t="shared" si="27"/>
        <v>Old</v>
      </c>
      <c r="O627" t="s">
        <v>23</v>
      </c>
      <c r="Q627" t="str">
        <f t="shared" si="28"/>
        <v>Yes</v>
      </c>
      <c r="U627" t="b">
        <f t="shared" si="29"/>
        <v>1</v>
      </c>
    </row>
    <row r="628" spans="1:21" x14ac:dyDescent="0.25">
      <c r="A628" s="3" t="s">
        <v>529</v>
      </c>
      <c r="B628" s="4" t="s">
        <v>530</v>
      </c>
      <c r="C628" t="s">
        <v>16</v>
      </c>
      <c r="D628" t="s">
        <v>17</v>
      </c>
      <c r="E628" s="5">
        <v>60000</v>
      </c>
      <c r="F628">
        <v>0</v>
      </c>
      <c r="G628" t="s">
        <v>24</v>
      </c>
      <c r="H628" t="s">
        <v>19</v>
      </c>
      <c r="I628" t="s">
        <v>20</v>
      </c>
      <c r="J628">
        <v>2</v>
      </c>
      <c r="K628" t="s">
        <v>33</v>
      </c>
      <c r="L628" t="s">
        <v>426</v>
      </c>
      <c r="M628">
        <v>29</v>
      </c>
      <c r="N628" t="str">
        <f t="shared" si="27"/>
        <v>Adolescents</v>
      </c>
      <c r="O628" t="s">
        <v>23</v>
      </c>
      <c r="Q628" t="str">
        <f t="shared" si="28"/>
        <v>Yes</v>
      </c>
      <c r="U628" t="b">
        <f t="shared" si="29"/>
        <v>0</v>
      </c>
    </row>
    <row r="629" spans="1:21" x14ac:dyDescent="0.25">
      <c r="A629" s="3" t="s">
        <v>531</v>
      </c>
      <c r="B629" s="4" t="s">
        <v>532</v>
      </c>
      <c r="C629" t="s">
        <v>16</v>
      </c>
      <c r="D629" t="s">
        <v>17</v>
      </c>
      <c r="E629" s="5">
        <v>60000</v>
      </c>
      <c r="F629">
        <v>3</v>
      </c>
      <c r="G629" t="s">
        <v>55</v>
      </c>
      <c r="H629" t="s">
        <v>40</v>
      </c>
      <c r="I629" t="s">
        <v>20</v>
      </c>
      <c r="J629">
        <v>2</v>
      </c>
      <c r="K629" t="s">
        <v>38</v>
      </c>
      <c r="L629" t="s">
        <v>426</v>
      </c>
      <c r="M629">
        <v>67</v>
      </c>
      <c r="N629" t="str">
        <f t="shared" si="27"/>
        <v>Old</v>
      </c>
      <c r="O629" t="s">
        <v>23</v>
      </c>
      <c r="Q629" t="str">
        <f t="shared" si="28"/>
        <v>Yes</v>
      </c>
      <c r="U629" t="b">
        <f t="shared" si="29"/>
        <v>1</v>
      </c>
    </row>
    <row r="630" spans="1:21" x14ac:dyDescent="0.25">
      <c r="A630" s="3" t="s">
        <v>226</v>
      </c>
      <c r="B630" s="4" t="s">
        <v>227</v>
      </c>
      <c r="C630" t="s">
        <v>32</v>
      </c>
      <c r="D630" t="s">
        <v>16</v>
      </c>
      <c r="E630" s="5">
        <v>80000</v>
      </c>
      <c r="F630">
        <v>3</v>
      </c>
      <c r="G630" t="s">
        <v>24</v>
      </c>
      <c r="H630" t="s">
        <v>28</v>
      </c>
      <c r="I630" t="s">
        <v>23</v>
      </c>
      <c r="J630">
        <v>1</v>
      </c>
      <c r="K630" t="s">
        <v>38</v>
      </c>
      <c r="L630" t="s">
        <v>426</v>
      </c>
      <c r="M630">
        <v>51</v>
      </c>
      <c r="N630" t="str">
        <f t="shared" si="27"/>
        <v>Middle age</v>
      </c>
      <c r="O630" t="s">
        <v>20</v>
      </c>
      <c r="Q630" t="str">
        <f t="shared" si="28"/>
        <v>Yes</v>
      </c>
      <c r="U630" t="b">
        <f t="shared" si="29"/>
        <v>1</v>
      </c>
    </row>
    <row r="631" spans="1:21" x14ac:dyDescent="0.25">
      <c r="A631" s="3" t="s">
        <v>226</v>
      </c>
      <c r="B631" s="4" t="s">
        <v>227</v>
      </c>
      <c r="C631" t="s">
        <v>16</v>
      </c>
      <c r="D631" t="s">
        <v>17</v>
      </c>
      <c r="E631" s="5">
        <v>50000</v>
      </c>
      <c r="F631">
        <v>1</v>
      </c>
      <c r="G631" t="s">
        <v>55</v>
      </c>
      <c r="H631" t="s">
        <v>19</v>
      </c>
      <c r="I631" t="s">
        <v>20</v>
      </c>
      <c r="J631">
        <v>0</v>
      </c>
      <c r="K631" t="s">
        <v>21</v>
      </c>
      <c r="L631" t="s">
        <v>426</v>
      </c>
      <c r="M631">
        <v>35</v>
      </c>
      <c r="N631" t="str">
        <f t="shared" si="27"/>
        <v>Middle age</v>
      </c>
      <c r="O631" t="s">
        <v>23</v>
      </c>
      <c r="Q631" t="str">
        <f t="shared" si="28"/>
        <v>Yes</v>
      </c>
      <c r="U631" t="b">
        <f t="shared" si="29"/>
        <v>0</v>
      </c>
    </row>
    <row r="632" spans="1:21" x14ac:dyDescent="0.25">
      <c r="A632" s="3" t="s">
        <v>533</v>
      </c>
      <c r="B632" s="4" t="s">
        <v>534</v>
      </c>
      <c r="C632" t="s">
        <v>16</v>
      </c>
      <c r="D632" t="s">
        <v>16</v>
      </c>
      <c r="E632" s="5">
        <v>40000</v>
      </c>
      <c r="F632">
        <v>0</v>
      </c>
      <c r="G632" t="s">
        <v>39</v>
      </c>
      <c r="H632" t="s">
        <v>19</v>
      </c>
      <c r="I632" t="s">
        <v>23</v>
      </c>
      <c r="J632">
        <v>2</v>
      </c>
      <c r="K632" t="s">
        <v>38</v>
      </c>
      <c r="L632" t="s">
        <v>426</v>
      </c>
      <c r="M632">
        <v>30</v>
      </c>
      <c r="N632" t="str">
        <f t="shared" si="27"/>
        <v>Adolescents</v>
      </c>
      <c r="O632" t="s">
        <v>23</v>
      </c>
      <c r="Q632" t="str">
        <f t="shared" si="28"/>
        <v>No</v>
      </c>
      <c r="U632" t="b">
        <f t="shared" si="29"/>
        <v>0</v>
      </c>
    </row>
    <row r="633" spans="1:21" x14ac:dyDescent="0.25">
      <c r="A633" s="3" t="s">
        <v>533</v>
      </c>
      <c r="B633" s="4" t="s">
        <v>534</v>
      </c>
      <c r="C633" t="s">
        <v>32</v>
      </c>
      <c r="D633" t="s">
        <v>16</v>
      </c>
      <c r="E633" s="5">
        <v>70000</v>
      </c>
      <c r="F633">
        <v>5</v>
      </c>
      <c r="G633" t="s">
        <v>24</v>
      </c>
      <c r="H633" t="s">
        <v>28</v>
      </c>
      <c r="I633" t="s">
        <v>20</v>
      </c>
      <c r="J633">
        <v>3</v>
      </c>
      <c r="K633" t="s">
        <v>29</v>
      </c>
      <c r="L633" t="s">
        <v>426</v>
      </c>
      <c r="M633">
        <v>44</v>
      </c>
      <c r="N633" t="str">
        <f t="shared" si="27"/>
        <v>Middle age</v>
      </c>
      <c r="O633" t="s">
        <v>23</v>
      </c>
      <c r="Q633" t="str">
        <f t="shared" si="28"/>
        <v>Yes</v>
      </c>
      <c r="U633" t="b">
        <f t="shared" si="29"/>
        <v>1</v>
      </c>
    </row>
    <row r="634" spans="1:21" x14ac:dyDescent="0.25">
      <c r="A634" s="3" t="s">
        <v>533</v>
      </c>
      <c r="B634" s="4" t="s">
        <v>534</v>
      </c>
      <c r="C634" t="s">
        <v>32</v>
      </c>
      <c r="D634" t="s">
        <v>17</v>
      </c>
      <c r="E634" s="5">
        <v>80000</v>
      </c>
      <c r="F634">
        <v>4</v>
      </c>
      <c r="G634" t="s">
        <v>55</v>
      </c>
      <c r="H634" t="s">
        <v>19</v>
      </c>
      <c r="I634" t="s">
        <v>20</v>
      </c>
      <c r="J634">
        <v>0</v>
      </c>
      <c r="K634" t="s">
        <v>38</v>
      </c>
      <c r="L634" t="s">
        <v>426</v>
      </c>
      <c r="M634">
        <v>48</v>
      </c>
      <c r="N634" t="str">
        <f t="shared" si="27"/>
        <v>Middle age</v>
      </c>
      <c r="O634" t="s">
        <v>23</v>
      </c>
      <c r="Q634" t="str">
        <f t="shared" si="28"/>
        <v>Yes</v>
      </c>
      <c r="U634" t="b">
        <f t="shared" si="29"/>
        <v>1</v>
      </c>
    </row>
    <row r="635" spans="1:21" x14ac:dyDescent="0.25">
      <c r="A635" s="3" t="s">
        <v>447</v>
      </c>
      <c r="B635" s="4" t="s">
        <v>448</v>
      </c>
      <c r="C635" t="s">
        <v>16</v>
      </c>
      <c r="D635" t="s">
        <v>17</v>
      </c>
      <c r="E635" s="5">
        <v>130000</v>
      </c>
      <c r="F635">
        <v>1</v>
      </c>
      <c r="G635" t="s">
        <v>18</v>
      </c>
      <c r="H635" t="s">
        <v>40</v>
      </c>
      <c r="I635" t="s">
        <v>20</v>
      </c>
      <c r="J635">
        <v>2</v>
      </c>
      <c r="K635" t="s">
        <v>21</v>
      </c>
      <c r="L635" t="s">
        <v>426</v>
      </c>
      <c r="M635">
        <v>45</v>
      </c>
      <c r="N635" t="str">
        <f t="shared" si="27"/>
        <v>Middle age</v>
      </c>
      <c r="O635" t="s">
        <v>20</v>
      </c>
      <c r="Q635" t="str">
        <f t="shared" si="28"/>
        <v>Yes</v>
      </c>
      <c r="U635" t="b">
        <f t="shared" si="29"/>
        <v>1</v>
      </c>
    </row>
    <row r="636" spans="1:21" x14ac:dyDescent="0.25">
      <c r="A636" s="3" t="s">
        <v>447</v>
      </c>
      <c r="B636" s="4" t="s">
        <v>448</v>
      </c>
      <c r="C636" t="s">
        <v>16</v>
      </c>
      <c r="D636" t="s">
        <v>16</v>
      </c>
      <c r="E636" s="5">
        <v>60000</v>
      </c>
      <c r="F636">
        <v>3</v>
      </c>
      <c r="G636" t="s">
        <v>18</v>
      </c>
      <c r="H636" t="s">
        <v>40</v>
      </c>
      <c r="I636" t="s">
        <v>23</v>
      </c>
      <c r="J636">
        <v>2</v>
      </c>
      <c r="K636" t="s">
        <v>38</v>
      </c>
      <c r="L636" t="s">
        <v>426</v>
      </c>
      <c r="M636">
        <v>66</v>
      </c>
      <c r="N636" t="str">
        <f t="shared" si="27"/>
        <v>Old</v>
      </c>
      <c r="O636" t="s">
        <v>23</v>
      </c>
      <c r="Q636" t="str">
        <f t="shared" si="28"/>
        <v>Yes</v>
      </c>
      <c r="U636" t="b">
        <f t="shared" si="29"/>
        <v>1</v>
      </c>
    </row>
    <row r="637" spans="1:21" x14ac:dyDescent="0.25">
      <c r="A637" s="3" t="s">
        <v>535</v>
      </c>
      <c r="B637" s="4" t="s">
        <v>536</v>
      </c>
      <c r="C637" t="s">
        <v>32</v>
      </c>
      <c r="D637" t="s">
        <v>17</v>
      </c>
      <c r="E637" s="5">
        <v>30000</v>
      </c>
      <c r="F637">
        <v>2</v>
      </c>
      <c r="G637" t="s">
        <v>39</v>
      </c>
      <c r="H637" t="s">
        <v>19</v>
      </c>
      <c r="I637" t="s">
        <v>23</v>
      </c>
      <c r="J637">
        <v>2</v>
      </c>
      <c r="K637" t="s">
        <v>21</v>
      </c>
      <c r="L637" t="s">
        <v>426</v>
      </c>
      <c r="M637">
        <v>49</v>
      </c>
      <c r="N637" t="str">
        <f t="shared" si="27"/>
        <v>Middle age</v>
      </c>
      <c r="O637" t="s">
        <v>23</v>
      </c>
      <c r="Q637" t="str">
        <f t="shared" si="28"/>
        <v>No</v>
      </c>
      <c r="U637" t="b">
        <f t="shared" si="29"/>
        <v>0</v>
      </c>
    </row>
    <row r="638" spans="1:21" x14ac:dyDescent="0.25">
      <c r="A638" s="3" t="s">
        <v>537</v>
      </c>
      <c r="B638" s="4" t="s">
        <v>538</v>
      </c>
      <c r="C638" t="s">
        <v>32</v>
      </c>
      <c r="D638" t="s">
        <v>17</v>
      </c>
      <c r="E638" s="5">
        <v>120000</v>
      </c>
      <c r="F638">
        <v>4</v>
      </c>
      <c r="G638" t="s">
        <v>24</v>
      </c>
      <c r="H638" t="s">
        <v>28</v>
      </c>
      <c r="I638" t="s">
        <v>20</v>
      </c>
      <c r="J638">
        <v>3</v>
      </c>
      <c r="K638" t="s">
        <v>33</v>
      </c>
      <c r="L638" t="s">
        <v>426</v>
      </c>
      <c r="M638">
        <v>43</v>
      </c>
      <c r="N638" t="str">
        <f t="shared" si="27"/>
        <v>Middle age</v>
      </c>
      <c r="O638" t="s">
        <v>20</v>
      </c>
      <c r="Q638" t="str">
        <f t="shared" si="28"/>
        <v>Yes</v>
      </c>
      <c r="U638" t="b">
        <f t="shared" si="29"/>
        <v>1</v>
      </c>
    </row>
    <row r="639" spans="1:21" x14ac:dyDescent="0.25">
      <c r="A639" s="3" t="s">
        <v>537</v>
      </c>
      <c r="B639" s="4" t="s">
        <v>538</v>
      </c>
      <c r="C639" t="s">
        <v>32</v>
      </c>
      <c r="D639" t="s">
        <v>16</v>
      </c>
      <c r="E639" s="5">
        <v>40000</v>
      </c>
      <c r="F639">
        <v>0</v>
      </c>
      <c r="G639" t="s">
        <v>39</v>
      </c>
      <c r="H639" t="s">
        <v>19</v>
      </c>
      <c r="I639" t="s">
        <v>23</v>
      </c>
      <c r="J639">
        <v>2</v>
      </c>
      <c r="K639" t="s">
        <v>38</v>
      </c>
      <c r="L639" t="s">
        <v>426</v>
      </c>
      <c r="M639">
        <v>30</v>
      </c>
      <c r="N639" t="str">
        <f t="shared" si="27"/>
        <v>Adolescents</v>
      </c>
      <c r="O639" t="s">
        <v>23</v>
      </c>
      <c r="Q639" t="str">
        <f t="shared" si="28"/>
        <v>No</v>
      </c>
      <c r="U639" t="b">
        <f t="shared" si="29"/>
        <v>0</v>
      </c>
    </row>
    <row r="640" spans="1:21" x14ac:dyDescent="0.25">
      <c r="A640" s="3" t="s">
        <v>128</v>
      </c>
      <c r="B640" s="4" t="s">
        <v>129</v>
      </c>
      <c r="C640" t="s">
        <v>32</v>
      </c>
      <c r="D640" t="s">
        <v>16</v>
      </c>
      <c r="E640" s="5">
        <v>70000</v>
      </c>
      <c r="F640">
        <v>0</v>
      </c>
      <c r="G640" t="s">
        <v>55</v>
      </c>
      <c r="H640" t="s">
        <v>40</v>
      </c>
      <c r="I640" t="s">
        <v>20</v>
      </c>
      <c r="J640">
        <v>2</v>
      </c>
      <c r="K640" t="s">
        <v>33</v>
      </c>
      <c r="L640" t="s">
        <v>426</v>
      </c>
      <c r="M640">
        <v>74</v>
      </c>
      <c r="N640" t="str">
        <f t="shared" si="27"/>
        <v>Old</v>
      </c>
      <c r="O640" t="s">
        <v>20</v>
      </c>
      <c r="Q640" t="str">
        <f t="shared" si="28"/>
        <v>Yes</v>
      </c>
      <c r="U640" t="b">
        <f t="shared" si="29"/>
        <v>1</v>
      </c>
    </row>
    <row r="641" spans="1:21" x14ac:dyDescent="0.25">
      <c r="A641" s="3" t="s">
        <v>128</v>
      </c>
      <c r="B641" s="4" t="s">
        <v>129</v>
      </c>
      <c r="C641" t="s">
        <v>16</v>
      </c>
      <c r="D641" t="s">
        <v>16</v>
      </c>
      <c r="E641" s="5">
        <v>100000</v>
      </c>
      <c r="F641">
        <v>2</v>
      </c>
      <c r="G641" t="s">
        <v>55</v>
      </c>
      <c r="H641" t="s">
        <v>40</v>
      </c>
      <c r="I641" t="s">
        <v>20</v>
      </c>
      <c r="J641">
        <v>3</v>
      </c>
      <c r="K641" t="s">
        <v>38</v>
      </c>
      <c r="L641" t="s">
        <v>426</v>
      </c>
      <c r="M641">
        <v>65</v>
      </c>
      <c r="N641" t="str">
        <f t="shared" si="27"/>
        <v>Old</v>
      </c>
      <c r="O641" t="s">
        <v>23</v>
      </c>
      <c r="Q641" t="str">
        <f t="shared" si="28"/>
        <v>Yes</v>
      </c>
      <c r="U641" t="b">
        <f t="shared" si="29"/>
        <v>1</v>
      </c>
    </row>
    <row r="642" spans="1:21" x14ac:dyDescent="0.25">
      <c r="A642" s="3" t="s">
        <v>539</v>
      </c>
      <c r="B642" s="4" t="s">
        <v>540</v>
      </c>
      <c r="C642" t="s">
        <v>16</v>
      </c>
      <c r="D642" t="s">
        <v>17</v>
      </c>
      <c r="E642" s="5">
        <v>60000</v>
      </c>
      <c r="F642">
        <v>2</v>
      </c>
      <c r="G642" t="s">
        <v>24</v>
      </c>
      <c r="H642" t="s">
        <v>28</v>
      </c>
      <c r="I642" t="s">
        <v>20</v>
      </c>
      <c r="J642">
        <v>2</v>
      </c>
      <c r="K642" t="s">
        <v>29</v>
      </c>
      <c r="L642" t="s">
        <v>426</v>
      </c>
      <c r="M642">
        <v>56</v>
      </c>
      <c r="N642" t="str">
        <f t="shared" si="27"/>
        <v>Old</v>
      </c>
      <c r="O642" t="s">
        <v>20</v>
      </c>
      <c r="Q642" t="str">
        <f t="shared" si="28"/>
        <v>Yes</v>
      </c>
      <c r="U642" t="b">
        <f t="shared" si="29"/>
        <v>1</v>
      </c>
    </row>
    <row r="643" spans="1:21" x14ac:dyDescent="0.25">
      <c r="A643" s="3" t="s">
        <v>541</v>
      </c>
      <c r="B643" s="4" t="s">
        <v>542</v>
      </c>
      <c r="C643" t="s">
        <v>16</v>
      </c>
      <c r="D643" t="s">
        <v>16</v>
      </c>
      <c r="E643" s="5">
        <v>50000</v>
      </c>
      <c r="F643">
        <v>4</v>
      </c>
      <c r="G643" t="s">
        <v>18</v>
      </c>
      <c r="H643" t="s">
        <v>40</v>
      </c>
      <c r="I643" t="s">
        <v>20</v>
      </c>
      <c r="J643">
        <v>2</v>
      </c>
      <c r="K643" t="s">
        <v>42</v>
      </c>
      <c r="L643" t="s">
        <v>426</v>
      </c>
      <c r="M643">
        <v>64</v>
      </c>
      <c r="N643" t="str">
        <f t="shared" ref="N643:N706" si="30">IF(M643&lt;=30, "Adolescents", IF(M643&lt;=54, "Middle age", IF(M643&gt;54, "Old")))</f>
        <v>Old</v>
      </c>
      <c r="O643" t="s">
        <v>23</v>
      </c>
      <c r="Q643" t="str">
        <f t="shared" ref="Q643:Q706" si="31">IF(E643&gt;=50000, "Yes", IF(E643&lt;50000, "No"))</f>
        <v>Yes</v>
      </c>
      <c r="U643" t="b">
        <f t="shared" ref="U643:U706" si="32">AND(E643&gt;50000,M643&gt;30)</f>
        <v>0</v>
      </c>
    </row>
    <row r="644" spans="1:21" x14ac:dyDescent="0.25">
      <c r="A644" s="3" t="s">
        <v>541</v>
      </c>
      <c r="B644" s="4" t="s">
        <v>542</v>
      </c>
      <c r="C644" t="s">
        <v>16</v>
      </c>
      <c r="D644" t="s">
        <v>17</v>
      </c>
      <c r="E644" s="5">
        <v>70000</v>
      </c>
      <c r="F644">
        <v>3</v>
      </c>
      <c r="G644" t="s">
        <v>24</v>
      </c>
      <c r="H644" t="s">
        <v>28</v>
      </c>
      <c r="I644" t="s">
        <v>20</v>
      </c>
      <c r="J644">
        <v>2</v>
      </c>
      <c r="K644" t="s">
        <v>33</v>
      </c>
      <c r="L644" t="s">
        <v>426</v>
      </c>
      <c r="M644">
        <v>50</v>
      </c>
      <c r="N644" t="str">
        <f t="shared" si="30"/>
        <v>Middle age</v>
      </c>
      <c r="O644" t="s">
        <v>20</v>
      </c>
      <c r="Q644" t="str">
        <f t="shared" si="31"/>
        <v>Yes</v>
      </c>
      <c r="U644" t="b">
        <f t="shared" si="32"/>
        <v>1</v>
      </c>
    </row>
    <row r="645" spans="1:21" x14ac:dyDescent="0.25">
      <c r="A645" s="3" t="s">
        <v>543</v>
      </c>
      <c r="B645" s="4" t="s">
        <v>544</v>
      </c>
      <c r="C645" t="s">
        <v>16</v>
      </c>
      <c r="D645" t="s">
        <v>17</v>
      </c>
      <c r="E645" s="5">
        <v>70000</v>
      </c>
      <c r="F645">
        <v>3</v>
      </c>
      <c r="G645" t="s">
        <v>55</v>
      </c>
      <c r="H645" t="s">
        <v>28</v>
      </c>
      <c r="I645" t="s">
        <v>20</v>
      </c>
      <c r="J645">
        <v>0</v>
      </c>
      <c r="K645" t="s">
        <v>29</v>
      </c>
      <c r="L645" t="s">
        <v>426</v>
      </c>
      <c r="M645">
        <v>35</v>
      </c>
      <c r="N645" t="str">
        <f t="shared" si="30"/>
        <v>Middle age</v>
      </c>
      <c r="O645" t="s">
        <v>20</v>
      </c>
      <c r="Q645" t="str">
        <f t="shared" si="31"/>
        <v>Yes</v>
      </c>
      <c r="U645" t="b">
        <f t="shared" si="32"/>
        <v>1</v>
      </c>
    </row>
    <row r="646" spans="1:21" x14ac:dyDescent="0.25">
      <c r="A646" s="3" t="s">
        <v>174</v>
      </c>
      <c r="B646" s="4" t="s">
        <v>175</v>
      </c>
      <c r="C646" t="s">
        <v>16</v>
      </c>
      <c r="D646" t="s">
        <v>17</v>
      </c>
      <c r="E646" s="5">
        <v>60000</v>
      </c>
      <c r="F646">
        <v>5</v>
      </c>
      <c r="G646" t="s">
        <v>18</v>
      </c>
      <c r="H646" t="s">
        <v>19</v>
      </c>
      <c r="I646" t="s">
        <v>20</v>
      </c>
      <c r="J646">
        <v>3</v>
      </c>
      <c r="K646" t="s">
        <v>42</v>
      </c>
      <c r="L646" t="s">
        <v>426</v>
      </c>
      <c r="M646">
        <v>41</v>
      </c>
      <c r="N646" t="str">
        <f t="shared" si="30"/>
        <v>Middle age</v>
      </c>
      <c r="O646" t="s">
        <v>23</v>
      </c>
      <c r="Q646" t="str">
        <f t="shared" si="31"/>
        <v>Yes</v>
      </c>
      <c r="U646" t="b">
        <f t="shared" si="32"/>
        <v>1</v>
      </c>
    </row>
    <row r="647" spans="1:21" x14ac:dyDescent="0.25">
      <c r="A647" s="3" t="s">
        <v>545</v>
      </c>
      <c r="B647" s="4" t="s">
        <v>546</v>
      </c>
      <c r="C647" t="s">
        <v>32</v>
      </c>
      <c r="D647" t="s">
        <v>17</v>
      </c>
      <c r="E647" s="5">
        <v>60000</v>
      </c>
      <c r="F647">
        <v>0</v>
      </c>
      <c r="G647" t="s">
        <v>55</v>
      </c>
      <c r="H647" t="s">
        <v>19</v>
      </c>
      <c r="I647" t="s">
        <v>20</v>
      </c>
      <c r="J647">
        <v>0</v>
      </c>
      <c r="K647" t="s">
        <v>21</v>
      </c>
      <c r="L647" t="s">
        <v>426</v>
      </c>
      <c r="M647">
        <v>39</v>
      </c>
      <c r="N647" t="str">
        <f t="shared" si="30"/>
        <v>Middle age</v>
      </c>
      <c r="O647" t="s">
        <v>23</v>
      </c>
      <c r="Q647" t="str">
        <f t="shared" si="31"/>
        <v>Yes</v>
      </c>
      <c r="U647" t="b">
        <f t="shared" si="32"/>
        <v>1</v>
      </c>
    </row>
    <row r="648" spans="1:21" x14ac:dyDescent="0.25">
      <c r="A648" s="3" t="s">
        <v>278</v>
      </c>
      <c r="B648" s="4" t="s">
        <v>279</v>
      </c>
      <c r="C648" t="s">
        <v>32</v>
      </c>
      <c r="D648" t="s">
        <v>17</v>
      </c>
      <c r="E648" s="5">
        <v>60000</v>
      </c>
      <c r="F648">
        <v>4</v>
      </c>
      <c r="G648" t="s">
        <v>55</v>
      </c>
      <c r="H648" t="s">
        <v>19</v>
      </c>
      <c r="I648" t="s">
        <v>23</v>
      </c>
      <c r="J648">
        <v>0</v>
      </c>
      <c r="K648" t="s">
        <v>38</v>
      </c>
      <c r="L648" t="s">
        <v>426</v>
      </c>
      <c r="M648">
        <v>47</v>
      </c>
      <c r="N648" t="str">
        <f t="shared" si="30"/>
        <v>Middle age</v>
      </c>
      <c r="O648" t="s">
        <v>23</v>
      </c>
      <c r="Q648" t="str">
        <f t="shared" si="31"/>
        <v>Yes</v>
      </c>
      <c r="U648" t="b">
        <f t="shared" si="32"/>
        <v>1</v>
      </c>
    </row>
    <row r="649" spans="1:21" x14ac:dyDescent="0.25">
      <c r="A649" s="3" t="s">
        <v>278</v>
      </c>
      <c r="B649" s="4" t="s">
        <v>279</v>
      </c>
      <c r="C649" t="s">
        <v>32</v>
      </c>
      <c r="D649" t="s">
        <v>16</v>
      </c>
      <c r="E649" s="5">
        <v>40000</v>
      </c>
      <c r="F649">
        <v>0</v>
      </c>
      <c r="G649" t="s">
        <v>39</v>
      </c>
      <c r="H649" t="s">
        <v>19</v>
      </c>
      <c r="I649" t="s">
        <v>20</v>
      </c>
      <c r="J649">
        <v>2</v>
      </c>
      <c r="K649" t="s">
        <v>33</v>
      </c>
      <c r="L649" t="s">
        <v>426</v>
      </c>
      <c r="M649">
        <v>31</v>
      </c>
      <c r="N649" t="str">
        <f t="shared" si="30"/>
        <v>Middle age</v>
      </c>
      <c r="O649" t="s">
        <v>23</v>
      </c>
      <c r="Q649" t="str">
        <f t="shared" si="31"/>
        <v>No</v>
      </c>
      <c r="U649" t="b">
        <f t="shared" si="32"/>
        <v>0</v>
      </c>
    </row>
    <row r="650" spans="1:21" x14ac:dyDescent="0.25">
      <c r="A650" s="3" t="s">
        <v>547</v>
      </c>
      <c r="B650" s="4" t="s">
        <v>548</v>
      </c>
      <c r="C650" t="s">
        <v>32</v>
      </c>
      <c r="D650" t="s">
        <v>17</v>
      </c>
      <c r="E650" s="5">
        <v>70000</v>
      </c>
      <c r="F650">
        <v>2</v>
      </c>
      <c r="G650" t="s">
        <v>18</v>
      </c>
      <c r="H650" t="s">
        <v>40</v>
      </c>
      <c r="I650" t="s">
        <v>23</v>
      </c>
      <c r="J650">
        <v>1</v>
      </c>
      <c r="K650" t="s">
        <v>29</v>
      </c>
      <c r="L650" t="s">
        <v>426</v>
      </c>
      <c r="M650">
        <v>58</v>
      </c>
      <c r="N650" t="str">
        <f t="shared" si="30"/>
        <v>Old</v>
      </c>
      <c r="O650" t="s">
        <v>20</v>
      </c>
      <c r="Q650" t="str">
        <f t="shared" si="31"/>
        <v>Yes</v>
      </c>
      <c r="U650" t="b">
        <f t="shared" si="32"/>
        <v>1</v>
      </c>
    </row>
    <row r="651" spans="1:21" x14ac:dyDescent="0.25">
      <c r="A651" s="3" t="s">
        <v>547</v>
      </c>
      <c r="B651" s="4" t="s">
        <v>548</v>
      </c>
      <c r="C651" t="s">
        <v>32</v>
      </c>
      <c r="D651" t="s">
        <v>17</v>
      </c>
      <c r="E651" s="5">
        <v>70000</v>
      </c>
      <c r="F651">
        <v>0</v>
      </c>
      <c r="G651" t="s">
        <v>18</v>
      </c>
      <c r="H651" t="s">
        <v>28</v>
      </c>
      <c r="I651" t="s">
        <v>23</v>
      </c>
      <c r="J651">
        <v>1</v>
      </c>
      <c r="K651" t="s">
        <v>29</v>
      </c>
      <c r="L651" t="s">
        <v>426</v>
      </c>
      <c r="M651">
        <v>38</v>
      </c>
      <c r="N651" t="str">
        <f t="shared" si="30"/>
        <v>Middle age</v>
      </c>
      <c r="O651" t="s">
        <v>20</v>
      </c>
      <c r="Q651" t="str">
        <f t="shared" si="31"/>
        <v>Yes</v>
      </c>
      <c r="U651" t="b">
        <f t="shared" si="32"/>
        <v>1</v>
      </c>
    </row>
    <row r="652" spans="1:21" x14ac:dyDescent="0.25">
      <c r="A652" s="3" t="s">
        <v>547</v>
      </c>
      <c r="B652" s="4" t="s">
        <v>548</v>
      </c>
      <c r="C652" t="s">
        <v>32</v>
      </c>
      <c r="D652" t="s">
        <v>17</v>
      </c>
      <c r="E652" s="5">
        <v>70000</v>
      </c>
      <c r="F652">
        <v>5</v>
      </c>
      <c r="G652" t="s">
        <v>55</v>
      </c>
      <c r="H652" t="s">
        <v>40</v>
      </c>
      <c r="I652" t="s">
        <v>20</v>
      </c>
      <c r="J652">
        <v>2</v>
      </c>
      <c r="K652" t="s">
        <v>42</v>
      </c>
      <c r="L652" t="s">
        <v>426</v>
      </c>
      <c r="M652">
        <v>67</v>
      </c>
      <c r="N652" t="str">
        <f t="shared" si="30"/>
        <v>Old</v>
      </c>
      <c r="O652" t="s">
        <v>20</v>
      </c>
      <c r="Q652" t="str">
        <f t="shared" si="31"/>
        <v>Yes</v>
      </c>
      <c r="U652" t="b">
        <f t="shared" si="32"/>
        <v>1</v>
      </c>
    </row>
    <row r="653" spans="1:21" x14ac:dyDescent="0.25">
      <c r="A653" s="3" t="s">
        <v>549</v>
      </c>
      <c r="B653" s="4" t="s">
        <v>550</v>
      </c>
      <c r="C653" t="s">
        <v>32</v>
      </c>
      <c r="D653" t="s">
        <v>16</v>
      </c>
      <c r="E653" s="5">
        <v>60000</v>
      </c>
      <c r="F653">
        <v>0</v>
      </c>
      <c r="G653" t="s">
        <v>24</v>
      </c>
      <c r="H653" t="s">
        <v>28</v>
      </c>
      <c r="I653" t="s">
        <v>23</v>
      </c>
      <c r="J653">
        <v>2</v>
      </c>
      <c r="K653" t="s">
        <v>38</v>
      </c>
      <c r="L653" t="s">
        <v>426</v>
      </c>
      <c r="M653">
        <v>32</v>
      </c>
      <c r="N653" t="str">
        <f t="shared" si="30"/>
        <v>Middle age</v>
      </c>
      <c r="O653" t="s">
        <v>20</v>
      </c>
      <c r="Q653" t="str">
        <f t="shared" si="31"/>
        <v>Yes</v>
      </c>
      <c r="U653" t="b">
        <f t="shared" si="32"/>
        <v>1</v>
      </c>
    </row>
    <row r="654" spans="1:21" x14ac:dyDescent="0.25">
      <c r="A654" s="3" t="s">
        <v>342</v>
      </c>
      <c r="B654" s="4" t="s">
        <v>343</v>
      </c>
      <c r="C654" t="s">
        <v>16</v>
      </c>
      <c r="D654" t="s">
        <v>16</v>
      </c>
      <c r="E654" s="5">
        <v>70000</v>
      </c>
      <c r="F654">
        <v>5</v>
      </c>
      <c r="G654" t="s">
        <v>24</v>
      </c>
      <c r="H654" t="s">
        <v>28</v>
      </c>
      <c r="I654" t="s">
        <v>23</v>
      </c>
      <c r="J654">
        <v>3</v>
      </c>
      <c r="K654" t="s">
        <v>33</v>
      </c>
      <c r="L654" t="s">
        <v>426</v>
      </c>
      <c r="M654">
        <v>45</v>
      </c>
      <c r="N654" t="str">
        <f t="shared" si="30"/>
        <v>Middle age</v>
      </c>
      <c r="O654" t="s">
        <v>23</v>
      </c>
      <c r="Q654" t="str">
        <f t="shared" si="31"/>
        <v>Yes</v>
      </c>
      <c r="U654" t="b">
        <f t="shared" si="32"/>
        <v>1</v>
      </c>
    </row>
    <row r="655" spans="1:21" x14ac:dyDescent="0.25">
      <c r="A655" s="3" t="s">
        <v>342</v>
      </c>
      <c r="B655" s="4" t="s">
        <v>343</v>
      </c>
      <c r="C655" t="s">
        <v>32</v>
      </c>
      <c r="D655" t="s">
        <v>16</v>
      </c>
      <c r="E655" s="5">
        <v>30000</v>
      </c>
      <c r="F655">
        <v>0</v>
      </c>
      <c r="G655" t="s">
        <v>39</v>
      </c>
      <c r="H655" t="s">
        <v>19</v>
      </c>
      <c r="I655" t="s">
        <v>23</v>
      </c>
      <c r="J655">
        <v>2</v>
      </c>
      <c r="K655" t="s">
        <v>38</v>
      </c>
      <c r="L655" t="s">
        <v>426</v>
      </c>
      <c r="M655">
        <v>31</v>
      </c>
      <c r="N655" t="str">
        <f t="shared" si="30"/>
        <v>Middle age</v>
      </c>
      <c r="O655" t="s">
        <v>20</v>
      </c>
      <c r="Q655" t="str">
        <f t="shared" si="31"/>
        <v>No</v>
      </c>
      <c r="U655" t="b">
        <f t="shared" si="32"/>
        <v>0</v>
      </c>
    </row>
    <row r="656" spans="1:21" x14ac:dyDescent="0.25">
      <c r="A656" s="3" t="s">
        <v>551</v>
      </c>
      <c r="B656" s="4" t="s">
        <v>552</v>
      </c>
      <c r="C656" t="s">
        <v>32</v>
      </c>
      <c r="D656" t="s">
        <v>16</v>
      </c>
      <c r="E656" s="5">
        <v>40000</v>
      </c>
      <c r="F656">
        <v>0</v>
      </c>
      <c r="G656" t="s">
        <v>39</v>
      </c>
      <c r="H656" t="s">
        <v>19</v>
      </c>
      <c r="I656" t="s">
        <v>23</v>
      </c>
      <c r="J656">
        <v>2</v>
      </c>
      <c r="K656" t="s">
        <v>38</v>
      </c>
      <c r="L656" t="s">
        <v>426</v>
      </c>
      <c r="M656">
        <v>31</v>
      </c>
      <c r="N656" t="str">
        <f t="shared" si="30"/>
        <v>Middle age</v>
      </c>
      <c r="O656" t="s">
        <v>20</v>
      </c>
      <c r="Q656" t="str">
        <f t="shared" si="31"/>
        <v>No</v>
      </c>
      <c r="U656" t="b">
        <f t="shared" si="32"/>
        <v>0</v>
      </c>
    </row>
    <row r="657" spans="1:21" x14ac:dyDescent="0.25">
      <c r="A657" s="3" t="s">
        <v>551</v>
      </c>
      <c r="B657" s="4" t="s">
        <v>552</v>
      </c>
      <c r="C657" t="s">
        <v>16</v>
      </c>
      <c r="D657" t="s">
        <v>17</v>
      </c>
      <c r="E657" s="5">
        <v>40000</v>
      </c>
      <c r="F657">
        <v>3</v>
      </c>
      <c r="G657" t="s">
        <v>24</v>
      </c>
      <c r="H657" t="s">
        <v>25</v>
      </c>
      <c r="I657" t="s">
        <v>20</v>
      </c>
      <c r="J657">
        <v>1</v>
      </c>
      <c r="K657" t="s">
        <v>21</v>
      </c>
      <c r="L657" t="s">
        <v>426</v>
      </c>
      <c r="M657">
        <v>31</v>
      </c>
      <c r="N657" t="str">
        <f t="shared" si="30"/>
        <v>Middle age</v>
      </c>
      <c r="O657" t="s">
        <v>23</v>
      </c>
      <c r="Q657" t="str">
        <f t="shared" si="31"/>
        <v>No</v>
      </c>
      <c r="U657" t="b">
        <f t="shared" si="32"/>
        <v>0</v>
      </c>
    </row>
    <row r="658" spans="1:21" x14ac:dyDescent="0.25">
      <c r="A658" s="3" t="s">
        <v>551</v>
      </c>
      <c r="B658" s="4" t="s">
        <v>552</v>
      </c>
      <c r="C658" t="s">
        <v>16</v>
      </c>
      <c r="D658" t="s">
        <v>16</v>
      </c>
      <c r="E658" s="5">
        <v>60000</v>
      </c>
      <c r="F658">
        <v>2</v>
      </c>
      <c r="G658" t="s">
        <v>39</v>
      </c>
      <c r="H658" t="s">
        <v>28</v>
      </c>
      <c r="I658" t="s">
        <v>23</v>
      </c>
      <c r="J658">
        <v>2</v>
      </c>
      <c r="K658" t="s">
        <v>33</v>
      </c>
      <c r="L658" t="s">
        <v>426</v>
      </c>
      <c r="M658">
        <v>50</v>
      </c>
      <c r="N658" t="str">
        <f t="shared" si="30"/>
        <v>Middle age</v>
      </c>
      <c r="O658" t="s">
        <v>23</v>
      </c>
      <c r="Q658" t="str">
        <f t="shared" si="31"/>
        <v>Yes</v>
      </c>
      <c r="U658" t="b">
        <f t="shared" si="32"/>
        <v>1</v>
      </c>
    </row>
    <row r="659" spans="1:21" x14ac:dyDescent="0.25">
      <c r="A659" s="3" t="s">
        <v>553</v>
      </c>
      <c r="B659" s="4" t="s">
        <v>554</v>
      </c>
      <c r="C659" t="s">
        <v>16</v>
      </c>
      <c r="D659" t="s">
        <v>16</v>
      </c>
      <c r="E659" s="5">
        <v>70000</v>
      </c>
      <c r="F659">
        <v>1</v>
      </c>
      <c r="G659" t="s">
        <v>24</v>
      </c>
      <c r="H659" t="s">
        <v>19</v>
      </c>
      <c r="I659" t="s">
        <v>20</v>
      </c>
      <c r="J659">
        <v>1</v>
      </c>
      <c r="K659" t="s">
        <v>21</v>
      </c>
      <c r="L659" t="s">
        <v>426</v>
      </c>
      <c r="M659">
        <v>44</v>
      </c>
      <c r="N659" t="str">
        <f t="shared" si="30"/>
        <v>Middle age</v>
      </c>
      <c r="O659" t="s">
        <v>23</v>
      </c>
      <c r="Q659" t="str">
        <f t="shared" si="31"/>
        <v>Yes</v>
      </c>
      <c r="U659" t="b">
        <f t="shared" si="32"/>
        <v>1</v>
      </c>
    </row>
    <row r="660" spans="1:21" x14ac:dyDescent="0.25">
      <c r="A660" s="3" t="s">
        <v>553</v>
      </c>
      <c r="B660" s="4" t="s">
        <v>554</v>
      </c>
      <c r="C660" t="s">
        <v>32</v>
      </c>
      <c r="D660" t="s">
        <v>16</v>
      </c>
      <c r="E660" s="5">
        <v>50000</v>
      </c>
      <c r="F660">
        <v>2</v>
      </c>
      <c r="G660" t="s">
        <v>18</v>
      </c>
      <c r="H660" t="s">
        <v>19</v>
      </c>
      <c r="I660" t="s">
        <v>20</v>
      </c>
      <c r="J660">
        <v>1</v>
      </c>
      <c r="K660" t="s">
        <v>29</v>
      </c>
      <c r="L660" t="s">
        <v>426</v>
      </c>
      <c r="M660">
        <v>38</v>
      </c>
      <c r="N660" t="str">
        <f t="shared" si="30"/>
        <v>Middle age</v>
      </c>
      <c r="O660" t="s">
        <v>20</v>
      </c>
      <c r="Q660" t="str">
        <f t="shared" si="31"/>
        <v>Yes</v>
      </c>
      <c r="U660" t="b">
        <f t="shared" si="32"/>
        <v>0</v>
      </c>
    </row>
    <row r="661" spans="1:21" x14ac:dyDescent="0.25">
      <c r="A661" s="3" t="s">
        <v>216</v>
      </c>
      <c r="B661" s="4" t="s">
        <v>217</v>
      </c>
      <c r="C661" t="s">
        <v>32</v>
      </c>
      <c r="D661" t="s">
        <v>17</v>
      </c>
      <c r="E661" s="5">
        <v>60000</v>
      </c>
      <c r="F661">
        <v>4</v>
      </c>
      <c r="G661" t="s">
        <v>18</v>
      </c>
      <c r="H661" t="s">
        <v>40</v>
      </c>
      <c r="I661" t="s">
        <v>20</v>
      </c>
      <c r="J661">
        <v>2</v>
      </c>
      <c r="K661" t="s">
        <v>42</v>
      </c>
      <c r="L661" t="s">
        <v>426</v>
      </c>
      <c r="M661">
        <v>63</v>
      </c>
      <c r="N661" t="str">
        <f t="shared" si="30"/>
        <v>Old</v>
      </c>
      <c r="O661" t="s">
        <v>23</v>
      </c>
      <c r="Q661" t="str">
        <f t="shared" si="31"/>
        <v>Yes</v>
      </c>
      <c r="U661" t="b">
        <f t="shared" si="32"/>
        <v>1</v>
      </c>
    </row>
    <row r="662" spans="1:21" x14ac:dyDescent="0.25">
      <c r="A662" s="3" t="s">
        <v>216</v>
      </c>
      <c r="B662" s="4" t="s">
        <v>217</v>
      </c>
      <c r="C662" t="s">
        <v>16</v>
      </c>
      <c r="D662" t="s">
        <v>17</v>
      </c>
      <c r="E662" s="5">
        <v>60000</v>
      </c>
      <c r="F662">
        <v>1</v>
      </c>
      <c r="G662" t="s">
        <v>55</v>
      </c>
      <c r="H662" t="s">
        <v>28</v>
      </c>
      <c r="I662" t="s">
        <v>20</v>
      </c>
      <c r="J662">
        <v>0</v>
      </c>
      <c r="K662" t="s">
        <v>29</v>
      </c>
      <c r="L662" t="s">
        <v>426</v>
      </c>
      <c r="M662">
        <v>36</v>
      </c>
      <c r="N662" t="str">
        <f t="shared" si="30"/>
        <v>Middle age</v>
      </c>
      <c r="O662" t="s">
        <v>20</v>
      </c>
      <c r="Q662" t="str">
        <f t="shared" si="31"/>
        <v>Yes</v>
      </c>
      <c r="U662" t="b">
        <f t="shared" si="32"/>
        <v>1</v>
      </c>
    </row>
    <row r="663" spans="1:21" x14ac:dyDescent="0.25">
      <c r="A663" s="3" t="s">
        <v>216</v>
      </c>
      <c r="B663" s="4" t="s">
        <v>217</v>
      </c>
      <c r="C663" t="s">
        <v>32</v>
      </c>
      <c r="D663" t="s">
        <v>16</v>
      </c>
      <c r="E663" s="5">
        <v>40000</v>
      </c>
      <c r="F663">
        <v>0</v>
      </c>
      <c r="G663" t="s">
        <v>39</v>
      </c>
      <c r="H663" t="s">
        <v>19</v>
      </c>
      <c r="I663" t="s">
        <v>23</v>
      </c>
      <c r="J663">
        <v>2</v>
      </c>
      <c r="K663" t="s">
        <v>21</v>
      </c>
      <c r="L663" t="s">
        <v>426</v>
      </c>
      <c r="M663">
        <v>28</v>
      </c>
      <c r="N663" t="str">
        <f t="shared" si="30"/>
        <v>Adolescents</v>
      </c>
      <c r="O663" t="s">
        <v>20</v>
      </c>
      <c r="Q663" t="str">
        <f t="shared" si="31"/>
        <v>No</v>
      </c>
      <c r="U663" t="b">
        <f t="shared" si="32"/>
        <v>0</v>
      </c>
    </row>
    <row r="664" spans="1:21" x14ac:dyDescent="0.25">
      <c r="A664" s="3" t="s">
        <v>216</v>
      </c>
      <c r="B664" s="4" t="s">
        <v>217</v>
      </c>
      <c r="C664" t="s">
        <v>32</v>
      </c>
      <c r="D664" t="s">
        <v>17</v>
      </c>
      <c r="E664" s="5">
        <v>100000</v>
      </c>
      <c r="F664">
        <v>1</v>
      </c>
      <c r="G664" t="s">
        <v>24</v>
      </c>
      <c r="H664" t="s">
        <v>28</v>
      </c>
      <c r="I664" t="s">
        <v>23</v>
      </c>
      <c r="J664">
        <v>3</v>
      </c>
      <c r="K664" t="s">
        <v>38</v>
      </c>
      <c r="L664" t="s">
        <v>426</v>
      </c>
      <c r="M664">
        <v>44</v>
      </c>
      <c r="N664" t="str">
        <f t="shared" si="30"/>
        <v>Middle age</v>
      </c>
      <c r="O664" t="s">
        <v>23</v>
      </c>
      <c r="Q664" t="str">
        <f t="shared" si="31"/>
        <v>Yes</v>
      </c>
      <c r="U664" t="b">
        <f t="shared" si="32"/>
        <v>1</v>
      </c>
    </row>
    <row r="665" spans="1:21" x14ac:dyDescent="0.25">
      <c r="A665" s="3" t="s">
        <v>555</v>
      </c>
      <c r="B665" s="4" t="s">
        <v>556</v>
      </c>
      <c r="C665" t="s">
        <v>16</v>
      </c>
      <c r="D665" t="s">
        <v>17</v>
      </c>
      <c r="E665" s="5">
        <v>70000</v>
      </c>
      <c r="F665">
        <v>5</v>
      </c>
      <c r="G665" t="s">
        <v>55</v>
      </c>
      <c r="H665" t="s">
        <v>28</v>
      </c>
      <c r="I665" t="s">
        <v>20</v>
      </c>
      <c r="J665">
        <v>1</v>
      </c>
      <c r="K665" t="s">
        <v>21</v>
      </c>
      <c r="L665" t="s">
        <v>426</v>
      </c>
      <c r="M665">
        <v>47</v>
      </c>
      <c r="N665" t="str">
        <f t="shared" si="30"/>
        <v>Middle age</v>
      </c>
      <c r="O665" t="s">
        <v>23</v>
      </c>
      <c r="Q665" t="str">
        <f t="shared" si="31"/>
        <v>Yes</v>
      </c>
      <c r="U665" t="b">
        <f t="shared" si="32"/>
        <v>1</v>
      </c>
    </row>
    <row r="666" spans="1:21" x14ac:dyDescent="0.25">
      <c r="A666" s="3" t="s">
        <v>268</v>
      </c>
      <c r="B666" s="4" t="s">
        <v>269</v>
      </c>
      <c r="C666" t="s">
        <v>16</v>
      </c>
      <c r="D666" t="s">
        <v>17</v>
      </c>
      <c r="E666" s="5">
        <v>80000</v>
      </c>
      <c r="F666">
        <v>0</v>
      </c>
      <c r="G666" t="s">
        <v>55</v>
      </c>
      <c r="H666" t="s">
        <v>19</v>
      </c>
      <c r="I666" t="s">
        <v>20</v>
      </c>
      <c r="J666">
        <v>0</v>
      </c>
      <c r="K666" t="s">
        <v>38</v>
      </c>
      <c r="L666" t="s">
        <v>426</v>
      </c>
      <c r="M666">
        <v>40</v>
      </c>
      <c r="N666" t="str">
        <f t="shared" si="30"/>
        <v>Middle age</v>
      </c>
      <c r="O666" t="s">
        <v>20</v>
      </c>
      <c r="Q666" t="str">
        <f t="shared" si="31"/>
        <v>Yes</v>
      </c>
      <c r="U666" t="b">
        <f t="shared" si="32"/>
        <v>1</v>
      </c>
    </row>
    <row r="667" spans="1:21" x14ac:dyDescent="0.25">
      <c r="A667" s="3" t="s">
        <v>557</v>
      </c>
      <c r="B667" s="4" t="s">
        <v>558</v>
      </c>
      <c r="C667" t="s">
        <v>16</v>
      </c>
      <c r="D667" t="s">
        <v>16</v>
      </c>
      <c r="E667" s="5">
        <v>130000</v>
      </c>
      <c r="F667">
        <v>1</v>
      </c>
      <c r="G667" t="s">
        <v>55</v>
      </c>
      <c r="H667" t="s">
        <v>40</v>
      </c>
      <c r="I667" t="s">
        <v>20</v>
      </c>
      <c r="J667">
        <v>4</v>
      </c>
      <c r="K667" t="s">
        <v>21</v>
      </c>
      <c r="L667" t="s">
        <v>426</v>
      </c>
      <c r="M667">
        <v>40</v>
      </c>
      <c r="N667" t="str">
        <f t="shared" si="30"/>
        <v>Middle age</v>
      </c>
      <c r="O667" t="s">
        <v>23</v>
      </c>
      <c r="Q667" t="str">
        <f t="shared" si="31"/>
        <v>Yes</v>
      </c>
      <c r="U667" t="b">
        <f t="shared" si="32"/>
        <v>1</v>
      </c>
    </row>
    <row r="668" spans="1:21" x14ac:dyDescent="0.25">
      <c r="A668" s="3" t="s">
        <v>557</v>
      </c>
      <c r="B668" s="4" t="s">
        <v>558</v>
      </c>
      <c r="C668" t="s">
        <v>16</v>
      </c>
      <c r="D668" t="s">
        <v>17</v>
      </c>
      <c r="E668" s="5">
        <v>60000</v>
      </c>
      <c r="F668">
        <v>1</v>
      </c>
      <c r="G668" t="s">
        <v>24</v>
      </c>
      <c r="H668" t="s">
        <v>19</v>
      </c>
      <c r="I668" t="s">
        <v>20</v>
      </c>
      <c r="J668">
        <v>1</v>
      </c>
      <c r="K668" t="s">
        <v>29</v>
      </c>
      <c r="L668" t="s">
        <v>426</v>
      </c>
      <c r="M668">
        <v>46</v>
      </c>
      <c r="N668" t="str">
        <f t="shared" si="30"/>
        <v>Middle age</v>
      </c>
      <c r="O668" t="s">
        <v>20</v>
      </c>
      <c r="Q668" t="str">
        <f t="shared" si="31"/>
        <v>Yes</v>
      </c>
      <c r="U668" t="b">
        <f t="shared" si="32"/>
        <v>1</v>
      </c>
    </row>
    <row r="669" spans="1:21" x14ac:dyDescent="0.25">
      <c r="A669" s="3" t="s">
        <v>557</v>
      </c>
      <c r="B669" s="4" t="s">
        <v>558</v>
      </c>
      <c r="C669" t="s">
        <v>16</v>
      </c>
      <c r="D669" t="s">
        <v>17</v>
      </c>
      <c r="E669" s="5">
        <v>40000</v>
      </c>
      <c r="F669">
        <v>5</v>
      </c>
      <c r="G669" t="s">
        <v>39</v>
      </c>
      <c r="H669" t="s">
        <v>28</v>
      </c>
      <c r="I669" t="s">
        <v>23</v>
      </c>
      <c r="J669">
        <v>2</v>
      </c>
      <c r="K669" t="s">
        <v>42</v>
      </c>
      <c r="L669" t="s">
        <v>426</v>
      </c>
      <c r="M669">
        <v>61</v>
      </c>
      <c r="N669" t="str">
        <f t="shared" si="30"/>
        <v>Old</v>
      </c>
      <c r="O669" t="s">
        <v>23</v>
      </c>
      <c r="Q669" t="str">
        <f t="shared" si="31"/>
        <v>No</v>
      </c>
      <c r="U669" t="b">
        <f t="shared" si="32"/>
        <v>0</v>
      </c>
    </row>
    <row r="670" spans="1:21" x14ac:dyDescent="0.25">
      <c r="A670" s="3" t="s">
        <v>559</v>
      </c>
      <c r="B670" s="4" t="s">
        <v>560</v>
      </c>
      <c r="C670" t="s">
        <v>16</v>
      </c>
      <c r="D670" t="s">
        <v>17</v>
      </c>
      <c r="E670" s="5">
        <v>60000</v>
      </c>
      <c r="F670">
        <v>0</v>
      </c>
      <c r="G670" t="s">
        <v>55</v>
      </c>
      <c r="H670" t="s">
        <v>28</v>
      </c>
      <c r="I670" t="s">
        <v>20</v>
      </c>
      <c r="J670">
        <v>0</v>
      </c>
      <c r="K670" t="s">
        <v>21</v>
      </c>
      <c r="L670" t="s">
        <v>426</v>
      </c>
      <c r="M670">
        <v>40</v>
      </c>
      <c r="N670" t="str">
        <f t="shared" si="30"/>
        <v>Middle age</v>
      </c>
      <c r="O670" t="s">
        <v>23</v>
      </c>
      <c r="Q670" t="str">
        <f t="shared" si="31"/>
        <v>Yes</v>
      </c>
      <c r="U670" t="b">
        <f t="shared" si="32"/>
        <v>1</v>
      </c>
    </row>
    <row r="671" spans="1:21" x14ac:dyDescent="0.25">
      <c r="A671" s="3" t="s">
        <v>529</v>
      </c>
      <c r="B671" s="4" t="s">
        <v>530</v>
      </c>
      <c r="C671" t="s">
        <v>16</v>
      </c>
      <c r="D671" t="s">
        <v>17</v>
      </c>
      <c r="E671" s="5">
        <v>60000</v>
      </c>
      <c r="F671">
        <v>2</v>
      </c>
      <c r="G671" t="s">
        <v>39</v>
      </c>
      <c r="H671" t="s">
        <v>28</v>
      </c>
      <c r="I671" t="s">
        <v>20</v>
      </c>
      <c r="J671">
        <v>2</v>
      </c>
      <c r="K671" t="s">
        <v>33</v>
      </c>
      <c r="L671" t="s">
        <v>426</v>
      </c>
      <c r="M671">
        <v>50</v>
      </c>
      <c r="N671" t="str">
        <f t="shared" si="30"/>
        <v>Middle age</v>
      </c>
      <c r="O671" t="s">
        <v>23</v>
      </c>
      <c r="Q671" t="str">
        <f t="shared" si="31"/>
        <v>Yes</v>
      </c>
      <c r="U671" t="b">
        <f t="shared" si="32"/>
        <v>1</v>
      </c>
    </row>
    <row r="672" spans="1:21" x14ac:dyDescent="0.25">
      <c r="A672" s="3" t="s">
        <v>529</v>
      </c>
      <c r="B672" s="4" t="s">
        <v>530</v>
      </c>
      <c r="C672" t="s">
        <v>16</v>
      </c>
      <c r="D672" t="s">
        <v>16</v>
      </c>
      <c r="E672" s="5">
        <v>70000</v>
      </c>
      <c r="F672">
        <v>2</v>
      </c>
      <c r="G672" t="s">
        <v>24</v>
      </c>
      <c r="H672" t="s">
        <v>28</v>
      </c>
      <c r="I672" t="s">
        <v>20</v>
      </c>
      <c r="J672">
        <v>1</v>
      </c>
      <c r="K672" t="s">
        <v>42</v>
      </c>
      <c r="L672" t="s">
        <v>426</v>
      </c>
      <c r="M672">
        <v>59</v>
      </c>
      <c r="N672" t="str">
        <f t="shared" si="30"/>
        <v>Old</v>
      </c>
      <c r="O672" t="s">
        <v>23</v>
      </c>
      <c r="Q672" t="str">
        <f t="shared" si="31"/>
        <v>Yes</v>
      </c>
      <c r="U672" t="b">
        <f t="shared" si="32"/>
        <v>1</v>
      </c>
    </row>
    <row r="673" spans="1:21" x14ac:dyDescent="0.25">
      <c r="A673" s="3" t="s">
        <v>529</v>
      </c>
      <c r="B673" s="4" t="s">
        <v>530</v>
      </c>
      <c r="C673" t="s">
        <v>32</v>
      </c>
      <c r="D673" t="s">
        <v>17</v>
      </c>
      <c r="E673" s="5">
        <v>60000</v>
      </c>
      <c r="F673">
        <v>1</v>
      </c>
      <c r="G673" t="s">
        <v>55</v>
      </c>
      <c r="H673" t="s">
        <v>28</v>
      </c>
      <c r="I673" t="s">
        <v>20</v>
      </c>
      <c r="J673">
        <v>0</v>
      </c>
      <c r="K673" t="s">
        <v>29</v>
      </c>
      <c r="L673" t="s">
        <v>426</v>
      </c>
      <c r="M673">
        <v>36</v>
      </c>
      <c r="N673" t="str">
        <f t="shared" si="30"/>
        <v>Middle age</v>
      </c>
      <c r="O673" t="s">
        <v>20</v>
      </c>
      <c r="Q673" t="str">
        <f t="shared" si="31"/>
        <v>Yes</v>
      </c>
      <c r="U673" t="b">
        <f t="shared" si="32"/>
        <v>1</v>
      </c>
    </row>
    <row r="674" spans="1:21" x14ac:dyDescent="0.25">
      <c r="A674" s="3" t="s">
        <v>322</v>
      </c>
      <c r="B674" s="4" t="s">
        <v>323</v>
      </c>
      <c r="C674" t="s">
        <v>32</v>
      </c>
      <c r="D674" t="s">
        <v>17</v>
      </c>
      <c r="E674" s="5">
        <v>40000</v>
      </c>
      <c r="F674">
        <v>0</v>
      </c>
      <c r="G674" t="s">
        <v>39</v>
      </c>
      <c r="H674" t="s">
        <v>19</v>
      </c>
      <c r="I674" t="s">
        <v>20</v>
      </c>
      <c r="J674">
        <v>2</v>
      </c>
      <c r="K674" t="s">
        <v>33</v>
      </c>
      <c r="L674" t="s">
        <v>426</v>
      </c>
      <c r="M674">
        <v>30</v>
      </c>
      <c r="N674" t="str">
        <f t="shared" si="30"/>
        <v>Adolescents</v>
      </c>
      <c r="O674" t="s">
        <v>23</v>
      </c>
      <c r="Q674" t="str">
        <f t="shared" si="31"/>
        <v>No</v>
      </c>
      <c r="U674" t="b">
        <f t="shared" si="32"/>
        <v>0</v>
      </c>
    </row>
    <row r="675" spans="1:21" x14ac:dyDescent="0.25">
      <c r="A675" s="3" t="s">
        <v>561</v>
      </c>
      <c r="B675" s="4" t="s">
        <v>562</v>
      </c>
      <c r="C675" t="s">
        <v>32</v>
      </c>
      <c r="D675" t="s">
        <v>17</v>
      </c>
      <c r="E675" s="5">
        <v>70000</v>
      </c>
      <c r="F675">
        <v>4</v>
      </c>
      <c r="G675" t="s">
        <v>55</v>
      </c>
      <c r="H675" t="s">
        <v>28</v>
      </c>
      <c r="I675" t="s">
        <v>20</v>
      </c>
      <c r="J675">
        <v>0</v>
      </c>
      <c r="K675" t="s">
        <v>29</v>
      </c>
      <c r="L675" t="s">
        <v>426</v>
      </c>
      <c r="M675">
        <v>35</v>
      </c>
      <c r="N675" t="str">
        <f t="shared" si="30"/>
        <v>Middle age</v>
      </c>
      <c r="O675" t="s">
        <v>20</v>
      </c>
      <c r="Q675" t="str">
        <f t="shared" si="31"/>
        <v>Yes</v>
      </c>
      <c r="U675" t="b">
        <f t="shared" si="32"/>
        <v>1</v>
      </c>
    </row>
    <row r="676" spans="1:21" x14ac:dyDescent="0.25">
      <c r="A676" s="3" t="s">
        <v>561</v>
      </c>
      <c r="B676" s="4" t="s">
        <v>562</v>
      </c>
      <c r="C676" t="s">
        <v>16</v>
      </c>
      <c r="D676" t="s">
        <v>17</v>
      </c>
      <c r="E676" s="5">
        <v>30000</v>
      </c>
      <c r="F676">
        <v>2</v>
      </c>
      <c r="G676" t="s">
        <v>39</v>
      </c>
      <c r="H676" t="s">
        <v>19</v>
      </c>
      <c r="I676" t="s">
        <v>20</v>
      </c>
      <c r="J676">
        <v>2</v>
      </c>
      <c r="K676" t="s">
        <v>38</v>
      </c>
      <c r="L676" t="s">
        <v>426</v>
      </c>
      <c r="M676">
        <v>48</v>
      </c>
      <c r="N676" t="str">
        <f t="shared" si="30"/>
        <v>Middle age</v>
      </c>
      <c r="O676" t="s">
        <v>23</v>
      </c>
      <c r="Q676" t="str">
        <f t="shared" si="31"/>
        <v>No</v>
      </c>
      <c r="U676" t="b">
        <f t="shared" si="32"/>
        <v>0</v>
      </c>
    </row>
    <row r="677" spans="1:21" x14ac:dyDescent="0.25">
      <c r="A677" s="3" t="s">
        <v>561</v>
      </c>
      <c r="B677" s="4" t="s">
        <v>562</v>
      </c>
      <c r="C677" t="s">
        <v>16</v>
      </c>
      <c r="D677" t="s">
        <v>16</v>
      </c>
      <c r="E677" s="5">
        <v>100000</v>
      </c>
      <c r="F677">
        <v>3</v>
      </c>
      <c r="G677" t="s">
        <v>18</v>
      </c>
      <c r="H677" t="s">
        <v>40</v>
      </c>
      <c r="I677" t="s">
        <v>20</v>
      </c>
      <c r="J677">
        <v>4</v>
      </c>
      <c r="K677" t="s">
        <v>21</v>
      </c>
      <c r="L677" t="s">
        <v>426</v>
      </c>
      <c r="M677">
        <v>41</v>
      </c>
      <c r="N677" t="str">
        <f t="shared" si="30"/>
        <v>Middle age</v>
      </c>
      <c r="O677" t="s">
        <v>23</v>
      </c>
      <c r="Q677" t="str">
        <f t="shared" si="31"/>
        <v>Yes</v>
      </c>
      <c r="U677" t="b">
        <f t="shared" si="32"/>
        <v>1</v>
      </c>
    </row>
    <row r="678" spans="1:21" x14ac:dyDescent="0.25">
      <c r="A678" s="3" t="s">
        <v>563</v>
      </c>
      <c r="B678" s="4" t="s">
        <v>564</v>
      </c>
      <c r="C678" t="s">
        <v>16</v>
      </c>
      <c r="D678" t="s">
        <v>16</v>
      </c>
      <c r="E678" s="5">
        <v>40000</v>
      </c>
      <c r="F678">
        <v>2</v>
      </c>
      <c r="G678" t="s">
        <v>24</v>
      </c>
      <c r="H678" t="s">
        <v>25</v>
      </c>
      <c r="I678" t="s">
        <v>20</v>
      </c>
      <c r="J678">
        <v>1</v>
      </c>
      <c r="K678" t="s">
        <v>21</v>
      </c>
      <c r="L678" t="s">
        <v>426</v>
      </c>
      <c r="M678">
        <v>47</v>
      </c>
      <c r="N678" t="str">
        <f t="shared" si="30"/>
        <v>Middle age</v>
      </c>
      <c r="O678" t="s">
        <v>23</v>
      </c>
      <c r="Q678" t="str">
        <f t="shared" si="31"/>
        <v>No</v>
      </c>
      <c r="U678" t="b">
        <f t="shared" si="32"/>
        <v>0</v>
      </c>
    </row>
    <row r="679" spans="1:21" x14ac:dyDescent="0.25">
      <c r="A679" s="3" t="s">
        <v>563</v>
      </c>
      <c r="B679" s="4" t="s">
        <v>564</v>
      </c>
      <c r="C679" t="s">
        <v>16</v>
      </c>
      <c r="D679" t="s">
        <v>16</v>
      </c>
      <c r="E679" s="5">
        <v>60000</v>
      </c>
      <c r="F679">
        <v>4</v>
      </c>
      <c r="G679" t="s">
        <v>55</v>
      </c>
      <c r="H679" t="s">
        <v>19</v>
      </c>
      <c r="I679" t="s">
        <v>23</v>
      </c>
      <c r="J679">
        <v>0</v>
      </c>
      <c r="K679" t="s">
        <v>21</v>
      </c>
      <c r="L679" t="s">
        <v>426</v>
      </c>
      <c r="M679">
        <v>47</v>
      </c>
      <c r="N679" t="str">
        <f t="shared" si="30"/>
        <v>Middle age</v>
      </c>
      <c r="O679" t="s">
        <v>23</v>
      </c>
      <c r="Q679" t="str">
        <f t="shared" si="31"/>
        <v>Yes</v>
      </c>
      <c r="U679" t="b">
        <f t="shared" si="32"/>
        <v>1</v>
      </c>
    </row>
    <row r="680" spans="1:21" x14ac:dyDescent="0.25">
      <c r="A680" s="3" t="s">
        <v>563</v>
      </c>
      <c r="B680" s="4" t="s">
        <v>564</v>
      </c>
      <c r="C680" t="s">
        <v>16</v>
      </c>
      <c r="D680" t="s">
        <v>16</v>
      </c>
      <c r="E680" s="5">
        <v>80000</v>
      </c>
      <c r="F680">
        <v>5</v>
      </c>
      <c r="G680" t="s">
        <v>18</v>
      </c>
      <c r="H680" t="s">
        <v>40</v>
      </c>
      <c r="I680" t="s">
        <v>23</v>
      </c>
      <c r="J680">
        <v>2</v>
      </c>
      <c r="K680" t="s">
        <v>29</v>
      </c>
      <c r="L680" t="s">
        <v>22</v>
      </c>
      <c r="M680">
        <v>62</v>
      </c>
      <c r="N680" t="str">
        <f t="shared" si="30"/>
        <v>Old</v>
      </c>
      <c r="O680" t="s">
        <v>23</v>
      </c>
      <c r="Q680" t="str">
        <f t="shared" si="31"/>
        <v>Yes</v>
      </c>
      <c r="U680" t="b">
        <f t="shared" si="32"/>
        <v>1</v>
      </c>
    </row>
    <row r="681" spans="1:21" x14ac:dyDescent="0.25">
      <c r="A681" s="3" t="s">
        <v>563</v>
      </c>
      <c r="B681" s="4" t="s">
        <v>564</v>
      </c>
      <c r="C681" t="s">
        <v>16</v>
      </c>
      <c r="D681" t="s">
        <v>16</v>
      </c>
      <c r="E681" s="5">
        <v>60000</v>
      </c>
      <c r="F681">
        <v>4</v>
      </c>
      <c r="G681" t="s">
        <v>18</v>
      </c>
      <c r="H681" t="s">
        <v>40</v>
      </c>
      <c r="I681" t="s">
        <v>20</v>
      </c>
      <c r="J681">
        <v>2</v>
      </c>
      <c r="K681" t="s">
        <v>42</v>
      </c>
      <c r="L681" t="s">
        <v>426</v>
      </c>
      <c r="M681">
        <v>60</v>
      </c>
      <c r="N681" t="str">
        <f t="shared" si="30"/>
        <v>Old</v>
      </c>
      <c r="O681" t="s">
        <v>23</v>
      </c>
      <c r="Q681" t="str">
        <f t="shared" si="31"/>
        <v>Yes</v>
      </c>
      <c r="U681" t="b">
        <f t="shared" si="32"/>
        <v>1</v>
      </c>
    </row>
    <row r="682" spans="1:21" x14ac:dyDescent="0.25">
      <c r="A682" s="3" t="s">
        <v>565</v>
      </c>
      <c r="B682" s="4" t="s">
        <v>566</v>
      </c>
      <c r="C682" t="s">
        <v>16</v>
      </c>
      <c r="D682" t="s">
        <v>17</v>
      </c>
      <c r="E682" s="5">
        <v>60000</v>
      </c>
      <c r="F682">
        <v>0</v>
      </c>
      <c r="G682" t="s">
        <v>24</v>
      </c>
      <c r="H682" t="s">
        <v>19</v>
      </c>
      <c r="I682" t="s">
        <v>23</v>
      </c>
      <c r="J682">
        <v>1</v>
      </c>
      <c r="K682" t="s">
        <v>38</v>
      </c>
      <c r="L682" t="s">
        <v>426</v>
      </c>
      <c r="M682">
        <v>33</v>
      </c>
      <c r="N682" t="str">
        <f t="shared" si="30"/>
        <v>Middle age</v>
      </c>
      <c r="O682" t="s">
        <v>23</v>
      </c>
      <c r="Q682" t="str">
        <f t="shared" si="31"/>
        <v>Yes</v>
      </c>
      <c r="U682" t="b">
        <f t="shared" si="32"/>
        <v>1</v>
      </c>
    </row>
    <row r="683" spans="1:21" x14ac:dyDescent="0.25">
      <c r="A683" s="3" t="s">
        <v>565</v>
      </c>
      <c r="B683" s="4" t="s">
        <v>566</v>
      </c>
      <c r="C683" t="s">
        <v>32</v>
      </c>
      <c r="D683" t="s">
        <v>17</v>
      </c>
      <c r="E683" s="5">
        <v>80000</v>
      </c>
      <c r="F683">
        <v>4</v>
      </c>
      <c r="G683" t="s">
        <v>55</v>
      </c>
      <c r="H683" t="s">
        <v>19</v>
      </c>
      <c r="I683" t="s">
        <v>23</v>
      </c>
      <c r="J683">
        <v>0</v>
      </c>
      <c r="K683" t="s">
        <v>21</v>
      </c>
      <c r="L683" t="s">
        <v>426</v>
      </c>
      <c r="M683">
        <v>47</v>
      </c>
      <c r="N683" t="str">
        <f t="shared" si="30"/>
        <v>Middle age</v>
      </c>
      <c r="O683" t="s">
        <v>23</v>
      </c>
      <c r="Q683" t="str">
        <f t="shared" si="31"/>
        <v>Yes</v>
      </c>
      <c r="U683" t="b">
        <f t="shared" si="32"/>
        <v>1</v>
      </c>
    </row>
    <row r="684" spans="1:21" x14ac:dyDescent="0.25">
      <c r="A684" s="3" t="s">
        <v>565</v>
      </c>
      <c r="B684" s="4" t="s">
        <v>566</v>
      </c>
      <c r="C684" t="s">
        <v>16</v>
      </c>
      <c r="D684" t="s">
        <v>16</v>
      </c>
      <c r="E684" s="5">
        <v>20000</v>
      </c>
      <c r="F684">
        <v>3</v>
      </c>
      <c r="G684" t="s">
        <v>41</v>
      </c>
      <c r="H684" t="s">
        <v>25</v>
      </c>
      <c r="I684" t="s">
        <v>23</v>
      </c>
      <c r="J684">
        <v>2</v>
      </c>
      <c r="K684" t="s">
        <v>21</v>
      </c>
      <c r="L684" t="s">
        <v>426</v>
      </c>
      <c r="M684">
        <v>52</v>
      </c>
      <c r="N684" t="str">
        <f t="shared" si="30"/>
        <v>Middle age</v>
      </c>
      <c r="O684" t="s">
        <v>23</v>
      </c>
      <c r="Q684" t="str">
        <f t="shared" si="31"/>
        <v>No</v>
      </c>
      <c r="U684" t="b">
        <f t="shared" si="32"/>
        <v>0</v>
      </c>
    </row>
    <row r="685" spans="1:21" x14ac:dyDescent="0.25">
      <c r="A685" s="3" t="s">
        <v>567</v>
      </c>
      <c r="B685" s="4" t="s">
        <v>568</v>
      </c>
      <c r="C685" t="s">
        <v>16</v>
      </c>
      <c r="D685" t="s">
        <v>17</v>
      </c>
      <c r="E685" s="5">
        <v>90000</v>
      </c>
      <c r="F685">
        <v>5</v>
      </c>
      <c r="G685" t="s">
        <v>24</v>
      </c>
      <c r="H685" t="s">
        <v>28</v>
      </c>
      <c r="I685" t="s">
        <v>20</v>
      </c>
      <c r="J685">
        <v>3</v>
      </c>
      <c r="K685" t="s">
        <v>29</v>
      </c>
      <c r="L685" t="s">
        <v>426</v>
      </c>
      <c r="M685">
        <v>40</v>
      </c>
      <c r="N685" t="str">
        <f t="shared" si="30"/>
        <v>Middle age</v>
      </c>
      <c r="O685" t="s">
        <v>23</v>
      </c>
      <c r="Q685" t="str">
        <f t="shared" si="31"/>
        <v>Yes</v>
      </c>
      <c r="U685" t="b">
        <f t="shared" si="32"/>
        <v>1</v>
      </c>
    </row>
    <row r="686" spans="1:21" x14ac:dyDescent="0.25">
      <c r="A686" s="3" t="s">
        <v>567</v>
      </c>
      <c r="B686" s="4" t="s">
        <v>568</v>
      </c>
      <c r="C686" t="s">
        <v>32</v>
      </c>
      <c r="D686" t="s">
        <v>17</v>
      </c>
      <c r="E686" s="5">
        <v>60000</v>
      </c>
      <c r="F686">
        <v>4</v>
      </c>
      <c r="G686" t="s">
        <v>18</v>
      </c>
      <c r="H686" t="s">
        <v>19</v>
      </c>
      <c r="I686" t="s">
        <v>23</v>
      </c>
      <c r="J686">
        <v>2</v>
      </c>
      <c r="K686" t="s">
        <v>21</v>
      </c>
      <c r="L686" t="s">
        <v>426</v>
      </c>
      <c r="M686">
        <v>42</v>
      </c>
      <c r="N686" t="str">
        <f t="shared" si="30"/>
        <v>Middle age</v>
      </c>
      <c r="O686" t="s">
        <v>23</v>
      </c>
      <c r="Q686" t="str">
        <f t="shared" si="31"/>
        <v>Yes</v>
      </c>
      <c r="U686" t="b">
        <f t="shared" si="32"/>
        <v>1</v>
      </c>
    </row>
    <row r="687" spans="1:21" x14ac:dyDescent="0.25">
      <c r="A687" s="3" t="s">
        <v>569</v>
      </c>
      <c r="B687" s="4" t="s">
        <v>570</v>
      </c>
      <c r="C687" t="s">
        <v>32</v>
      </c>
      <c r="D687" t="s">
        <v>17</v>
      </c>
      <c r="E687" s="5">
        <v>60000</v>
      </c>
      <c r="F687">
        <v>3</v>
      </c>
      <c r="G687" t="s">
        <v>55</v>
      </c>
      <c r="H687" t="s">
        <v>40</v>
      </c>
      <c r="I687" t="s">
        <v>20</v>
      </c>
      <c r="J687">
        <v>2</v>
      </c>
      <c r="K687" t="s">
        <v>33</v>
      </c>
      <c r="L687" t="s">
        <v>426</v>
      </c>
      <c r="M687">
        <v>53</v>
      </c>
      <c r="N687" t="str">
        <f t="shared" si="30"/>
        <v>Middle age</v>
      </c>
      <c r="O687" t="s">
        <v>20</v>
      </c>
      <c r="Q687" t="str">
        <f t="shared" si="31"/>
        <v>Yes</v>
      </c>
      <c r="U687" t="b">
        <f t="shared" si="32"/>
        <v>1</v>
      </c>
    </row>
    <row r="688" spans="1:21" x14ac:dyDescent="0.25">
      <c r="A688" s="3" t="s">
        <v>569</v>
      </c>
      <c r="B688" s="4" t="s">
        <v>570</v>
      </c>
      <c r="C688" t="s">
        <v>16</v>
      </c>
      <c r="D688" t="s">
        <v>17</v>
      </c>
      <c r="E688" s="5">
        <v>40000</v>
      </c>
      <c r="F688">
        <v>1</v>
      </c>
      <c r="G688" t="s">
        <v>24</v>
      </c>
      <c r="H688" t="s">
        <v>25</v>
      </c>
      <c r="I688" t="s">
        <v>20</v>
      </c>
      <c r="J688">
        <v>1</v>
      </c>
      <c r="K688" t="s">
        <v>38</v>
      </c>
      <c r="L688" t="s">
        <v>426</v>
      </c>
      <c r="M688">
        <v>51</v>
      </c>
      <c r="N688" t="str">
        <f t="shared" si="30"/>
        <v>Middle age</v>
      </c>
      <c r="O688" t="s">
        <v>20</v>
      </c>
      <c r="Q688" t="str">
        <f t="shared" si="31"/>
        <v>No</v>
      </c>
      <c r="U688" t="b">
        <f t="shared" si="32"/>
        <v>0</v>
      </c>
    </row>
    <row r="689" spans="1:21" x14ac:dyDescent="0.25">
      <c r="A689" s="3" t="s">
        <v>569</v>
      </c>
      <c r="B689" s="4" t="s">
        <v>570</v>
      </c>
      <c r="C689" t="s">
        <v>32</v>
      </c>
      <c r="D689" t="s">
        <v>16</v>
      </c>
      <c r="E689" s="5">
        <v>30000</v>
      </c>
      <c r="F689">
        <v>0</v>
      </c>
      <c r="G689" t="s">
        <v>24</v>
      </c>
      <c r="H689" t="s">
        <v>19</v>
      </c>
      <c r="I689" t="s">
        <v>20</v>
      </c>
      <c r="J689">
        <v>2</v>
      </c>
      <c r="K689" t="s">
        <v>33</v>
      </c>
      <c r="L689" t="s">
        <v>426</v>
      </c>
      <c r="M689">
        <v>30</v>
      </c>
      <c r="N689" t="str">
        <f t="shared" si="30"/>
        <v>Adolescents</v>
      </c>
      <c r="O689" t="s">
        <v>23</v>
      </c>
      <c r="Q689" t="str">
        <f t="shared" si="31"/>
        <v>No</v>
      </c>
      <c r="U689" t="b">
        <f t="shared" si="32"/>
        <v>0</v>
      </c>
    </row>
    <row r="690" spans="1:21" x14ac:dyDescent="0.25">
      <c r="A690" s="3" t="s">
        <v>571</v>
      </c>
      <c r="B690" s="4" t="s">
        <v>572</v>
      </c>
      <c r="C690" t="s">
        <v>32</v>
      </c>
      <c r="D690" t="s">
        <v>16</v>
      </c>
      <c r="E690" s="5">
        <v>60000</v>
      </c>
      <c r="F690">
        <v>0</v>
      </c>
      <c r="G690" t="s">
        <v>18</v>
      </c>
      <c r="H690" t="s">
        <v>19</v>
      </c>
      <c r="I690" t="s">
        <v>23</v>
      </c>
      <c r="J690">
        <v>2</v>
      </c>
      <c r="K690" t="s">
        <v>21</v>
      </c>
      <c r="L690" t="s">
        <v>426</v>
      </c>
      <c r="M690">
        <v>30</v>
      </c>
      <c r="N690" t="str">
        <f t="shared" si="30"/>
        <v>Adolescents</v>
      </c>
      <c r="O690" t="s">
        <v>23</v>
      </c>
      <c r="Q690" t="str">
        <f t="shared" si="31"/>
        <v>Yes</v>
      </c>
      <c r="U690" t="b">
        <f t="shared" si="32"/>
        <v>0</v>
      </c>
    </row>
    <row r="691" spans="1:21" x14ac:dyDescent="0.25">
      <c r="A691" s="3" t="s">
        <v>573</v>
      </c>
      <c r="B691" s="4" t="s">
        <v>574</v>
      </c>
      <c r="C691" t="s">
        <v>16</v>
      </c>
      <c r="D691" t="s">
        <v>16</v>
      </c>
      <c r="E691" s="5">
        <v>30000</v>
      </c>
      <c r="F691">
        <v>0</v>
      </c>
      <c r="G691" t="s">
        <v>39</v>
      </c>
      <c r="H691" t="s">
        <v>19</v>
      </c>
      <c r="I691" t="s">
        <v>20</v>
      </c>
      <c r="J691">
        <v>2</v>
      </c>
      <c r="K691" t="s">
        <v>33</v>
      </c>
      <c r="L691" t="s">
        <v>426</v>
      </c>
      <c r="M691">
        <v>26</v>
      </c>
      <c r="N691" t="str">
        <f t="shared" si="30"/>
        <v>Adolescents</v>
      </c>
      <c r="O691" t="s">
        <v>23</v>
      </c>
      <c r="Q691" t="str">
        <f t="shared" si="31"/>
        <v>No</v>
      </c>
      <c r="U691" t="b">
        <f t="shared" si="32"/>
        <v>0</v>
      </c>
    </row>
    <row r="692" spans="1:21" x14ac:dyDescent="0.25">
      <c r="A692" s="3" t="s">
        <v>573</v>
      </c>
      <c r="B692" s="4" t="s">
        <v>574</v>
      </c>
      <c r="C692" t="s">
        <v>32</v>
      </c>
      <c r="D692" t="s">
        <v>17</v>
      </c>
      <c r="E692" s="5">
        <v>130000</v>
      </c>
      <c r="F692">
        <v>1</v>
      </c>
      <c r="G692" t="s">
        <v>18</v>
      </c>
      <c r="H692" t="s">
        <v>40</v>
      </c>
      <c r="I692" t="s">
        <v>23</v>
      </c>
      <c r="J692">
        <v>1</v>
      </c>
      <c r="K692" t="s">
        <v>29</v>
      </c>
      <c r="L692" t="s">
        <v>426</v>
      </c>
      <c r="M692">
        <v>45</v>
      </c>
      <c r="N692" t="str">
        <f t="shared" si="30"/>
        <v>Middle age</v>
      </c>
      <c r="O692" t="s">
        <v>23</v>
      </c>
      <c r="Q692" t="str">
        <f t="shared" si="31"/>
        <v>Yes</v>
      </c>
      <c r="U692" t="b">
        <f t="shared" si="32"/>
        <v>1</v>
      </c>
    </row>
    <row r="693" spans="1:21" x14ac:dyDescent="0.25">
      <c r="A693" s="3" t="s">
        <v>573</v>
      </c>
      <c r="B693" s="4" t="s">
        <v>574</v>
      </c>
      <c r="C693" t="s">
        <v>16</v>
      </c>
      <c r="D693" t="s">
        <v>16</v>
      </c>
      <c r="E693" s="5">
        <v>50000</v>
      </c>
      <c r="F693">
        <v>1</v>
      </c>
      <c r="G693" t="s">
        <v>18</v>
      </c>
      <c r="H693" t="s">
        <v>19</v>
      </c>
      <c r="I693" t="s">
        <v>20</v>
      </c>
      <c r="J693">
        <v>0</v>
      </c>
      <c r="K693" t="s">
        <v>21</v>
      </c>
      <c r="L693" t="s">
        <v>426</v>
      </c>
      <c r="M693">
        <v>34</v>
      </c>
      <c r="N693" t="str">
        <f t="shared" si="30"/>
        <v>Middle age</v>
      </c>
      <c r="O693" t="s">
        <v>20</v>
      </c>
      <c r="Q693" t="str">
        <f t="shared" si="31"/>
        <v>Yes</v>
      </c>
      <c r="U693" t="b">
        <f t="shared" si="32"/>
        <v>0</v>
      </c>
    </row>
    <row r="694" spans="1:21" x14ac:dyDescent="0.25">
      <c r="A694" s="3" t="s">
        <v>575</v>
      </c>
      <c r="B694" s="4" t="s">
        <v>576</v>
      </c>
      <c r="C694" t="s">
        <v>16</v>
      </c>
      <c r="D694" t="s">
        <v>16</v>
      </c>
      <c r="E694" s="5">
        <v>70000</v>
      </c>
      <c r="F694">
        <v>1</v>
      </c>
      <c r="G694" t="s">
        <v>18</v>
      </c>
      <c r="H694" t="s">
        <v>28</v>
      </c>
      <c r="I694" t="s">
        <v>20</v>
      </c>
      <c r="J694">
        <v>1</v>
      </c>
      <c r="K694" t="s">
        <v>29</v>
      </c>
      <c r="L694" t="s">
        <v>426</v>
      </c>
      <c r="M694">
        <v>44</v>
      </c>
      <c r="N694" t="str">
        <f t="shared" si="30"/>
        <v>Middle age</v>
      </c>
      <c r="O694" t="s">
        <v>20</v>
      </c>
      <c r="Q694" t="str">
        <f t="shared" si="31"/>
        <v>Yes</v>
      </c>
      <c r="U694" t="b">
        <f t="shared" si="32"/>
        <v>1</v>
      </c>
    </row>
    <row r="695" spans="1:21" x14ac:dyDescent="0.25">
      <c r="A695" s="3" t="s">
        <v>575</v>
      </c>
      <c r="B695" s="4" t="s">
        <v>576</v>
      </c>
      <c r="C695" t="s">
        <v>32</v>
      </c>
      <c r="D695" t="s">
        <v>17</v>
      </c>
      <c r="E695" s="5">
        <v>60000</v>
      </c>
      <c r="F695">
        <v>4</v>
      </c>
      <c r="G695" t="s">
        <v>18</v>
      </c>
      <c r="H695" t="s">
        <v>19</v>
      </c>
      <c r="I695" t="s">
        <v>23</v>
      </c>
      <c r="J695">
        <v>2</v>
      </c>
      <c r="K695" t="s">
        <v>21</v>
      </c>
      <c r="L695" t="s">
        <v>426</v>
      </c>
      <c r="M695">
        <v>41</v>
      </c>
      <c r="N695" t="str">
        <f t="shared" si="30"/>
        <v>Middle age</v>
      </c>
      <c r="O695" t="s">
        <v>20</v>
      </c>
      <c r="Q695" t="str">
        <f t="shared" si="31"/>
        <v>Yes</v>
      </c>
      <c r="U695" t="b">
        <f t="shared" si="32"/>
        <v>1</v>
      </c>
    </row>
    <row r="696" spans="1:21" x14ac:dyDescent="0.25">
      <c r="A696" s="3" t="s">
        <v>577</v>
      </c>
      <c r="B696" s="4" t="s">
        <v>578</v>
      </c>
      <c r="C696" t="s">
        <v>32</v>
      </c>
      <c r="D696" t="s">
        <v>17</v>
      </c>
      <c r="E696" s="5">
        <v>80000</v>
      </c>
      <c r="F696">
        <v>3</v>
      </c>
      <c r="G696" t="s">
        <v>55</v>
      </c>
      <c r="H696" t="s">
        <v>28</v>
      </c>
      <c r="I696" t="s">
        <v>23</v>
      </c>
      <c r="J696">
        <v>0</v>
      </c>
      <c r="K696" t="s">
        <v>21</v>
      </c>
      <c r="L696" t="s">
        <v>426</v>
      </c>
      <c r="M696">
        <v>36</v>
      </c>
      <c r="N696" t="str">
        <f t="shared" si="30"/>
        <v>Middle age</v>
      </c>
      <c r="O696" t="s">
        <v>20</v>
      </c>
      <c r="Q696" t="str">
        <f t="shared" si="31"/>
        <v>Yes</v>
      </c>
      <c r="U696" t="b">
        <f t="shared" si="32"/>
        <v>1</v>
      </c>
    </row>
    <row r="697" spans="1:21" x14ac:dyDescent="0.25">
      <c r="A697" s="3" t="s">
        <v>577</v>
      </c>
      <c r="B697" s="4" t="s">
        <v>578</v>
      </c>
      <c r="C697" t="s">
        <v>16</v>
      </c>
      <c r="D697" t="s">
        <v>16</v>
      </c>
      <c r="E697" s="5">
        <v>80000</v>
      </c>
      <c r="F697">
        <v>5</v>
      </c>
      <c r="G697" t="s">
        <v>24</v>
      </c>
      <c r="H697" t="s">
        <v>28</v>
      </c>
      <c r="I697" t="s">
        <v>20</v>
      </c>
      <c r="J697">
        <v>2</v>
      </c>
      <c r="K697" t="s">
        <v>21</v>
      </c>
      <c r="L697" t="s">
        <v>426</v>
      </c>
      <c r="M697">
        <v>44</v>
      </c>
      <c r="N697" t="str">
        <f t="shared" si="30"/>
        <v>Middle age</v>
      </c>
      <c r="O697" t="s">
        <v>23</v>
      </c>
      <c r="Q697" t="str">
        <f t="shared" si="31"/>
        <v>Yes</v>
      </c>
      <c r="U697" t="b">
        <f t="shared" si="32"/>
        <v>1</v>
      </c>
    </row>
    <row r="698" spans="1:21" x14ac:dyDescent="0.25">
      <c r="A698" s="3" t="s">
        <v>577</v>
      </c>
      <c r="B698" s="4" t="s">
        <v>578</v>
      </c>
      <c r="C698" t="s">
        <v>32</v>
      </c>
      <c r="D698" t="s">
        <v>16</v>
      </c>
      <c r="E698" s="5">
        <v>60000</v>
      </c>
      <c r="F698">
        <v>0</v>
      </c>
      <c r="G698" t="s">
        <v>24</v>
      </c>
      <c r="H698" t="s">
        <v>28</v>
      </c>
      <c r="I698" t="s">
        <v>23</v>
      </c>
      <c r="J698">
        <v>2</v>
      </c>
      <c r="K698" t="s">
        <v>38</v>
      </c>
      <c r="L698" t="s">
        <v>426</v>
      </c>
      <c r="M698">
        <v>30</v>
      </c>
      <c r="N698" t="str">
        <f t="shared" si="30"/>
        <v>Adolescents</v>
      </c>
      <c r="O698" t="s">
        <v>23</v>
      </c>
      <c r="Q698" t="str">
        <f t="shared" si="31"/>
        <v>Yes</v>
      </c>
      <c r="U698" t="b">
        <f t="shared" si="32"/>
        <v>0</v>
      </c>
    </row>
    <row r="699" spans="1:21" x14ac:dyDescent="0.25">
      <c r="A699" s="3" t="s">
        <v>577</v>
      </c>
      <c r="B699" s="4" t="s">
        <v>578</v>
      </c>
      <c r="C699" t="s">
        <v>16</v>
      </c>
      <c r="D699" t="s">
        <v>17</v>
      </c>
      <c r="E699" s="5">
        <v>30000</v>
      </c>
      <c r="F699">
        <v>0</v>
      </c>
      <c r="G699" t="s">
        <v>41</v>
      </c>
      <c r="H699" t="s">
        <v>25</v>
      </c>
      <c r="I699" t="s">
        <v>23</v>
      </c>
      <c r="J699">
        <v>2</v>
      </c>
      <c r="K699" t="s">
        <v>21</v>
      </c>
      <c r="L699" t="s">
        <v>426</v>
      </c>
      <c r="M699">
        <v>28</v>
      </c>
      <c r="N699" t="str">
        <f t="shared" si="30"/>
        <v>Adolescents</v>
      </c>
      <c r="O699" t="s">
        <v>23</v>
      </c>
      <c r="Q699" t="str">
        <f t="shared" si="31"/>
        <v>No</v>
      </c>
      <c r="U699" t="b">
        <f t="shared" si="32"/>
        <v>0</v>
      </c>
    </row>
    <row r="700" spans="1:21" x14ac:dyDescent="0.25">
      <c r="A700" s="3" t="s">
        <v>577</v>
      </c>
      <c r="B700" s="4" t="s">
        <v>578</v>
      </c>
      <c r="C700" t="s">
        <v>16</v>
      </c>
      <c r="D700" t="s">
        <v>16</v>
      </c>
      <c r="E700" s="5">
        <v>20000</v>
      </c>
      <c r="F700">
        <v>2</v>
      </c>
      <c r="G700" t="s">
        <v>41</v>
      </c>
      <c r="H700" t="s">
        <v>25</v>
      </c>
      <c r="I700" t="s">
        <v>20</v>
      </c>
      <c r="J700">
        <v>2</v>
      </c>
      <c r="K700" t="s">
        <v>38</v>
      </c>
      <c r="L700" t="s">
        <v>426</v>
      </c>
      <c r="M700">
        <v>49</v>
      </c>
      <c r="N700" t="str">
        <f t="shared" si="30"/>
        <v>Middle age</v>
      </c>
      <c r="O700" t="s">
        <v>23</v>
      </c>
      <c r="Q700" t="str">
        <f t="shared" si="31"/>
        <v>No</v>
      </c>
      <c r="U700" t="b">
        <f t="shared" si="32"/>
        <v>0</v>
      </c>
    </row>
    <row r="701" spans="1:21" x14ac:dyDescent="0.25">
      <c r="A701" s="3" t="s">
        <v>577</v>
      </c>
      <c r="B701" s="4" t="s">
        <v>578</v>
      </c>
      <c r="C701" t="s">
        <v>32</v>
      </c>
      <c r="D701" t="s">
        <v>16</v>
      </c>
      <c r="E701" s="5">
        <v>90000</v>
      </c>
      <c r="F701">
        <v>0</v>
      </c>
      <c r="G701" t="s">
        <v>24</v>
      </c>
      <c r="H701" t="s">
        <v>28</v>
      </c>
      <c r="I701" t="s">
        <v>23</v>
      </c>
      <c r="J701">
        <v>2</v>
      </c>
      <c r="K701" t="s">
        <v>21</v>
      </c>
      <c r="L701" t="s">
        <v>426</v>
      </c>
      <c r="M701">
        <v>43</v>
      </c>
      <c r="N701" t="str">
        <f t="shared" si="30"/>
        <v>Middle age</v>
      </c>
      <c r="O701" t="s">
        <v>20</v>
      </c>
      <c r="Q701" t="str">
        <f t="shared" si="31"/>
        <v>Yes</v>
      </c>
      <c r="U701" t="b">
        <f t="shared" si="32"/>
        <v>1</v>
      </c>
    </row>
    <row r="702" spans="1:21" x14ac:dyDescent="0.25">
      <c r="A702" s="3" t="s">
        <v>577</v>
      </c>
      <c r="B702" s="4" t="s">
        <v>578</v>
      </c>
      <c r="C702" t="s">
        <v>16</v>
      </c>
      <c r="D702" t="s">
        <v>17</v>
      </c>
      <c r="E702" s="5">
        <v>70000</v>
      </c>
      <c r="F702">
        <v>4</v>
      </c>
      <c r="G702" t="s">
        <v>18</v>
      </c>
      <c r="H702" t="s">
        <v>40</v>
      </c>
      <c r="I702" t="s">
        <v>20</v>
      </c>
      <c r="J702">
        <v>1</v>
      </c>
      <c r="K702" t="s">
        <v>38</v>
      </c>
      <c r="L702" t="s">
        <v>426</v>
      </c>
      <c r="M702">
        <v>59</v>
      </c>
      <c r="N702" t="str">
        <f t="shared" si="30"/>
        <v>Old</v>
      </c>
      <c r="O702" t="s">
        <v>23</v>
      </c>
      <c r="Q702" t="str">
        <f t="shared" si="31"/>
        <v>Yes</v>
      </c>
      <c r="U702" t="b">
        <f t="shared" si="32"/>
        <v>1</v>
      </c>
    </row>
    <row r="703" spans="1:21" x14ac:dyDescent="0.25">
      <c r="A703" s="3" t="s">
        <v>264</v>
      </c>
      <c r="B703" s="4" t="s">
        <v>265</v>
      </c>
      <c r="C703" t="s">
        <v>32</v>
      </c>
      <c r="D703" t="s">
        <v>16</v>
      </c>
      <c r="E703" s="5">
        <v>30000</v>
      </c>
      <c r="F703">
        <v>0</v>
      </c>
      <c r="G703" t="s">
        <v>39</v>
      </c>
      <c r="H703" t="s">
        <v>19</v>
      </c>
      <c r="I703" t="s">
        <v>20</v>
      </c>
      <c r="J703">
        <v>2</v>
      </c>
      <c r="K703" t="s">
        <v>33</v>
      </c>
      <c r="L703" t="s">
        <v>426</v>
      </c>
      <c r="M703">
        <v>26</v>
      </c>
      <c r="N703" t="str">
        <f t="shared" si="30"/>
        <v>Adolescents</v>
      </c>
      <c r="O703" t="s">
        <v>23</v>
      </c>
      <c r="Q703" t="str">
        <f t="shared" si="31"/>
        <v>No</v>
      </c>
      <c r="U703" t="b">
        <f t="shared" si="32"/>
        <v>0</v>
      </c>
    </row>
    <row r="704" spans="1:21" x14ac:dyDescent="0.25">
      <c r="A704" s="3" t="s">
        <v>346</v>
      </c>
      <c r="B704" s="4" t="s">
        <v>347</v>
      </c>
      <c r="C704" t="s">
        <v>16</v>
      </c>
      <c r="D704" t="s">
        <v>16</v>
      </c>
      <c r="E704" s="5">
        <v>120000</v>
      </c>
      <c r="F704">
        <v>1</v>
      </c>
      <c r="G704" t="s">
        <v>39</v>
      </c>
      <c r="H704" t="s">
        <v>28</v>
      </c>
      <c r="I704" t="s">
        <v>20</v>
      </c>
      <c r="J704">
        <v>4</v>
      </c>
      <c r="K704" t="s">
        <v>33</v>
      </c>
      <c r="L704" t="s">
        <v>426</v>
      </c>
      <c r="M704">
        <v>46</v>
      </c>
      <c r="N704" t="str">
        <f t="shared" si="30"/>
        <v>Middle age</v>
      </c>
      <c r="O704" t="s">
        <v>20</v>
      </c>
      <c r="Q704" t="str">
        <f t="shared" si="31"/>
        <v>Yes</v>
      </c>
      <c r="U704" t="b">
        <f t="shared" si="32"/>
        <v>1</v>
      </c>
    </row>
    <row r="705" spans="1:21" x14ac:dyDescent="0.25">
      <c r="A705" s="3" t="s">
        <v>579</v>
      </c>
      <c r="B705" s="4" t="s">
        <v>580</v>
      </c>
      <c r="C705" t="s">
        <v>32</v>
      </c>
      <c r="D705" t="s">
        <v>17</v>
      </c>
      <c r="E705" s="5">
        <v>50000</v>
      </c>
      <c r="F705">
        <v>0</v>
      </c>
      <c r="G705" t="s">
        <v>55</v>
      </c>
      <c r="H705" t="s">
        <v>19</v>
      </c>
      <c r="I705" t="s">
        <v>20</v>
      </c>
      <c r="J705">
        <v>0</v>
      </c>
      <c r="K705" t="s">
        <v>38</v>
      </c>
      <c r="L705" t="s">
        <v>426</v>
      </c>
      <c r="M705">
        <v>33</v>
      </c>
      <c r="N705" t="str">
        <f t="shared" si="30"/>
        <v>Middle age</v>
      </c>
      <c r="O705" t="s">
        <v>23</v>
      </c>
      <c r="Q705" t="str">
        <f t="shared" si="31"/>
        <v>Yes</v>
      </c>
      <c r="U705" t="b">
        <f t="shared" si="32"/>
        <v>0</v>
      </c>
    </row>
    <row r="706" spans="1:21" x14ac:dyDescent="0.25">
      <c r="A706" s="3" t="s">
        <v>581</v>
      </c>
      <c r="B706" s="4" t="s">
        <v>582</v>
      </c>
      <c r="C706" t="s">
        <v>32</v>
      </c>
      <c r="D706" t="s">
        <v>17</v>
      </c>
      <c r="E706" s="5">
        <v>40000</v>
      </c>
      <c r="F706">
        <v>0</v>
      </c>
      <c r="G706" t="s">
        <v>18</v>
      </c>
      <c r="H706" t="s">
        <v>28</v>
      </c>
      <c r="I706" t="s">
        <v>20</v>
      </c>
      <c r="J706">
        <v>1</v>
      </c>
      <c r="K706" t="s">
        <v>29</v>
      </c>
      <c r="L706" t="s">
        <v>426</v>
      </c>
      <c r="M706">
        <v>42</v>
      </c>
      <c r="N706" t="str">
        <f t="shared" si="30"/>
        <v>Middle age</v>
      </c>
      <c r="O706" t="s">
        <v>20</v>
      </c>
      <c r="Q706" t="str">
        <f t="shared" si="31"/>
        <v>No</v>
      </c>
      <c r="U706" t="b">
        <f t="shared" si="32"/>
        <v>0</v>
      </c>
    </row>
    <row r="707" spans="1:21" x14ac:dyDescent="0.25">
      <c r="A707" s="3" t="s">
        <v>581</v>
      </c>
      <c r="B707" s="4" t="s">
        <v>582</v>
      </c>
      <c r="C707" t="s">
        <v>16</v>
      </c>
      <c r="D707" t="s">
        <v>17</v>
      </c>
      <c r="E707" s="5">
        <v>70000</v>
      </c>
      <c r="F707">
        <v>4</v>
      </c>
      <c r="G707" t="s">
        <v>18</v>
      </c>
      <c r="H707" t="s">
        <v>40</v>
      </c>
      <c r="I707" t="s">
        <v>20</v>
      </c>
      <c r="J707">
        <v>1</v>
      </c>
      <c r="K707" t="s">
        <v>42</v>
      </c>
      <c r="L707" t="s">
        <v>426</v>
      </c>
      <c r="M707">
        <v>59</v>
      </c>
      <c r="N707" t="str">
        <f t="shared" ref="N707:N770" si="33">IF(M707&lt;=30, "Adolescents", IF(M707&lt;=54, "Middle age", IF(M707&gt;54, "Old")))</f>
        <v>Old</v>
      </c>
      <c r="O707" t="s">
        <v>23</v>
      </c>
      <c r="Q707" t="str">
        <f t="shared" ref="Q707:Q770" si="34">IF(E707&gt;=50000, "Yes", IF(E707&lt;50000, "No"))</f>
        <v>Yes</v>
      </c>
      <c r="U707" t="b">
        <f t="shared" ref="U707:U770" si="35">AND(E707&gt;50000,M707&gt;30)</f>
        <v>1</v>
      </c>
    </row>
    <row r="708" spans="1:21" x14ac:dyDescent="0.25">
      <c r="A708" s="3" t="s">
        <v>581</v>
      </c>
      <c r="B708" s="4" t="s">
        <v>582</v>
      </c>
      <c r="C708" t="s">
        <v>32</v>
      </c>
      <c r="D708" t="s">
        <v>17</v>
      </c>
      <c r="E708" s="5">
        <v>60000</v>
      </c>
      <c r="F708">
        <v>0</v>
      </c>
      <c r="G708" t="s">
        <v>24</v>
      </c>
      <c r="H708" t="s">
        <v>19</v>
      </c>
      <c r="I708" t="s">
        <v>23</v>
      </c>
      <c r="J708">
        <v>1</v>
      </c>
      <c r="K708" t="s">
        <v>38</v>
      </c>
      <c r="L708" t="s">
        <v>426</v>
      </c>
      <c r="M708">
        <v>33</v>
      </c>
      <c r="N708" t="str">
        <f t="shared" si="33"/>
        <v>Middle age</v>
      </c>
      <c r="O708" t="s">
        <v>20</v>
      </c>
      <c r="Q708" t="str">
        <f t="shared" si="34"/>
        <v>Yes</v>
      </c>
      <c r="U708" t="b">
        <f t="shared" si="35"/>
        <v>1</v>
      </c>
    </row>
    <row r="709" spans="1:21" x14ac:dyDescent="0.25">
      <c r="A709" s="3" t="s">
        <v>583</v>
      </c>
      <c r="B709" s="4" t="s">
        <v>584</v>
      </c>
      <c r="C709" t="s">
        <v>16</v>
      </c>
      <c r="D709" t="s">
        <v>17</v>
      </c>
      <c r="E709" s="5">
        <v>70000</v>
      </c>
      <c r="F709">
        <v>1</v>
      </c>
      <c r="G709" t="s">
        <v>24</v>
      </c>
      <c r="H709" t="s">
        <v>19</v>
      </c>
      <c r="I709" t="s">
        <v>20</v>
      </c>
      <c r="J709">
        <v>1</v>
      </c>
      <c r="K709" t="s">
        <v>21</v>
      </c>
      <c r="L709" t="s">
        <v>426</v>
      </c>
      <c r="M709">
        <v>44</v>
      </c>
      <c r="N709" t="str">
        <f t="shared" si="33"/>
        <v>Middle age</v>
      </c>
      <c r="O709" t="s">
        <v>20</v>
      </c>
      <c r="Q709" t="str">
        <f t="shared" si="34"/>
        <v>Yes</v>
      </c>
      <c r="U709" t="b">
        <f t="shared" si="35"/>
        <v>1</v>
      </c>
    </row>
    <row r="710" spans="1:21" x14ac:dyDescent="0.25">
      <c r="A710" s="3" t="s">
        <v>583</v>
      </c>
      <c r="B710" s="4" t="s">
        <v>584</v>
      </c>
      <c r="C710" t="s">
        <v>16</v>
      </c>
      <c r="D710" t="s">
        <v>16</v>
      </c>
      <c r="E710" s="5">
        <v>70000</v>
      </c>
      <c r="F710">
        <v>5</v>
      </c>
      <c r="G710" t="s">
        <v>18</v>
      </c>
      <c r="H710" t="s">
        <v>40</v>
      </c>
      <c r="I710" t="s">
        <v>20</v>
      </c>
      <c r="J710">
        <v>4</v>
      </c>
      <c r="K710" t="s">
        <v>42</v>
      </c>
      <c r="L710" t="s">
        <v>426</v>
      </c>
      <c r="M710">
        <v>60</v>
      </c>
      <c r="N710" t="str">
        <f t="shared" si="33"/>
        <v>Old</v>
      </c>
      <c r="O710" t="s">
        <v>23</v>
      </c>
      <c r="Q710" t="str">
        <f t="shared" si="34"/>
        <v>Yes</v>
      </c>
      <c r="U710" t="b">
        <f t="shared" si="35"/>
        <v>1</v>
      </c>
    </row>
    <row r="711" spans="1:21" x14ac:dyDescent="0.25">
      <c r="A711" s="3" t="s">
        <v>583</v>
      </c>
      <c r="B711" s="4" t="s">
        <v>584</v>
      </c>
      <c r="C711" t="s">
        <v>32</v>
      </c>
      <c r="D711" t="s">
        <v>17</v>
      </c>
      <c r="E711" s="5">
        <v>70000</v>
      </c>
      <c r="F711">
        <v>2</v>
      </c>
      <c r="G711" t="s">
        <v>18</v>
      </c>
      <c r="H711" t="s">
        <v>40</v>
      </c>
      <c r="I711" t="s">
        <v>20</v>
      </c>
      <c r="J711">
        <v>1</v>
      </c>
      <c r="K711" t="s">
        <v>42</v>
      </c>
      <c r="L711" t="s">
        <v>426</v>
      </c>
      <c r="M711">
        <v>59</v>
      </c>
      <c r="N711" t="str">
        <f t="shared" si="33"/>
        <v>Old</v>
      </c>
      <c r="O711" t="s">
        <v>23</v>
      </c>
      <c r="Q711" t="str">
        <f t="shared" si="34"/>
        <v>Yes</v>
      </c>
      <c r="U711" t="b">
        <f t="shared" si="35"/>
        <v>1</v>
      </c>
    </row>
    <row r="712" spans="1:21" x14ac:dyDescent="0.25">
      <c r="A712" s="3" t="s">
        <v>585</v>
      </c>
      <c r="B712" s="4" t="s">
        <v>586</v>
      </c>
      <c r="C712" t="s">
        <v>16</v>
      </c>
      <c r="D712" t="s">
        <v>16</v>
      </c>
      <c r="E712" s="5">
        <v>60000</v>
      </c>
      <c r="F712">
        <v>0</v>
      </c>
      <c r="G712" t="s">
        <v>39</v>
      </c>
      <c r="H712" t="s">
        <v>28</v>
      </c>
      <c r="I712" t="s">
        <v>20</v>
      </c>
      <c r="J712">
        <v>2</v>
      </c>
      <c r="K712" t="s">
        <v>33</v>
      </c>
      <c r="L712" t="s">
        <v>426</v>
      </c>
      <c r="M712">
        <v>32</v>
      </c>
      <c r="N712" t="str">
        <f t="shared" si="33"/>
        <v>Middle age</v>
      </c>
      <c r="O712" t="s">
        <v>20</v>
      </c>
      <c r="Q712" t="str">
        <f t="shared" si="34"/>
        <v>Yes</v>
      </c>
      <c r="U712" t="b">
        <f t="shared" si="35"/>
        <v>1</v>
      </c>
    </row>
    <row r="713" spans="1:21" x14ac:dyDescent="0.25">
      <c r="A713" s="3" t="s">
        <v>587</v>
      </c>
      <c r="B713" s="4" t="s">
        <v>588</v>
      </c>
      <c r="C713" t="s">
        <v>16</v>
      </c>
      <c r="D713" t="s">
        <v>17</v>
      </c>
      <c r="E713" s="5">
        <v>70000</v>
      </c>
      <c r="F713">
        <v>2</v>
      </c>
      <c r="G713" t="s">
        <v>24</v>
      </c>
      <c r="H713" t="s">
        <v>28</v>
      </c>
      <c r="I713" t="s">
        <v>20</v>
      </c>
      <c r="J713">
        <v>1</v>
      </c>
      <c r="K713" t="s">
        <v>42</v>
      </c>
      <c r="L713" t="s">
        <v>426</v>
      </c>
      <c r="M713">
        <v>58</v>
      </c>
      <c r="N713" t="str">
        <f t="shared" si="33"/>
        <v>Old</v>
      </c>
      <c r="O713" t="s">
        <v>23</v>
      </c>
      <c r="Q713" t="str">
        <f t="shared" si="34"/>
        <v>Yes</v>
      </c>
      <c r="U713" t="b">
        <f t="shared" si="35"/>
        <v>1</v>
      </c>
    </row>
    <row r="714" spans="1:21" x14ac:dyDescent="0.25">
      <c r="A714" s="3" t="s">
        <v>589</v>
      </c>
      <c r="B714" s="4" t="s">
        <v>590</v>
      </c>
      <c r="C714" t="s">
        <v>16</v>
      </c>
      <c r="D714" t="s">
        <v>17</v>
      </c>
      <c r="E714" s="5">
        <v>40000</v>
      </c>
      <c r="F714">
        <v>2</v>
      </c>
      <c r="G714" t="s">
        <v>39</v>
      </c>
      <c r="H714" t="s">
        <v>28</v>
      </c>
      <c r="I714" t="s">
        <v>23</v>
      </c>
      <c r="J714">
        <v>2</v>
      </c>
      <c r="K714" t="s">
        <v>29</v>
      </c>
      <c r="L714" t="s">
        <v>426</v>
      </c>
      <c r="M714">
        <v>59</v>
      </c>
      <c r="N714" t="str">
        <f t="shared" si="33"/>
        <v>Old</v>
      </c>
      <c r="O714" t="s">
        <v>23</v>
      </c>
      <c r="Q714" t="str">
        <f t="shared" si="34"/>
        <v>No</v>
      </c>
      <c r="U714" t="b">
        <f t="shared" si="35"/>
        <v>0</v>
      </c>
    </row>
    <row r="715" spans="1:21" x14ac:dyDescent="0.25">
      <c r="A715" s="3" t="s">
        <v>589</v>
      </c>
      <c r="B715" s="4" t="s">
        <v>590</v>
      </c>
      <c r="C715" t="s">
        <v>32</v>
      </c>
      <c r="D715" t="s">
        <v>17</v>
      </c>
      <c r="E715" s="5">
        <v>70000</v>
      </c>
      <c r="F715">
        <v>2</v>
      </c>
      <c r="G715" t="s">
        <v>18</v>
      </c>
      <c r="H715" t="s">
        <v>19</v>
      </c>
      <c r="I715" t="s">
        <v>20</v>
      </c>
      <c r="J715">
        <v>1</v>
      </c>
      <c r="K715" t="s">
        <v>29</v>
      </c>
      <c r="L715" t="s">
        <v>426</v>
      </c>
      <c r="M715">
        <v>38</v>
      </c>
      <c r="N715" t="str">
        <f t="shared" si="33"/>
        <v>Middle age</v>
      </c>
      <c r="O715" t="s">
        <v>23</v>
      </c>
      <c r="Q715" t="str">
        <f t="shared" si="34"/>
        <v>Yes</v>
      </c>
      <c r="U715" t="b">
        <f t="shared" si="35"/>
        <v>1</v>
      </c>
    </row>
    <row r="716" spans="1:21" x14ac:dyDescent="0.25">
      <c r="A716" s="3" t="s">
        <v>589</v>
      </c>
      <c r="B716" s="4" t="s">
        <v>590</v>
      </c>
      <c r="C716" t="s">
        <v>16</v>
      </c>
      <c r="D716" t="s">
        <v>16</v>
      </c>
      <c r="E716" s="5">
        <v>40000</v>
      </c>
      <c r="F716">
        <v>0</v>
      </c>
      <c r="G716" t="s">
        <v>39</v>
      </c>
      <c r="H716" t="s">
        <v>19</v>
      </c>
      <c r="I716" t="s">
        <v>20</v>
      </c>
      <c r="J716">
        <v>2</v>
      </c>
      <c r="K716" t="s">
        <v>33</v>
      </c>
      <c r="L716" t="s">
        <v>426</v>
      </c>
      <c r="M716">
        <v>28</v>
      </c>
      <c r="N716" t="str">
        <f t="shared" si="33"/>
        <v>Adolescents</v>
      </c>
      <c r="O716" t="s">
        <v>20</v>
      </c>
      <c r="Q716" t="str">
        <f t="shared" si="34"/>
        <v>No</v>
      </c>
      <c r="U716" t="b">
        <f t="shared" si="35"/>
        <v>0</v>
      </c>
    </row>
    <row r="717" spans="1:21" x14ac:dyDescent="0.25">
      <c r="A717" s="3" t="s">
        <v>264</v>
      </c>
      <c r="B717" s="4" t="s">
        <v>265</v>
      </c>
      <c r="C717" t="s">
        <v>16</v>
      </c>
      <c r="D717" t="s">
        <v>17</v>
      </c>
      <c r="E717" s="5">
        <v>60000</v>
      </c>
      <c r="F717">
        <v>1</v>
      </c>
      <c r="G717" t="s">
        <v>55</v>
      </c>
      <c r="H717" t="s">
        <v>28</v>
      </c>
      <c r="I717" t="s">
        <v>20</v>
      </c>
      <c r="J717">
        <v>0</v>
      </c>
      <c r="K717" t="s">
        <v>29</v>
      </c>
      <c r="L717" t="s">
        <v>426</v>
      </c>
      <c r="M717">
        <v>37</v>
      </c>
      <c r="N717" t="str">
        <f t="shared" si="33"/>
        <v>Middle age</v>
      </c>
      <c r="O717" t="s">
        <v>20</v>
      </c>
      <c r="Q717" t="str">
        <f t="shared" si="34"/>
        <v>Yes</v>
      </c>
      <c r="U717" t="b">
        <f t="shared" si="35"/>
        <v>1</v>
      </c>
    </row>
    <row r="718" spans="1:21" x14ac:dyDescent="0.25">
      <c r="A718" s="3" t="s">
        <v>591</v>
      </c>
      <c r="B718" s="4" t="s">
        <v>592</v>
      </c>
      <c r="C718" t="s">
        <v>32</v>
      </c>
      <c r="D718" t="s">
        <v>17</v>
      </c>
      <c r="E718" s="5">
        <v>80000</v>
      </c>
      <c r="F718">
        <v>0</v>
      </c>
      <c r="G718" t="s">
        <v>55</v>
      </c>
      <c r="H718" t="s">
        <v>19</v>
      </c>
      <c r="I718" t="s">
        <v>23</v>
      </c>
      <c r="J718">
        <v>0</v>
      </c>
      <c r="K718" t="s">
        <v>21</v>
      </c>
      <c r="L718" t="s">
        <v>426</v>
      </c>
      <c r="M718">
        <v>40</v>
      </c>
      <c r="N718" t="str">
        <f t="shared" si="33"/>
        <v>Middle age</v>
      </c>
      <c r="O718" t="s">
        <v>23</v>
      </c>
      <c r="Q718" t="str">
        <f t="shared" si="34"/>
        <v>Yes</v>
      </c>
      <c r="U718" t="b">
        <f t="shared" si="35"/>
        <v>1</v>
      </c>
    </row>
    <row r="719" spans="1:21" x14ac:dyDescent="0.25">
      <c r="A719" s="3" t="s">
        <v>256</v>
      </c>
      <c r="B719" s="4" t="s">
        <v>257</v>
      </c>
      <c r="C719" t="s">
        <v>32</v>
      </c>
      <c r="D719" t="s">
        <v>16</v>
      </c>
      <c r="E719" s="5">
        <v>90000</v>
      </c>
      <c r="F719">
        <v>4</v>
      </c>
      <c r="G719" t="s">
        <v>18</v>
      </c>
      <c r="H719" t="s">
        <v>40</v>
      </c>
      <c r="I719" t="s">
        <v>20</v>
      </c>
      <c r="J719">
        <v>1</v>
      </c>
      <c r="K719" t="s">
        <v>38</v>
      </c>
      <c r="L719" t="s">
        <v>426</v>
      </c>
      <c r="M719">
        <v>38</v>
      </c>
      <c r="N719" t="str">
        <f t="shared" si="33"/>
        <v>Middle age</v>
      </c>
      <c r="O719" t="s">
        <v>20</v>
      </c>
      <c r="Q719" t="str">
        <f t="shared" si="34"/>
        <v>Yes</v>
      </c>
      <c r="U719" t="b">
        <f t="shared" si="35"/>
        <v>1</v>
      </c>
    </row>
    <row r="720" spans="1:21" x14ac:dyDescent="0.25">
      <c r="A720" s="3" t="s">
        <v>593</v>
      </c>
      <c r="B720" s="4" t="s">
        <v>594</v>
      </c>
      <c r="C720" t="s">
        <v>16</v>
      </c>
      <c r="D720" t="s">
        <v>16</v>
      </c>
      <c r="E720" s="5">
        <v>70000</v>
      </c>
      <c r="F720">
        <v>4</v>
      </c>
      <c r="G720" t="s">
        <v>55</v>
      </c>
      <c r="H720" t="s">
        <v>28</v>
      </c>
      <c r="I720" t="s">
        <v>20</v>
      </c>
      <c r="J720">
        <v>0</v>
      </c>
      <c r="K720" t="s">
        <v>29</v>
      </c>
      <c r="L720" t="s">
        <v>426</v>
      </c>
      <c r="M720">
        <v>36</v>
      </c>
      <c r="N720" t="str">
        <f t="shared" si="33"/>
        <v>Middle age</v>
      </c>
      <c r="O720" t="s">
        <v>20</v>
      </c>
      <c r="Q720" t="str">
        <f t="shared" si="34"/>
        <v>Yes</v>
      </c>
      <c r="U720" t="b">
        <f t="shared" si="35"/>
        <v>1</v>
      </c>
    </row>
    <row r="721" spans="1:21" x14ac:dyDescent="0.25">
      <c r="A721" s="3" t="s">
        <v>593</v>
      </c>
      <c r="B721" s="4" t="s">
        <v>594</v>
      </c>
      <c r="C721" t="s">
        <v>16</v>
      </c>
      <c r="D721" t="s">
        <v>17</v>
      </c>
      <c r="E721" s="5">
        <v>70000</v>
      </c>
      <c r="F721">
        <v>5</v>
      </c>
      <c r="G721" t="s">
        <v>55</v>
      </c>
      <c r="H721" t="s">
        <v>28</v>
      </c>
      <c r="I721" t="s">
        <v>20</v>
      </c>
      <c r="J721">
        <v>2</v>
      </c>
      <c r="K721" t="s">
        <v>21</v>
      </c>
      <c r="L721" t="s">
        <v>426</v>
      </c>
      <c r="M721">
        <v>37</v>
      </c>
      <c r="N721" t="str">
        <f t="shared" si="33"/>
        <v>Middle age</v>
      </c>
      <c r="O721" t="s">
        <v>23</v>
      </c>
      <c r="Q721" t="str">
        <f t="shared" si="34"/>
        <v>Yes</v>
      </c>
      <c r="U721" t="b">
        <f t="shared" si="35"/>
        <v>1</v>
      </c>
    </row>
    <row r="722" spans="1:21" x14ac:dyDescent="0.25">
      <c r="A722" s="3" t="s">
        <v>595</v>
      </c>
      <c r="B722" s="4" t="s">
        <v>596</v>
      </c>
      <c r="C722" t="s">
        <v>32</v>
      </c>
      <c r="D722" t="s">
        <v>17</v>
      </c>
      <c r="E722" s="5">
        <v>40000</v>
      </c>
      <c r="F722">
        <v>5</v>
      </c>
      <c r="G722" t="s">
        <v>39</v>
      </c>
      <c r="H722" t="s">
        <v>28</v>
      </c>
      <c r="I722" t="s">
        <v>23</v>
      </c>
      <c r="J722">
        <v>3</v>
      </c>
      <c r="K722" t="s">
        <v>29</v>
      </c>
      <c r="L722" t="s">
        <v>426</v>
      </c>
      <c r="M722">
        <v>60</v>
      </c>
      <c r="N722" t="str">
        <f t="shared" si="33"/>
        <v>Old</v>
      </c>
      <c r="O722" t="s">
        <v>20</v>
      </c>
      <c r="Q722" t="str">
        <f t="shared" si="34"/>
        <v>No</v>
      </c>
      <c r="U722" t="b">
        <f t="shared" si="35"/>
        <v>0</v>
      </c>
    </row>
    <row r="723" spans="1:21" x14ac:dyDescent="0.25">
      <c r="A723" s="3" t="s">
        <v>380</v>
      </c>
      <c r="B723" s="4" t="s">
        <v>381</v>
      </c>
      <c r="C723" t="s">
        <v>32</v>
      </c>
      <c r="D723" t="s">
        <v>16</v>
      </c>
      <c r="E723" s="5">
        <v>110000</v>
      </c>
      <c r="F723">
        <v>4</v>
      </c>
      <c r="G723" t="s">
        <v>18</v>
      </c>
      <c r="H723" t="s">
        <v>40</v>
      </c>
      <c r="I723" t="s">
        <v>20</v>
      </c>
      <c r="J723">
        <v>4</v>
      </c>
      <c r="K723" t="s">
        <v>33</v>
      </c>
      <c r="L723" t="s">
        <v>426</v>
      </c>
      <c r="M723">
        <v>42</v>
      </c>
      <c r="N723" t="str">
        <f t="shared" si="33"/>
        <v>Middle age</v>
      </c>
      <c r="O723" t="s">
        <v>20</v>
      </c>
      <c r="Q723" t="str">
        <f t="shared" si="34"/>
        <v>Yes</v>
      </c>
      <c r="U723" t="b">
        <f t="shared" si="35"/>
        <v>1</v>
      </c>
    </row>
    <row r="724" spans="1:21" x14ac:dyDescent="0.25">
      <c r="A724" s="3" t="s">
        <v>380</v>
      </c>
      <c r="B724" s="4" t="s">
        <v>381</v>
      </c>
      <c r="C724" t="s">
        <v>32</v>
      </c>
      <c r="D724" t="s">
        <v>17</v>
      </c>
      <c r="E724" s="5">
        <v>70000</v>
      </c>
      <c r="F724">
        <v>3</v>
      </c>
      <c r="G724" t="s">
        <v>55</v>
      </c>
      <c r="H724" t="s">
        <v>40</v>
      </c>
      <c r="I724" t="s">
        <v>23</v>
      </c>
      <c r="J724">
        <v>2</v>
      </c>
      <c r="K724" t="s">
        <v>38</v>
      </c>
      <c r="L724" t="s">
        <v>426</v>
      </c>
      <c r="M724">
        <v>53</v>
      </c>
      <c r="N724" t="str">
        <f t="shared" si="33"/>
        <v>Middle age</v>
      </c>
      <c r="O724" t="s">
        <v>23</v>
      </c>
      <c r="Q724" t="str">
        <f t="shared" si="34"/>
        <v>Yes</v>
      </c>
      <c r="U724" t="b">
        <f t="shared" si="35"/>
        <v>1</v>
      </c>
    </row>
    <row r="725" spans="1:21" x14ac:dyDescent="0.25">
      <c r="A725" s="3" t="s">
        <v>597</v>
      </c>
      <c r="B725" s="4" t="s">
        <v>598</v>
      </c>
      <c r="C725" t="s">
        <v>32</v>
      </c>
      <c r="D725" t="s">
        <v>17</v>
      </c>
      <c r="E725" s="5">
        <v>80000</v>
      </c>
      <c r="F725">
        <v>2</v>
      </c>
      <c r="G725" t="s">
        <v>41</v>
      </c>
      <c r="H725" t="s">
        <v>19</v>
      </c>
      <c r="I725" t="s">
        <v>20</v>
      </c>
      <c r="J725">
        <v>2</v>
      </c>
      <c r="K725" t="s">
        <v>33</v>
      </c>
      <c r="L725" t="s">
        <v>426</v>
      </c>
      <c r="M725">
        <v>49</v>
      </c>
      <c r="N725" t="str">
        <f t="shared" si="33"/>
        <v>Middle age</v>
      </c>
      <c r="O725" t="s">
        <v>23</v>
      </c>
      <c r="Q725" t="str">
        <f t="shared" si="34"/>
        <v>Yes</v>
      </c>
      <c r="U725" t="b">
        <f t="shared" si="35"/>
        <v>1</v>
      </c>
    </row>
    <row r="726" spans="1:21" x14ac:dyDescent="0.25">
      <c r="A726" s="3" t="s">
        <v>599</v>
      </c>
      <c r="B726" s="4" t="s">
        <v>600</v>
      </c>
      <c r="C726" t="s">
        <v>16</v>
      </c>
      <c r="D726" t="s">
        <v>16</v>
      </c>
      <c r="E726" s="5">
        <v>30000</v>
      </c>
      <c r="F726">
        <v>2</v>
      </c>
      <c r="G726" t="s">
        <v>39</v>
      </c>
      <c r="H726" t="s">
        <v>19</v>
      </c>
      <c r="I726" t="s">
        <v>20</v>
      </c>
      <c r="J726">
        <v>2</v>
      </c>
      <c r="K726" t="s">
        <v>38</v>
      </c>
      <c r="L726" t="s">
        <v>426</v>
      </c>
      <c r="M726">
        <v>49</v>
      </c>
      <c r="N726" t="str">
        <f t="shared" si="33"/>
        <v>Middle age</v>
      </c>
      <c r="O726" t="s">
        <v>23</v>
      </c>
      <c r="Q726" t="str">
        <f t="shared" si="34"/>
        <v>No</v>
      </c>
      <c r="U726" t="b">
        <f t="shared" si="35"/>
        <v>0</v>
      </c>
    </row>
    <row r="727" spans="1:21" x14ac:dyDescent="0.25">
      <c r="A727" s="3" t="s">
        <v>601</v>
      </c>
      <c r="B727" s="4" t="s">
        <v>602</v>
      </c>
      <c r="C727" t="s">
        <v>16</v>
      </c>
      <c r="D727" t="s">
        <v>16</v>
      </c>
      <c r="E727" s="5">
        <v>130000</v>
      </c>
      <c r="F727">
        <v>2</v>
      </c>
      <c r="G727" t="s">
        <v>55</v>
      </c>
      <c r="H727" t="s">
        <v>40</v>
      </c>
      <c r="I727" t="s">
        <v>20</v>
      </c>
      <c r="J727">
        <v>3</v>
      </c>
      <c r="K727" t="s">
        <v>21</v>
      </c>
      <c r="L727" t="s">
        <v>426</v>
      </c>
      <c r="M727">
        <v>42</v>
      </c>
      <c r="N727" t="str">
        <f t="shared" si="33"/>
        <v>Middle age</v>
      </c>
      <c r="O727" t="s">
        <v>20</v>
      </c>
      <c r="Q727" t="str">
        <f t="shared" si="34"/>
        <v>Yes</v>
      </c>
      <c r="U727" t="b">
        <f t="shared" si="35"/>
        <v>1</v>
      </c>
    </row>
    <row r="728" spans="1:21" x14ac:dyDescent="0.25">
      <c r="A728" s="3" t="s">
        <v>601</v>
      </c>
      <c r="B728" s="4" t="s">
        <v>602</v>
      </c>
      <c r="C728" t="s">
        <v>16</v>
      </c>
      <c r="D728" t="s">
        <v>16</v>
      </c>
      <c r="E728" s="5">
        <v>20000</v>
      </c>
      <c r="F728">
        <v>2</v>
      </c>
      <c r="G728" t="s">
        <v>39</v>
      </c>
      <c r="H728" t="s">
        <v>37</v>
      </c>
      <c r="I728" t="s">
        <v>23</v>
      </c>
      <c r="J728">
        <v>2</v>
      </c>
      <c r="K728" t="s">
        <v>21</v>
      </c>
      <c r="L728" t="s">
        <v>426</v>
      </c>
      <c r="M728">
        <v>53</v>
      </c>
      <c r="N728" t="str">
        <f t="shared" si="33"/>
        <v>Middle age</v>
      </c>
      <c r="O728" t="s">
        <v>23</v>
      </c>
      <c r="Q728" t="str">
        <f t="shared" si="34"/>
        <v>No</v>
      </c>
      <c r="U728" t="b">
        <f t="shared" si="35"/>
        <v>0</v>
      </c>
    </row>
    <row r="729" spans="1:21" x14ac:dyDescent="0.25">
      <c r="A729" s="3" t="s">
        <v>603</v>
      </c>
      <c r="B729" s="4" t="s">
        <v>604</v>
      </c>
      <c r="C729" t="s">
        <v>16</v>
      </c>
      <c r="D729" t="s">
        <v>16</v>
      </c>
      <c r="E729" s="5">
        <v>70000</v>
      </c>
      <c r="F729">
        <v>1</v>
      </c>
      <c r="G729" t="s">
        <v>55</v>
      </c>
      <c r="H729" t="s">
        <v>28</v>
      </c>
      <c r="I729" t="s">
        <v>20</v>
      </c>
      <c r="J729">
        <v>1</v>
      </c>
      <c r="K729" t="s">
        <v>21</v>
      </c>
      <c r="L729" t="s">
        <v>426</v>
      </c>
      <c r="M729">
        <v>46</v>
      </c>
      <c r="N729" t="str">
        <f t="shared" si="33"/>
        <v>Middle age</v>
      </c>
      <c r="O729" t="s">
        <v>20</v>
      </c>
      <c r="Q729" t="str">
        <f t="shared" si="34"/>
        <v>Yes</v>
      </c>
      <c r="U729" t="b">
        <f t="shared" si="35"/>
        <v>1</v>
      </c>
    </row>
    <row r="730" spans="1:21" x14ac:dyDescent="0.25">
      <c r="A730" s="3" t="s">
        <v>603</v>
      </c>
      <c r="B730" s="4" t="s">
        <v>604</v>
      </c>
      <c r="C730" t="s">
        <v>16</v>
      </c>
      <c r="D730" t="s">
        <v>16</v>
      </c>
      <c r="E730" s="5">
        <v>40000</v>
      </c>
      <c r="F730">
        <v>0</v>
      </c>
      <c r="G730" t="s">
        <v>39</v>
      </c>
      <c r="H730" t="s">
        <v>19</v>
      </c>
      <c r="I730" t="s">
        <v>20</v>
      </c>
      <c r="J730">
        <v>2</v>
      </c>
      <c r="K730" t="s">
        <v>33</v>
      </c>
      <c r="L730" t="s">
        <v>426</v>
      </c>
      <c r="M730">
        <v>27</v>
      </c>
      <c r="N730" t="str">
        <f t="shared" si="33"/>
        <v>Adolescents</v>
      </c>
      <c r="O730" t="s">
        <v>23</v>
      </c>
      <c r="Q730" t="str">
        <f t="shared" si="34"/>
        <v>No</v>
      </c>
      <c r="U730" t="b">
        <f t="shared" si="35"/>
        <v>0</v>
      </c>
    </row>
    <row r="731" spans="1:21" x14ac:dyDescent="0.25">
      <c r="A731" s="3" t="s">
        <v>603</v>
      </c>
      <c r="B731" s="4" t="s">
        <v>604</v>
      </c>
      <c r="C731" t="s">
        <v>16</v>
      </c>
      <c r="D731" t="s">
        <v>17</v>
      </c>
      <c r="E731" s="5">
        <v>60000</v>
      </c>
      <c r="F731">
        <v>3</v>
      </c>
      <c r="G731" t="s">
        <v>18</v>
      </c>
      <c r="H731" t="s">
        <v>28</v>
      </c>
      <c r="I731" t="s">
        <v>20</v>
      </c>
      <c r="J731">
        <v>1</v>
      </c>
      <c r="K731" t="s">
        <v>21</v>
      </c>
      <c r="L731" t="s">
        <v>426</v>
      </c>
      <c r="M731">
        <v>48</v>
      </c>
      <c r="N731" t="str">
        <f t="shared" si="33"/>
        <v>Middle age</v>
      </c>
      <c r="O731" t="s">
        <v>20</v>
      </c>
      <c r="Q731" t="str">
        <f t="shared" si="34"/>
        <v>Yes</v>
      </c>
      <c r="U731" t="b">
        <f t="shared" si="35"/>
        <v>1</v>
      </c>
    </row>
    <row r="732" spans="1:21" x14ac:dyDescent="0.25">
      <c r="A732" s="3" t="s">
        <v>603</v>
      </c>
      <c r="B732" s="4" t="s">
        <v>604</v>
      </c>
      <c r="C732" t="s">
        <v>32</v>
      </c>
      <c r="D732" t="s">
        <v>17</v>
      </c>
      <c r="E732" s="5">
        <v>60000</v>
      </c>
      <c r="F732">
        <v>4</v>
      </c>
      <c r="G732" t="s">
        <v>18</v>
      </c>
      <c r="H732" t="s">
        <v>19</v>
      </c>
      <c r="I732" t="s">
        <v>20</v>
      </c>
      <c r="J732">
        <v>2</v>
      </c>
      <c r="K732" t="s">
        <v>29</v>
      </c>
      <c r="L732" t="s">
        <v>426</v>
      </c>
      <c r="M732">
        <v>41</v>
      </c>
      <c r="N732" t="str">
        <f t="shared" si="33"/>
        <v>Middle age</v>
      </c>
      <c r="O732" t="s">
        <v>20</v>
      </c>
      <c r="Q732" t="str">
        <f t="shared" si="34"/>
        <v>Yes</v>
      </c>
      <c r="U732" t="b">
        <f t="shared" si="35"/>
        <v>1</v>
      </c>
    </row>
    <row r="733" spans="1:21" x14ac:dyDescent="0.25">
      <c r="A733" s="3" t="s">
        <v>603</v>
      </c>
      <c r="B733" s="4" t="s">
        <v>604</v>
      </c>
      <c r="C733" t="s">
        <v>16</v>
      </c>
      <c r="D733" t="s">
        <v>16</v>
      </c>
      <c r="E733" s="5">
        <v>60000</v>
      </c>
      <c r="F733">
        <v>2</v>
      </c>
      <c r="G733" t="s">
        <v>39</v>
      </c>
      <c r="H733" t="s">
        <v>28</v>
      </c>
      <c r="I733" t="s">
        <v>23</v>
      </c>
      <c r="J733">
        <v>2</v>
      </c>
      <c r="K733" t="s">
        <v>38</v>
      </c>
      <c r="L733" t="s">
        <v>426</v>
      </c>
      <c r="M733">
        <v>49</v>
      </c>
      <c r="N733" t="str">
        <f t="shared" si="33"/>
        <v>Middle age</v>
      </c>
      <c r="O733" t="s">
        <v>20</v>
      </c>
      <c r="Q733" t="str">
        <f t="shared" si="34"/>
        <v>Yes</v>
      </c>
      <c r="U733" t="b">
        <f t="shared" si="35"/>
        <v>1</v>
      </c>
    </row>
    <row r="734" spans="1:21" x14ac:dyDescent="0.25">
      <c r="A734" s="3" t="s">
        <v>605</v>
      </c>
      <c r="B734" s="4" t="s">
        <v>606</v>
      </c>
      <c r="C734" t="s">
        <v>32</v>
      </c>
      <c r="D734" t="s">
        <v>17</v>
      </c>
      <c r="E734" s="5">
        <v>60000</v>
      </c>
      <c r="F734">
        <v>0</v>
      </c>
      <c r="G734" t="s">
        <v>55</v>
      </c>
      <c r="H734" t="s">
        <v>28</v>
      </c>
      <c r="I734" t="s">
        <v>20</v>
      </c>
      <c r="J734">
        <v>1</v>
      </c>
      <c r="K734" t="s">
        <v>29</v>
      </c>
      <c r="L734" t="s">
        <v>426</v>
      </c>
      <c r="M734">
        <v>38</v>
      </c>
      <c r="N734" t="str">
        <f t="shared" si="33"/>
        <v>Middle age</v>
      </c>
      <c r="O734" t="s">
        <v>20</v>
      </c>
      <c r="Q734" t="str">
        <f t="shared" si="34"/>
        <v>Yes</v>
      </c>
      <c r="U734" t="b">
        <f t="shared" si="35"/>
        <v>1</v>
      </c>
    </row>
    <row r="735" spans="1:21" x14ac:dyDescent="0.25">
      <c r="A735" s="3" t="s">
        <v>605</v>
      </c>
      <c r="B735" s="4" t="s">
        <v>606</v>
      </c>
      <c r="C735" t="s">
        <v>32</v>
      </c>
      <c r="D735" t="s">
        <v>16</v>
      </c>
      <c r="E735" s="5">
        <v>130000</v>
      </c>
      <c r="F735">
        <v>1</v>
      </c>
      <c r="G735" t="s">
        <v>18</v>
      </c>
      <c r="H735" t="s">
        <v>40</v>
      </c>
      <c r="I735" t="s">
        <v>23</v>
      </c>
      <c r="J735">
        <v>4</v>
      </c>
      <c r="K735" t="s">
        <v>21</v>
      </c>
      <c r="L735" t="s">
        <v>426</v>
      </c>
      <c r="M735">
        <v>44</v>
      </c>
      <c r="N735" t="str">
        <f t="shared" si="33"/>
        <v>Middle age</v>
      </c>
      <c r="O735" t="s">
        <v>23</v>
      </c>
      <c r="Q735" t="str">
        <f t="shared" si="34"/>
        <v>Yes</v>
      </c>
      <c r="U735" t="b">
        <f t="shared" si="35"/>
        <v>1</v>
      </c>
    </row>
    <row r="736" spans="1:21" x14ac:dyDescent="0.25">
      <c r="A736" s="3" t="s">
        <v>605</v>
      </c>
      <c r="B736" s="4" t="s">
        <v>606</v>
      </c>
      <c r="C736" t="s">
        <v>32</v>
      </c>
      <c r="D736" t="s">
        <v>17</v>
      </c>
      <c r="E736" s="5">
        <v>130000</v>
      </c>
      <c r="F736">
        <v>1</v>
      </c>
      <c r="G736" t="s">
        <v>18</v>
      </c>
      <c r="H736" t="s">
        <v>40</v>
      </c>
      <c r="I736" t="s">
        <v>23</v>
      </c>
      <c r="J736">
        <v>3</v>
      </c>
      <c r="K736" t="s">
        <v>21</v>
      </c>
      <c r="L736" t="s">
        <v>426</v>
      </c>
      <c r="M736">
        <v>45</v>
      </c>
      <c r="N736" t="str">
        <f t="shared" si="33"/>
        <v>Middle age</v>
      </c>
      <c r="O736" t="s">
        <v>20</v>
      </c>
      <c r="Q736" t="str">
        <f t="shared" si="34"/>
        <v>Yes</v>
      </c>
      <c r="U736" t="b">
        <f t="shared" si="35"/>
        <v>1</v>
      </c>
    </row>
    <row r="737" spans="1:21" x14ac:dyDescent="0.25">
      <c r="A737" s="3" t="s">
        <v>605</v>
      </c>
      <c r="B737" s="4" t="s">
        <v>606</v>
      </c>
      <c r="C737" t="s">
        <v>32</v>
      </c>
      <c r="D737" t="s">
        <v>17</v>
      </c>
      <c r="E737" s="5">
        <v>30000</v>
      </c>
      <c r="F737">
        <v>0</v>
      </c>
      <c r="G737" t="s">
        <v>24</v>
      </c>
      <c r="H737" t="s">
        <v>19</v>
      </c>
      <c r="I737" t="s">
        <v>20</v>
      </c>
      <c r="J737">
        <v>1</v>
      </c>
      <c r="K737" t="s">
        <v>33</v>
      </c>
      <c r="L737" t="s">
        <v>426</v>
      </c>
      <c r="M737">
        <v>26</v>
      </c>
      <c r="N737" t="str">
        <f t="shared" si="33"/>
        <v>Adolescents</v>
      </c>
      <c r="O737" t="s">
        <v>23</v>
      </c>
      <c r="Q737" t="str">
        <f t="shared" si="34"/>
        <v>No</v>
      </c>
      <c r="U737" t="b">
        <f t="shared" si="35"/>
        <v>0</v>
      </c>
    </row>
    <row r="738" spans="1:21" x14ac:dyDescent="0.25">
      <c r="A738" s="3" t="s">
        <v>605</v>
      </c>
      <c r="B738" s="4" t="s">
        <v>606</v>
      </c>
      <c r="C738" t="s">
        <v>16</v>
      </c>
      <c r="D738" t="s">
        <v>16</v>
      </c>
      <c r="E738" s="5">
        <v>40000</v>
      </c>
      <c r="F738">
        <v>0</v>
      </c>
      <c r="G738" t="s">
        <v>39</v>
      </c>
      <c r="H738" t="s">
        <v>19</v>
      </c>
      <c r="I738" t="s">
        <v>20</v>
      </c>
      <c r="J738">
        <v>1</v>
      </c>
      <c r="K738" t="s">
        <v>33</v>
      </c>
      <c r="L738" t="s">
        <v>426</v>
      </c>
      <c r="M738">
        <v>31</v>
      </c>
      <c r="N738" t="str">
        <f t="shared" si="33"/>
        <v>Middle age</v>
      </c>
      <c r="O738" t="s">
        <v>23</v>
      </c>
      <c r="Q738" t="str">
        <f t="shared" si="34"/>
        <v>No</v>
      </c>
      <c r="U738" t="b">
        <f t="shared" si="35"/>
        <v>0</v>
      </c>
    </row>
    <row r="739" spans="1:21" x14ac:dyDescent="0.25">
      <c r="A739" s="3" t="s">
        <v>605</v>
      </c>
      <c r="B739" s="4" t="s">
        <v>606</v>
      </c>
      <c r="C739" t="s">
        <v>16</v>
      </c>
      <c r="D739" t="s">
        <v>16</v>
      </c>
      <c r="E739" s="5">
        <v>70000</v>
      </c>
      <c r="F739">
        <v>2</v>
      </c>
      <c r="G739" t="s">
        <v>41</v>
      </c>
      <c r="H739" t="s">
        <v>19</v>
      </c>
      <c r="I739" t="s">
        <v>23</v>
      </c>
      <c r="J739">
        <v>2</v>
      </c>
      <c r="K739" t="s">
        <v>38</v>
      </c>
      <c r="L739" t="s">
        <v>426</v>
      </c>
      <c r="M739">
        <v>49</v>
      </c>
      <c r="N739" t="str">
        <f t="shared" si="33"/>
        <v>Middle age</v>
      </c>
      <c r="O739" t="s">
        <v>23</v>
      </c>
      <c r="Q739" t="str">
        <f t="shared" si="34"/>
        <v>Yes</v>
      </c>
      <c r="U739" t="b">
        <f t="shared" si="35"/>
        <v>1</v>
      </c>
    </row>
    <row r="740" spans="1:21" x14ac:dyDescent="0.25">
      <c r="A740" s="3" t="s">
        <v>130</v>
      </c>
      <c r="B740" s="4" t="s">
        <v>131</v>
      </c>
      <c r="C740" t="s">
        <v>32</v>
      </c>
      <c r="D740" t="s">
        <v>17</v>
      </c>
      <c r="E740" s="5">
        <v>40000</v>
      </c>
      <c r="F740">
        <v>2</v>
      </c>
      <c r="G740" t="s">
        <v>24</v>
      </c>
      <c r="H740" t="s">
        <v>25</v>
      </c>
      <c r="I740" t="s">
        <v>23</v>
      </c>
      <c r="J740">
        <v>1</v>
      </c>
      <c r="K740" t="s">
        <v>38</v>
      </c>
      <c r="L740" t="s">
        <v>426</v>
      </c>
      <c r="M740">
        <v>47</v>
      </c>
      <c r="N740" t="str">
        <f t="shared" si="33"/>
        <v>Middle age</v>
      </c>
      <c r="O740" t="s">
        <v>20</v>
      </c>
      <c r="Q740" t="str">
        <f t="shared" si="34"/>
        <v>No</v>
      </c>
      <c r="U740" t="b">
        <f t="shared" si="35"/>
        <v>0</v>
      </c>
    </row>
    <row r="741" spans="1:21" x14ac:dyDescent="0.25">
      <c r="A741" s="3" t="s">
        <v>607</v>
      </c>
      <c r="B741" s="4" t="s">
        <v>608</v>
      </c>
      <c r="C741" t="s">
        <v>16</v>
      </c>
      <c r="D741" t="s">
        <v>17</v>
      </c>
      <c r="E741" s="5">
        <v>60000</v>
      </c>
      <c r="F741">
        <v>2</v>
      </c>
      <c r="G741" t="s">
        <v>24</v>
      </c>
      <c r="H741" t="s">
        <v>28</v>
      </c>
      <c r="I741" t="s">
        <v>20</v>
      </c>
      <c r="J741">
        <v>1</v>
      </c>
      <c r="K741" t="s">
        <v>42</v>
      </c>
      <c r="L741" t="s">
        <v>426</v>
      </c>
      <c r="M741">
        <v>55</v>
      </c>
      <c r="N741" t="str">
        <f t="shared" si="33"/>
        <v>Old</v>
      </c>
      <c r="O741" t="s">
        <v>23</v>
      </c>
      <c r="Q741" t="str">
        <f t="shared" si="34"/>
        <v>Yes</v>
      </c>
      <c r="U741" t="b">
        <f t="shared" si="35"/>
        <v>1</v>
      </c>
    </row>
    <row r="742" spans="1:21" x14ac:dyDescent="0.25">
      <c r="A742" s="3" t="s">
        <v>607</v>
      </c>
      <c r="B742" s="4" t="s">
        <v>608</v>
      </c>
      <c r="C742" t="s">
        <v>16</v>
      </c>
      <c r="D742" t="s">
        <v>16</v>
      </c>
      <c r="E742" s="5">
        <v>40000</v>
      </c>
      <c r="F742">
        <v>4</v>
      </c>
      <c r="G742" t="s">
        <v>24</v>
      </c>
      <c r="H742" t="s">
        <v>25</v>
      </c>
      <c r="I742" t="s">
        <v>23</v>
      </c>
      <c r="J742">
        <v>0</v>
      </c>
      <c r="K742" t="s">
        <v>21</v>
      </c>
      <c r="L742" t="s">
        <v>426</v>
      </c>
      <c r="M742">
        <v>30</v>
      </c>
      <c r="N742" t="str">
        <f t="shared" si="33"/>
        <v>Adolescents</v>
      </c>
      <c r="O742" t="s">
        <v>23</v>
      </c>
      <c r="Q742" t="str">
        <f t="shared" si="34"/>
        <v>No</v>
      </c>
      <c r="U742" t="b">
        <f t="shared" si="35"/>
        <v>0</v>
      </c>
    </row>
    <row r="743" spans="1:21" x14ac:dyDescent="0.25">
      <c r="A743" s="3" t="s">
        <v>607</v>
      </c>
      <c r="B743" s="4" t="s">
        <v>608</v>
      </c>
      <c r="C743" t="s">
        <v>16</v>
      </c>
      <c r="D743" t="s">
        <v>17</v>
      </c>
      <c r="E743" s="5">
        <v>40000</v>
      </c>
      <c r="F743">
        <v>1</v>
      </c>
      <c r="G743" t="s">
        <v>24</v>
      </c>
      <c r="H743" t="s">
        <v>25</v>
      </c>
      <c r="I743" t="s">
        <v>20</v>
      </c>
      <c r="J743">
        <v>1</v>
      </c>
      <c r="K743" t="s">
        <v>38</v>
      </c>
      <c r="L743" t="s">
        <v>426</v>
      </c>
      <c r="M743">
        <v>48</v>
      </c>
      <c r="N743" t="str">
        <f t="shared" si="33"/>
        <v>Middle age</v>
      </c>
      <c r="O743" t="s">
        <v>20</v>
      </c>
      <c r="Q743" t="str">
        <f t="shared" si="34"/>
        <v>No</v>
      </c>
      <c r="U743" t="b">
        <f t="shared" si="35"/>
        <v>0</v>
      </c>
    </row>
    <row r="744" spans="1:21" x14ac:dyDescent="0.25">
      <c r="A744" s="3" t="s">
        <v>609</v>
      </c>
      <c r="B744" s="4" t="s">
        <v>610</v>
      </c>
      <c r="C744" t="s">
        <v>32</v>
      </c>
      <c r="D744" t="s">
        <v>16</v>
      </c>
      <c r="E744" s="5">
        <v>30000</v>
      </c>
      <c r="F744">
        <v>0</v>
      </c>
      <c r="G744" t="s">
        <v>39</v>
      </c>
      <c r="H744" t="s">
        <v>19</v>
      </c>
      <c r="I744" t="s">
        <v>20</v>
      </c>
      <c r="J744">
        <v>2</v>
      </c>
      <c r="K744" t="s">
        <v>33</v>
      </c>
      <c r="L744" t="s">
        <v>426</v>
      </c>
      <c r="M744">
        <v>30</v>
      </c>
      <c r="N744" t="str">
        <f t="shared" si="33"/>
        <v>Adolescents</v>
      </c>
      <c r="O744" t="s">
        <v>23</v>
      </c>
      <c r="Q744" t="str">
        <f t="shared" si="34"/>
        <v>No</v>
      </c>
      <c r="U744" t="b">
        <f t="shared" si="35"/>
        <v>0</v>
      </c>
    </row>
    <row r="745" spans="1:21" x14ac:dyDescent="0.25">
      <c r="A745" s="3" t="s">
        <v>609</v>
      </c>
      <c r="B745" s="4" t="s">
        <v>610</v>
      </c>
      <c r="C745" t="s">
        <v>16</v>
      </c>
      <c r="D745" t="s">
        <v>16</v>
      </c>
      <c r="E745" s="5">
        <v>110000</v>
      </c>
      <c r="F745">
        <v>1</v>
      </c>
      <c r="G745" t="s">
        <v>18</v>
      </c>
      <c r="H745" t="s">
        <v>40</v>
      </c>
      <c r="I745" t="s">
        <v>20</v>
      </c>
      <c r="J745">
        <v>3</v>
      </c>
      <c r="K745" t="s">
        <v>33</v>
      </c>
      <c r="L745" t="s">
        <v>426</v>
      </c>
      <c r="M745">
        <v>45</v>
      </c>
      <c r="N745" t="str">
        <f t="shared" si="33"/>
        <v>Middle age</v>
      </c>
      <c r="O745" t="s">
        <v>23</v>
      </c>
      <c r="Q745" t="str">
        <f t="shared" si="34"/>
        <v>Yes</v>
      </c>
      <c r="U745" t="b">
        <f t="shared" si="35"/>
        <v>1</v>
      </c>
    </row>
    <row r="746" spans="1:21" x14ac:dyDescent="0.25">
      <c r="A746" s="3" t="s">
        <v>609</v>
      </c>
      <c r="B746" s="4" t="s">
        <v>610</v>
      </c>
      <c r="C746" t="s">
        <v>16</v>
      </c>
      <c r="D746" t="s">
        <v>17</v>
      </c>
      <c r="E746" s="5">
        <v>70000</v>
      </c>
      <c r="F746">
        <v>4</v>
      </c>
      <c r="G746" t="s">
        <v>24</v>
      </c>
      <c r="H746" t="s">
        <v>28</v>
      </c>
      <c r="I746" t="s">
        <v>20</v>
      </c>
      <c r="J746">
        <v>1</v>
      </c>
      <c r="K746" t="s">
        <v>42</v>
      </c>
      <c r="L746" t="s">
        <v>426</v>
      </c>
      <c r="M746">
        <v>56</v>
      </c>
      <c r="N746" t="str">
        <f t="shared" si="33"/>
        <v>Old</v>
      </c>
      <c r="O746" t="s">
        <v>23</v>
      </c>
      <c r="Q746" t="str">
        <f t="shared" si="34"/>
        <v>Yes</v>
      </c>
      <c r="U746" t="b">
        <f t="shared" si="35"/>
        <v>1</v>
      </c>
    </row>
    <row r="747" spans="1:21" x14ac:dyDescent="0.25">
      <c r="A747" s="3" t="s">
        <v>609</v>
      </c>
      <c r="B747" s="4" t="s">
        <v>610</v>
      </c>
      <c r="C747" t="s">
        <v>16</v>
      </c>
      <c r="D747" t="s">
        <v>16</v>
      </c>
      <c r="E747" s="5">
        <v>60000</v>
      </c>
      <c r="F747">
        <v>4</v>
      </c>
      <c r="G747" t="s">
        <v>55</v>
      </c>
      <c r="H747" t="s">
        <v>19</v>
      </c>
      <c r="I747" t="s">
        <v>20</v>
      </c>
      <c r="J747">
        <v>0</v>
      </c>
      <c r="K747" t="s">
        <v>38</v>
      </c>
      <c r="L747" t="s">
        <v>426</v>
      </c>
      <c r="M747">
        <v>47</v>
      </c>
      <c r="N747" t="str">
        <f t="shared" si="33"/>
        <v>Middle age</v>
      </c>
      <c r="O747" t="s">
        <v>20</v>
      </c>
      <c r="Q747" t="str">
        <f t="shared" si="34"/>
        <v>Yes</v>
      </c>
      <c r="U747" t="b">
        <f t="shared" si="35"/>
        <v>1</v>
      </c>
    </row>
    <row r="748" spans="1:21" x14ac:dyDescent="0.25">
      <c r="A748" s="3" t="s">
        <v>408</v>
      </c>
      <c r="B748" s="4" t="s">
        <v>409</v>
      </c>
      <c r="C748" t="s">
        <v>16</v>
      </c>
      <c r="D748" t="s">
        <v>17</v>
      </c>
      <c r="E748" s="5">
        <v>60000</v>
      </c>
      <c r="F748">
        <v>2</v>
      </c>
      <c r="G748" t="s">
        <v>18</v>
      </c>
      <c r="H748" t="s">
        <v>40</v>
      </c>
      <c r="I748" t="s">
        <v>20</v>
      </c>
      <c r="J748">
        <v>0</v>
      </c>
      <c r="K748" t="s">
        <v>42</v>
      </c>
      <c r="L748" t="s">
        <v>426</v>
      </c>
      <c r="M748">
        <v>56</v>
      </c>
      <c r="N748" t="str">
        <f t="shared" si="33"/>
        <v>Old</v>
      </c>
      <c r="O748" t="s">
        <v>23</v>
      </c>
      <c r="Q748" t="str">
        <f t="shared" si="34"/>
        <v>Yes</v>
      </c>
      <c r="U748" t="b">
        <f t="shared" si="35"/>
        <v>1</v>
      </c>
    </row>
    <row r="749" spans="1:21" x14ac:dyDescent="0.25">
      <c r="A749" s="3" t="s">
        <v>408</v>
      </c>
      <c r="B749" s="4" t="s">
        <v>409</v>
      </c>
      <c r="C749" t="s">
        <v>32</v>
      </c>
      <c r="D749" t="s">
        <v>17</v>
      </c>
      <c r="E749" s="5">
        <v>70000</v>
      </c>
      <c r="F749">
        <v>1</v>
      </c>
      <c r="G749" t="s">
        <v>18</v>
      </c>
      <c r="H749" t="s">
        <v>28</v>
      </c>
      <c r="I749" t="s">
        <v>23</v>
      </c>
      <c r="J749">
        <v>1</v>
      </c>
      <c r="K749" t="s">
        <v>21</v>
      </c>
      <c r="L749" t="s">
        <v>426</v>
      </c>
      <c r="M749">
        <v>44</v>
      </c>
      <c r="N749" t="str">
        <f t="shared" si="33"/>
        <v>Middle age</v>
      </c>
      <c r="O749" t="s">
        <v>23</v>
      </c>
      <c r="Q749" t="str">
        <f t="shared" si="34"/>
        <v>Yes</v>
      </c>
      <c r="U749" t="b">
        <f t="shared" si="35"/>
        <v>1</v>
      </c>
    </row>
    <row r="750" spans="1:21" x14ac:dyDescent="0.25">
      <c r="A750" s="3" t="s">
        <v>611</v>
      </c>
      <c r="B750" s="4" t="s">
        <v>612</v>
      </c>
      <c r="C750" t="s">
        <v>16</v>
      </c>
      <c r="D750" t="s">
        <v>16</v>
      </c>
      <c r="E750" s="5">
        <v>130000</v>
      </c>
      <c r="F750">
        <v>2</v>
      </c>
      <c r="G750" t="s">
        <v>55</v>
      </c>
      <c r="H750" t="s">
        <v>40</v>
      </c>
      <c r="I750" t="s">
        <v>20</v>
      </c>
      <c r="J750">
        <v>3</v>
      </c>
      <c r="K750" t="s">
        <v>29</v>
      </c>
      <c r="L750" t="s">
        <v>426</v>
      </c>
      <c r="M750">
        <v>69</v>
      </c>
      <c r="N750" t="str">
        <f t="shared" si="33"/>
        <v>Old</v>
      </c>
      <c r="O750" t="s">
        <v>23</v>
      </c>
      <c r="Q750" t="str">
        <f t="shared" si="34"/>
        <v>Yes</v>
      </c>
      <c r="U750" t="b">
        <f t="shared" si="35"/>
        <v>1</v>
      </c>
    </row>
    <row r="751" spans="1:21" x14ac:dyDescent="0.25">
      <c r="A751" s="3" t="s">
        <v>613</v>
      </c>
      <c r="B751" s="4" t="s">
        <v>614</v>
      </c>
      <c r="C751" t="s">
        <v>16</v>
      </c>
      <c r="D751" t="s">
        <v>17</v>
      </c>
      <c r="E751" s="5">
        <v>70000</v>
      </c>
      <c r="F751">
        <v>2</v>
      </c>
      <c r="G751" t="s">
        <v>24</v>
      </c>
      <c r="H751" t="s">
        <v>28</v>
      </c>
      <c r="I751" t="s">
        <v>20</v>
      </c>
      <c r="J751">
        <v>1</v>
      </c>
      <c r="K751" t="s">
        <v>29</v>
      </c>
      <c r="L751" t="s">
        <v>426</v>
      </c>
      <c r="M751">
        <v>59</v>
      </c>
      <c r="N751" t="str">
        <f t="shared" si="33"/>
        <v>Old</v>
      </c>
      <c r="O751" t="s">
        <v>23</v>
      </c>
      <c r="Q751" t="str">
        <f t="shared" si="34"/>
        <v>Yes</v>
      </c>
      <c r="U751" t="b">
        <f t="shared" si="35"/>
        <v>1</v>
      </c>
    </row>
    <row r="752" spans="1:21" x14ac:dyDescent="0.25">
      <c r="A752" s="3" t="s">
        <v>613</v>
      </c>
      <c r="B752" s="4" t="s">
        <v>614</v>
      </c>
      <c r="C752" t="s">
        <v>16</v>
      </c>
      <c r="D752" t="s">
        <v>16</v>
      </c>
      <c r="E752" s="5">
        <v>30000</v>
      </c>
      <c r="F752">
        <v>2</v>
      </c>
      <c r="G752" t="s">
        <v>39</v>
      </c>
      <c r="H752" t="s">
        <v>19</v>
      </c>
      <c r="I752" t="s">
        <v>20</v>
      </c>
      <c r="J752">
        <v>2</v>
      </c>
      <c r="K752" t="s">
        <v>38</v>
      </c>
      <c r="L752" t="s">
        <v>426</v>
      </c>
      <c r="M752">
        <v>50</v>
      </c>
      <c r="N752" t="str">
        <f t="shared" si="33"/>
        <v>Middle age</v>
      </c>
      <c r="O752" t="s">
        <v>23</v>
      </c>
      <c r="Q752" t="str">
        <f t="shared" si="34"/>
        <v>No</v>
      </c>
      <c r="U752" t="b">
        <f t="shared" si="35"/>
        <v>0</v>
      </c>
    </row>
    <row r="753" spans="1:21" x14ac:dyDescent="0.25">
      <c r="A753" s="3" t="s">
        <v>613</v>
      </c>
      <c r="B753" s="4" t="s">
        <v>614</v>
      </c>
      <c r="C753" t="s">
        <v>16</v>
      </c>
      <c r="D753" t="s">
        <v>16</v>
      </c>
      <c r="E753" s="5">
        <v>60000</v>
      </c>
      <c r="F753">
        <v>1</v>
      </c>
      <c r="G753" t="s">
        <v>55</v>
      </c>
      <c r="H753" t="s">
        <v>28</v>
      </c>
      <c r="I753" t="s">
        <v>20</v>
      </c>
      <c r="J753">
        <v>0</v>
      </c>
      <c r="K753" t="s">
        <v>29</v>
      </c>
      <c r="L753" t="s">
        <v>426</v>
      </c>
      <c r="M753">
        <v>36</v>
      </c>
      <c r="N753" t="str">
        <f t="shared" si="33"/>
        <v>Middle age</v>
      </c>
      <c r="O753" t="s">
        <v>23</v>
      </c>
      <c r="Q753" t="str">
        <f t="shared" si="34"/>
        <v>Yes</v>
      </c>
      <c r="U753" t="b">
        <f t="shared" si="35"/>
        <v>1</v>
      </c>
    </row>
    <row r="754" spans="1:21" x14ac:dyDescent="0.25">
      <c r="A754" s="3" t="s">
        <v>613</v>
      </c>
      <c r="B754" s="4" t="s">
        <v>614</v>
      </c>
      <c r="C754" t="s">
        <v>16</v>
      </c>
      <c r="D754" t="s">
        <v>16</v>
      </c>
      <c r="E754" s="5">
        <v>60000</v>
      </c>
      <c r="F754">
        <v>0</v>
      </c>
      <c r="G754" t="s">
        <v>24</v>
      </c>
      <c r="H754" t="s">
        <v>28</v>
      </c>
      <c r="I754" t="s">
        <v>20</v>
      </c>
      <c r="J754">
        <v>2</v>
      </c>
      <c r="K754" t="s">
        <v>33</v>
      </c>
      <c r="L754" t="s">
        <v>426</v>
      </c>
      <c r="M754">
        <v>32</v>
      </c>
      <c r="N754" t="str">
        <f t="shared" si="33"/>
        <v>Middle age</v>
      </c>
      <c r="O754" t="s">
        <v>23</v>
      </c>
      <c r="Q754" t="str">
        <f t="shared" si="34"/>
        <v>Yes</v>
      </c>
      <c r="U754" t="b">
        <f t="shared" si="35"/>
        <v>1</v>
      </c>
    </row>
    <row r="755" spans="1:21" x14ac:dyDescent="0.25">
      <c r="A755" s="3" t="s">
        <v>615</v>
      </c>
      <c r="B755" s="4" t="s">
        <v>616</v>
      </c>
      <c r="C755" t="s">
        <v>32</v>
      </c>
      <c r="D755" t="s">
        <v>17</v>
      </c>
      <c r="E755" s="5">
        <v>40000</v>
      </c>
      <c r="F755">
        <v>0</v>
      </c>
      <c r="G755" t="s">
        <v>24</v>
      </c>
      <c r="H755" t="s">
        <v>19</v>
      </c>
      <c r="I755" t="s">
        <v>23</v>
      </c>
      <c r="J755">
        <v>1</v>
      </c>
      <c r="K755" t="s">
        <v>38</v>
      </c>
      <c r="L755" t="s">
        <v>426</v>
      </c>
      <c r="M755">
        <v>27</v>
      </c>
      <c r="N755" t="str">
        <f t="shared" si="33"/>
        <v>Adolescents</v>
      </c>
      <c r="O755" t="s">
        <v>23</v>
      </c>
      <c r="Q755" t="str">
        <f t="shared" si="34"/>
        <v>No</v>
      </c>
      <c r="U755" t="b">
        <f t="shared" si="35"/>
        <v>0</v>
      </c>
    </row>
    <row r="756" spans="1:21" x14ac:dyDescent="0.25">
      <c r="A756" s="3" t="s">
        <v>505</v>
      </c>
      <c r="B756" s="4" t="s">
        <v>506</v>
      </c>
      <c r="C756" t="s">
        <v>16</v>
      </c>
      <c r="D756" t="s">
        <v>17</v>
      </c>
      <c r="E756" s="5">
        <v>40000</v>
      </c>
      <c r="F756">
        <v>4</v>
      </c>
      <c r="G756" t="s">
        <v>39</v>
      </c>
      <c r="H756" t="s">
        <v>28</v>
      </c>
      <c r="I756" t="s">
        <v>20</v>
      </c>
      <c r="J756">
        <v>2</v>
      </c>
      <c r="K756" t="s">
        <v>33</v>
      </c>
      <c r="L756" t="s">
        <v>426</v>
      </c>
      <c r="M756">
        <v>59</v>
      </c>
      <c r="N756" t="str">
        <f t="shared" si="33"/>
        <v>Old</v>
      </c>
      <c r="O756" t="s">
        <v>20</v>
      </c>
      <c r="Q756" t="str">
        <f t="shared" si="34"/>
        <v>No</v>
      </c>
      <c r="U756" t="b">
        <f t="shared" si="35"/>
        <v>0</v>
      </c>
    </row>
    <row r="757" spans="1:21" x14ac:dyDescent="0.25">
      <c r="A757" s="3" t="s">
        <v>517</v>
      </c>
      <c r="B757" s="4" t="s">
        <v>518</v>
      </c>
      <c r="C757" t="s">
        <v>16</v>
      </c>
      <c r="D757" t="s">
        <v>16</v>
      </c>
      <c r="E757" s="5">
        <v>60000</v>
      </c>
      <c r="F757">
        <v>3</v>
      </c>
      <c r="G757" t="s">
        <v>39</v>
      </c>
      <c r="H757" t="s">
        <v>28</v>
      </c>
      <c r="I757" t="s">
        <v>23</v>
      </c>
      <c r="J757">
        <v>2</v>
      </c>
      <c r="K757" t="s">
        <v>29</v>
      </c>
      <c r="L757" t="s">
        <v>426</v>
      </c>
      <c r="M757">
        <v>53</v>
      </c>
      <c r="N757" t="str">
        <f t="shared" si="33"/>
        <v>Middle age</v>
      </c>
      <c r="O757" t="s">
        <v>23</v>
      </c>
      <c r="Q757" t="str">
        <f t="shared" si="34"/>
        <v>Yes</v>
      </c>
      <c r="U757" t="b">
        <f t="shared" si="35"/>
        <v>1</v>
      </c>
    </row>
    <row r="758" spans="1:21" x14ac:dyDescent="0.25">
      <c r="A758" s="3" t="s">
        <v>617</v>
      </c>
      <c r="B758" s="4" t="s">
        <v>618</v>
      </c>
      <c r="C758" t="s">
        <v>16</v>
      </c>
      <c r="D758" t="s">
        <v>16</v>
      </c>
      <c r="E758" s="5">
        <v>40000</v>
      </c>
      <c r="F758">
        <v>1</v>
      </c>
      <c r="G758" t="s">
        <v>18</v>
      </c>
      <c r="H758" t="s">
        <v>19</v>
      </c>
      <c r="I758" t="s">
        <v>23</v>
      </c>
      <c r="J758">
        <v>1</v>
      </c>
      <c r="K758" t="s">
        <v>21</v>
      </c>
      <c r="L758" t="s">
        <v>426</v>
      </c>
      <c r="M758">
        <v>36</v>
      </c>
      <c r="N758" t="str">
        <f t="shared" si="33"/>
        <v>Middle age</v>
      </c>
      <c r="O758" t="s">
        <v>20</v>
      </c>
      <c r="Q758" t="str">
        <f t="shared" si="34"/>
        <v>No</v>
      </c>
      <c r="U758" t="b">
        <f t="shared" si="35"/>
        <v>0</v>
      </c>
    </row>
    <row r="759" spans="1:21" x14ac:dyDescent="0.25">
      <c r="A759" s="3" t="s">
        <v>617</v>
      </c>
      <c r="B759" s="4" t="s">
        <v>618</v>
      </c>
      <c r="C759" t="s">
        <v>32</v>
      </c>
      <c r="D759" t="s">
        <v>16</v>
      </c>
      <c r="E759" s="5">
        <v>30000</v>
      </c>
      <c r="F759">
        <v>1</v>
      </c>
      <c r="G759" t="s">
        <v>39</v>
      </c>
      <c r="H759" t="s">
        <v>25</v>
      </c>
      <c r="I759" t="s">
        <v>20</v>
      </c>
      <c r="J759">
        <v>2</v>
      </c>
      <c r="K759" t="s">
        <v>38</v>
      </c>
      <c r="L759" t="s">
        <v>426</v>
      </c>
      <c r="M759">
        <v>51</v>
      </c>
      <c r="N759" t="str">
        <f t="shared" si="33"/>
        <v>Middle age</v>
      </c>
      <c r="O759" t="s">
        <v>20</v>
      </c>
      <c r="Q759" t="str">
        <f t="shared" si="34"/>
        <v>No</v>
      </c>
      <c r="U759" t="b">
        <f t="shared" si="35"/>
        <v>0</v>
      </c>
    </row>
    <row r="760" spans="1:21" x14ac:dyDescent="0.25">
      <c r="A760" s="3" t="s">
        <v>619</v>
      </c>
      <c r="B760" s="4" t="s">
        <v>620</v>
      </c>
      <c r="C760" t="s">
        <v>32</v>
      </c>
      <c r="D760" t="s">
        <v>17</v>
      </c>
      <c r="E760" s="5">
        <v>80000</v>
      </c>
      <c r="F760">
        <v>5</v>
      </c>
      <c r="G760" t="s">
        <v>55</v>
      </c>
      <c r="H760" t="s">
        <v>19</v>
      </c>
      <c r="I760" t="s">
        <v>23</v>
      </c>
      <c r="J760">
        <v>0</v>
      </c>
      <c r="K760" t="s">
        <v>21</v>
      </c>
      <c r="L760" t="s">
        <v>426</v>
      </c>
      <c r="M760">
        <v>47</v>
      </c>
      <c r="N760" t="str">
        <f t="shared" si="33"/>
        <v>Middle age</v>
      </c>
      <c r="O760" t="s">
        <v>23</v>
      </c>
      <c r="Q760" t="str">
        <f t="shared" si="34"/>
        <v>Yes</v>
      </c>
      <c r="U760" t="b">
        <f t="shared" si="35"/>
        <v>1</v>
      </c>
    </row>
    <row r="761" spans="1:21" x14ac:dyDescent="0.25">
      <c r="A761" s="3" t="s">
        <v>621</v>
      </c>
      <c r="B761" s="4" t="s">
        <v>622</v>
      </c>
      <c r="C761" t="s">
        <v>32</v>
      </c>
      <c r="D761" t="s">
        <v>17</v>
      </c>
      <c r="E761" s="5">
        <v>60000</v>
      </c>
      <c r="F761">
        <v>3</v>
      </c>
      <c r="G761" t="s">
        <v>55</v>
      </c>
      <c r="H761" t="s">
        <v>28</v>
      </c>
      <c r="I761" t="s">
        <v>20</v>
      </c>
      <c r="J761">
        <v>0</v>
      </c>
      <c r="K761" t="s">
        <v>29</v>
      </c>
      <c r="L761" t="s">
        <v>426</v>
      </c>
      <c r="M761">
        <v>43</v>
      </c>
      <c r="N761" t="str">
        <f t="shared" si="33"/>
        <v>Middle age</v>
      </c>
      <c r="O761" t="s">
        <v>20</v>
      </c>
      <c r="Q761" t="str">
        <f t="shared" si="34"/>
        <v>Yes</v>
      </c>
      <c r="U761" t="b">
        <f t="shared" si="35"/>
        <v>1</v>
      </c>
    </row>
    <row r="762" spans="1:21" x14ac:dyDescent="0.25">
      <c r="A762" s="3" t="s">
        <v>515</v>
      </c>
      <c r="B762" s="4" t="s">
        <v>516</v>
      </c>
      <c r="C762" t="s">
        <v>32</v>
      </c>
      <c r="D762" t="s">
        <v>16</v>
      </c>
      <c r="E762" s="5">
        <v>20000</v>
      </c>
      <c r="F762">
        <v>3</v>
      </c>
      <c r="G762" t="s">
        <v>41</v>
      </c>
      <c r="H762" t="s">
        <v>25</v>
      </c>
      <c r="I762" t="s">
        <v>23</v>
      </c>
      <c r="J762">
        <v>2</v>
      </c>
      <c r="K762" t="s">
        <v>21</v>
      </c>
      <c r="L762" t="s">
        <v>426</v>
      </c>
      <c r="M762">
        <v>50</v>
      </c>
      <c r="N762" t="str">
        <f t="shared" si="33"/>
        <v>Middle age</v>
      </c>
      <c r="O762" t="s">
        <v>23</v>
      </c>
      <c r="Q762" t="str">
        <f t="shared" si="34"/>
        <v>No</v>
      </c>
      <c r="U762" t="b">
        <f t="shared" si="35"/>
        <v>0</v>
      </c>
    </row>
    <row r="763" spans="1:21" x14ac:dyDescent="0.25">
      <c r="A763" s="3" t="s">
        <v>108</v>
      </c>
      <c r="B763" s="4" t="s">
        <v>109</v>
      </c>
      <c r="C763" t="s">
        <v>16</v>
      </c>
      <c r="D763" t="s">
        <v>17</v>
      </c>
      <c r="E763" s="5">
        <v>60000</v>
      </c>
      <c r="F763">
        <v>5</v>
      </c>
      <c r="G763" t="s">
        <v>18</v>
      </c>
      <c r="H763" t="s">
        <v>40</v>
      </c>
      <c r="I763" t="s">
        <v>20</v>
      </c>
      <c r="J763">
        <v>3</v>
      </c>
      <c r="K763" t="s">
        <v>42</v>
      </c>
      <c r="L763" t="s">
        <v>426</v>
      </c>
      <c r="M763">
        <v>59</v>
      </c>
      <c r="N763" t="str">
        <f t="shared" si="33"/>
        <v>Old</v>
      </c>
      <c r="O763" t="s">
        <v>23</v>
      </c>
      <c r="Q763" t="str">
        <f t="shared" si="34"/>
        <v>Yes</v>
      </c>
      <c r="U763" t="b">
        <f t="shared" si="35"/>
        <v>1</v>
      </c>
    </row>
    <row r="764" spans="1:21" x14ac:dyDescent="0.25">
      <c r="A764" s="3" t="s">
        <v>623</v>
      </c>
      <c r="B764" s="4" t="s">
        <v>624</v>
      </c>
      <c r="C764" t="s">
        <v>32</v>
      </c>
      <c r="D764" t="s">
        <v>16</v>
      </c>
      <c r="E764" s="5">
        <v>50000</v>
      </c>
      <c r="F764">
        <v>2</v>
      </c>
      <c r="G764" t="s">
        <v>18</v>
      </c>
      <c r="H764" t="s">
        <v>19</v>
      </c>
      <c r="I764" t="s">
        <v>20</v>
      </c>
      <c r="J764">
        <v>0</v>
      </c>
      <c r="K764" t="s">
        <v>29</v>
      </c>
      <c r="L764" t="s">
        <v>426</v>
      </c>
      <c r="M764">
        <v>37</v>
      </c>
      <c r="N764" t="str">
        <f t="shared" si="33"/>
        <v>Middle age</v>
      </c>
      <c r="O764" t="s">
        <v>20</v>
      </c>
      <c r="Q764" t="str">
        <f t="shared" si="34"/>
        <v>Yes</v>
      </c>
      <c r="U764" t="b">
        <f t="shared" si="35"/>
        <v>0</v>
      </c>
    </row>
    <row r="765" spans="1:21" x14ac:dyDescent="0.25">
      <c r="A765" s="3" t="s">
        <v>625</v>
      </c>
      <c r="B765" s="4" t="s">
        <v>626</v>
      </c>
      <c r="C765" t="s">
        <v>16</v>
      </c>
      <c r="D765" t="s">
        <v>16</v>
      </c>
      <c r="E765" s="5">
        <v>50000</v>
      </c>
      <c r="F765">
        <v>1</v>
      </c>
      <c r="G765" t="s">
        <v>55</v>
      </c>
      <c r="H765" t="s">
        <v>19</v>
      </c>
      <c r="I765" t="s">
        <v>20</v>
      </c>
      <c r="J765">
        <v>0</v>
      </c>
      <c r="K765" t="s">
        <v>21</v>
      </c>
      <c r="L765" t="s">
        <v>426</v>
      </c>
      <c r="M765">
        <v>33</v>
      </c>
      <c r="N765" t="str">
        <f t="shared" si="33"/>
        <v>Middle age</v>
      </c>
      <c r="O765" t="s">
        <v>20</v>
      </c>
      <c r="Q765" t="str">
        <f t="shared" si="34"/>
        <v>Yes</v>
      </c>
      <c r="U765" t="b">
        <f t="shared" si="35"/>
        <v>0</v>
      </c>
    </row>
    <row r="766" spans="1:21" x14ac:dyDescent="0.25">
      <c r="A766" s="3" t="s">
        <v>625</v>
      </c>
      <c r="B766" s="4" t="s">
        <v>626</v>
      </c>
      <c r="C766" t="s">
        <v>16</v>
      </c>
      <c r="D766" t="s">
        <v>17</v>
      </c>
      <c r="E766" s="5">
        <v>60000</v>
      </c>
      <c r="F766">
        <v>0</v>
      </c>
      <c r="G766" t="s">
        <v>24</v>
      </c>
      <c r="H766" t="s">
        <v>19</v>
      </c>
      <c r="I766" t="s">
        <v>23</v>
      </c>
      <c r="J766">
        <v>1</v>
      </c>
      <c r="K766" t="s">
        <v>38</v>
      </c>
      <c r="L766" t="s">
        <v>426</v>
      </c>
      <c r="M766">
        <v>27</v>
      </c>
      <c r="N766" t="str">
        <f t="shared" si="33"/>
        <v>Adolescents</v>
      </c>
      <c r="O766" t="s">
        <v>23</v>
      </c>
      <c r="Q766" t="str">
        <f t="shared" si="34"/>
        <v>Yes</v>
      </c>
      <c r="U766" t="b">
        <f t="shared" si="35"/>
        <v>0</v>
      </c>
    </row>
    <row r="767" spans="1:21" x14ac:dyDescent="0.25">
      <c r="A767" s="3" t="s">
        <v>625</v>
      </c>
      <c r="B767" s="4" t="s">
        <v>626</v>
      </c>
      <c r="C767" t="s">
        <v>32</v>
      </c>
      <c r="D767" t="s">
        <v>17</v>
      </c>
      <c r="E767" s="5">
        <v>70000</v>
      </c>
      <c r="F767">
        <v>0</v>
      </c>
      <c r="G767" t="s">
        <v>24</v>
      </c>
      <c r="H767" t="s">
        <v>19</v>
      </c>
      <c r="I767" t="s">
        <v>20</v>
      </c>
      <c r="J767">
        <v>2</v>
      </c>
      <c r="K767" t="s">
        <v>33</v>
      </c>
      <c r="L767" t="s">
        <v>426</v>
      </c>
      <c r="M767">
        <v>34</v>
      </c>
      <c r="N767" t="str">
        <f t="shared" si="33"/>
        <v>Middle age</v>
      </c>
      <c r="O767" t="s">
        <v>20</v>
      </c>
      <c r="Q767" t="str">
        <f t="shared" si="34"/>
        <v>Yes</v>
      </c>
      <c r="U767" t="b">
        <f t="shared" si="35"/>
        <v>1</v>
      </c>
    </row>
    <row r="768" spans="1:21" x14ac:dyDescent="0.25">
      <c r="A768" s="3" t="s">
        <v>625</v>
      </c>
      <c r="B768" s="4" t="s">
        <v>626</v>
      </c>
      <c r="C768" t="s">
        <v>16</v>
      </c>
      <c r="D768" t="s">
        <v>16</v>
      </c>
      <c r="E768" s="5">
        <v>50000</v>
      </c>
      <c r="F768">
        <v>4</v>
      </c>
      <c r="G768" t="s">
        <v>18</v>
      </c>
      <c r="H768" t="s">
        <v>19</v>
      </c>
      <c r="I768" t="s">
        <v>20</v>
      </c>
      <c r="J768">
        <v>3</v>
      </c>
      <c r="K768" t="s">
        <v>42</v>
      </c>
      <c r="L768" t="s">
        <v>426</v>
      </c>
      <c r="M768">
        <v>42</v>
      </c>
      <c r="N768" t="str">
        <f t="shared" si="33"/>
        <v>Middle age</v>
      </c>
      <c r="O768" t="s">
        <v>23</v>
      </c>
      <c r="Q768" t="str">
        <f t="shared" si="34"/>
        <v>Yes</v>
      </c>
      <c r="U768" t="b">
        <f t="shared" si="35"/>
        <v>0</v>
      </c>
    </row>
    <row r="769" spans="1:21" x14ac:dyDescent="0.25">
      <c r="A769" s="3" t="s">
        <v>625</v>
      </c>
      <c r="B769" s="4" t="s">
        <v>626</v>
      </c>
      <c r="C769" t="s">
        <v>16</v>
      </c>
      <c r="D769" t="s">
        <v>17</v>
      </c>
      <c r="E769" s="5">
        <v>60000</v>
      </c>
      <c r="F769">
        <v>2</v>
      </c>
      <c r="G769" t="s">
        <v>24</v>
      </c>
      <c r="H769" t="s">
        <v>28</v>
      </c>
      <c r="I769" t="s">
        <v>20</v>
      </c>
      <c r="J769">
        <v>2</v>
      </c>
      <c r="K769" t="s">
        <v>29</v>
      </c>
      <c r="L769" t="s">
        <v>426</v>
      </c>
      <c r="M769">
        <v>57</v>
      </c>
      <c r="N769" t="str">
        <f t="shared" si="33"/>
        <v>Old</v>
      </c>
      <c r="O769" t="s">
        <v>20</v>
      </c>
      <c r="Q769" t="str">
        <f t="shared" si="34"/>
        <v>Yes</v>
      </c>
      <c r="U769" t="b">
        <f t="shared" si="35"/>
        <v>1</v>
      </c>
    </row>
    <row r="770" spans="1:21" x14ac:dyDescent="0.25">
      <c r="A770" s="3" t="s">
        <v>627</v>
      </c>
      <c r="B770" s="4" t="s">
        <v>628</v>
      </c>
      <c r="C770" t="s">
        <v>16</v>
      </c>
      <c r="D770" t="s">
        <v>17</v>
      </c>
      <c r="E770" s="5">
        <v>120000</v>
      </c>
      <c r="F770">
        <v>1</v>
      </c>
      <c r="G770" t="s">
        <v>39</v>
      </c>
      <c r="H770" t="s">
        <v>28</v>
      </c>
      <c r="I770" t="s">
        <v>23</v>
      </c>
      <c r="J770">
        <v>4</v>
      </c>
      <c r="K770" t="s">
        <v>29</v>
      </c>
      <c r="L770" t="s">
        <v>426</v>
      </c>
      <c r="M770">
        <v>45</v>
      </c>
      <c r="N770" t="str">
        <f t="shared" si="33"/>
        <v>Middle age</v>
      </c>
      <c r="O770" t="s">
        <v>23</v>
      </c>
      <c r="Q770" t="str">
        <f t="shared" si="34"/>
        <v>Yes</v>
      </c>
      <c r="U770" t="b">
        <f t="shared" si="35"/>
        <v>1</v>
      </c>
    </row>
    <row r="771" spans="1:21" x14ac:dyDescent="0.25">
      <c r="A771" s="3" t="s">
        <v>230</v>
      </c>
      <c r="B771" s="4" t="s">
        <v>231</v>
      </c>
      <c r="C771" t="s">
        <v>16</v>
      </c>
      <c r="D771" t="s">
        <v>17</v>
      </c>
      <c r="E771" s="5">
        <v>100000</v>
      </c>
      <c r="F771">
        <v>4</v>
      </c>
      <c r="G771" t="s">
        <v>18</v>
      </c>
      <c r="H771" t="s">
        <v>40</v>
      </c>
      <c r="I771" t="s">
        <v>20</v>
      </c>
      <c r="J771">
        <v>4</v>
      </c>
      <c r="K771" t="s">
        <v>21</v>
      </c>
      <c r="L771" t="s">
        <v>426</v>
      </c>
      <c r="M771">
        <v>40</v>
      </c>
      <c r="N771" t="str">
        <f t="shared" ref="N771:N834" si="36">IF(M771&lt;=30, "Adolescents", IF(M771&lt;=54, "Middle age", IF(M771&gt;54, "Old")))</f>
        <v>Middle age</v>
      </c>
      <c r="O771" t="s">
        <v>23</v>
      </c>
      <c r="Q771" t="str">
        <f t="shared" ref="Q771:Q834" si="37">IF(E771&gt;=50000, "Yes", IF(E771&lt;50000, "No"))</f>
        <v>Yes</v>
      </c>
      <c r="U771" t="b">
        <f t="shared" ref="U771:U834" si="38">AND(E771&gt;50000,M771&gt;30)</f>
        <v>1</v>
      </c>
    </row>
    <row r="772" spans="1:21" x14ac:dyDescent="0.25">
      <c r="A772" s="3" t="s">
        <v>629</v>
      </c>
      <c r="B772" s="4" t="s">
        <v>630</v>
      </c>
      <c r="C772" t="s">
        <v>16</v>
      </c>
      <c r="D772" t="s">
        <v>16</v>
      </c>
      <c r="E772" s="5">
        <v>60000</v>
      </c>
      <c r="F772">
        <v>1</v>
      </c>
      <c r="G772" t="s">
        <v>55</v>
      </c>
      <c r="H772" t="s">
        <v>19</v>
      </c>
      <c r="I772" t="s">
        <v>23</v>
      </c>
      <c r="J772">
        <v>0</v>
      </c>
      <c r="K772" t="s">
        <v>21</v>
      </c>
      <c r="L772" t="s">
        <v>426</v>
      </c>
      <c r="M772">
        <v>55</v>
      </c>
      <c r="N772" t="str">
        <f t="shared" si="36"/>
        <v>Old</v>
      </c>
      <c r="O772" t="s">
        <v>23</v>
      </c>
      <c r="Q772" t="str">
        <f t="shared" si="37"/>
        <v>Yes</v>
      </c>
      <c r="U772" t="b">
        <f t="shared" si="38"/>
        <v>1</v>
      </c>
    </row>
    <row r="773" spans="1:21" x14ac:dyDescent="0.25">
      <c r="A773" s="3" t="s">
        <v>629</v>
      </c>
      <c r="B773" s="4" t="s">
        <v>630</v>
      </c>
      <c r="C773" t="s">
        <v>16</v>
      </c>
      <c r="D773" t="s">
        <v>16</v>
      </c>
      <c r="E773" s="5">
        <v>80000</v>
      </c>
      <c r="F773">
        <v>1</v>
      </c>
      <c r="G773" t="s">
        <v>24</v>
      </c>
      <c r="H773" t="s">
        <v>19</v>
      </c>
      <c r="I773" t="s">
        <v>23</v>
      </c>
      <c r="J773">
        <v>1</v>
      </c>
      <c r="K773" t="s">
        <v>21</v>
      </c>
      <c r="L773" t="s">
        <v>426</v>
      </c>
      <c r="M773">
        <v>47</v>
      </c>
      <c r="N773" t="str">
        <f t="shared" si="36"/>
        <v>Middle age</v>
      </c>
      <c r="O773" t="s">
        <v>20</v>
      </c>
      <c r="Q773" t="str">
        <f t="shared" si="37"/>
        <v>Yes</v>
      </c>
      <c r="U773" t="b">
        <f t="shared" si="38"/>
        <v>1</v>
      </c>
    </row>
    <row r="774" spans="1:21" x14ac:dyDescent="0.25">
      <c r="A774" s="3" t="s">
        <v>629</v>
      </c>
      <c r="B774" s="4" t="s">
        <v>630</v>
      </c>
      <c r="C774" t="s">
        <v>32</v>
      </c>
      <c r="D774" t="s">
        <v>16</v>
      </c>
      <c r="E774" s="5">
        <v>60000</v>
      </c>
      <c r="F774">
        <v>4</v>
      </c>
      <c r="G774" t="s">
        <v>55</v>
      </c>
      <c r="H774" t="s">
        <v>19</v>
      </c>
      <c r="I774" t="s">
        <v>20</v>
      </c>
      <c r="J774">
        <v>0</v>
      </c>
      <c r="K774" t="s">
        <v>38</v>
      </c>
      <c r="L774" t="s">
        <v>426</v>
      </c>
      <c r="M774">
        <v>47</v>
      </c>
      <c r="N774" t="str">
        <f t="shared" si="36"/>
        <v>Middle age</v>
      </c>
      <c r="O774" t="s">
        <v>20</v>
      </c>
      <c r="Q774" t="str">
        <f t="shared" si="37"/>
        <v>Yes</v>
      </c>
      <c r="U774" t="b">
        <f t="shared" si="38"/>
        <v>1</v>
      </c>
    </row>
    <row r="775" spans="1:21" x14ac:dyDescent="0.25">
      <c r="A775" s="3" t="s">
        <v>629</v>
      </c>
      <c r="B775" s="4" t="s">
        <v>630</v>
      </c>
      <c r="C775" t="s">
        <v>16</v>
      </c>
      <c r="D775" t="s">
        <v>17</v>
      </c>
      <c r="E775" s="5">
        <v>60000</v>
      </c>
      <c r="F775">
        <v>1</v>
      </c>
      <c r="G775" t="s">
        <v>55</v>
      </c>
      <c r="H775" t="s">
        <v>19</v>
      </c>
      <c r="I775" t="s">
        <v>20</v>
      </c>
      <c r="J775">
        <v>0</v>
      </c>
      <c r="K775" t="s">
        <v>21</v>
      </c>
      <c r="L775" t="s">
        <v>426</v>
      </c>
      <c r="M775">
        <v>34</v>
      </c>
      <c r="N775" t="str">
        <f t="shared" si="36"/>
        <v>Middle age</v>
      </c>
      <c r="O775" t="s">
        <v>23</v>
      </c>
      <c r="Q775" t="str">
        <f t="shared" si="37"/>
        <v>Yes</v>
      </c>
      <c r="U775" t="b">
        <f t="shared" si="38"/>
        <v>1</v>
      </c>
    </row>
    <row r="776" spans="1:21" x14ac:dyDescent="0.25">
      <c r="A776" s="3" t="s">
        <v>629</v>
      </c>
      <c r="B776" s="4" t="s">
        <v>630</v>
      </c>
      <c r="C776" t="s">
        <v>16</v>
      </c>
      <c r="D776" t="s">
        <v>17</v>
      </c>
      <c r="E776" s="5">
        <v>80000</v>
      </c>
      <c r="F776">
        <v>3</v>
      </c>
      <c r="G776" t="s">
        <v>55</v>
      </c>
      <c r="H776" t="s">
        <v>28</v>
      </c>
      <c r="I776" t="s">
        <v>20</v>
      </c>
      <c r="J776">
        <v>0</v>
      </c>
      <c r="K776" t="s">
        <v>21</v>
      </c>
      <c r="L776" t="s">
        <v>426</v>
      </c>
      <c r="M776">
        <v>36</v>
      </c>
      <c r="N776" t="str">
        <f t="shared" si="36"/>
        <v>Middle age</v>
      </c>
      <c r="O776" t="s">
        <v>20</v>
      </c>
      <c r="Q776" t="str">
        <f t="shared" si="37"/>
        <v>Yes</v>
      </c>
      <c r="U776" t="b">
        <f t="shared" si="38"/>
        <v>1</v>
      </c>
    </row>
    <row r="777" spans="1:21" x14ac:dyDescent="0.25">
      <c r="A777" s="3" t="s">
        <v>629</v>
      </c>
      <c r="B777" s="4" t="s">
        <v>630</v>
      </c>
      <c r="C777" t="s">
        <v>16</v>
      </c>
      <c r="D777" t="s">
        <v>16</v>
      </c>
      <c r="E777" s="5">
        <v>70000</v>
      </c>
      <c r="F777">
        <v>2</v>
      </c>
      <c r="G777" t="s">
        <v>41</v>
      </c>
      <c r="H777" t="s">
        <v>19</v>
      </c>
      <c r="I777" t="s">
        <v>20</v>
      </c>
      <c r="J777">
        <v>2</v>
      </c>
      <c r="K777" t="s">
        <v>42</v>
      </c>
      <c r="L777" t="s">
        <v>426</v>
      </c>
      <c r="M777">
        <v>54</v>
      </c>
      <c r="N777" t="str">
        <f t="shared" si="36"/>
        <v>Middle age</v>
      </c>
      <c r="O777" t="s">
        <v>23</v>
      </c>
      <c r="Q777" t="str">
        <f t="shared" si="37"/>
        <v>Yes</v>
      </c>
      <c r="U777" t="b">
        <f t="shared" si="38"/>
        <v>1</v>
      </c>
    </row>
    <row r="778" spans="1:21" x14ac:dyDescent="0.25">
      <c r="A778" s="3" t="s">
        <v>631</v>
      </c>
      <c r="B778" s="4" t="s">
        <v>632</v>
      </c>
      <c r="C778" t="s">
        <v>32</v>
      </c>
      <c r="D778" t="s">
        <v>16</v>
      </c>
      <c r="E778" s="5">
        <v>70000</v>
      </c>
      <c r="F778">
        <v>2</v>
      </c>
      <c r="G778" t="s">
        <v>18</v>
      </c>
      <c r="H778" t="s">
        <v>40</v>
      </c>
      <c r="I778" t="s">
        <v>23</v>
      </c>
      <c r="J778">
        <v>1</v>
      </c>
      <c r="K778" t="s">
        <v>29</v>
      </c>
      <c r="L778" t="s">
        <v>426</v>
      </c>
      <c r="M778">
        <v>59</v>
      </c>
      <c r="N778" t="str">
        <f t="shared" si="36"/>
        <v>Old</v>
      </c>
      <c r="O778" t="s">
        <v>20</v>
      </c>
      <c r="Q778" t="str">
        <f t="shared" si="37"/>
        <v>Yes</v>
      </c>
      <c r="U778" t="b">
        <f t="shared" si="38"/>
        <v>1</v>
      </c>
    </row>
    <row r="779" spans="1:21" x14ac:dyDescent="0.25">
      <c r="A779" s="3" t="s">
        <v>286</v>
      </c>
      <c r="B779" s="4" t="s">
        <v>287</v>
      </c>
      <c r="C779" t="s">
        <v>32</v>
      </c>
      <c r="D779" t="s">
        <v>16</v>
      </c>
      <c r="E779" s="5">
        <v>40000</v>
      </c>
      <c r="F779">
        <v>0</v>
      </c>
      <c r="G779" t="s">
        <v>39</v>
      </c>
      <c r="H779" t="s">
        <v>19</v>
      </c>
      <c r="I779" t="s">
        <v>20</v>
      </c>
      <c r="J779">
        <v>2</v>
      </c>
      <c r="K779" t="s">
        <v>33</v>
      </c>
      <c r="L779" t="s">
        <v>426</v>
      </c>
      <c r="M779">
        <v>27</v>
      </c>
      <c r="N779" t="str">
        <f t="shared" si="36"/>
        <v>Adolescents</v>
      </c>
      <c r="O779" t="s">
        <v>23</v>
      </c>
      <c r="Q779" t="str">
        <f t="shared" si="37"/>
        <v>No</v>
      </c>
      <c r="U779" t="b">
        <f t="shared" si="38"/>
        <v>0</v>
      </c>
    </row>
    <row r="780" spans="1:21" x14ac:dyDescent="0.25">
      <c r="A780" s="3" t="s">
        <v>286</v>
      </c>
      <c r="B780" s="4" t="s">
        <v>287</v>
      </c>
      <c r="C780" t="s">
        <v>16</v>
      </c>
      <c r="D780" t="s">
        <v>16</v>
      </c>
      <c r="E780" s="5">
        <v>90000</v>
      </c>
      <c r="F780">
        <v>5</v>
      </c>
      <c r="G780" t="s">
        <v>24</v>
      </c>
      <c r="H780" t="s">
        <v>28</v>
      </c>
      <c r="I780" t="s">
        <v>20</v>
      </c>
      <c r="J780">
        <v>3</v>
      </c>
      <c r="K780" t="s">
        <v>21</v>
      </c>
      <c r="L780" t="s">
        <v>426</v>
      </c>
      <c r="M780">
        <v>41</v>
      </c>
      <c r="N780" t="str">
        <f t="shared" si="36"/>
        <v>Middle age</v>
      </c>
      <c r="O780" t="s">
        <v>23</v>
      </c>
      <c r="Q780" t="str">
        <f t="shared" si="37"/>
        <v>Yes</v>
      </c>
      <c r="U780" t="b">
        <f t="shared" si="38"/>
        <v>1</v>
      </c>
    </row>
    <row r="781" spans="1:21" x14ac:dyDescent="0.25">
      <c r="A781" s="3" t="s">
        <v>286</v>
      </c>
      <c r="B781" s="4" t="s">
        <v>287</v>
      </c>
      <c r="C781" t="s">
        <v>16</v>
      </c>
      <c r="D781" t="s">
        <v>16</v>
      </c>
      <c r="E781" s="5">
        <v>80000</v>
      </c>
      <c r="F781">
        <v>3</v>
      </c>
      <c r="G781" t="s">
        <v>24</v>
      </c>
      <c r="H781" t="s">
        <v>28</v>
      </c>
      <c r="I781" t="s">
        <v>23</v>
      </c>
      <c r="J781">
        <v>2</v>
      </c>
      <c r="K781" t="s">
        <v>29</v>
      </c>
      <c r="L781" t="s">
        <v>426</v>
      </c>
      <c r="M781">
        <v>50</v>
      </c>
      <c r="N781" t="str">
        <f t="shared" si="36"/>
        <v>Middle age</v>
      </c>
      <c r="O781" t="s">
        <v>20</v>
      </c>
      <c r="Q781" t="str">
        <f t="shared" si="37"/>
        <v>Yes</v>
      </c>
      <c r="U781" t="b">
        <f t="shared" si="38"/>
        <v>1</v>
      </c>
    </row>
    <row r="782" spans="1:21" x14ac:dyDescent="0.25">
      <c r="A782" s="3" t="s">
        <v>286</v>
      </c>
      <c r="B782" s="4" t="s">
        <v>287</v>
      </c>
      <c r="C782" t="s">
        <v>16</v>
      </c>
      <c r="D782" t="s">
        <v>17</v>
      </c>
      <c r="E782" s="5">
        <v>60000</v>
      </c>
      <c r="F782">
        <v>2</v>
      </c>
      <c r="G782" t="s">
        <v>24</v>
      </c>
      <c r="H782" t="s">
        <v>28</v>
      </c>
      <c r="I782" t="s">
        <v>20</v>
      </c>
      <c r="J782">
        <v>1</v>
      </c>
      <c r="K782" t="s">
        <v>42</v>
      </c>
      <c r="L782" t="s">
        <v>426</v>
      </c>
      <c r="M782">
        <v>55</v>
      </c>
      <c r="N782" t="str">
        <f t="shared" si="36"/>
        <v>Old</v>
      </c>
      <c r="O782" t="s">
        <v>23</v>
      </c>
      <c r="Q782" t="str">
        <f t="shared" si="37"/>
        <v>Yes</v>
      </c>
      <c r="U782" t="b">
        <f t="shared" si="38"/>
        <v>1</v>
      </c>
    </row>
    <row r="783" spans="1:21" x14ac:dyDescent="0.25">
      <c r="A783" s="3" t="s">
        <v>633</v>
      </c>
      <c r="B783" s="4" t="s">
        <v>634</v>
      </c>
      <c r="C783" t="s">
        <v>16</v>
      </c>
      <c r="D783" t="s">
        <v>16</v>
      </c>
      <c r="E783" s="5">
        <v>80000</v>
      </c>
      <c r="F783">
        <v>4</v>
      </c>
      <c r="G783" t="s">
        <v>18</v>
      </c>
      <c r="H783" t="s">
        <v>40</v>
      </c>
      <c r="I783" t="s">
        <v>20</v>
      </c>
      <c r="J783">
        <v>0</v>
      </c>
      <c r="K783" t="s">
        <v>21</v>
      </c>
      <c r="L783" t="s">
        <v>426</v>
      </c>
      <c r="M783">
        <v>43</v>
      </c>
      <c r="N783" t="str">
        <f t="shared" si="36"/>
        <v>Middle age</v>
      </c>
      <c r="O783" t="s">
        <v>23</v>
      </c>
      <c r="Q783" t="str">
        <f t="shared" si="37"/>
        <v>Yes</v>
      </c>
      <c r="U783" t="b">
        <f t="shared" si="38"/>
        <v>1</v>
      </c>
    </row>
    <row r="784" spans="1:21" x14ac:dyDescent="0.25">
      <c r="A784" s="3" t="s">
        <v>633</v>
      </c>
      <c r="B784" s="4" t="s">
        <v>634</v>
      </c>
      <c r="C784" t="s">
        <v>32</v>
      </c>
      <c r="D784" t="s">
        <v>16</v>
      </c>
      <c r="E784" s="5">
        <v>70000</v>
      </c>
      <c r="F784">
        <v>4</v>
      </c>
      <c r="G784" t="s">
        <v>18</v>
      </c>
      <c r="H784" t="s">
        <v>28</v>
      </c>
      <c r="I784" t="s">
        <v>20</v>
      </c>
      <c r="J784">
        <v>2</v>
      </c>
      <c r="K784" t="s">
        <v>29</v>
      </c>
      <c r="L784" t="s">
        <v>426</v>
      </c>
      <c r="M784">
        <v>43</v>
      </c>
      <c r="N784" t="str">
        <f t="shared" si="36"/>
        <v>Middle age</v>
      </c>
      <c r="O784" t="s">
        <v>20</v>
      </c>
      <c r="Q784" t="str">
        <f t="shared" si="37"/>
        <v>Yes</v>
      </c>
      <c r="U784" t="b">
        <f t="shared" si="38"/>
        <v>1</v>
      </c>
    </row>
    <row r="785" spans="1:21" x14ac:dyDescent="0.25">
      <c r="A785" s="3" t="s">
        <v>633</v>
      </c>
      <c r="B785" s="4" t="s">
        <v>634</v>
      </c>
      <c r="C785" t="s">
        <v>16</v>
      </c>
      <c r="D785" t="s">
        <v>16</v>
      </c>
      <c r="E785" s="5">
        <v>60000</v>
      </c>
      <c r="F785">
        <v>4</v>
      </c>
      <c r="G785" t="s">
        <v>18</v>
      </c>
      <c r="H785" t="s">
        <v>19</v>
      </c>
      <c r="I785" t="s">
        <v>20</v>
      </c>
      <c r="J785">
        <v>3</v>
      </c>
      <c r="K785" t="s">
        <v>33</v>
      </c>
      <c r="L785" t="s">
        <v>426</v>
      </c>
      <c r="M785">
        <v>42</v>
      </c>
      <c r="N785" t="str">
        <f t="shared" si="36"/>
        <v>Middle age</v>
      </c>
      <c r="O785" t="s">
        <v>23</v>
      </c>
      <c r="Q785" t="str">
        <f t="shared" si="37"/>
        <v>Yes</v>
      </c>
      <c r="U785" t="b">
        <f t="shared" si="38"/>
        <v>1</v>
      </c>
    </row>
    <row r="786" spans="1:21" x14ac:dyDescent="0.25">
      <c r="A786" s="3" t="s">
        <v>633</v>
      </c>
      <c r="B786" s="4" t="s">
        <v>634</v>
      </c>
      <c r="C786" t="s">
        <v>32</v>
      </c>
      <c r="D786" t="s">
        <v>17</v>
      </c>
      <c r="E786" s="5">
        <v>10000</v>
      </c>
      <c r="F786">
        <v>2</v>
      </c>
      <c r="G786" t="s">
        <v>39</v>
      </c>
      <c r="H786" t="s">
        <v>37</v>
      </c>
      <c r="I786" t="s">
        <v>20</v>
      </c>
      <c r="J786">
        <v>2</v>
      </c>
      <c r="K786" t="s">
        <v>38</v>
      </c>
      <c r="L786" t="s">
        <v>426</v>
      </c>
      <c r="M786">
        <v>53</v>
      </c>
      <c r="N786" t="str">
        <f t="shared" si="36"/>
        <v>Middle age</v>
      </c>
      <c r="O786" t="s">
        <v>20</v>
      </c>
      <c r="Q786" t="str">
        <f t="shared" si="37"/>
        <v>No</v>
      </c>
      <c r="U786" t="b">
        <f t="shared" si="38"/>
        <v>0</v>
      </c>
    </row>
    <row r="787" spans="1:21" x14ac:dyDescent="0.25">
      <c r="A787" s="3" t="s">
        <v>246</v>
      </c>
      <c r="B787" s="4" t="s">
        <v>247</v>
      </c>
      <c r="C787" t="s">
        <v>32</v>
      </c>
      <c r="D787" t="s">
        <v>17</v>
      </c>
      <c r="E787" s="5">
        <v>40000</v>
      </c>
      <c r="F787">
        <v>0</v>
      </c>
      <c r="G787" t="s">
        <v>39</v>
      </c>
      <c r="H787" t="s">
        <v>19</v>
      </c>
      <c r="I787" t="s">
        <v>23</v>
      </c>
      <c r="J787">
        <v>2</v>
      </c>
      <c r="K787" t="s">
        <v>21</v>
      </c>
      <c r="L787" t="s">
        <v>426</v>
      </c>
      <c r="M787">
        <v>28</v>
      </c>
      <c r="N787" t="str">
        <f t="shared" si="36"/>
        <v>Adolescents</v>
      </c>
      <c r="O787" t="s">
        <v>20</v>
      </c>
      <c r="Q787" t="str">
        <f t="shared" si="37"/>
        <v>No</v>
      </c>
      <c r="U787" t="b">
        <f t="shared" si="38"/>
        <v>0</v>
      </c>
    </row>
    <row r="788" spans="1:21" x14ac:dyDescent="0.25">
      <c r="A788" s="3" t="s">
        <v>140</v>
      </c>
      <c r="B788" s="4" t="s">
        <v>141</v>
      </c>
      <c r="C788" t="s">
        <v>16</v>
      </c>
      <c r="D788" t="s">
        <v>17</v>
      </c>
      <c r="E788" s="5">
        <v>50000</v>
      </c>
      <c r="F788">
        <v>1</v>
      </c>
      <c r="G788" t="s">
        <v>18</v>
      </c>
      <c r="H788" t="s">
        <v>19</v>
      </c>
      <c r="I788" t="s">
        <v>20</v>
      </c>
      <c r="J788">
        <v>1</v>
      </c>
      <c r="K788" t="s">
        <v>21</v>
      </c>
      <c r="L788" t="s">
        <v>426</v>
      </c>
      <c r="M788">
        <v>35</v>
      </c>
      <c r="N788" t="str">
        <f t="shared" si="36"/>
        <v>Middle age</v>
      </c>
      <c r="O788" t="s">
        <v>23</v>
      </c>
      <c r="Q788" t="str">
        <f t="shared" si="37"/>
        <v>Yes</v>
      </c>
      <c r="U788" t="b">
        <f t="shared" si="38"/>
        <v>0</v>
      </c>
    </row>
    <row r="789" spans="1:21" x14ac:dyDescent="0.25">
      <c r="A789" s="3" t="s">
        <v>635</v>
      </c>
      <c r="B789" s="4" t="s">
        <v>636</v>
      </c>
      <c r="C789" t="s">
        <v>32</v>
      </c>
      <c r="D789" t="s">
        <v>17</v>
      </c>
      <c r="E789" s="5">
        <v>70000</v>
      </c>
      <c r="F789">
        <v>2</v>
      </c>
      <c r="G789" t="s">
        <v>18</v>
      </c>
      <c r="H789" t="s">
        <v>40</v>
      </c>
      <c r="I789" t="s">
        <v>23</v>
      </c>
      <c r="J789">
        <v>1</v>
      </c>
      <c r="K789" t="s">
        <v>29</v>
      </c>
      <c r="L789" t="s">
        <v>426</v>
      </c>
      <c r="M789">
        <v>59</v>
      </c>
      <c r="N789" t="str">
        <f t="shared" si="36"/>
        <v>Old</v>
      </c>
      <c r="O789" t="s">
        <v>20</v>
      </c>
      <c r="Q789" t="str">
        <f t="shared" si="37"/>
        <v>Yes</v>
      </c>
      <c r="U789" t="b">
        <f t="shared" si="38"/>
        <v>1</v>
      </c>
    </row>
    <row r="790" spans="1:21" x14ac:dyDescent="0.25">
      <c r="A790" s="3" t="s">
        <v>422</v>
      </c>
      <c r="B790" s="4" t="s">
        <v>423</v>
      </c>
      <c r="C790" t="s">
        <v>32</v>
      </c>
      <c r="D790" t="s">
        <v>17</v>
      </c>
      <c r="E790" s="5">
        <v>20000</v>
      </c>
      <c r="F790">
        <v>2</v>
      </c>
      <c r="G790" t="s">
        <v>41</v>
      </c>
      <c r="H790" t="s">
        <v>25</v>
      </c>
      <c r="I790" t="s">
        <v>20</v>
      </c>
      <c r="J790">
        <v>2</v>
      </c>
      <c r="K790" t="s">
        <v>38</v>
      </c>
      <c r="L790" t="s">
        <v>426</v>
      </c>
      <c r="M790">
        <v>49</v>
      </c>
      <c r="N790" t="str">
        <f t="shared" si="36"/>
        <v>Middle age</v>
      </c>
      <c r="O790" t="s">
        <v>23</v>
      </c>
      <c r="Q790" t="str">
        <f t="shared" si="37"/>
        <v>No</v>
      </c>
      <c r="U790" t="b">
        <f t="shared" si="38"/>
        <v>0</v>
      </c>
    </row>
    <row r="791" spans="1:21" x14ac:dyDescent="0.25">
      <c r="A791" s="3" t="s">
        <v>422</v>
      </c>
      <c r="B791" s="4" t="s">
        <v>423</v>
      </c>
      <c r="C791" t="s">
        <v>16</v>
      </c>
      <c r="D791" t="s">
        <v>16</v>
      </c>
      <c r="E791" s="5">
        <v>60000</v>
      </c>
      <c r="F791">
        <v>2</v>
      </c>
      <c r="G791" t="s">
        <v>39</v>
      </c>
      <c r="H791" t="s">
        <v>28</v>
      </c>
      <c r="I791" t="s">
        <v>23</v>
      </c>
      <c r="J791">
        <v>2</v>
      </c>
      <c r="K791" t="s">
        <v>38</v>
      </c>
      <c r="L791" t="s">
        <v>426</v>
      </c>
      <c r="M791">
        <v>48</v>
      </c>
      <c r="N791" t="str">
        <f t="shared" si="36"/>
        <v>Middle age</v>
      </c>
      <c r="O791" t="s">
        <v>20</v>
      </c>
      <c r="Q791" t="str">
        <f t="shared" si="37"/>
        <v>Yes</v>
      </c>
      <c r="U791" t="b">
        <f t="shared" si="38"/>
        <v>1</v>
      </c>
    </row>
    <row r="792" spans="1:21" x14ac:dyDescent="0.25">
      <c r="A792" s="3" t="s">
        <v>422</v>
      </c>
      <c r="B792" s="4" t="s">
        <v>423</v>
      </c>
      <c r="C792" t="s">
        <v>32</v>
      </c>
      <c r="D792" t="s">
        <v>17</v>
      </c>
      <c r="E792" s="5">
        <v>80000</v>
      </c>
      <c r="F792">
        <v>2</v>
      </c>
      <c r="G792" t="s">
        <v>41</v>
      </c>
      <c r="H792" t="s">
        <v>19</v>
      </c>
      <c r="I792" t="s">
        <v>23</v>
      </c>
      <c r="J792">
        <v>2</v>
      </c>
      <c r="K792" t="s">
        <v>38</v>
      </c>
      <c r="L792" t="s">
        <v>426</v>
      </c>
      <c r="M792">
        <v>50</v>
      </c>
      <c r="N792" t="str">
        <f t="shared" si="36"/>
        <v>Middle age</v>
      </c>
      <c r="O792" t="s">
        <v>23</v>
      </c>
      <c r="Q792" t="str">
        <f t="shared" si="37"/>
        <v>Yes</v>
      </c>
      <c r="U792" t="b">
        <f t="shared" si="38"/>
        <v>1</v>
      </c>
    </row>
    <row r="793" spans="1:21" x14ac:dyDescent="0.25">
      <c r="A793" s="3" t="s">
        <v>422</v>
      </c>
      <c r="B793" s="4" t="s">
        <v>423</v>
      </c>
      <c r="C793" t="s">
        <v>16</v>
      </c>
      <c r="D793" t="s">
        <v>16</v>
      </c>
      <c r="E793" s="5">
        <v>40000</v>
      </c>
      <c r="F793">
        <v>0</v>
      </c>
      <c r="G793" t="s">
        <v>39</v>
      </c>
      <c r="H793" t="s">
        <v>19</v>
      </c>
      <c r="I793" t="s">
        <v>20</v>
      </c>
      <c r="J793">
        <v>2</v>
      </c>
      <c r="K793" t="s">
        <v>33</v>
      </c>
      <c r="L793" t="s">
        <v>426</v>
      </c>
      <c r="M793">
        <v>28</v>
      </c>
      <c r="N793" t="str">
        <f t="shared" si="36"/>
        <v>Adolescents</v>
      </c>
      <c r="O793" t="s">
        <v>20</v>
      </c>
      <c r="Q793" t="str">
        <f t="shared" si="37"/>
        <v>No</v>
      </c>
      <c r="U793" t="b">
        <f t="shared" si="38"/>
        <v>0</v>
      </c>
    </row>
    <row r="794" spans="1:21" x14ac:dyDescent="0.25">
      <c r="A794" s="3" t="s">
        <v>637</v>
      </c>
      <c r="B794" s="4" t="s">
        <v>638</v>
      </c>
      <c r="C794" t="s">
        <v>32</v>
      </c>
      <c r="D794" t="s">
        <v>16</v>
      </c>
      <c r="E794" s="5">
        <v>30000</v>
      </c>
      <c r="F794">
        <v>1</v>
      </c>
      <c r="G794" t="s">
        <v>39</v>
      </c>
      <c r="H794" t="s">
        <v>25</v>
      </c>
      <c r="I794" t="s">
        <v>23</v>
      </c>
      <c r="J794">
        <v>1</v>
      </c>
      <c r="K794" t="s">
        <v>33</v>
      </c>
      <c r="L794" t="s">
        <v>426</v>
      </c>
      <c r="M794">
        <v>52</v>
      </c>
      <c r="N794" t="str">
        <f t="shared" si="36"/>
        <v>Middle age</v>
      </c>
      <c r="O794" t="s">
        <v>23</v>
      </c>
      <c r="Q794" t="str">
        <f t="shared" si="37"/>
        <v>No</v>
      </c>
      <c r="U794" t="b">
        <f t="shared" si="38"/>
        <v>0</v>
      </c>
    </row>
    <row r="795" spans="1:21" x14ac:dyDescent="0.25">
      <c r="A795" s="3" t="s">
        <v>639</v>
      </c>
      <c r="B795" s="4" t="s">
        <v>640</v>
      </c>
      <c r="C795" t="s">
        <v>16</v>
      </c>
      <c r="D795" t="s">
        <v>16</v>
      </c>
      <c r="E795" s="5">
        <v>30000</v>
      </c>
      <c r="F795">
        <v>1</v>
      </c>
      <c r="G795" t="s">
        <v>39</v>
      </c>
      <c r="H795" t="s">
        <v>25</v>
      </c>
      <c r="I795" t="s">
        <v>20</v>
      </c>
      <c r="J795">
        <v>1</v>
      </c>
      <c r="K795" t="s">
        <v>29</v>
      </c>
      <c r="L795" t="s">
        <v>426</v>
      </c>
      <c r="M795">
        <v>52</v>
      </c>
      <c r="N795" t="str">
        <f t="shared" si="36"/>
        <v>Middle age</v>
      </c>
      <c r="O795" t="s">
        <v>20</v>
      </c>
      <c r="Q795" t="str">
        <f t="shared" si="37"/>
        <v>No</v>
      </c>
      <c r="U795" t="b">
        <f t="shared" si="38"/>
        <v>0</v>
      </c>
    </row>
    <row r="796" spans="1:21" x14ac:dyDescent="0.25">
      <c r="A796" s="3" t="s">
        <v>639</v>
      </c>
      <c r="B796" s="4" t="s">
        <v>640</v>
      </c>
      <c r="C796" t="s">
        <v>16</v>
      </c>
      <c r="D796" t="s">
        <v>16</v>
      </c>
      <c r="E796" s="5">
        <v>50000</v>
      </c>
      <c r="F796">
        <v>2</v>
      </c>
      <c r="G796" t="s">
        <v>55</v>
      </c>
      <c r="H796" t="s">
        <v>40</v>
      </c>
      <c r="I796" t="s">
        <v>20</v>
      </c>
      <c r="J796">
        <v>2</v>
      </c>
      <c r="K796" t="s">
        <v>33</v>
      </c>
      <c r="L796" t="s">
        <v>426</v>
      </c>
      <c r="M796">
        <v>69</v>
      </c>
      <c r="N796" t="str">
        <f t="shared" si="36"/>
        <v>Old</v>
      </c>
      <c r="O796" t="s">
        <v>23</v>
      </c>
      <c r="Q796" t="str">
        <f t="shared" si="37"/>
        <v>Yes</v>
      </c>
      <c r="U796" t="b">
        <f t="shared" si="38"/>
        <v>0</v>
      </c>
    </row>
    <row r="797" spans="1:21" x14ac:dyDescent="0.25">
      <c r="A797" s="3" t="s">
        <v>641</v>
      </c>
      <c r="B797" s="4" t="s">
        <v>642</v>
      </c>
      <c r="C797" t="s">
        <v>32</v>
      </c>
      <c r="D797" t="s">
        <v>16</v>
      </c>
      <c r="E797" s="5">
        <v>60000</v>
      </c>
      <c r="F797">
        <v>2</v>
      </c>
      <c r="G797" t="s">
        <v>39</v>
      </c>
      <c r="H797" t="s">
        <v>28</v>
      </c>
      <c r="I797" t="s">
        <v>20</v>
      </c>
      <c r="J797">
        <v>2</v>
      </c>
      <c r="K797" t="s">
        <v>33</v>
      </c>
      <c r="L797" t="s">
        <v>426</v>
      </c>
      <c r="M797">
        <v>51</v>
      </c>
      <c r="N797" t="str">
        <f t="shared" si="36"/>
        <v>Middle age</v>
      </c>
      <c r="O797" t="s">
        <v>23</v>
      </c>
      <c r="Q797" t="str">
        <f t="shared" si="37"/>
        <v>Yes</v>
      </c>
      <c r="U797" t="b">
        <f t="shared" si="38"/>
        <v>1</v>
      </c>
    </row>
    <row r="798" spans="1:21" x14ac:dyDescent="0.25">
      <c r="A798" s="3" t="s">
        <v>248</v>
      </c>
      <c r="B798" s="4" t="s">
        <v>249</v>
      </c>
      <c r="C798" t="s">
        <v>16</v>
      </c>
      <c r="D798" t="s">
        <v>16</v>
      </c>
      <c r="E798" s="5">
        <v>70000</v>
      </c>
      <c r="F798">
        <v>5</v>
      </c>
      <c r="G798" t="s">
        <v>24</v>
      </c>
      <c r="H798" t="s">
        <v>28</v>
      </c>
      <c r="I798" t="s">
        <v>20</v>
      </c>
      <c r="J798">
        <v>2</v>
      </c>
      <c r="K798" t="s">
        <v>38</v>
      </c>
      <c r="L798" t="s">
        <v>426</v>
      </c>
      <c r="M798">
        <v>57</v>
      </c>
      <c r="N798" t="str">
        <f t="shared" si="36"/>
        <v>Old</v>
      </c>
      <c r="O798" t="s">
        <v>20</v>
      </c>
      <c r="Q798" t="str">
        <f t="shared" si="37"/>
        <v>Yes</v>
      </c>
      <c r="U798" t="b">
        <f t="shared" si="38"/>
        <v>1</v>
      </c>
    </row>
    <row r="799" spans="1:21" x14ac:dyDescent="0.25">
      <c r="A799" s="3" t="s">
        <v>248</v>
      </c>
      <c r="B799" s="4" t="s">
        <v>249</v>
      </c>
      <c r="C799" t="s">
        <v>32</v>
      </c>
      <c r="D799" t="s">
        <v>16</v>
      </c>
      <c r="E799" s="5">
        <v>60000</v>
      </c>
      <c r="F799">
        <v>0</v>
      </c>
      <c r="G799" t="s">
        <v>24</v>
      </c>
      <c r="H799" t="s">
        <v>19</v>
      </c>
      <c r="I799" t="s">
        <v>20</v>
      </c>
      <c r="J799">
        <v>1</v>
      </c>
      <c r="K799" t="s">
        <v>33</v>
      </c>
      <c r="L799" t="s">
        <v>426</v>
      </c>
      <c r="M799">
        <v>27</v>
      </c>
      <c r="N799" t="str">
        <f t="shared" si="36"/>
        <v>Adolescents</v>
      </c>
      <c r="O799" t="s">
        <v>20</v>
      </c>
      <c r="Q799" t="str">
        <f t="shared" si="37"/>
        <v>Yes</v>
      </c>
      <c r="U799" t="b">
        <f t="shared" si="38"/>
        <v>0</v>
      </c>
    </row>
    <row r="800" spans="1:21" x14ac:dyDescent="0.25">
      <c r="A800" s="3" t="s">
        <v>248</v>
      </c>
      <c r="B800" s="4" t="s">
        <v>249</v>
      </c>
      <c r="C800" t="s">
        <v>32</v>
      </c>
      <c r="D800" t="s">
        <v>17</v>
      </c>
      <c r="E800" s="5">
        <v>30000</v>
      </c>
      <c r="F800">
        <v>0</v>
      </c>
      <c r="G800" t="s">
        <v>39</v>
      </c>
      <c r="H800" t="s">
        <v>19</v>
      </c>
      <c r="I800" t="s">
        <v>23</v>
      </c>
      <c r="J800">
        <v>2</v>
      </c>
      <c r="K800" t="s">
        <v>21</v>
      </c>
      <c r="L800" t="s">
        <v>426</v>
      </c>
      <c r="M800">
        <v>25</v>
      </c>
      <c r="N800" t="str">
        <f t="shared" si="36"/>
        <v>Adolescents</v>
      </c>
      <c r="O800" t="s">
        <v>20</v>
      </c>
      <c r="Q800" t="str">
        <f t="shared" si="37"/>
        <v>No</v>
      </c>
      <c r="U800" t="b">
        <f t="shared" si="38"/>
        <v>0</v>
      </c>
    </row>
    <row r="801" spans="1:21" x14ac:dyDescent="0.25">
      <c r="A801" s="3" t="s">
        <v>643</v>
      </c>
      <c r="B801" s="4" t="s">
        <v>644</v>
      </c>
      <c r="C801" t="s">
        <v>32</v>
      </c>
      <c r="D801" t="s">
        <v>17</v>
      </c>
      <c r="E801" s="5">
        <v>50000</v>
      </c>
      <c r="F801">
        <v>1</v>
      </c>
      <c r="G801" t="s">
        <v>55</v>
      </c>
      <c r="H801" t="s">
        <v>19</v>
      </c>
      <c r="I801" t="s">
        <v>20</v>
      </c>
      <c r="J801">
        <v>0</v>
      </c>
      <c r="K801" t="s">
        <v>38</v>
      </c>
      <c r="L801" t="s">
        <v>426</v>
      </c>
      <c r="M801">
        <v>33</v>
      </c>
      <c r="N801" t="str">
        <f t="shared" si="36"/>
        <v>Middle age</v>
      </c>
      <c r="O801" t="s">
        <v>20</v>
      </c>
      <c r="Q801" t="str">
        <f t="shared" si="37"/>
        <v>Yes</v>
      </c>
      <c r="U801" t="b">
        <f t="shared" si="38"/>
        <v>0</v>
      </c>
    </row>
    <row r="802" spans="1:21" x14ac:dyDescent="0.25">
      <c r="A802" s="3" t="s">
        <v>645</v>
      </c>
      <c r="B802" s="4" t="s">
        <v>646</v>
      </c>
      <c r="C802" t="s">
        <v>32</v>
      </c>
      <c r="D802" t="s">
        <v>16</v>
      </c>
      <c r="E802" s="5">
        <v>60000</v>
      </c>
      <c r="F802">
        <v>4</v>
      </c>
      <c r="G802" t="s">
        <v>18</v>
      </c>
      <c r="H802" t="s">
        <v>28</v>
      </c>
      <c r="I802" t="s">
        <v>20</v>
      </c>
      <c r="J802">
        <v>2</v>
      </c>
      <c r="K802" t="s">
        <v>29</v>
      </c>
      <c r="L802" t="s">
        <v>426</v>
      </c>
      <c r="M802">
        <v>43</v>
      </c>
      <c r="N802" t="str">
        <f t="shared" si="36"/>
        <v>Middle age</v>
      </c>
      <c r="O802" t="s">
        <v>20</v>
      </c>
      <c r="Q802" t="str">
        <f t="shared" si="37"/>
        <v>Yes</v>
      </c>
      <c r="U802" t="b">
        <f t="shared" si="38"/>
        <v>1</v>
      </c>
    </row>
    <row r="803" spans="1:21" x14ac:dyDescent="0.25">
      <c r="A803" s="3" t="s">
        <v>645</v>
      </c>
      <c r="B803" s="4" t="s">
        <v>646</v>
      </c>
      <c r="C803" t="s">
        <v>16</v>
      </c>
      <c r="D803" t="s">
        <v>16</v>
      </c>
      <c r="E803" s="5">
        <v>70000</v>
      </c>
      <c r="F803">
        <v>4</v>
      </c>
      <c r="G803" t="s">
        <v>55</v>
      </c>
      <c r="H803" t="s">
        <v>40</v>
      </c>
      <c r="I803" t="s">
        <v>20</v>
      </c>
      <c r="J803">
        <v>2</v>
      </c>
      <c r="K803" t="s">
        <v>33</v>
      </c>
      <c r="L803" t="s">
        <v>426</v>
      </c>
      <c r="M803">
        <v>73</v>
      </c>
      <c r="N803" t="str">
        <f t="shared" si="36"/>
        <v>Old</v>
      </c>
      <c r="O803" t="s">
        <v>23</v>
      </c>
      <c r="Q803" t="str">
        <f t="shared" si="37"/>
        <v>Yes</v>
      </c>
      <c r="U803" t="b">
        <f t="shared" si="38"/>
        <v>1</v>
      </c>
    </row>
    <row r="804" spans="1:21" x14ac:dyDescent="0.25">
      <c r="A804" s="3" t="s">
        <v>645</v>
      </c>
      <c r="B804" s="4" t="s">
        <v>646</v>
      </c>
      <c r="C804" t="s">
        <v>16</v>
      </c>
      <c r="D804" t="s">
        <v>16</v>
      </c>
      <c r="E804" s="5">
        <v>40000</v>
      </c>
      <c r="F804">
        <v>0</v>
      </c>
      <c r="G804" t="s">
        <v>24</v>
      </c>
      <c r="H804" t="s">
        <v>19</v>
      </c>
      <c r="I804" t="s">
        <v>20</v>
      </c>
      <c r="J804">
        <v>1</v>
      </c>
      <c r="K804" t="s">
        <v>33</v>
      </c>
      <c r="L804" t="s">
        <v>426</v>
      </c>
      <c r="M804">
        <v>27</v>
      </c>
      <c r="N804" t="str">
        <f t="shared" si="36"/>
        <v>Adolescents</v>
      </c>
      <c r="O804" t="s">
        <v>23</v>
      </c>
      <c r="Q804" t="str">
        <f t="shared" si="37"/>
        <v>No</v>
      </c>
      <c r="U804" t="b">
        <f t="shared" si="38"/>
        <v>0</v>
      </c>
    </row>
    <row r="805" spans="1:21" x14ac:dyDescent="0.25">
      <c r="A805" s="3" t="s">
        <v>647</v>
      </c>
      <c r="B805" s="4" t="s">
        <v>648</v>
      </c>
      <c r="C805" t="s">
        <v>16</v>
      </c>
      <c r="D805" t="s">
        <v>16</v>
      </c>
      <c r="E805" s="5">
        <v>40000</v>
      </c>
      <c r="F805">
        <v>0</v>
      </c>
      <c r="G805" t="s">
        <v>39</v>
      </c>
      <c r="H805" t="s">
        <v>19</v>
      </c>
      <c r="I805" t="s">
        <v>20</v>
      </c>
      <c r="J805">
        <v>2</v>
      </c>
      <c r="K805" t="s">
        <v>33</v>
      </c>
      <c r="L805" t="s">
        <v>426</v>
      </c>
      <c r="M805">
        <v>28</v>
      </c>
      <c r="N805" t="str">
        <f t="shared" si="36"/>
        <v>Adolescents</v>
      </c>
      <c r="O805" t="s">
        <v>20</v>
      </c>
      <c r="Q805" t="str">
        <f t="shared" si="37"/>
        <v>No</v>
      </c>
      <c r="U805" t="b">
        <f t="shared" si="38"/>
        <v>0</v>
      </c>
    </row>
    <row r="806" spans="1:21" x14ac:dyDescent="0.25">
      <c r="A806" s="3" t="s">
        <v>649</v>
      </c>
      <c r="B806" s="4" t="s">
        <v>650</v>
      </c>
      <c r="C806" t="s">
        <v>16</v>
      </c>
      <c r="D806" t="s">
        <v>16</v>
      </c>
      <c r="E806" s="5">
        <v>40000</v>
      </c>
      <c r="F806">
        <v>0</v>
      </c>
      <c r="G806" t="s">
        <v>39</v>
      </c>
      <c r="H806" t="s">
        <v>19</v>
      </c>
      <c r="I806" t="s">
        <v>23</v>
      </c>
      <c r="J806">
        <v>2</v>
      </c>
      <c r="K806" t="s">
        <v>21</v>
      </c>
      <c r="L806" t="s">
        <v>426</v>
      </c>
      <c r="M806">
        <v>27</v>
      </c>
      <c r="N806" t="str">
        <f t="shared" si="36"/>
        <v>Adolescents</v>
      </c>
      <c r="O806" t="s">
        <v>20</v>
      </c>
      <c r="Q806" t="str">
        <f t="shared" si="37"/>
        <v>No</v>
      </c>
      <c r="U806" t="b">
        <f t="shared" si="38"/>
        <v>0</v>
      </c>
    </row>
    <row r="807" spans="1:21" x14ac:dyDescent="0.25">
      <c r="A807" s="3" t="s">
        <v>344</v>
      </c>
      <c r="B807" s="4" t="s">
        <v>345</v>
      </c>
      <c r="C807" t="s">
        <v>32</v>
      </c>
      <c r="D807" t="s">
        <v>17</v>
      </c>
      <c r="E807" s="5">
        <v>40000</v>
      </c>
      <c r="F807">
        <v>0</v>
      </c>
      <c r="G807" t="s">
        <v>39</v>
      </c>
      <c r="H807" t="s">
        <v>19</v>
      </c>
      <c r="I807" t="s">
        <v>20</v>
      </c>
      <c r="J807">
        <v>2</v>
      </c>
      <c r="K807" t="s">
        <v>33</v>
      </c>
      <c r="L807" t="s">
        <v>426</v>
      </c>
      <c r="M807">
        <v>31</v>
      </c>
      <c r="N807" t="str">
        <f t="shared" si="36"/>
        <v>Middle age</v>
      </c>
      <c r="O807" t="s">
        <v>23</v>
      </c>
      <c r="Q807" t="str">
        <f t="shared" si="37"/>
        <v>No</v>
      </c>
      <c r="U807" t="b">
        <f t="shared" si="38"/>
        <v>0</v>
      </c>
    </row>
    <row r="808" spans="1:21" x14ac:dyDescent="0.25">
      <c r="A808" s="3" t="s">
        <v>344</v>
      </c>
      <c r="B808" s="4" t="s">
        <v>345</v>
      </c>
      <c r="C808" t="s">
        <v>16</v>
      </c>
      <c r="D808" t="s">
        <v>17</v>
      </c>
      <c r="E808" s="5">
        <v>10000</v>
      </c>
      <c r="F808">
        <v>2</v>
      </c>
      <c r="G808" t="s">
        <v>39</v>
      </c>
      <c r="H808" t="s">
        <v>37</v>
      </c>
      <c r="I808" t="s">
        <v>20</v>
      </c>
      <c r="J808">
        <v>2</v>
      </c>
      <c r="K808" t="s">
        <v>38</v>
      </c>
      <c r="L808" t="s">
        <v>426</v>
      </c>
      <c r="M808">
        <v>53</v>
      </c>
      <c r="N808" t="str">
        <f t="shared" si="36"/>
        <v>Middle age</v>
      </c>
      <c r="O808" t="s">
        <v>23</v>
      </c>
      <c r="Q808" t="str">
        <f t="shared" si="37"/>
        <v>No</v>
      </c>
      <c r="U808" t="b">
        <f t="shared" si="38"/>
        <v>0</v>
      </c>
    </row>
    <row r="809" spans="1:21" x14ac:dyDescent="0.25">
      <c r="A809" s="3" t="s">
        <v>459</v>
      </c>
      <c r="B809" s="4" t="s">
        <v>460</v>
      </c>
      <c r="C809" t="s">
        <v>32</v>
      </c>
      <c r="D809" t="s">
        <v>17</v>
      </c>
      <c r="E809" s="5">
        <v>60000</v>
      </c>
      <c r="F809">
        <v>0</v>
      </c>
      <c r="G809" t="s">
        <v>24</v>
      </c>
      <c r="H809" t="s">
        <v>28</v>
      </c>
      <c r="I809" t="s">
        <v>23</v>
      </c>
      <c r="J809">
        <v>2</v>
      </c>
      <c r="K809" t="s">
        <v>38</v>
      </c>
      <c r="L809" t="s">
        <v>426</v>
      </c>
      <c r="M809">
        <v>32</v>
      </c>
      <c r="N809" t="str">
        <f t="shared" si="36"/>
        <v>Middle age</v>
      </c>
      <c r="O809" t="s">
        <v>20</v>
      </c>
      <c r="Q809" t="str">
        <f t="shared" si="37"/>
        <v>Yes</v>
      </c>
      <c r="U809" t="b">
        <f t="shared" si="38"/>
        <v>1</v>
      </c>
    </row>
    <row r="810" spans="1:21" x14ac:dyDescent="0.25">
      <c r="A810" s="3" t="s">
        <v>459</v>
      </c>
      <c r="B810" s="4" t="s">
        <v>460</v>
      </c>
      <c r="C810" t="s">
        <v>32</v>
      </c>
      <c r="D810" t="s">
        <v>16</v>
      </c>
      <c r="E810" s="5">
        <v>30000</v>
      </c>
      <c r="F810">
        <v>2</v>
      </c>
      <c r="G810" t="s">
        <v>39</v>
      </c>
      <c r="H810" t="s">
        <v>19</v>
      </c>
      <c r="I810" t="s">
        <v>20</v>
      </c>
      <c r="J810">
        <v>2</v>
      </c>
      <c r="K810" t="s">
        <v>38</v>
      </c>
      <c r="L810" t="s">
        <v>426</v>
      </c>
      <c r="M810">
        <v>50</v>
      </c>
      <c r="N810" t="str">
        <f t="shared" si="36"/>
        <v>Middle age</v>
      </c>
      <c r="O810" t="s">
        <v>20</v>
      </c>
      <c r="Q810" t="str">
        <f t="shared" si="37"/>
        <v>No</v>
      </c>
      <c r="U810" t="b">
        <f t="shared" si="38"/>
        <v>0</v>
      </c>
    </row>
    <row r="811" spans="1:21" x14ac:dyDescent="0.25">
      <c r="A811" s="3" t="s">
        <v>503</v>
      </c>
      <c r="B811" s="4" t="s">
        <v>504</v>
      </c>
      <c r="C811" t="s">
        <v>16</v>
      </c>
      <c r="D811" t="s">
        <v>17</v>
      </c>
      <c r="E811" s="5">
        <v>40000</v>
      </c>
      <c r="F811">
        <v>4</v>
      </c>
      <c r="G811" t="s">
        <v>39</v>
      </c>
      <c r="H811" t="s">
        <v>28</v>
      </c>
      <c r="I811" t="s">
        <v>20</v>
      </c>
      <c r="J811">
        <v>2</v>
      </c>
      <c r="K811" t="s">
        <v>33</v>
      </c>
      <c r="L811" t="s">
        <v>426</v>
      </c>
      <c r="M811">
        <v>69</v>
      </c>
      <c r="N811" t="str">
        <f t="shared" si="36"/>
        <v>Old</v>
      </c>
      <c r="O811" t="s">
        <v>23</v>
      </c>
      <c r="Q811" t="str">
        <f t="shared" si="37"/>
        <v>No</v>
      </c>
      <c r="U811" t="b">
        <f t="shared" si="38"/>
        <v>0</v>
      </c>
    </row>
    <row r="812" spans="1:21" x14ac:dyDescent="0.25">
      <c r="A812" s="3" t="s">
        <v>503</v>
      </c>
      <c r="B812" s="4" t="s">
        <v>504</v>
      </c>
      <c r="C812" t="s">
        <v>32</v>
      </c>
      <c r="D812" t="s">
        <v>17</v>
      </c>
      <c r="E812" s="5">
        <v>70000</v>
      </c>
      <c r="F812">
        <v>3</v>
      </c>
      <c r="G812" t="s">
        <v>55</v>
      </c>
      <c r="H812" t="s">
        <v>40</v>
      </c>
      <c r="I812" t="s">
        <v>20</v>
      </c>
      <c r="J812">
        <v>2</v>
      </c>
      <c r="K812" t="s">
        <v>33</v>
      </c>
      <c r="L812" t="s">
        <v>426</v>
      </c>
      <c r="M812">
        <v>52</v>
      </c>
      <c r="N812" t="str">
        <f t="shared" si="36"/>
        <v>Middle age</v>
      </c>
      <c r="O812" t="s">
        <v>20</v>
      </c>
      <c r="Q812" t="str">
        <f t="shared" si="37"/>
        <v>Yes</v>
      </c>
      <c r="U812" t="b">
        <f t="shared" si="38"/>
        <v>1</v>
      </c>
    </row>
    <row r="813" spans="1:21" x14ac:dyDescent="0.25">
      <c r="A813" s="3" t="s">
        <v>503</v>
      </c>
      <c r="B813" s="4" t="s">
        <v>504</v>
      </c>
      <c r="C813" t="s">
        <v>16</v>
      </c>
      <c r="D813" t="s">
        <v>16</v>
      </c>
      <c r="E813" s="5">
        <v>60000</v>
      </c>
      <c r="F813">
        <v>0</v>
      </c>
      <c r="G813" t="s">
        <v>24</v>
      </c>
      <c r="H813" t="s">
        <v>19</v>
      </c>
      <c r="I813" t="s">
        <v>23</v>
      </c>
      <c r="J813">
        <v>2</v>
      </c>
      <c r="K813" t="s">
        <v>38</v>
      </c>
      <c r="L813" t="s">
        <v>426</v>
      </c>
      <c r="M813">
        <v>31</v>
      </c>
      <c r="N813" t="str">
        <f t="shared" si="36"/>
        <v>Middle age</v>
      </c>
      <c r="O813" t="s">
        <v>23</v>
      </c>
      <c r="Q813" t="str">
        <f t="shared" si="37"/>
        <v>Yes</v>
      </c>
      <c r="U813" t="b">
        <f t="shared" si="38"/>
        <v>1</v>
      </c>
    </row>
    <row r="814" spans="1:21" x14ac:dyDescent="0.25">
      <c r="A814" s="3" t="s">
        <v>503</v>
      </c>
      <c r="B814" s="4" t="s">
        <v>504</v>
      </c>
      <c r="C814" t="s">
        <v>32</v>
      </c>
      <c r="D814" t="s">
        <v>17</v>
      </c>
      <c r="E814" s="5">
        <v>70000</v>
      </c>
      <c r="F814">
        <v>4</v>
      </c>
      <c r="G814" t="s">
        <v>18</v>
      </c>
      <c r="H814" t="s">
        <v>40</v>
      </c>
      <c r="I814" t="s">
        <v>20</v>
      </c>
      <c r="J814">
        <v>2</v>
      </c>
      <c r="K814" t="s">
        <v>42</v>
      </c>
      <c r="L814" t="s">
        <v>426</v>
      </c>
      <c r="M814">
        <v>61</v>
      </c>
      <c r="N814" t="str">
        <f t="shared" si="36"/>
        <v>Old</v>
      </c>
      <c r="O814" t="s">
        <v>23</v>
      </c>
      <c r="Q814" t="str">
        <f t="shared" si="37"/>
        <v>Yes</v>
      </c>
      <c r="U814" t="b">
        <f t="shared" si="38"/>
        <v>1</v>
      </c>
    </row>
    <row r="815" spans="1:21" x14ac:dyDescent="0.25">
      <c r="A815" s="3" t="s">
        <v>651</v>
      </c>
      <c r="B815" s="4" t="s">
        <v>652</v>
      </c>
      <c r="C815" t="s">
        <v>16</v>
      </c>
      <c r="D815" t="s">
        <v>17</v>
      </c>
      <c r="E815" s="5">
        <v>70000</v>
      </c>
      <c r="F815">
        <v>2</v>
      </c>
      <c r="G815" t="s">
        <v>39</v>
      </c>
      <c r="H815" t="s">
        <v>28</v>
      </c>
      <c r="I815" t="s">
        <v>20</v>
      </c>
      <c r="J815">
        <v>2</v>
      </c>
      <c r="K815" t="s">
        <v>42</v>
      </c>
      <c r="L815" t="s">
        <v>426</v>
      </c>
      <c r="M815">
        <v>53</v>
      </c>
      <c r="N815" t="str">
        <f t="shared" si="36"/>
        <v>Middle age</v>
      </c>
      <c r="O815" t="s">
        <v>23</v>
      </c>
      <c r="Q815" t="str">
        <f t="shared" si="37"/>
        <v>Yes</v>
      </c>
      <c r="U815" t="b">
        <f t="shared" si="38"/>
        <v>1</v>
      </c>
    </row>
    <row r="816" spans="1:21" x14ac:dyDescent="0.25">
      <c r="A816" s="3" t="s">
        <v>651</v>
      </c>
      <c r="B816" s="4" t="s">
        <v>652</v>
      </c>
      <c r="C816" t="s">
        <v>32</v>
      </c>
      <c r="D816" t="s">
        <v>17</v>
      </c>
      <c r="E816" s="5">
        <v>70000</v>
      </c>
      <c r="F816">
        <v>4</v>
      </c>
      <c r="G816" t="s">
        <v>18</v>
      </c>
      <c r="H816" t="s">
        <v>40</v>
      </c>
      <c r="I816" t="s">
        <v>20</v>
      </c>
      <c r="J816">
        <v>2</v>
      </c>
      <c r="K816" t="s">
        <v>38</v>
      </c>
      <c r="L816" t="s">
        <v>426</v>
      </c>
      <c r="M816">
        <v>62</v>
      </c>
      <c r="N816" t="str">
        <f t="shared" si="36"/>
        <v>Old</v>
      </c>
      <c r="O816" t="s">
        <v>20</v>
      </c>
      <c r="Q816" t="str">
        <f t="shared" si="37"/>
        <v>Yes</v>
      </c>
      <c r="U816" t="b">
        <f t="shared" si="38"/>
        <v>1</v>
      </c>
    </row>
    <row r="817" spans="1:21" x14ac:dyDescent="0.25">
      <c r="A817" s="3" t="s">
        <v>653</v>
      </c>
      <c r="B817" s="4" t="s">
        <v>654</v>
      </c>
      <c r="C817" t="s">
        <v>16</v>
      </c>
      <c r="D817" t="s">
        <v>16</v>
      </c>
      <c r="E817" s="5">
        <v>40000</v>
      </c>
      <c r="F817">
        <v>0</v>
      </c>
      <c r="G817" t="s">
        <v>24</v>
      </c>
      <c r="H817" t="s">
        <v>19</v>
      </c>
      <c r="I817" t="s">
        <v>23</v>
      </c>
      <c r="J817">
        <v>2</v>
      </c>
      <c r="K817" t="s">
        <v>38</v>
      </c>
      <c r="L817" t="s">
        <v>426</v>
      </c>
      <c r="M817">
        <v>30</v>
      </c>
      <c r="N817" t="str">
        <f t="shared" si="36"/>
        <v>Adolescents</v>
      </c>
      <c r="O817" t="s">
        <v>23</v>
      </c>
      <c r="Q817" t="str">
        <f t="shared" si="37"/>
        <v>No</v>
      </c>
      <c r="U817" t="b">
        <f t="shared" si="38"/>
        <v>0</v>
      </c>
    </row>
    <row r="818" spans="1:21" x14ac:dyDescent="0.25">
      <c r="A818" s="3" t="s">
        <v>443</v>
      </c>
      <c r="B818" s="4" t="s">
        <v>444</v>
      </c>
      <c r="C818" t="s">
        <v>16</v>
      </c>
      <c r="D818" t="s">
        <v>17</v>
      </c>
      <c r="E818" s="5">
        <v>60000</v>
      </c>
      <c r="F818">
        <v>3</v>
      </c>
      <c r="G818" t="s">
        <v>55</v>
      </c>
      <c r="H818" t="s">
        <v>28</v>
      </c>
      <c r="I818" t="s">
        <v>20</v>
      </c>
      <c r="J818">
        <v>0</v>
      </c>
      <c r="K818" t="s">
        <v>29</v>
      </c>
      <c r="L818" t="s">
        <v>426</v>
      </c>
      <c r="M818">
        <v>43</v>
      </c>
      <c r="N818" t="str">
        <f t="shared" si="36"/>
        <v>Middle age</v>
      </c>
      <c r="O818" t="s">
        <v>20</v>
      </c>
      <c r="Q818" t="str">
        <f t="shared" si="37"/>
        <v>Yes</v>
      </c>
      <c r="U818" t="b">
        <f t="shared" si="38"/>
        <v>1</v>
      </c>
    </row>
    <row r="819" spans="1:21" x14ac:dyDescent="0.25">
      <c r="A819" s="3" t="s">
        <v>481</v>
      </c>
      <c r="B819" s="4" t="s">
        <v>482</v>
      </c>
      <c r="C819" t="s">
        <v>16</v>
      </c>
      <c r="D819" t="s">
        <v>17</v>
      </c>
      <c r="E819" s="5">
        <v>60000</v>
      </c>
      <c r="F819">
        <v>3</v>
      </c>
      <c r="G819" t="s">
        <v>55</v>
      </c>
      <c r="H819" t="s">
        <v>28</v>
      </c>
      <c r="I819" t="s">
        <v>20</v>
      </c>
      <c r="J819">
        <v>0</v>
      </c>
      <c r="K819" t="s">
        <v>29</v>
      </c>
      <c r="L819" t="s">
        <v>426</v>
      </c>
      <c r="M819">
        <v>42</v>
      </c>
      <c r="N819" t="str">
        <f t="shared" si="36"/>
        <v>Middle age</v>
      </c>
      <c r="O819" t="s">
        <v>20</v>
      </c>
      <c r="Q819" t="str">
        <f t="shared" si="37"/>
        <v>Yes</v>
      </c>
      <c r="U819" t="b">
        <f t="shared" si="38"/>
        <v>1</v>
      </c>
    </row>
    <row r="820" spans="1:21" x14ac:dyDescent="0.25">
      <c r="A820" s="3" t="s">
        <v>481</v>
      </c>
      <c r="B820" s="4" t="s">
        <v>482</v>
      </c>
      <c r="C820" t="s">
        <v>16</v>
      </c>
      <c r="D820" t="s">
        <v>16</v>
      </c>
      <c r="E820" s="5">
        <v>40000</v>
      </c>
      <c r="F820">
        <v>0</v>
      </c>
      <c r="G820" t="s">
        <v>24</v>
      </c>
      <c r="H820" t="s">
        <v>19</v>
      </c>
      <c r="I820" t="s">
        <v>20</v>
      </c>
      <c r="J820">
        <v>1</v>
      </c>
      <c r="K820" t="s">
        <v>33</v>
      </c>
      <c r="L820" t="s">
        <v>426</v>
      </c>
      <c r="M820">
        <v>30</v>
      </c>
      <c r="N820" t="str">
        <f t="shared" si="36"/>
        <v>Adolescents</v>
      </c>
      <c r="O820" t="s">
        <v>23</v>
      </c>
      <c r="Q820" t="str">
        <f t="shared" si="37"/>
        <v>No</v>
      </c>
      <c r="U820" t="b">
        <f t="shared" si="38"/>
        <v>0</v>
      </c>
    </row>
    <row r="821" spans="1:21" x14ac:dyDescent="0.25">
      <c r="A821" s="3" t="s">
        <v>481</v>
      </c>
      <c r="B821" s="4" t="s">
        <v>482</v>
      </c>
      <c r="C821" t="s">
        <v>32</v>
      </c>
      <c r="D821" t="s">
        <v>17</v>
      </c>
      <c r="E821" s="5">
        <v>40000</v>
      </c>
      <c r="F821">
        <v>0</v>
      </c>
      <c r="G821" t="s">
        <v>39</v>
      </c>
      <c r="H821" t="s">
        <v>19</v>
      </c>
      <c r="I821" t="s">
        <v>20</v>
      </c>
      <c r="J821">
        <v>2</v>
      </c>
      <c r="K821" t="s">
        <v>33</v>
      </c>
      <c r="L821" t="s">
        <v>426</v>
      </c>
      <c r="M821">
        <v>30</v>
      </c>
      <c r="N821" t="str">
        <f t="shared" si="36"/>
        <v>Adolescents</v>
      </c>
      <c r="O821" t="s">
        <v>23</v>
      </c>
      <c r="Q821" t="str">
        <f t="shared" si="37"/>
        <v>No</v>
      </c>
      <c r="U821" t="b">
        <f t="shared" si="38"/>
        <v>0</v>
      </c>
    </row>
    <row r="822" spans="1:21" x14ac:dyDescent="0.25">
      <c r="A822" s="3" t="s">
        <v>481</v>
      </c>
      <c r="B822" s="4" t="s">
        <v>482</v>
      </c>
      <c r="C822" t="s">
        <v>32</v>
      </c>
      <c r="D822" t="s">
        <v>16</v>
      </c>
      <c r="E822" s="5">
        <v>110000</v>
      </c>
      <c r="F822">
        <v>1</v>
      </c>
      <c r="G822" t="s">
        <v>18</v>
      </c>
      <c r="H822" t="s">
        <v>40</v>
      </c>
      <c r="I822" t="s">
        <v>20</v>
      </c>
      <c r="J822">
        <v>1</v>
      </c>
      <c r="K822" t="s">
        <v>33</v>
      </c>
      <c r="L822" t="s">
        <v>426</v>
      </c>
      <c r="M822">
        <v>43</v>
      </c>
      <c r="N822" t="str">
        <f t="shared" si="36"/>
        <v>Middle age</v>
      </c>
      <c r="O822" t="s">
        <v>23</v>
      </c>
      <c r="Q822" t="str">
        <f t="shared" si="37"/>
        <v>Yes</v>
      </c>
      <c r="U822" t="b">
        <f t="shared" si="38"/>
        <v>1</v>
      </c>
    </row>
    <row r="823" spans="1:21" x14ac:dyDescent="0.25">
      <c r="A823" s="3" t="s">
        <v>481</v>
      </c>
      <c r="B823" s="4" t="s">
        <v>482</v>
      </c>
      <c r="C823" t="s">
        <v>16</v>
      </c>
      <c r="D823" t="s">
        <v>16</v>
      </c>
      <c r="E823" s="5">
        <v>60000</v>
      </c>
      <c r="F823">
        <v>0</v>
      </c>
      <c r="G823" t="s">
        <v>24</v>
      </c>
      <c r="H823" t="s">
        <v>19</v>
      </c>
      <c r="I823" t="s">
        <v>20</v>
      </c>
      <c r="J823">
        <v>2</v>
      </c>
      <c r="K823" t="s">
        <v>33</v>
      </c>
      <c r="L823" t="s">
        <v>426</v>
      </c>
      <c r="M823">
        <v>33</v>
      </c>
      <c r="N823" t="str">
        <f t="shared" si="36"/>
        <v>Middle age</v>
      </c>
      <c r="O823" t="s">
        <v>20</v>
      </c>
      <c r="Q823" t="str">
        <f t="shared" si="37"/>
        <v>Yes</v>
      </c>
      <c r="U823" t="b">
        <f t="shared" si="38"/>
        <v>1</v>
      </c>
    </row>
    <row r="824" spans="1:21" x14ac:dyDescent="0.25">
      <c r="A824" s="3" t="s">
        <v>655</v>
      </c>
      <c r="B824" s="4" t="s">
        <v>656</v>
      </c>
      <c r="C824" t="s">
        <v>16</v>
      </c>
      <c r="D824" t="s">
        <v>16</v>
      </c>
      <c r="E824" s="5">
        <v>30000</v>
      </c>
      <c r="F824">
        <v>0</v>
      </c>
      <c r="G824" t="s">
        <v>39</v>
      </c>
      <c r="H824" t="s">
        <v>19</v>
      </c>
      <c r="I824" t="s">
        <v>20</v>
      </c>
      <c r="J824">
        <v>2</v>
      </c>
      <c r="K824" t="s">
        <v>33</v>
      </c>
      <c r="L824" t="s">
        <v>426</v>
      </c>
      <c r="M824">
        <v>32</v>
      </c>
      <c r="N824" t="str">
        <f t="shared" si="36"/>
        <v>Middle age</v>
      </c>
      <c r="O824" t="s">
        <v>23</v>
      </c>
      <c r="Q824" t="str">
        <f t="shared" si="37"/>
        <v>No</v>
      </c>
      <c r="U824" t="b">
        <f t="shared" si="38"/>
        <v>0</v>
      </c>
    </row>
    <row r="825" spans="1:21" x14ac:dyDescent="0.25">
      <c r="A825" s="3" t="s">
        <v>655</v>
      </c>
      <c r="B825" s="4" t="s">
        <v>656</v>
      </c>
      <c r="C825" t="s">
        <v>32</v>
      </c>
      <c r="D825" t="s">
        <v>17</v>
      </c>
      <c r="E825" s="5">
        <v>70000</v>
      </c>
      <c r="F825">
        <v>4</v>
      </c>
      <c r="G825" t="s">
        <v>39</v>
      </c>
      <c r="H825" t="s">
        <v>28</v>
      </c>
      <c r="I825" t="s">
        <v>20</v>
      </c>
      <c r="J825">
        <v>0</v>
      </c>
      <c r="K825" t="s">
        <v>33</v>
      </c>
      <c r="L825" t="s">
        <v>426</v>
      </c>
      <c r="M825">
        <v>50</v>
      </c>
      <c r="N825" t="str">
        <f t="shared" si="36"/>
        <v>Middle age</v>
      </c>
      <c r="O825" t="s">
        <v>20</v>
      </c>
      <c r="Q825" t="str">
        <f t="shared" si="37"/>
        <v>Yes</v>
      </c>
      <c r="U825" t="b">
        <f t="shared" si="38"/>
        <v>1</v>
      </c>
    </row>
    <row r="826" spans="1:21" x14ac:dyDescent="0.25">
      <c r="A826" s="3" t="s">
        <v>657</v>
      </c>
      <c r="B826" s="4" t="s">
        <v>658</v>
      </c>
      <c r="C826" t="s">
        <v>32</v>
      </c>
      <c r="D826" t="s">
        <v>16</v>
      </c>
      <c r="E826" s="5">
        <v>110000</v>
      </c>
      <c r="F826">
        <v>2</v>
      </c>
      <c r="G826" t="s">
        <v>18</v>
      </c>
      <c r="H826" t="s">
        <v>40</v>
      </c>
      <c r="I826" t="s">
        <v>23</v>
      </c>
      <c r="J826">
        <v>3</v>
      </c>
      <c r="K826" t="s">
        <v>21</v>
      </c>
      <c r="L826" t="s">
        <v>426</v>
      </c>
      <c r="M826">
        <v>37</v>
      </c>
      <c r="N826" t="str">
        <f t="shared" si="36"/>
        <v>Middle age</v>
      </c>
      <c r="O826" t="s">
        <v>20</v>
      </c>
      <c r="Q826" t="str">
        <f t="shared" si="37"/>
        <v>Yes</v>
      </c>
      <c r="U826" t="b">
        <f t="shared" si="38"/>
        <v>1</v>
      </c>
    </row>
    <row r="827" spans="1:21" x14ac:dyDescent="0.25">
      <c r="A827" s="3" t="s">
        <v>657</v>
      </c>
      <c r="B827" s="4" t="s">
        <v>658</v>
      </c>
      <c r="C827" t="s">
        <v>16</v>
      </c>
      <c r="D827" t="s">
        <v>16</v>
      </c>
      <c r="E827" s="5">
        <v>70000</v>
      </c>
      <c r="F827">
        <v>3</v>
      </c>
      <c r="G827" t="s">
        <v>39</v>
      </c>
      <c r="H827" t="s">
        <v>28</v>
      </c>
      <c r="I827" t="s">
        <v>23</v>
      </c>
      <c r="J827">
        <v>1</v>
      </c>
      <c r="K827" t="s">
        <v>38</v>
      </c>
      <c r="L827" t="s">
        <v>426</v>
      </c>
      <c r="M827">
        <v>52</v>
      </c>
      <c r="N827" t="str">
        <f t="shared" si="36"/>
        <v>Middle age</v>
      </c>
      <c r="O827" t="s">
        <v>20</v>
      </c>
      <c r="Q827" t="str">
        <f t="shared" si="37"/>
        <v>Yes</v>
      </c>
      <c r="U827" t="b">
        <f t="shared" si="38"/>
        <v>1</v>
      </c>
    </row>
    <row r="828" spans="1:21" x14ac:dyDescent="0.25">
      <c r="A828" s="3" t="s">
        <v>473</v>
      </c>
      <c r="B828" s="4" t="s">
        <v>474</v>
      </c>
      <c r="C828" t="s">
        <v>16</v>
      </c>
      <c r="D828" t="s">
        <v>16</v>
      </c>
      <c r="E828" s="5">
        <v>70000</v>
      </c>
      <c r="F828">
        <v>4</v>
      </c>
      <c r="G828" t="s">
        <v>55</v>
      </c>
      <c r="H828" t="s">
        <v>28</v>
      </c>
      <c r="I828" t="s">
        <v>20</v>
      </c>
      <c r="J828">
        <v>0</v>
      </c>
      <c r="K828" t="s">
        <v>29</v>
      </c>
      <c r="L828" t="s">
        <v>426</v>
      </c>
      <c r="M828">
        <v>36</v>
      </c>
      <c r="N828" t="str">
        <f t="shared" si="36"/>
        <v>Middle age</v>
      </c>
      <c r="O828" t="s">
        <v>20</v>
      </c>
      <c r="Q828" t="str">
        <f t="shared" si="37"/>
        <v>Yes</v>
      </c>
      <c r="U828" t="b">
        <f t="shared" si="38"/>
        <v>1</v>
      </c>
    </row>
    <row r="829" spans="1:21" x14ac:dyDescent="0.25">
      <c r="A829" s="3" t="s">
        <v>473</v>
      </c>
      <c r="B829" s="4" t="s">
        <v>474</v>
      </c>
      <c r="C829" t="s">
        <v>32</v>
      </c>
      <c r="D829" t="s">
        <v>17</v>
      </c>
      <c r="E829" s="5">
        <v>80000</v>
      </c>
      <c r="F829">
        <v>3</v>
      </c>
      <c r="G829" t="s">
        <v>18</v>
      </c>
      <c r="H829" t="s">
        <v>19</v>
      </c>
      <c r="I829" t="s">
        <v>20</v>
      </c>
      <c r="J829">
        <v>2</v>
      </c>
      <c r="K829" t="s">
        <v>29</v>
      </c>
      <c r="L829" t="s">
        <v>426</v>
      </c>
      <c r="M829">
        <v>41</v>
      </c>
      <c r="N829" t="str">
        <f t="shared" si="36"/>
        <v>Middle age</v>
      </c>
      <c r="O829" t="s">
        <v>20</v>
      </c>
      <c r="Q829" t="str">
        <f t="shared" si="37"/>
        <v>Yes</v>
      </c>
      <c r="U829" t="b">
        <f t="shared" si="38"/>
        <v>1</v>
      </c>
    </row>
    <row r="830" spans="1:21" x14ac:dyDescent="0.25">
      <c r="A830" s="3" t="s">
        <v>473</v>
      </c>
      <c r="B830" s="4" t="s">
        <v>474</v>
      </c>
      <c r="C830" t="s">
        <v>32</v>
      </c>
      <c r="D830" t="s">
        <v>17</v>
      </c>
      <c r="E830" s="5">
        <v>40000</v>
      </c>
      <c r="F830">
        <v>0</v>
      </c>
      <c r="G830" t="s">
        <v>41</v>
      </c>
      <c r="H830" t="s">
        <v>25</v>
      </c>
      <c r="I830" t="s">
        <v>20</v>
      </c>
      <c r="J830">
        <v>2</v>
      </c>
      <c r="K830" t="s">
        <v>33</v>
      </c>
      <c r="L830" t="s">
        <v>426</v>
      </c>
      <c r="M830">
        <v>26</v>
      </c>
      <c r="N830" t="str">
        <f t="shared" si="36"/>
        <v>Adolescents</v>
      </c>
      <c r="O830" t="s">
        <v>23</v>
      </c>
      <c r="Q830" t="str">
        <f t="shared" si="37"/>
        <v>No</v>
      </c>
      <c r="U830" t="b">
        <f t="shared" si="38"/>
        <v>0</v>
      </c>
    </row>
    <row r="831" spans="1:21" x14ac:dyDescent="0.25">
      <c r="A831" s="3" t="s">
        <v>100</v>
      </c>
      <c r="B831" s="4" t="s">
        <v>101</v>
      </c>
      <c r="C831" t="s">
        <v>32</v>
      </c>
      <c r="D831" t="s">
        <v>16</v>
      </c>
      <c r="E831" s="5">
        <v>170000</v>
      </c>
      <c r="F831">
        <v>1</v>
      </c>
      <c r="G831" t="s">
        <v>55</v>
      </c>
      <c r="H831" t="s">
        <v>40</v>
      </c>
      <c r="I831" t="s">
        <v>23</v>
      </c>
      <c r="J831">
        <v>4</v>
      </c>
      <c r="K831" t="s">
        <v>21</v>
      </c>
      <c r="L831" t="s">
        <v>426</v>
      </c>
      <c r="M831">
        <v>66</v>
      </c>
      <c r="N831" t="str">
        <f t="shared" si="36"/>
        <v>Old</v>
      </c>
      <c r="O831" t="s">
        <v>23</v>
      </c>
      <c r="Q831" t="str">
        <f t="shared" si="37"/>
        <v>Yes</v>
      </c>
      <c r="U831" t="b">
        <f t="shared" si="38"/>
        <v>1</v>
      </c>
    </row>
    <row r="832" spans="1:21" x14ac:dyDescent="0.25">
      <c r="A832" s="3" t="s">
        <v>100</v>
      </c>
      <c r="B832" s="4" t="s">
        <v>101</v>
      </c>
      <c r="C832" t="s">
        <v>16</v>
      </c>
      <c r="D832" t="s">
        <v>16</v>
      </c>
      <c r="E832" s="5">
        <v>60000</v>
      </c>
      <c r="F832">
        <v>2</v>
      </c>
      <c r="G832" t="s">
        <v>39</v>
      </c>
      <c r="H832" t="s">
        <v>28</v>
      </c>
      <c r="I832" t="s">
        <v>23</v>
      </c>
      <c r="J832">
        <v>2</v>
      </c>
      <c r="K832" t="s">
        <v>33</v>
      </c>
      <c r="L832" t="s">
        <v>426</v>
      </c>
      <c r="M832">
        <v>51</v>
      </c>
      <c r="N832" t="str">
        <f t="shared" si="36"/>
        <v>Middle age</v>
      </c>
      <c r="O832" t="s">
        <v>23</v>
      </c>
      <c r="Q832" t="str">
        <f t="shared" si="37"/>
        <v>Yes</v>
      </c>
      <c r="U832" t="b">
        <f t="shared" si="38"/>
        <v>1</v>
      </c>
    </row>
    <row r="833" spans="1:21" x14ac:dyDescent="0.25">
      <c r="A833" s="3" t="s">
        <v>100</v>
      </c>
      <c r="B833" s="4" t="s">
        <v>101</v>
      </c>
      <c r="C833" t="s">
        <v>16</v>
      </c>
      <c r="D833" t="s">
        <v>17</v>
      </c>
      <c r="E833" s="5">
        <v>70000</v>
      </c>
      <c r="F833">
        <v>4</v>
      </c>
      <c r="G833" t="s">
        <v>18</v>
      </c>
      <c r="H833" t="s">
        <v>28</v>
      </c>
      <c r="I833" t="s">
        <v>20</v>
      </c>
      <c r="J833">
        <v>2</v>
      </c>
      <c r="K833" t="s">
        <v>21</v>
      </c>
      <c r="L833" t="s">
        <v>426</v>
      </c>
      <c r="M833">
        <v>43</v>
      </c>
      <c r="N833" t="str">
        <f t="shared" si="36"/>
        <v>Middle age</v>
      </c>
      <c r="O833" t="s">
        <v>20</v>
      </c>
      <c r="Q833" t="str">
        <f t="shared" si="37"/>
        <v>Yes</v>
      </c>
      <c r="U833" t="b">
        <f t="shared" si="38"/>
        <v>1</v>
      </c>
    </row>
    <row r="834" spans="1:21" x14ac:dyDescent="0.25">
      <c r="A834" s="3" t="s">
        <v>100</v>
      </c>
      <c r="B834" s="4" t="s">
        <v>101</v>
      </c>
      <c r="C834" t="s">
        <v>16</v>
      </c>
      <c r="D834" t="s">
        <v>17</v>
      </c>
      <c r="E834" s="5">
        <v>60000</v>
      </c>
      <c r="F834">
        <v>0</v>
      </c>
      <c r="G834" t="s">
        <v>55</v>
      </c>
      <c r="H834" t="s">
        <v>28</v>
      </c>
      <c r="I834" t="s">
        <v>20</v>
      </c>
      <c r="J834">
        <v>0</v>
      </c>
      <c r="K834" t="s">
        <v>21</v>
      </c>
      <c r="L834" t="s">
        <v>426</v>
      </c>
      <c r="M834">
        <v>39</v>
      </c>
      <c r="N834" t="str">
        <f t="shared" si="36"/>
        <v>Middle age</v>
      </c>
      <c r="O834" t="s">
        <v>23</v>
      </c>
      <c r="Q834" t="str">
        <f t="shared" si="37"/>
        <v>Yes</v>
      </c>
      <c r="U834" t="b">
        <f t="shared" si="38"/>
        <v>1</v>
      </c>
    </row>
    <row r="835" spans="1:21" x14ac:dyDescent="0.25">
      <c r="A835" s="3" t="s">
        <v>196</v>
      </c>
      <c r="B835" s="4" t="s">
        <v>197</v>
      </c>
      <c r="C835" t="s">
        <v>32</v>
      </c>
      <c r="D835" t="s">
        <v>17</v>
      </c>
      <c r="E835" s="5">
        <v>70000</v>
      </c>
      <c r="F835">
        <v>0</v>
      </c>
      <c r="G835" t="s">
        <v>18</v>
      </c>
      <c r="H835" t="s">
        <v>28</v>
      </c>
      <c r="I835" t="s">
        <v>23</v>
      </c>
      <c r="J835">
        <v>1</v>
      </c>
      <c r="K835" t="s">
        <v>21</v>
      </c>
      <c r="L835" t="s">
        <v>426</v>
      </c>
      <c r="M835">
        <v>37</v>
      </c>
      <c r="N835" t="str">
        <f t="shared" ref="N835:N898" si="39">IF(M835&lt;=30, "Adolescents", IF(M835&lt;=54, "Middle age", IF(M835&gt;54, "Old")))</f>
        <v>Middle age</v>
      </c>
      <c r="O835" t="s">
        <v>20</v>
      </c>
      <c r="Q835" t="str">
        <f t="shared" ref="Q835:Q898" si="40">IF(E835&gt;=50000, "Yes", IF(E835&lt;50000, "No"))</f>
        <v>Yes</v>
      </c>
      <c r="U835" t="b">
        <f t="shared" ref="U835:U898" si="41">AND(E835&gt;50000,M835&gt;30)</f>
        <v>1</v>
      </c>
    </row>
    <row r="836" spans="1:21" x14ac:dyDescent="0.25">
      <c r="A836" s="3" t="s">
        <v>196</v>
      </c>
      <c r="B836" s="4" t="s">
        <v>197</v>
      </c>
      <c r="C836" t="s">
        <v>32</v>
      </c>
      <c r="D836" t="s">
        <v>17</v>
      </c>
      <c r="E836" s="5">
        <v>70000</v>
      </c>
      <c r="F836">
        <v>2</v>
      </c>
      <c r="G836" t="s">
        <v>41</v>
      </c>
      <c r="H836" t="s">
        <v>19</v>
      </c>
      <c r="I836" t="s">
        <v>23</v>
      </c>
      <c r="J836">
        <v>2</v>
      </c>
      <c r="K836" t="s">
        <v>29</v>
      </c>
      <c r="L836" t="s">
        <v>426</v>
      </c>
      <c r="M836">
        <v>54</v>
      </c>
      <c r="N836" t="str">
        <f t="shared" si="39"/>
        <v>Middle age</v>
      </c>
      <c r="O836" t="s">
        <v>20</v>
      </c>
      <c r="Q836" t="str">
        <f t="shared" si="40"/>
        <v>Yes</v>
      </c>
      <c r="U836" t="b">
        <f t="shared" si="41"/>
        <v>1</v>
      </c>
    </row>
    <row r="837" spans="1:21" x14ac:dyDescent="0.25">
      <c r="A837" s="3" t="s">
        <v>196</v>
      </c>
      <c r="B837" s="4" t="s">
        <v>197</v>
      </c>
      <c r="C837" t="s">
        <v>32</v>
      </c>
      <c r="D837" t="s">
        <v>17</v>
      </c>
      <c r="E837" s="5">
        <v>60000</v>
      </c>
      <c r="F837">
        <v>3</v>
      </c>
      <c r="G837" t="s">
        <v>18</v>
      </c>
      <c r="H837" t="s">
        <v>19</v>
      </c>
      <c r="I837" t="s">
        <v>20</v>
      </c>
      <c r="J837">
        <v>0</v>
      </c>
      <c r="K837" t="s">
        <v>29</v>
      </c>
      <c r="L837" t="s">
        <v>426</v>
      </c>
      <c r="M837">
        <v>40</v>
      </c>
      <c r="N837" t="str">
        <f t="shared" si="39"/>
        <v>Middle age</v>
      </c>
      <c r="O837" t="s">
        <v>20</v>
      </c>
      <c r="Q837" t="str">
        <f t="shared" si="40"/>
        <v>Yes</v>
      </c>
      <c r="U837" t="b">
        <f t="shared" si="41"/>
        <v>1</v>
      </c>
    </row>
    <row r="838" spans="1:21" x14ac:dyDescent="0.25">
      <c r="A838" s="3" t="s">
        <v>623</v>
      </c>
      <c r="B838" s="4" t="s">
        <v>624</v>
      </c>
      <c r="C838" t="s">
        <v>16</v>
      </c>
      <c r="D838" t="s">
        <v>17</v>
      </c>
      <c r="E838" s="5">
        <v>40000</v>
      </c>
      <c r="F838">
        <v>0</v>
      </c>
      <c r="G838" t="s">
        <v>24</v>
      </c>
      <c r="H838" t="s">
        <v>19</v>
      </c>
      <c r="I838" t="s">
        <v>20</v>
      </c>
      <c r="J838">
        <v>2</v>
      </c>
      <c r="K838" t="s">
        <v>33</v>
      </c>
      <c r="L838" t="s">
        <v>426</v>
      </c>
      <c r="M838">
        <v>28</v>
      </c>
      <c r="N838" t="str">
        <f t="shared" si="39"/>
        <v>Adolescents</v>
      </c>
      <c r="O838" t="s">
        <v>23</v>
      </c>
      <c r="Q838" t="str">
        <f t="shared" si="40"/>
        <v>No</v>
      </c>
      <c r="U838" t="b">
        <f t="shared" si="41"/>
        <v>0</v>
      </c>
    </row>
    <row r="839" spans="1:21" x14ac:dyDescent="0.25">
      <c r="A839" s="3" t="s">
        <v>659</v>
      </c>
      <c r="B839" s="4" t="s">
        <v>660</v>
      </c>
      <c r="C839" t="s">
        <v>16</v>
      </c>
      <c r="D839" t="s">
        <v>16</v>
      </c>
      <c r="E839" s="5">
        <v>60000</v>
      </c>
      <c r="F839">
        <v>1</v>
      </c>
      <c r="G839" t="s">
        <v>55</v>
      </c>
      <c r="H839" t="s">
        <v>19</v>
      </c>
      <c r="I839" t="s">
        <v>20</v>
      </c>
      <c r="J839">
        <v>0</v>
      </c>
      <c r="K839" t="s">
        <v>21</v>
      </c>
      <c r="L839" t="s">
        <v>426</v>
      </c>
      <c r="M839">
        <v>33</v>
      </c>
      <c r="N839" t="str">
        <f t="shared" si="39"/>
        <v>Middle age</v>
      </c>
      <c r="O839" t="s">
        <v>23</v>
      </c>
      <c r="Q839" t="str">
        <f t="shared" si="40"/>
        <v>Yes</v>
      </c>
      <c r="U839" t="b">
        <f t="shared" si="41"/>
        <v>1</v>
      </c>
    </row>
    <row r="840" spans="1:21" x14ac:dyDescent="0.25">
      <c r="A840" s="3" t="s">
        <v>400</v>
      </c>
      <c r="B840" s="4" t="s">
        <v>401</v>
      </c>
      <c r="C840" t="s">
        <v>32</v>
      </c>
      <c r="D840" t="s">
        <v>17</v>
      </c>
      <c r="E840" s="5">
        <v>80000</v>
      </c>
      <c r="F840">
        <v>3</v>
      </c>
      <c r="G840" t="s">
        <v>18</v>
      </c>
      <c r="H840" t="s">
        <v>19</v>
      </c>
      <c r="I840" t="s">
        <v>20</v>
      </c>
      <c r="J840">
        <v>2</v>
      </c>
      <c r="K840" t="s">
        <v>29</v>
      </c>
      <c r="L840" t="s">
        <v>426</v>
      </c>
      <c r="M840">
        <v>41</v>
      </c>
      <c r="N840" t="str">
        <f t="shared" si="39"/>
        <v>Middle age</v>
      </c>
      <c r="O840" t="s">
        <v>20</v>
      </c>
      <c r="Q840" t="str">
        <f t="shared" si="40"/>
        <v>Yes</v>
      </c>
      <c r="U840" t="b">
        <f t="shared" si="41"/>
        <v>1</v>
      </c>
    </row>
    <row r="841" spans="1:21" x14ac:dyDescent="0.25">
      <c r="A841" s="3" t="s">
        <v>661</v>
      </c>
      <c r="B841" s="4" t="s">
        <v>662</v>
      </c>
      <c r="C841" t="s">
        <v>32</v>
      </c>
      <c r="D841" t="s">
        <v>17</v>
      </c>
      <c r="E841" s="5">
        <v>80000</v>
      </c>
      <c r="F841">
        <v>3</v>
      </c>
      <c r="G841" t="s">
        <v>55</v>
      </c>
      <c r="H841" t="s">
        <v>28</v>
      </c>
      <c r="I841" t="s">
        <v>20</v>
      </c>
      <c r="J841">
        <v>0</v>
      </c>
      <c r="K841" t="s">
        <v>21</v>
      </c>
      <c r="L841" t="s">
        <v>426</v>
      </c>
      <c r="M841">
        <v>37</v>
      </c>
      <c r="N841" t="str">
        <f t="shared" si="39"/>
        <v>Middle age</v>
      </c>
      <c r="O841" t="s">
        <v>20</v>
      </c>
      <c r="Q841" t="str">
        <f t="shared" si="40"/>
        <v>Yes</v>
      </c>
      <c r="U841" t="b">
        <f t="shared" si="41"/>
        <v>1</v>
      </c>
    </row>
    <row r="842" spans="1:21" x14ac:dyDescent="0.25">
      <c r="A842" s="3" t="s">
        <v>661</v>
      </c>
      <c r="B842" s="4" t="s">
        <v>662</v>
      </c>
      <c r="C842" t="s">
        <v>16</v>
      </c>
      <c r="D842" t="s">
        <v>16</v>
      </c>
      <c r="E842" s="5">
        <v>70000</v>
      </c>
      <c r="F842">
        <v>4</v>
      </c>
      <c r="G842" t="s">
        <v>24</v>
      </c>
      <c r="H842" t="s">
        <v>28</v>
      </c>
      <c r="I842" t="s">
        <v>20</v>
      </c>
      <c r="J842">
        <v>2</v>
      </c>
      <c r="K842" t="s">
        <v>42</v>
      </c>
      <c r="L842" t="s">
        <v>426</v>
      </c>
      <c r="M842">
        <v>53</v>
      </c>
      <c r="N842" t="str">
        <f t="shared" si="39"/>
        <v>Middle age</v>
      </c>
      <c r="O842" t="s">
        <v>23</v>
      </c>
      <c r="Q842" t="str">
        <f t="shared" si="40"/>
        <v>Yes</v>
      </c>
      <c r="U842" t="b">
        <f t="shared" si="41"/>
        <v>1</v>
      </c>
    </row>
    <row r="843" spans="1:21" x14ac:dyDescent="0.25">
      <c r="A843" s="3" t="s">
        <v>661</v>
      </c>
      <c r="B843" s="4" t="s">
        <v>662</v>
      </c>
      <c r="C843" t="s">
        <v>16</v>
      </c>
      <c r="D843" t="s">
        <v>16</v>
      </c>
      <c r="E843" s="5">
        <v>120000</v>
      </c>
      <c r="F843">
        <v>2</v>
      </c>
      <c r="G843" t="s">
        <v>55</v>
      </c>
      <c r="H843" t="s">
        <v>40</v>
      </c>
      <c r="I843" t="s">
        <v>20</v>
      </c>
      <c r="J843">
        <v>3</v>
      </c>
      <c r="K843" t="s">
        <v>33</v>
      </c>
      <c r="L843" t="s">
        <v>426</v>
      </c>
      <c r="M843">
        <v>64</v>
      </c>
      <c r="N843" t="str">
        <f t="shared" si="39"/>
        <v>Old</v>
      </c>
      <c r="O843" t="s">
        <v>23</v>
      </c>
      <c r="Q843" t="str">
        <f t="shared" si="40"/>
        <v>Yes</v>
      </c>
      <c r="U843" t="b">
        <f t="shared" si="41"/>
        <v>1</v>
      </c>
    </row>
    <row r="844" spans="1:21" x14ac:dyDescent="0.25">
      <c r="A844" s="3" t="s">
        <v>663</v>
      </c>
      <c r="B844" s="4" t="s">
        <v>664</v>
      </c>
      <c r="C844" t="s">
        <v>16</v>
      </c>
      <c r="D844" t="s">
        <v>17</v>
      </c>
      <c r="E844" s="5">
        <v>60000</v>
      </c>
      <c r="F844">
        <v>1</v>
      </c>
      <c r="G844" t="s">
        <v>24</v>
      </c>
      <c r="H844" t="s">
        <v>19</v>
      </c>
      <c r="I844" t="s">
        <v>20</v>
      </c>
      <c r="J844">
        <v>1</v>
      </c>
      <c r="K844" t="s">
        <v>29</v>
      </c>
      <c r="L844" t="s">
        <v>426</v>
      </c>
      <c r="M844">
        <v>45</v>
      </c>
      <c r="N844" t="str">
        <f t="shared" si="39"/>
        <v>Middle age</v>
      </c>
      <c r="O844" t="s">
        <v>20</v>
      </c>
      <c r="Q844" t="str">
        <f t="shared" si="40"/>
        <v>Yes</v>
      </c>
      <c r="U844" t="b">
        <f t="shared" si="41"/>
        <v>1</v>
      </c>
    </row>
    <row r="845" spans="1:21" x14ac:dyDescent="0.25">
      <c r="A845" s="3" t="s">
        <v>663</v>
      </c>
      <c r="B845" s="4" t="s">
        <v>664</v>
      </c>
      <c r="C845" t="s">
        <v>32</v>
      </c>
      <c r="D845" t="s">
        <v>16</v>
      </c>
      <c r="E845" s="5">
        <v>80000</v>
      </c>
      <c r="F845">
        <v>2</v>
      </c>
      <c r="G845" t="s">
        <v>41</v>
      </c>
      <c r="H845" t="s">
        <v>19</v>
      </c>
      <c r="I845" t="s">
        <v>23</v>
      </c>
      <c r="J845">
        <v>2</v>
      </c>
      <c r="K845" t="s">
        <v>38</v>
      </c>
      <c r="L845" t="s">
        <v>426</v>
      </c>
      <c r="M845">
        <v>52</v>
      </c>
      <c r="N845" t="str">
        <f t="shared" si="39"/>
        <v>Middle age</v>
      </c>
      <c r="O845" t="s">
        <v>23</v>
      </c>
      <c r="Q845" t="str">
        <f t="shared" si="40"/>
        <v>Yes</v>
      </c>
      <c r="U845" t="b">
        <f t="shared" si="41"/>
        <v>1</v>
      </c>
    </row>
    <row r="846" spans="1:21" x14ac:dyDescent="0.25">
      <c r="A846" s="3" t="s">
        <v>663</v>
      </c>
      <c r="B846" s="4" t="s">
        <v>664</v>
      </c>
      <c r="C846" t="s">
        <v>16</v>
      </c>
      <c r="D846" t="s">
        <v>17</v>
      </c>
      <c r="E846" s="5">
        <v>40000</v>
      </c>
      <c r="F846">
        <v>5</v>
      </c>
      <c r="G846" t="s">
        <v>39</v>
      </c>
      <c r="H846" t="s">
        <v>28</v>
      </c>
      <c r="I846" t="s">
        <v>20</v>
      </c>
      <c r="J846">
        <v>2</v>
      </c>
      <c r="K846" t="s">
        <v>42</v>
      </c>
      <c r="L846" t="s">
        <v>426</v>
      </c>
      <c r="M846">
        <v>60</v>
      </c>
      <c r="N846" t="str">
        <f t="shared" si="39"/>
        <v>Old</v>
      </c>
      <c r="O846" t="s">
        <v>23</v>
      </c>
      <c r="Q846" t="str">
        <f t="shared" si="40"/>
        <v>No</v>
      </c>
      <c r="U846" t="b">
        <f t="shared" si="41"/>
        <v>0</v>
      </c>
    </row>
    <row r="847" spans="1:21" x14ac:dyDescent="0.25">
      <c r="A847" s="3" t="s">
        <v>663</v>
      </c>
      <c r="B847" s="4" t="s">
        <v>664</v>
      </c>
      <c r="C847" t="s">
        <v>32</v>
      </c>
      <c r="D847" t="s">
        <v>17</v>
      </c>
      <c r="E847" s="5">
        <v>20000</v>
      </c>
      <c r="F847">
        <v>3</v>
      </c>
      <c r="G847" t="s">
        <v>41</v>
      </c>
      <c r="H847" t="s">
        <v>25</v>
      </c>
      <c r="I847" t="s">
        <v>20</v>
      </c>
      <c r="J847">
        <v>2</v>
      </c>
      <c r="K847" t="s">
        <v>38</v>
      </c>
      <c r="L847" t="s">
        <v>426</v>
      </c>
      <c r="M847">
        <v>50</v>
      </c>
      <c r="N847" t="str">
        <f t="shared" si="39"/>
        <v>Middle age</v>
      </c>
      <c r="O847" t="s">
        <v>23</v>
      </c>
      <c r="Q847" t="str">
        <f t="shared" si="40"/>
        <v>No</v>
      </c>
      <c r="U847" t="b">
        <f t="shared" si="41"/>
        <v>0</v>
      </c>
    </row>
    <row r="848" spans="1:21" x14ac:dyDescent="0.25">
      <c r="A848" s="3" t="s">
        <v>665</v>
      </c>
      <c r="B848" s="4" t="s">
        <v>666</v>
      </c>
      <c r="C848" t="s">
        <v>16</v>
      </c>
      <c r="D848" t="s">
        <v>17</v>
      </c>
      <c r="E848" s="5">
        <v>70000</v>
      </c>
      <c r="F848">
        <v>4</v>
      </c>
      <c r="G848" t="s">
        <v>24</v>
      </c>
      <c r="H848" t="s">
        <v>28</v>
      </c>
      <c r="I848" t="s">
        <v>23</v>
      </c>
      <c r="J848">
        <v>1</v>
      </c>
      <c r="K848" t="s">
        <v>38</v>
      </c>
      <c r="L848" t="s">
        <v>426</v>
      </c>
      <c r="M848">
        <v>56</v>
      </c>
      <c r="N848" t="str">
        <f t="shared" si="39"/>
        <v>Old</v>
      </c>
      <c r="O848" t="s">
        <v>23</v>
      </c>
      <c r="Q848" t="str">
        <f t="shared" si="40"/>
        <v>Yes</v>
      </c>
      <c r="U848" t="b">
        <f t="shared" si="41"/>
        <v>1</v>
      </c>
    </row>
    <row r="849" spans="1:21" x14ac:dyDescent="0.25">
      <c r="A849" s="3" t="s">
        <v>665</v>
      </c>
      <c r="B849" s="4" t="s">
        <v>666</v>
      </c>
      <c r="C849" t="s">
        <v>32</v>
      </c>
      <c r="D849" t="s">
        <v>17</v>
      </c>
      <c r="E849" s="5">
        <v>40000</v>
      </c>
      <c r="F849">
        <v>0</v>
      </c>
      <c r="G849" t="s">
        <v>41</v>
      </c>
      <c r="H849" t="s">
        <v>25</v>
      </c>
      <c r="I849" t="s">
        <v>20</v>
      </c>
      <c r="J849">
        <v>2</v>
      </c>
      <c r="K849" t="s">
        <v>33</v>
      </c>
      <c r="L849" t="s">
        <v>426</v>
      </c>
      <c r="M849">
        <v>29</v>
      </c>
      <c r="N849" t="str">
        <f t="shared" si="39"/>
        <v>Adolescents</v>
      </c>
      <c r="O849" t="s">
        <v>23</v>
      </c>
      <c r="Q849" t="str">
        <f t="shared" si="40"/>
        <v>No</v>
      </c>
      <c r="U849" t="b">
        <f t="shared" si="41"/>
        <v>0</v>
      </c>
    </row>
    <row r="850" spans="1:21" x14ac:dyDescent="0.25">
      <c r="A850" s="3" t="s">
        <v>667</v>
      </c>
      <c r="B850" s="4" t="s">
        <v>668</v>
      </c>
      <c r="C850" t="s">
        <v>32</v>
      </c>
      <c r="D850" t="s">
        <v>16</v>
      </c>
      <c r="E850" s="5">
        <v>130000</v>
      </c>
      <c r="F850">
        <v>0</v>
      </c>
      <c r="G850" t="s">
        <v>55</v>
      </c>
      <c r="H850" t="s">
        <v>40</v>
      </c>
      <c r="I850" t="s">
        <v>23</v>
      </c>
      <c r="J850">
        <v>2</v>
      </c>
      <c r="K850" t="s">
        <v>21</v>
      </c>
      <c r="L850" t="s">
        <v>426</v>
      </c>
      <c r="M850">
        <v>38</v>
      </c>
      <c r="N850" t="str">
        <f t="shared" si="39"/>
        <v>Middle age</v>
      </c>
      <c r="O850" t="s">
        <v>20</v>
      </c>
      <c r="Q850" t="str">
        <f t="shared" si="40"/>
        <v>Yes</v>
      </c>
      <c r="U850" t="b">
        <f t="shared" si="41"/>
        <v>1</v>
      </c>
    </row>
    <row r="851" spans="1:21" x14ac:dyDescent="0.25">
      <c r="A851" s="3" t="s">
        <v>669</v>
      </c>
      <c r="B851" s="4" t="s">
        <v>670</v>
      </c>
      <c r="C851" t="s">
        <v>16</v>
      </c>
      <c r="D851" t="s">
        <v>17</v>
      </c>
      <c r="E851" s="5">
        <v>40000</v>
      </c>
      <c r="F851">
        <v>5</v>
      </c>
      <c r="G851" t="s">
        <v>39</v>
      </c>
      <c r="H851" t="s">
        <v>28</v>
      </c>
      <c r="I851" t="s">
        <v>23</v>
      </c>
      <c r="J851">
        <v>2</v>
      </c>
      <c r="K851" t="s">
        <v>29</v>
      </c>
      <c r="L851" t="s">
        <v>426</v>
      </c>
      <c r="M851">
        <v>60</v>
      </c>
      <c r="N851" t="str">
        <f t="shared" si="39"/>
        <v>Old</v>
      </c>
      <c r="O851" t="s">
        <v>23</v>
      </c>
      <c r="Q851" t="str">
        <f t="shared" si="40"/>
        <v>No</v>
      </c>
      <c r="U851" t="b">
        <f t="shared" si="41"/>
        <v>0</v>
      </c>
    </row>
    <row r="852" spans="1:21" x14ac:dyDescent="0.25">
      <c r="A852" s="3" t="s">
        <v>671</v>
      </c>
      <c r="B852" s="4" t="s">
        <v>672</v>
      </c>
      <c r="C852" t="s">
        <v>32</v>
      </c>
      <c r="D852" t="s">
        <v>17</v>
      </c>
      <c r="E852" s="5">
        <v>130000</v>
      </c>
      <c r="F852">
        <v>2</v>
      </c>
      <c r="G852" t="s">
        <v>18</v>
      </c>
      <c r="H852" t="s">
        <v>40</v>
      </c>
      <c r="I852" t="s">
        <v>23</v>
      </c>
      <c r="J852">
        <v>4</v>
      </c>
      <c r="K852" t="s">
        <v>21</v>
      </c>
      <c r="L852" t="s">
        <v>426</v>
      </c>
      <c r="M852">
        <v>67</v>
      </c>
      <c r="N852" t="str">
        <f t="shared" si="39"/>
        <v>Old</v>
      </c>
      <c r="O852" t="s">
        <v>23</v>
      </c>
      <c r="Q852" t="str">
        <f t="shared" si="40"/>
        <v>Yes</v>
      </c>
      <c r="U852" t="b">
        <f t="shared" si="41"/>
        <v>1</v>
      </c>
    </row>
    <row r="853" spans="1:21" x14ac:dyDescent="0.25">
      <c r="A853" s="3" t="s">
        <v>671</v>
      </c>
      <c r="B853" s="4" t="s">
        <v>672</v>
      </c>
      <c r="C853" t="s">
        <v>16</v>
      </c>
      <c r="D853" t="s">
        <v>16</v>
      </c>
      <c r="E853" s="5">
        <v>60000</v>
      </c>
      <c r="F853">
        <v>0</v>
      </c>
      <c r="G853" t="s">
        <v>24</v>
      </c>
      <c r="H853" t="s">
        <v>19</v>
      </c>
      <c r="I853" t="s">
        <v>20</v>
      </c>
      <c r="J853">
        <v>1</v>
      </c>
      <c r="K853" t="s">
        <v>33</v>
      </c>
      <c r="L853" t="s">
        <v>426</v>
      </c>
      <c r="M853">
        <v>32</v>
      </c>
      <c r="N853" t="str">
        <f t="shared" si="39"/>
        <v>Middle age</v>
      </c>
      <c r="O853" t="s">
        <v>20</v>
      </c>
      <c r="Q853" t="str">
        <f t="shared" si="40"/>
        <v>Yes</v>
      </c>
      <c r="U853" t="b">
        <f t="shared" si="41"/>
        <v>1</v>
      </c>
    </row>
    <row r="854" spans="1:21" x14ac:dyDescent="0.25">
      <c r="A854" s="3" t="s">
        <v>244</v>
      </c>
      <c r="B854" s="4" t="s">
        <v>245</v>
      </c>
      <c r="C854" t="s">
        <v>32</v>
      </c>
      <c r="D854" t="s">
        <v>16</v>
      </c>
      <c r="E854" s="5">
        <v>50000</v>
      </c>
      <c r="F854">
        <v>2</v>
      </c>
      <c r="G854" t="s">
        <v>18</v>
      </c>
      <c r="H854" t="s">
        <v>19</v>
      </c>
      <c r="I854" t="s">
        <v>23</v>
      </c>
      <c r="J854">
        <v>1</v>
      </c>
      <c r="K854" t="s">
        <v>21</v>
      </c>
      <c r="L854" t="s">
        <v>426</v>
      </c>
      <c r="M854">
        <v>39</v>
      </c>
      <c r="N854" t="str">
        <f t="shared" si="39"/>
        <v>Middle age</v>
      </c>
      <c r="O854" t="s">
        <v>20</v>
      </c>
      <c r="Q854" t="str">
        <f t="shared" si="40"/>
        <v>Yes</v>
      </c>
      <c r="U854" t="b">
        <f t="shared" si="41"/>
        <v>0</v>
      </c>
    </row>
    <row r="855" spans="1:21" x14ac:dyDescent="0.25">
      <c r="A855" s="3" t="s">
        <v>473</v>
      </c>
      <c r="B855" s="4" t="s">
        <v>474</v>
      </c>
      <c r="C855" t="s">
        <v>32</v>
      </c>
      <c r="D855" t="s">
        <v>16</v>
      </c>
      <c r="E855" s="5">
        <v>60000</v>
      </c>
      <c r="F855">
        <v>1</v>
      </c>
      <c r="G855" t="s">
        <v>55</v>
      </c>
      <c r="H855" t="s">
        <v>28</v>
      </c>
      <c r="I855" t="s">
        <v>20</v>
      </c>
      <c r="J855">
        <v>0</v>
      </c>
      <c r="K855" t="s">
        <v>29</v>
      </c>
      <c r="L855" t="s">
        <v>426</v>
      </c>
      <c r="M855">
        <v>35</v>
      </c>
      <c r="N855" t="str">
        <f t="shared" si="39"/>
        <v>Middle age</v>
      </c>
      <c r="O855" t="s">
        <v>20</v>
      </c>
      <c r="Q855" t="str">
        <f t="shared" si="40"/>
        <v>Yes</v>
      </c>
      <c r="U855" t="b">
        <f t="shared" si="41"/>
        <v>1</v>
      </c>
    </row>
    <row r="856" spans="1:21" x14ac:dyDescent="0.25">
      <c r="A856" s="3" t="s">
        <v>473</v>
      </c>
      <c r="B856" s="4" t="s">
        <v>474</v>
      </c>
      <c r="C856" t="s">
        <v>16</v>
      </c>
      <c r="D856" t="s">
        <v>17</v>
      </c>
      <c r="E856" s="5">
        <v>60000</v>
      </c>
      <c r="F856">
        <v>0</v>
      </c>
      <c r="G856" t="s">
        <v>24</v>
      </c>
      <c r="H856" t="s">
        <v>28</v>
      </c>
      <c r="I856" t="s">
        <v>20</v>
      </c>
      <c r="J856">
        <v>2</v>
      </c>
      <c r="K856" t="s">
        <v>33</v>
      </c>
      <c r="L856" t="s">
        <v>426</v>
      </c>
      <c r="M856">
        <v>32</v>
      </c>
      <c r="N856" t="str">
        <f t="shared" si="39"/>
        <v>Middle age</v>
      </c>
      <c r="O856" t="s">
        <v>23</v>
      </c>
      <c r="Q856" t="str">
        <f t="shared" si="40"/>
        <v>Yes</v>
      </c>
      <c r="U856" t="b">
        <f t="shared" si="41"/>
        <v>1</v>
      </c>
    </row>
    <row r="857" spans="1:21" x14ac:dyDescent="0.25">
      <c r="A857" s="3" t="s">
        <v>673</v>
      </c>
      <c r="B857" s="4" t="s">
        <v>674</v>
      </c>
      <c r="C857" t="s">
        <v>32</v>
      </c>
      <c r="D857" t="s">
        <v>17</v>
      </c>
      <c r="E857" s="5">
        <v>30000</v>
      </c>
      <c r="F857">
        <v>0</v>
      </c>
      <c r="G857" t="s">
        <v>24</v>
      </c>
      <c r="H857" t="s">
        <v>19</v>
      </c>
      <c r="I857" t="s">
        <v>23</v>
      </c>
      <c r="J857">
        <v>1</v>
      </c>
      <c r="K857" t="s">
        <v>38</v>
      </c>
      <c r="L857" t="s">
        <v>426</v>
      </c>
      <c r="M857">
        <v>31</v>
      </c>
      <c r="N857" t="str">
        <f t="shared" si="39"/>
        <v>Middle age</v>
      </c>
      <c r="O857" t="s">
        <v>23</v>
      </c>
      <c r="Q857" t="str">
        <f t="shared" si="40"/>
        <v>No</v>
      </c>
      <c r="U857" t="b">
        <f t="shared" si="41"/>
        <v>0</v>
      </c>
    </row>
    <row r="858" spans="1:21" x14ac:dyDescent="0.25">
      <c r="A858" s="3" t="s">
        <v>673</v>
      </c>
      <c r="B858" s="4" t="s">
        <v>674</v>
      </c>
      <c r="C858" t="s">
        <v>32</v>
      </c>
      <c r="D858" t="s">
        <v>16</v>
      </c>
      <c r="E858" s="5">
        <v>40000</v>
      </c>
      <c r="F858">
        <v>0</v>
      </c>
      <c r="G858" t="s">
        <v>24</v>
      </c>
      <c r="H858" t="s">
        <v>19</v>
      </c>
      <c r="I858" t="s">
        <v>20</v>
      </c>
      <c r="J858">
        <v>1</v>
      </c>
      <c r="K858" t="s">
        <v>33</v>
      </c>
      <c r="L858" t="s">
        <v>426</v>
      </c>
      <c r="M858">
        <v>27</v>
      </c>
      <c r="N858" t="str">
        <f t="shared" si="39"/>
        <v>Adolescents</v>
      </c>
      <c r="O858" t="s">
        <v>23</v>
      </c>
      <c r="Q858" t="str">
        <f t="shared" si="40"/>
        <v>No</v>
      </c>
      <c r="U858" t="b">
        <f t="shared" si="41"/>
        <v>0</v>
      </c>
    </row>
    <row r="859" spans="1:21" x14ac:dyDescent="0.25">
      <c r="A859" s="3" t="s">
        <v>673</v>
      </c>
      <c r="B859" s="4" t="s">
        <v>674</v>
      </c>
      <c r="C859" t="s">
        <v>16</v>
      </c>
      <c r="D859" t="s">
        <v>17</v>
      </c>
      <c r="E859" s="5">
        <v>60000</v>
      </c>
      <c r="F859">
        <v>1</v>
      </c>
      <c r="G859" t="s">
        <v>18</v>
      </c>
      <c r="H859" t="s">
        <v>28</v>
      </c>
      <c r="I859" t="s">
        <v>20</v>
      </c>
      <c r="J859">
        <v>1</v>
      </c>
      <c r="K859" t="s">
        <v>21</v>
      </c>
      <c r="L859" t="s">
        <v>426</v>
      </c>
      <c r="M859">
        <v>47</v>
      </c>
      <c r="N859" t="str">
        <f t="shared" si="39"/>
        <v>Middle age</v>
      </c>
      <c r="O859" t="s">
        <v>20</v>
      </c>
      <c r="Q859" t="str">
        <f t="shared" si="40"/>
        <v>Yes</v>
      </c>
      <c r="U859" t="b">
        <f t="shared" si="41"/>
        <v>1</v>
      </c>
    </row>
    <row r="860" spans="1:21" x14ac:dyDescent="0.25">
      <c r="A860" s="3" t="s">
        <v>675</v>
      </c>
      <c r="B860" s="4" t="s">
        <v>676</v>
      </c>
      <c r="C860" t="s">
        <v>16</v>
      </c>
      <c r="D860" t="s">
        <v>16</v>
      </c>
      <c r="E860" s="5">
        <v>40000</v>
      </c>
      <c r="F860">
        <v>0</v>
      </c>
      <c r="G860" t="s">
        <v>18</v>
      </c>
      <c r="H860" t="s">
        <v>28</v>
      </c>
      <c r="I860" t="s">
        <v>23</v>
      </c>
      <c r="J860">
        <v>1</v>
      </c>
      <c r="K860" t="s">
        <v>21</v>
      </c>
      <c r="L860" t="s">
        <v>426</v>
      </c>
      <c r="M860">
        <v>42</v>
      </c>
      <c r="N860" t="str">
        <f t="shared" si="39"/>
        <v>Middle age</v>
      </c>
      <c r="O860" t="s">
        <v>23</v>
      </c>
      <c r="Q860" t="str">
        <f t="shared" si="40"/>
        <v>No</v>
      </c>
      <c r="U860" t="b">
        <f t="shared" si="41"/>
        <v>0</v>
      </c>
    </row>
    <row r="861" spans="1:21" x14ac:dyDescent="0.25">
      <c r="A861" s="3" t="s">
        <v>675</v>
      </c>
      <c r="B861" s="4" t="s">
        <v>676</v>
      </c>
      <c r="C861" t="s">
        <v>16</v>
      </c>
      <c r="D861" t="s">
        <v>16</v>
      </c>
      <c r="E861" s="5">
        <v>30000</v>
      </c>
      <c r="F861">
        <v>2</v>
      </c>
      <c r="G861" t="s">
        <v>39</v>
      </c>
      <c r="H861" t="s">
        <v>19</v>
      </c>
      <c r="I861" t="s">
        <v>20</v>
      </c>
      <c r="J861">
        <v>2</v>
      </c>
      <c r="K861" t="s">
        <v>38</v>
      </c>
      <c r="L861" t="s">
        <v>426</v>
      </c>
      <c r="M861">
        <v>49</v>
      </c>
      <c r="N861" t="str">
        <f t="shared" si="39"/>
        <v>Middle age</v>
      </c>
      <c r="O861" t="s">
        <v>23</v>
      </c>
      <c r="Q861" t="str">
        <f t="shared" si="40"/>
        <v>No</v>
      </c>
      <c r="U861" t="b">
        <f t="shared" si="41"/>
        <v>0</v>
      </c>
    </row>
    <row r="862" spans="1:21" x14ac:dyDescent="0.25">
      <c r="A862" s="3" t="s">
        <v>677</v>
      </c>
      <c r="B862" s="4" t="s">
        <v>678</v>
      </c>
      <c r="C862" t="s">
        <v>32</v>
      </c>
      <c r="D862" t="s">
        <v>16</v>
      </c>
      <c r="E862" s="5">
        <v>30000</v>
      </c>
      <c r="F862">
        <v>0</v>
      </c>
      <c r="G862" t="s">
        <v>24</v>
      </c>
      <c r="H862" t="s">
        <v>19</v>
      </c>
      <c r="I862" t="s">
        <v>20</v>
      </c>
      <c r="J862">
        <v>1</v>
      </c>
      <c r="K862" t="s">
        <v>33</v>
      </c>
      <c r="L862" t="s">
        <v>426</v>
      </c>
      <c r="M862">
        <v>32</v>
      </c>
      <c r="N862" t="str">
        <f t="shared" si="39"/>
        <v>Middle age</v>
      </c>
      <c r="O862" t="s">
        <v>23</v>
      </c>
      <c r="Q862" t="str">
        <f t="shared" si="40"/>
        <v>No</v>
      </c>
      <c r="U862" t="b">
        <f t="shared" si="41"/>
        <v>0</v>
      </c>
    </row>
    <row r="863" spans="1:21" x14ac:dyDescent="0.25">
      <c r="A863" s="3" t="s">
        <v>677</v>
      </c>
      <c r="B863" s="4" t="s">
        <v>678</v>
      </c>
      <c r="C863" t="s">
        <v>16</v>
      </c>
      <c r="D863" t="s">
        <v>17</v>
      </c>
      <c r="E863" s="5">
        <v>20000</v>
      </c>
      <c r="F863">
        <v>2</v>
      </c>
      <c r="G863" t="s">
        <v>39</v>
      </c>
      <c r="H863" t="s">
        <v>37</v>
      </c>
      <c r="I863" t="s">
        <v>23</v>
      </c>
      <c r="J863">
        <v>2</v>
      </c>
      <c r="K863" t="s">
        <v>38</v>
      </c>
      <c r="L863" t="s">
        <v>426</v>
      </c>
      <c r="M863">
        <v>53</v>
      </c>
      <c r="N863" t="str">
        <f t="shared" si="39"/>
        <v>Middle age</v>
      </c>
      <c r="O863" t="s">
        <v>20</v>
      </c>
      <c r="Q863" t="str">
        <f t="shared" si="40"/>
        <v>No</v>
      </c>
      <c r="U863" t="b">
        <f t="shared" si="41"/>
        <v>0</v>
      </c>
    </row>
    <row r="864" spans="1:21" x14ac:dyDescent="0.25">
      <c r="A864" s="3" t="s">
        <v>627</v>
      </c>
      <c r="B864" s="4" t="s">
        <v>628</v>
      </c>
      <c r="C864" t="s">
        <v>16</v>
      </c>
      <c r="D864" t="s">
        <v>16</v>
      </c>
      <c r="E864" s="5">
        <v>50000</v>
      </c>
      <c r="F864">
        <v>0</v>
      </c>
      <c r="G864" t="s">
        <v>55</v>
      </c>
      <c r="H864" t="s">
        <v>19</v>
      </c>
      <c r="I864" t="s">
        <v>20</v>
      </c>
      <c r="J864">
        <v>0</v>
      </c>
      <c r="K864" t="s">
        <v>38</v>
      </c>
      <c r="L864" t="s">
        <v>426</v>
      </c>
      <c r="M864">
        <v>32</v>
      </c>
      <c r="N864" t="str">
        <f t="shared" si="39"/>
        <v>Middle age</v>
      </c>
      <c r="O864" t="s">
        <v>20</v>
      </c>
      <c r="Q864" t="str">
        <f t="shared" si="40"/>
        <v>Yes</v>
      </c>
      <c r="U864" t="b">
        <f t="shared" si="41"/>
        <v>0</v>
      </c>
    </row>
    <row r="865" spans="1:21" x14ac:dyDescent="0.25">
      <c r="A865" s="3" t="s">
        <v>627</v>
      </c>
      <c r="B865" s="4" t="s">
        <v>628</v>
      </c>
      <c r="C865" t="s">
        <v>32</v>
      </c>
      <c r="D865" t="s">
        <v>16</v>
      </c>
      <c r="E865" s="5">
        <v>80000</v>
      </c>
      <c r="F865">
        <v>0</v>
      </c>
      <c r="G865" t="s">
        <v>18</v>
      </c>
      <c r="H865" t="s">
        <v>40</v>
      </c>
      <c r="I865" t="s">
        <v>23</v>
      </c>
      <c r="J865">
        <v>1</v>
      </c>
      <c r="K865" t="s">
        <v>21</v>
      </c>
      <c r="L865" t="s">
        <v>426</v>
      </c>
      <c r="M865">
        <v>38</v>
      </c>
      <c r="N865" t="str">
        <f t="shared" si="39"/>
        <v>Middle age</v>
      </c>
      <c r="O865" t="s">
        <v>20</v>
      </c>
      <c r="Q865" t="str">
        <f t="shared" si="40"/>
        <v>Yes</v>
      </c>
      <c r="U865" t="b">
        <f t="shared" si="41"/>
        <v>1</v>
      </c>
    </row>
    <row r="866" spans="1:21" x14ac:dyDescent="0.25">
      <c r="A866" s="3" t="s">
        <v>627</v>
      </c>
      <c r="B866" s="4" t="s">
        <v>628</v>
      </c>
      <c r="C866" t="s">
        <v>32</v>
      </c>
      <c r="D866" t="s">
        <v>16</v>
      </c>
      <c r="E866" s="5">
        <v>40000</v>
      </c>
      <c r="F866">
        <v>0</v>
      </c>
      <c r="G866" t="s">
        <v>39</v>
      </c>
      <c r="H866" t="s">
        <v>19</v>
      </c>
      <c r="I866" t="s">
        <v>20</v>
      </c>
      <c r="J866">
        <v>2</v>
      </c>
      <c r="K866" t="s">
        <v>33</v>
      </c>
      <c r="L866" t="s">
        <v>426</v>
      </c>
      <c r="M866">
        <v>31</v>
      </c>
      <c r="N866" t="str">
        <f t="shared" si="39"/>
        <v>Middle age</v>
      </c>
      <c r="O866" t="s">
        <v>23</v>
      </c>
      <c r="Q866" t="str">
        <f t="shared" si="40"/>
        <v>No</v>
      </c>
      <c r="U866" t="b">
        <f t="shared" si="41"/>
        <v>0</v>
      </c>
    </row>
    <row r="867" spans="1:21" x14ac:dyDescent="0.25">
      <c r="A867" s="3" t="s">
        <v>679</v>
      </c>
      <c r="B867" s="4" t="s">
        <v>680</v>
      </c>
      <c r="C867" t="s">
        <v>32</v>
      </c>
      <c r="D867" t="s">
        <v>17</v>
      </c>
      <c r="E867" s="5">
        <v>80000</v>
      </c>
      <c r="F867">
        <v>0</v>
      </c>
      <c r="G867" t="s">
        <v>18</v>
      </c>
      <c r="H867" t="s">
        <v>40</v>
      </c>
      <c r="I867" t="s">
        <v>23</v>
      </c>
      <c r="J867">
        <v>1</v>
      </c>
      <c r="K867" t="s">
        <v>21</v>
      </c>
      <c r="L867" t="s">
        <v>426</v>
      </c>
      <c r="M867">
        <v>38</v>
      </c>
      <c r="N867" t="str">
        <f t="shared" si="39"/>
        <v>Middle age</v>
      </c>
      <c r="O867" t="s">
        <v>20</v>
      </c>
      <c r="Q867" t="str">
        <f t="shared" si="40"/>
        <v>Yes</v>
      </c>
      <c r="U867" t="b">
        <f t="shared" si="41"/>
        <v>1</v>
      </c>
    </row>
    <row r="868" spans="1:21" x14ac:dyDescent="0.25">
      <c r="A868" s="3" t="s">
        <v>679</v>
      </c>
      <c r="B868" s="4" t="s">
        <v>680</v>
      </c>
      <c r="C868" t="s">
        <v>16</v>
      </c>
      <c r="D868" t="s">
        <v>16</v>
      </c>
      <c r="E868" s="5">
        <v>60000</v>
      </c>
      <c r="F868">
        <v>2</v>
      </c>
      <c r="G868" t="s">
        <v>39</v>
      </c>
      <c r="H868" t="s">
        <v>28</v>
      </c>
      <c r="I868" t="s">
        <v>20</v>
      </c>
      <c r="J868">
        <v>2</v>
      </c>
      <c r="K868" t="s">
        <v>42</v>
      </c>
      <c r="L868" t="s">
        <v>426</v>
      </c>
      <c r="M868">
        <v>55</v>
      </c>
      <c r="N868" t="str">
        <f t="shared" si="39"/>
        <v>Old</v>
      </c>
      <c r="O868" t="s">
        <v>23</v>
      </c>
      <c r="Q868" t="str">
        <f t="shared" si="40"/>
        <v>Yes</v>
      </c>
      <c r="U868" t="b">
        <f t="shared" si="41"/>
        <v>1</v>
      </c>
    </row>
    <row r="869" spans="1:21" x14ac:dyDescent="0.25">
      <c r="A869" s="3" t="s">
        <v>681</v>
      </c>
      <c r="B869" s="4" t="s">
        <v>682</v>
      </c>
      <c r="C869" t="s">
        <v>16</v>
      </c>
      <c r="D869" t="s">
        <v>16</v>
      </c>
      <c r="E869" s="5">
        <v>70000</v>
      </c>
      <c r="F869">
        <v>3</v>
      </c>
      <c r="G869" t="s">
        <v>24</v>
      </c>
      <c r="H869" t="s">
        <v>28</v>
      </c>
      <c r="I869" t="s">
        <v>20</v>
      </c>
      <c r="J869">
        <v>1</v>
      </c>
      <c r="K869" t="s">
        <v>33</v>
      </c>
      <c r="L869" t="s">
        <v>426</v>
      </c>
      <c r="M869">
        <v>49</v>
      </c>
      <c r="N869" t="str">
        <f t="shared" si="39"/>
        <v>Middle age</v>
      </c>
      <c r="O869" t="s">
        <v>23</v>
      </c>
      <c r="Q869" t="str">
        <f t="shared" si="40"/>
        <v>Yes</v>
      </c>
      <c r="U869" t="b">
        <f t="shared" si="41"/>
        <v>1</v>
      </c>
    </row>
    <row r="870" spans="1:21" x14ac:dyDescent="0.25">
      <c r="A870" s="3" t="s">
        <v>683</v>
      </c>
      <c r="B870" s="4" t="s">
        <v>684</v>
      </c>
      <c r="C870" t="s">
        <v>32</v>
      </c>
      <c r="D870" t="s">
        <v>16</v>
      </c>
      <c r="E870" s="5">
        <v>30000</v>
      </c>
      <c r="F870">
        <v>5</v>
      </c>
      <c r="G870" t="s">
        <v>41</v>
      </c>
      <c r="H870" t="s">
        <v>19</v>
      </c>
      <c r="I870" t="s">
        <v>20</v>
      </c>
      <c r="J870">
        <v>3</v>
      </c>
      <c r="K870" t="s">
        <v>42</v>
      </c>
      <c r="L870" t="s">
        <v>426</v>
      </c>
      <c r="M870">
        <v>60</v>
      </c>
      <c r="N870" t="str">
        <f t="shared" si="39"/>
        <v>Old</v>
      </c>
      <c r="O870" t="s">
        <v>20</v>
      </c>
      <c r="Q870" t="str">
        <f t="shared" si="40"/>
        <v>No</v>
      </c>
      <c r="U870" t="b">
        <f t="shared" si="41"/>
        <v>0</v>
      </c>
    </row>
    <row r="871" spans="1:21" x14ac:dyDescent="0.25">
      <c r="A871" s="3" t="s">
        <v>685</v>
      </c>
      <c r="B871" s="4" t="s">
        <v>686</v>
      </c>
      <c r="C871" t="s">
        <v>32</v>
      </c>
      <c r="D871" t="s">
        <v>17</v>
      </c>
      <c r="E871" s="5">
        <v>110000</v>
      </c>
      <c r="F871">
        <v>3</v>
      </c>
      <c r="G871" t="s">
        <v>18</v>
      </c>
      <c r="H871" t="s">
        <v>40</v>
      </c>
      <c r="I871" t="s">
        <v>23</v>
      </c>
      <c r="J871">
        <v>4</v>
      </c>
      <c r="K871" t="s">
        <v>38</v>
      </c>
      <c r="L871" t="s">
        <v>426</v>
      </c>
      <c r="M871">
        <v>42</v>
      </c>
      <c r="N871" t="str">
        <f t="shared" si="39"/>
        <v>Middle age</v>
      </c>
      <c r="O871" t="s">
        <v>23</v>
      </c>
      <c r="Q871" t="str">
        <f t="shared" si="40"/>
        <v>Yes</v>
      </c>
      <c r="U871" t="b">
        <f t="shared" si="41"/>
        <v>1</v>
      </c>
    </row>
    <row r="872" spans="1:21" x14ac:dyDescent="0.25">
      <c r="A872" s="3" t="s">
        <v>685</v>
      </c>
      <c r="B872" s="4" t="s">
        <v>686</v>
      </c>
      <c r="C872" t="s">
        <v>16</v>
      </c>
      <c r="D872" t="s">
        <v>16</v>
      </c>
      <c r="E872" s="5">
        <v>60000</v>
      </c>
      <c r="F872">
        <v>1</v>
      </c>
      <c r="G872" t="s">
        <v>24</v>
      </c>
      <c r="H872" t="s">
        <v>19</v>
      </c>
      <c r="I872" t="s">
        <v>20</v>
      </c>
      <c r="J872">
        <v>1</v>
      </c>
      <c r="K872" t="s">
        <v>21</v>
      </c>
      <c r="L872" t="s">
        <v>426</v>
      </c>
      <c r="M872">
        <v>46</v>
      </c>
      <c r="N872" t="str">
        <f t="shared" si="39"/>
        <v>Middle age</v>
      </c>
      <c r="O872" t="s">
        <v>23</v>
      </c>
      <c r="Q872" t="str">
        <f t="shared" si="40"/>
        <v>Yes</v>
      </c>
      <c r="U872" t="b">
        <f t="shared" si="41"/>
        <v>1</v>
      </c>
    </row>
    <row r="873" spans="1:21" x14ac:dyDescent="0.25">
      <c r="A873" s="3" t="s">
        <v>64</v>
      </c>
      <c r="B873" s="4" t="s">
        <v>65</v>
      </c>
      <c r="C873" t="s">
        <v>16</v>
      </c>
      <c r="D873" t="s">
        <v>16</v>
      </c>
      <c r="E873" s="5">
        <v>60000</v>
      </c>
      <c r="F873">
        <v>2</v>
      </c>
      <c r="G873" t="s">
        <v>39</v>
      </c>
      <c r="H873" t="s">
        <v>28</v>
      </c>
      <c r="I873" t="s">
        <v>20</v>
      </c>
      <c r="J873">
        <v>2</v>
      </c>
      <c r="K873" t="s">
        <v>42</v>
      </c>
      <c r="L873" t="s">
        <v>426</v>
      </c>
      <c r="M873">
        <v>55</v>
      </c>
      <c r="N873" t="str">
        <f t="shared" si="39"/>
        <v>Old</v>
      </c>
      <c r="O873" t="s">
        <v>23</v>
      </c>
      <c r="Q873" t="str">
        <f t="shared" si="40"/>
        <v>Yes</v>
      </c>
      <c r="U873" t="b">
        <f t="shared" si="41"/>
        <v>1</v>
      </c>
    </row>
    <row r="874" spans="1:21" x14ac:dyDescent="0.25">
      <c r="A874" s="3" t="s">
        <v>687</v>
      </c>
      <c r="B874" s="4" t="s">
        <v>688</v>
      </c>
      <c r="C874" t="s">
        <v>32</v>
      </c>
      <c r="D874" t="s">
        <v>17</v>
      </c>
      <c r="E874" s="5">
        <v>70000</v>
      </c>
      <c r="F874">
        <v>3</v>
      </c>
      <c r="G874" t="s">
        <v>55</v>
      </c>
      <c r="H874" t="s">
        <v>40</v>
      </c>
      <c r="I874" t="s">
        <v>20</v>
      </c>
      <c r="J874">
        <v>2</v>
      </c>
      <c r="K874" t="s">
        <v>33</v>
      </c>
      <c r="L874" t="s">
        <v>426</v>
      </c>
      <c r="M874">
        <v>53</v>
      </c>
      <c r="N874" t="str">
        <f t="shared" si="39"/>
        <v>Middle age</v>
      </c>
      <c r="O874" t="s">
        <v>20</v>
      </c>
      <c r="Q874" t="str">
        <f t="shared" si="40"/>
        <v>Yes</v>
      </c>
      <c r="U874" t="b">
        <f t="shared" si="41"/>
        <v>1</v>
      </c>
    </row>
    <row r="875" spans="1:21" x14ac:dyDescent="0.25">
      <c r="A875" s="3" t="s">
        <v>687</v>
      </c>
      <c r="B875" s="4" t="s">
        <v>688</v>
      </c>
      <c r="C875" t="s">
        <v>16</v>
      </c>
      <c r="D875" t="s">
        <v>16</v>
      </c>
      <c r="E875" s="5">
        <v>50000</v>
      </c>
      <c r="F875">
        <v>3</v>
      </c>
      <c r="G875" t="s">
        <v>18</v>
      </c>
      <c r="H875" t="s">
        <v>19</v>
      </c>
      <c r="I875" t="s">
        <v>20</v>
      </c>
      <c r="J875">
        <v>2</v>
      </c>
      <c r="K875" t="s">
        <v>29</v>
      </c>
      <c r="L875" t="s">
        <v>426</v>
      </c>
      <c r="M875">
        <v>40</v>
      </c>
      <c r="N875" t="str">
        <f t="shared" si="39"/>
        <v>Middle age</v>
      </c>
      <c r="O875" t="s">
        <v>23</v>
      </c>
      <c r="Q875" t="str">
        <f t="shared" si="40"/>
        <v>Yes</v>
      </c>
      <c r="U875" t="b">
        <f t="shared" si="41"/>
        <v>0</v>
      </c>
    </row>
    <row r="876" spans="1:21" x14ac:dyDescent="0.25">
      <c r="A876" s="3" t="s">
        <v>667</v>
      </c>
      <c r="B876" s="4" t="s">
        <v>668</v>
      </c>
      <c r="C876" t="s">
        <v>16</v>
      </c>
      <c r="D876" t="s">
        <v>17</v>
      </c>
      <c r="E876" s="5">
        <v>30000</v>
      </c>
      <c r="F876">
        <v>1</v>
      </c>
      <c r="G876" t="s">
        <v>18</v>
      </c>
      <c r="H876" t="s">
        <v>19</v>
      </c>
      <c r="I876" t="s">
        <v>20</v>
      </c>
      <c r="J876">
        <v>1</v>
      </c>
      <c r="K876" t="s">
        <v>33</v>
      </c>
      <c r="L876" t="s">
        <v>426</v>
      </c>
      <c r="M876">
        <v>53</v>
      </c>
      <c r="N876" t="str">
        <f t="shared" si="39"/>
        <v>Middle age</v>
      </c>
      <c r="O876" t="s">
        <v>20</v>
      </c>
      <c r="Q876" t="str">
        <f t="shared" si="40"/>
        <v>No</v>
      </c>
      <c r="U876" t="b">
        <f t="shared" si="41"/>
        <v>0</v>
      </c>
    </row>
    <row r="877" spans="1:21" x14ac:dyDescent="0.25">
      <c r="A877" s="3" t="s">
        <v>545</v>
      </c>
      <c r="B877" s="4" t="s">
        <v>546</v>
      </c>
      <c r="C877" t="s">
        <v>32</v>
      </c>
      <c r="D877" t="s">
        <v>17</v>
      </c>
      <c r="E877" s="5">
        <v>70000</v>
      </c>
      <c r="F877">
        <v>2</v>
      </c>
      <c r="G877" t="s">
        <v>18</v>
      </c>
      <c r="H877" t="s">
        <v>19</v>
      </c>
      <c r="I877" t="s">
        <v>20</v>
      </c>
      <c r="J877">
        <v>0</v>
      </c>
      <c r="K877" t="s">
        <v>29</v>
      </c>
      <c r="L877" t="s">
        <v>426</v>
      </c>
      <c r="M877">
        <v>38</v>
      </c>
      <c r="N877" t="str">
        <f t="shared" si="39"/>
        <v>Middle age</v>
      </c>
      <c r="O877" t="s">
        <v>20</v>
      </c>
      <c r="Q877" t="str">
        <f t="shared" si="40"/>
        <v>Yes</v>
      </c>
      <c r="U877" t="b">
        <f t="shared" si="41"/>
        <v>1</v>
      </c>
    </row>
    <row r="878" spans="1:21" x14ac:dyDescent="0.25">
      <c r="A878" s="3" t="s">
        <v>545</v>
      </c>
      <c r="B878" s="4" t="s">
        <v>546</v>
      </c>
      <c r="C878" t="s">
        <v>32</v>
      </c>
      <c r="D878" t="s">
        <v>16</v>
      </c>
      <c r="E878" s="5">
        <v>30000</v>
      </c>
      <c r="F878">
        <v>0</v>
      </c>
      <c r="G878" t="s">
        <v>41</v>
      </c>
      <c r="H878" t="s">
        <v>25</v>
      </c>
      <c r="I878" t="s">
        <v>23</v>
      </c>
      <c r="J878">
        <v>2</v>
      </c>
      <c r="K878" t="s">
        <v>21</v>
      </c>
      <c r="L878" t="s">
        <v>426</v>
      </c>
      <c r="M878">
        <v>26</v>
      </c>
      <c r="N878" t="str">
        <f t="shared" si="39"/>
        <v>Adolescents</v>
      </c>
      <c r="O878" t="s">
        <v>23</v>
      </c>
      <c r="Q878" t="str">
        <f t="shared" si="40"/>
        <v>No</v>
      </c>
      <c r="U878" t="b">
        <f t="shared" si="41"/>
        <v>0</v>
      </c>
    </row>
    <row r="879" spans="1:21" x14ac:dyDescent="0.25">
      <c r="A879" s="3" t="s">
        <v>545</v>
      </c>
      <c r="B879" s="4" t="s">
        <v>546</v>
      </c>
      <c r="C879" t="s">
        <v>16</v>
      </c>
      <c r="D879" t="s">
        <v>16</v>
      </c>
      <c r="E879" s="5">
        <v>70000</v>
      </c>
      <c r="F879">
        <v>5</v>
      </c>
      <c r="G879" t="s">
        <v>18</v>
      </c>
      <c r="H879" t="s">
        <v>40</v>
      </c>
      <c r="I879" t="s">
        <v>20</v>
      </c>
      <c r="J879">
        <v>2</v>
      </c>
      <c r="K879" t="s">
        <v>29</v>
      </c>
      <c r="L879" t="s">
        <v>426</v>
      </c>
      <c r="M879">
        <v>61</v>
      </c>
      <c r="N879" t="str">
        <f t="shared" si="39"/>
        <v>Old</v>
      </c>
      <c r="O879" t="s">
        <v>23</v>
      </c>
      <c r="Q879" t="str">
        <f t="shared" si="40"/>
        <v>Yes</v>
      </c>
      <c r="U879" t="b">
        <f t="shared" si="41"/>
        <v>1</v>
      </c>
    </row>
    <row r="880" spans="1:21" x14ac:dyDescent="0.25">
      <c r="A880" s="3" t="s">
        <v>689</v>
      </c>
      <c r="B880" s="4" t="s">
        <v>690</v>
      </c>
      <c r="C880" t="s">
        <v>16</v>
      </c>
      <c r="D880" t="s">
        <v>16</v>
      </c>
      <c r="E880" s="5">
        <v>50000</v>
      </c>
      <c r="F880">
        <v>2</v>
      </c>
      <c r="G880" t="s">
        <v>55</v>
      </c>
      <c r="H880" t="s">
        <v>40</v>
      </c>
      <c r="I880" t="s">
        <v>20</v>
      </c>
      <c r="J880">
        <v>2</v>
      </c>
      <c r="K880" t="s">
        <v>33</v>
      </c>
      <c r="L880" t="s">
        <v>426</v>
      </c>
      <c r="M880">
        <v>71</v>
      </c>
      <c r="N880" t="str">
        <f t="shared" si="39"/>
        <v>Old</v>
      </c>
      <c r="O880" t="s">
        <v>23</v>
      </c>
      <c r="Q880" t="str">
        <f t="shared" si="40"/>
        <v>Yes</v>
      </c>
      <c r="U880" t="b">
        <f t="shared" si="41"/>
        <v>0</v>
      </c>
    </row>
    <row r="881" spans="1:21" x14ac:dyDescent="0.25">
      <c r="A881" s="3" t="s">
        <v>47</v>
      </c>
      <c r="B881" s="4" t="s">
        <v>48</v>
      </c>
      <c r="C881" t="s">
        <v>16</v>
      </c>
      <c r="D881" t="s">
        <v>16</v>
      </c>
      <c r="E881" s="5">
        <v>90000</v>
      </c>
      <c r="F881">
        <v>4</v>
      </c>
      <c r="G881" t="s">
        <v>39</v>
      </c>
      <c r="H881" t="s">
        <v>28</v>
      </c>
      <c r="I881" t="s">
        <v>20</v>
      </c>
      <c r="J881">
        <v>2</v>
      </c>
      <c r="K881" t="s">
        <v>38</v>
      </c>
      <c r="L881" t="s">
        <v>426</v>
      </c>
      <c r="M881">
        <v>45</v>
      </c>
      <c r="N881" t="str">
        <f t="shared" si="39"/>
        <v>Middle age</v>
      </c>
      <c r="O881" t="s">
        <v>23</v>
      </c>
      <c r="Q881" t="str">
        <f t="shared" si="40"/>
        <v>Yes</v>
      </c>
      <c r="U881" t="b">
        <f t="shared" si="41"/>
        <v>1</v>
      </c>
    </row>
    <row r="882" spans="1:21" x14ac:dyDescent="0.25">
      <c r="A882" s="3" t="s">
        <v>47</v>
      </c>
      <c r="B882" s="4" t="s">
        <v>48</v>
      </c>
      <c r="C882" t="s">
        <v>16</v>
      </c>
      <c r="D882" t="s">
        <v>16</v>
      </c>
      <c r="E882" s="5">
        <v>80000</v>
      </c>
      <c r="F882">
        <v>2</v>
      </c>
      <c r="G882" t="s">
        <v>55</v>
      </c>
      <c r="H882" t="s">
        <v>28</v>
      </c>
      <c r="I882" t="s">
        <v>20</v>
      </c>
      <c r="J882">
        <v>0</v>
      </c>
      <c r="K882" t="s">
        <v>21</v>
      </c>
      <c r="L882" t="s">
        <v>426</v>
      </c>
      <c r="M882">
        <v>37</v>
      </c>
      <c r="N882" t="str">
        <f t="shared" si="39"/>
        <v>Middle age</v>
      </c>
      <c r="O882" t="s">
        <v>20</v>
      </c>
      <c r="Q882" t="str">
        <f t="shared" si="40"/>
        <v>Yes</v>
      </c>
      <c r="U882" t="b">
        <f t="shared" si="41"/>
        <v>1</v>
      </c>
    </row>
    <row r="883" spans="1:21" x14ac:dyDescent="0.25">
      <c r="A883" s="3" t="s">
        <v>144</v>
      </c>
      <c r="B883" s="4" t="s">
        <v>145</v>
      </c>
      <c r="C883" t="s">
        <v>16</v>
      </c>
      <c r="D883" t="s">
        <v>17</v>
      </c>
      <c r="E883" s="5">
        <v>80000</v>
      </c>
      <c r="F883">
        <v>4</v>
      </c>
      <c r="G883" t="s">
        <v>55</v>
      </c>
      <c r="H883" t="s">
        <v>40</v>
      </c>
      <c r="I883" t="s">
        <v>20</v>
      </c>
      <c r="J883">
        <v>2</v>
      </c>
      <c r="K883" t="s">
        <v>21</v>
      </c>
      <c r="L883" t="s">
        <v>426</v>
      </c>
      <c r="M883">
        <v>72</v>
      </c>
      <c r="N883" t="str">
        <f t="shared" si="39"/>
        <v>Old</v>
      </c>
      <c r="O883" t="s">
        <v>20</v>
      </c>
      <c r="Q883" t="str">
        <f t="shared" si="40"/>
        <v>Yes</v>
      </c>
      <c r="U883" t="b">
        <f t="shared" si="41"/>
        <v>1</v>
      </c>
    </row>
    <row r="884" spans="1:21" x14ac:dyDescent="0.25">
      <c r="A884" s="3" t="s">
        <v>130</v>
      </c>
      <c r="B884" s="4" t="s">
        <v>131</v>
      </c>
      <c r="C884" t="s">
        <v>16</v>
      </c>
      <c r="D884" t="s">
        <v>16</v>
      </c>
      <c r="E884" s="5">
        <v>30000</v>
      </c>
      <c r="F884">
        <v>0</v>
      </c>
      <c r="G884" t="s">
        <v>55</v>
      </c>
      <c r="H884" t="s">
        <v>19</v>
      </c>
      <c r="I884" t="s">
        <v>20</v>
      </c>
      <c r="J884">
        <v>0</v>
      </c>
      <c r="K884" t="s">
        <v>21</v>
      </c>
      <c r="L884" t="s">
        <v>426</v>
      </c>
      <c r="M884">
        <v>32</v>
      </c>
      <c r="N884" t="str">
        <f t="shared" si="39"/>
        <v>Middle age</v>
      </c>
      <c r="O884" t="s">
        <v>23</v>
      </c>
      <c r="Q884" t="str">
        <f t="shared" si="40"/>
        <v>No</v>
      </c>
      <c r="U884" t="b">
        <f t="shared" si="41"/>
        <v>0</v>
      </c>
    </row>
    <row r="885" spans="1:21" x14ac:dyDescent="0.25">
      <c r="A885" s="3" t="s">
        <v>691</v>
      </c>
      <c r="B885" s="4" t="s">
        <v>692</v>
      </c>
      <c r="C885" t="s">
        <v>16</v>
      </c>
      <c r="D885" t="s">
        <v>17</v>
      </c>
      <c r="E885" s="5">
        <v>60000</v>
      </c>
      <c r="F885">
        <v>1</v>
      </c>
      <c r="G885" t="s">
        <v>18</v>
      </c>
      <c r="H885" t="s">
        <v>28</v>
      </c>
      <c r="I885" t="s">
        <v>20</v>
      </c>
      <c r="J885">
        <v>1</v>
      </c>
      <c r="K885" t="s">
        <v>29</v>
      </c>
      <c r="L885" t="s">
        <v>426</v>
      </c>
      <c r="M885">
        <v>48</v>
      </c>
      <c r="N885" t="str">
        <f t="shared" si="39"/>
        <v>Middle age</v>
      </c>
      <c r="O885" t="s">
        <v>20</v>
      </c>
      <c r="Q885" t="str">
        <f t="shared" si="40"/>
        <v>Yes</v>
      </c>
      <c r="U885" t="b">
        <f t="shared" si="41"/>
        <v>1</v>
      </c>
    </row>
    <row r="886" spans="1:21" x14ac:dyDescent="0.25">
      <c r="A886" s="3" t="s">
        <v>693</v>
      </c>
      <c r="B886" s="4" t="s">
        <v>694</v>
      </c>
      <c r="C886" t="s">
        <v>16</v>
      </c>
      <c r="D886" t="s">
        <v>16</v>
      </c>
      <c r="E886" s="5">
        <v>80000</v>
      </c>
      <c r="F886">
        <v>4</v>
      </c>
      <c r="G886" t="s">
        <v>55</v>
      </c>
      <c r="H886" t="s">
        <v>40</v>
      </c>
      <c r="I886" t="s">
        <v>20</v>
      </c>
      <c r="J886">
        <v>2</v>
      </c>
      <c r="K886" t="s">
        <v>33</v>
      </c>
      <c r="L886" t="s">
        <v>426</v>
      </c>
      <c r="M886">
        <v>68</v>
      </c>
      <c r="N886" t="str">
        <f t="shared" si="39"/>
        <v>Old</v>
      </c>
      <c r="O886" t="s">
        <v>23</v>
      </c>
      <c r="Q886" t="str">
        <f t="shared" si="40"/>
        <v>Yes</v>
      </c>
      <c r="U886" t="b">
        <f t="shared" si="41"/>
        <v>1</v>
      </c>
    </row>
    <row r="887" spans="1:21" x14ac:dyDescent="0.25">
      <c r="A887" s="3" t="s">
        <v>695</v>
      </c>
      <c r="B887" s="4" t="s">
        <v>696</v>
      </c>
      <c r="C887" t="s">
        <v>16</v>
      </c>
      <c r="D887" t="s">
        <v>17</v>
      </c>
      <c r="E887" s="5">
        <v>20000</v>
      </c>
      <c r="F887">
        <v>2</v>
      </c>
      <c r="G887" t="s">
        <v>41</v>
      </c>
      <c r="H887" t="s">
        <v>25</v>
      </c>
      <c r="I887" t="s">
        <v>20</v>
      </c>
      <c r="J887">
        <v>2</v>
      </c>
      <c r="K887" t="s">
        <v>21</v>
      </c>
      <c r="L887" t="s">
        <v>426</v>
      </c>
      <c r="M887">
        <v>49</v>
      </c>
      <c r="N887" t="str">
        <f t="shared" si="39"/>
        <v>Middle age</v>
      </c>
      <c r="O887" t="s">
        <v>23</v>
      </c>
      <c r="Q887" t="str">
        <f t="shared" si="40"/>
        <v>No</v>
      </c>
      <c r="U887" t="b">
        <f t="shared" si="41"/>
        <v>0</v>
      </c>
    </row>
    <row r="888" spans="1:21" x14ac:dyDescent="0.25">
      <c r="A888" s="3" t="s">
        <v>477</v>
      </c>
      <c r="B888" s="4" t="s">
        <v>478</v>
      </c>
      <c r="C888" t="s">
        <v>16</v>
      </c>
      <c r="D888" t="s">
        <v>16</v>
      </c>
      <c r="E888" s="5">
        <v>70000</v>
      </c>
      <c r="F888">
        <v>3</v>
      </c>
      <c r="G888" t="s">
        <v>55</v>
      </c>
      <c r="H888" t="s">
        <v>28</v>
      </c>
      <c r="I888" t="s">
        <v>20</v>
      </c>
      <c r="J888">
        <v>0</v>
      </c>
      <c r="K888" t="s">
        <v>29</v>
      </c>
      <c r="L888" t="s">
        <v>426</v>
      </c>
      <c r="M888">
        <v>34</v>
      </c>
      <c r="N888" t="str">
        <f t="shared" si="39"/>
        <v>Middle age</v>
      </c>
      <c r="O888" t="s">
        <v>23</v>
      </c>
      <c r="Q888" t="str">
        <f t="shared" si="40"/>
        <v>Yes</v>
      </c>
      <c r="U888" t="b">
        <f t="shared" si="41"/>
        <v>1</v>
      </c>
    </row>
    <row r="889" spans="1:21" x14ac:dyDescent="0.25">
      <c r="A889" s="3" t="s">
        <v>697</v>
      </c>
      <c r="B889" s="4" t="s">
        <v>698</v>
      </c>
      <c r="C889" t="s">
        <v>16</v>
      </c>
      <c r="D889" t="s">
        <v>16</v>
      </c>
      <c r="E889" s="5">
        <v>50000</v>
      </c>
      <c r="F889">
        <v>0</v>
      </c>
      <c r="G889" t="s">
        <v>55</v>
      </c>
      <c r="H889" t="s">
        <v>19</v>
      </c>
      <c r="I889" t="s">
        <v>20</v>
      </c>
      <c r="J889">
        <v>0</v>
      </c>
      <c r="K889" t="s">
        <v>21</v>
      </c>
      <c r="L889" t="s">
        <v>426</v>
      </c>
      <c r="M889">
        <v>32</v>
      </c>
      <c r="N889" t="str">
        <f t="shared" si="39"/>
        <v>Middle age</v>
      </c>
      <c r="O889" t="s">
        <v>23</v>
      </c>
      <c r="Q889" t="str">
        <f t="shared" si="40"/>
        <v>Yes</v>
      </c>
      <c r="U889" t="b">
        <f t="shared" si="41"/>
        <v>0</v>
      </c>
    </row>
    <row r="890" spans="1:21" x14ac:dyDescent="0.25">
      <c r="A890" s="3" t="s">
        <v>669</v>
      </c>
      <c r="B890" s="4" t="s">
        <v>670</v>
      </c>
      <c r="C890" t="s">
        <v>32</v>
      </c>
      <c r="D890" t="s">
        <v>17</v>
      </c>
      <c r="E890" s="5">
        <v>60000</v>
      </c>
      <c r="F890">
        <v>4</v>
      </c>
      <c r="G890" t="s">
        <v>18</v>
      </c>
      <c r="H890" t="s">
        <v>19</v>
      </c>
      <c r="I890" t="s">
        <v>23</v>
      </c>
      <c r="J890">
        <v>2</v>
      </c>
      <c r="K890" t="s">
        <v>21</v>
      </c>
      <c r="L890" t="s">
        <v>426</v>
      </c>
      <c r="M890">
        <v>42</v>
      </c>
      <c r="N890" t="str">
        <f t="shared" si="39"/>
        <v>Middle age</v>
      </c>
      <c r="O890" t="s">
        <v>23</v>
      </c>
      <c r="Q890" t="str">
        <f t="shared" si="40"/>
        <v>Yes</v>
      </c>
      <c r="U890" t="b">
        <f t="shared" si="41"/>
        <v>1</v>
      </c>
    </row>
    <row r="891" spans="1:21" x14ac:dyDescent="0.25">
      <c r="A891" s="3" t="s">
        <v>412</v>
      </c>
      <c r="B891" s="4" t="s">
        <v>413</v>
      </c>
      <c r="C891" t="s">
        <v>16</v>
      </c>
      <c r="D891" t="s">
        <v>17</v>
      </c>
      <c r="E891" s="5">
        <v>70000</v>
      </c>
      <c r="F891">
        <v>1</v>
      </c>
      <c r="G891" t="s">
        <v>55</v>
      </c>
      <c r="H891" t="s">
        <v>19</v>
      </c>
      <c r="I891" t="s">
        <v>20</v>
      </c>
      <c r="J891">
        <v>0</v>
      </c>
      <c r="K891" t="s">
        <v>21</v>
      </c>
      <c r="L891" t="s">
        <v>426</v>
      </c>
      <c r="M891">
        <v>35</v>
      </c>
      <c r="N891" t="str">
        <f t="shared" si="39"/>
        <v>Middle age</v>
      </c>
      <c r="O891" t="s">
        <v>20</v>
      </c>
      <c r="Q891" t="str">
        <f t="shared" si="40"/>
        <v>Yes</v>
      </c>
      <c r="U891" t="b">
        <f t="shared" si="41"/>
        <v>1</v>
      </c>
    </row>
    <row r="892" spans="1:21" x14ac:dyDescent="0.25">
      <c r="A892" s="3" t="s">
        <v>412</v>
      </c>
      <c r="B892" s="4" t="s">
        <v>413</v>
      </c>
      <c r="C892" t="s">
        <v>16</v>
      </c>
      <c r="D892" t="s">
        <v>17</v>
      </c>
      <c r="E892" s="5">
        <v>40000</v>
      </c>
      <c r="F892">
        <v>2</v>
      </c>
      <c r="G892" t="s">
        <v>24</v>
      </c>
      <c r="H892" t="s">
        <v>25</v>
      </c>
      <c r="I892" t="s">
        <v>20</v>
      </c>
      <c r="J892">
        <v>1</v>
      </c>
      <c r="K892" t="s">
        <v>21</v>
      </c>
      <c r="L892" t="s">
        <v>426</v>
      </c>
      <c r="M892">
        <v>48</v>
      </c>
      <c r="N892" t="str">
        <f t="shared" si="39"/>
        <v>Middle age</v>
      </c>
      <c r="O892" t="s">
        <v>23</v>
      </c>
      <c r="Q892" t="str">
        <f t="shared" si="40"/>
        <v>No</v>
      </c>
      <c r="U892" t="b">
        <f t="shared" si="41"/>
        <v>0</v>
      </c>
    </row>
    <row r="893" spans="1:21" x14ac:dyDescent="0.25">
      <c r="A893" s="3" t="s">
        <v>585</v>
      </c>
      <c r="B893" s="4" t="s">
        <v>586</v>
      </c>
      <c r="C893" t="s">
        <v>32</v>
      </c>
      <c r="D893" t="s">
        <v>16</v>
      </c>
      <c r="E893" s="5">
        <v>100000</v>
      </c>
      <c r="F893">
        <v>1</v>
      </c>
      <c r="G893" t="s">
        <v>55</v>
      </c>
      <c r="H893" t="s">
        <v>40</v>
      </c>
      <c r="I893" t="s">
        <v>20</v>
      </c>
      <c r="J893">
        <v>3</v>
      </c>
      <c r="K893" t="s">
        <v>29</v>
      </c>
      <c r="L893" t="s">
        <v>426</v>
      </c>
      <c r="M893">
        <v>73</v>
      </c>
      <c r="N893" t="str">
        <f t="shared" si="39"/>
        <v>Old</v>
      </c>
      <c r="O893" t="s">
        <v>20</v>
      </c>
      <c r="Q893" t="str">
        <f t="shared" si="40"/>
        <v>Yes</v>
      </c>
      <c r="U893" t="b">
        <f t="shared" si="41"/>
        <v>1</v>
      </c>
    </row>
    <row r="894" spans="1:21" x14ac:dyDescent="0.25">
      <c r="A894" s="3" t="s">
        <v>585</v>
      </c>
      <c r="B894" s="4" t="s">
        <v>586</v>
      </c>
      <c r="C894" t="s">
        <v>32</v>
      </c>
      <c r="D894" t="s">
        <v>17</v>
      </c>
      <c r="E894" s="5">
        <v>70000</v>
      </c>
      <c r="F894">
        <v>4</v>
      </c>
      <c r="G894" t="s">
        <v>18</v>
      </c>
      <c r="H894" t="s">
        <v>19</v>
      </c>
      <c r="I894" t="s">
        <v>20</v>
      </c>
      <c r="J894">
        <v>2</v>
      </c>
      <c r="K894" t="s">
        <v>29</v>
      </c>
      <c r="L894" t="s">
        <v>426</v>
      </c>
      <c r="M894">
        <v>43</v>
      </c>
      <c r="N894" t="str">
        <f t="shared" si="39"/>
        <v>Middle age</v>
      </c>
      <c r="O894" t="s">
        <v>20</v>
      </c>
      <c r="Q894" t="str">
        <f t="shared" si="40"/>
        <v>Yes</v>
      </c>
      <c r="U894" t="b">
        <f t="shared" si="41"/>
        <v>1</v>
      </c>
    </row>
    <row r="895" spans="1:21" x14ac:dyDescent="0.25">
      <c r="A895" s="3" t="s">
        <v>585</v>
      </c>
      <c r="B895" s="4" t="s">
        <v>586</v>
      </c>
      <c r="C895" t="s">
        <v>16</v>
      </c>
      <c r="D895" t="s">
        <v>16</v>
      </c>
      <c r="E895" s="5">
        <v>60000</v>
      </c>
      <c r="F895">
        <v>1</v>
      </c>
      <c r="G895" t="s">
        <v>55</v>
      </c>
      <c r="H895" t="s">
        <v>28</v>
      </c>
      <c r="I895" t="s">
        <v>20</v>
      </c>
      <c r="J895">
        <v>0</v>
      </c>
      <c r="K895" t="s">
        <v>21</v>
      </c>
      <c r="L895" t="s">
        <v>426</v>
      </c>
      <c r="M895">
        <v>35</v>
      </c>
      <c r="N895" t="str">
        <f t="shared" si="39"/>
        <v>Middle age</v>
      </c>
      <c r="O895" t="s">
        <v>23</v>
      </c>
      <c r="Q895" t="str">
        <f t="shared" si="40"/>
        <v>Yes</v>
      </c>
      <c r="U895" t="b">
        <f t="shared" si="41"/>
        <v>1</v>
      </c>
    </row>
    <row r="896" spans="1:21" x14ac:dyDescent="0.25">
      <c r="A896" s="3" t="s">
        <v>699</v>
      </c>
      <c r="B896" s="4" t="s">
        <v>700</v>
      </c>
      <c r="C896" t="s">
        <v>16</v>
      </c>
      <c r="D896" t="s">
        <v>16</v>
      </c>
      <c r="E896" s="5">
        <v>70000</v>
      </c>
      <c r="F896">
        <v>3</v>
      </c>
      <c r="G896" t="s">
        <v>55</v>
      </c>
      <c r="H896" t="s">
        <v>28</v>
      </c>
      <c r="I896" t="s">
        <v>20</v>
      </c>
      <c r="J896">
        <v>0</v>
      </c>
      <c r="K896" t="s">
        <v>21</v>
      </c>
      <c r="L896" t="s">
        <v>426</v>
      </c>
      <c r="M896">
        <v>35</v>
      </c>
      <c r="N896" t="str">
        <f t="shared" si="39"/>
        <v>Middle age</v>
      </c>
      <c r="O896" t="s">
        <v>20</v>
      </c>
      <c r="Q896" t="str">
        <f t="shared" si="40"/>
        <v>Yes</v>
      </c>
      <c r="U896" t="b">
        <f t="shared" si="41"/>
        <v>1</v>
      </c>
    </row>
    <row r="897" spans="1:21" x14ac:dyDescent="0.25">
      <c r="A897" s="3" t="s">
        <v>699</v>
      </c>
      <c r="B897" s="4" t="s">
        <v>700</v>
      </c>
      <c r="C897" t="s">
        <v>16</v>
      </c>
      <c r="D897" t="s">
        <v>17</v>
      </c>
      <c r="E897" s="5">
        <v>50000</v>
      </c>
      <c r="F897">
        <v>4</v>
      </c>
      <c r="G897" t="s">
        <v>18</v>
      </c>
      <c r="H897" t="s">
        <v>40</v>
      </c>
      <c r="I897" t="s">
        <v>20</v>
      </c>
      <c r="J897">
        <v>2</v>
      </c>
      <c r="K897" t="s">
        <v>38</v>
      </c>
      <c r="L897" t="s">
        <v>426</v>
      </c>
      <c r="M897">
        <v>64</v>
      </c>
      <c r="N897" t="str">
        <f t="shared" si="39"/>
        <v>Old</v>
      </c>
      <c r="O897" t="s">
        <v>20</v>
      </c>
      <c r="Q897" t="str">
        <f t="shared" si="40"/>
        <v>Yes</v>
      </c>
      <c r="U897" t="b">
        <f t="shared" si="41"/>
        <v>0</v>
      </c>
    </row>
    <row r="898" spans="1:21" x14ac:dyDescent="0.25">
      <c r="A898" s="3" t="s">
        <v>701</v>
      </c>
      <c r="B898" s="4" t="s">
        <v>702</v>
      </c>
      <c r="C898" t="s">
        <v>16</v>
      </c>
      <c r="D898" t="s">
        <v>17</v>
      </c>
      <c r="E898" s="5">
        <v>50000</v>
      </c>
      <c r="F898">
        <v>1</v>
      </c>
      <c r="G898" t="s">
        <v>18</v>
      </c>
      <c r="H898" t="s">
        <v>19</v>
      </c>
      <c r="I898" t="s">
        <v>20</v>
      </c>
      <c r="J898">
        <v>0</v>
      </c>
      <c r="K898" t="s">
        <v>21</v>
      </c>
      <c r="L898" t="s">
        <v>426</v>
      </c>
      <c r="M898">
        <v>34</v>
      </c>
      <c r="N898" t="str">
        <f t="shared" si="39"/>
        <v>Middle age</v>
      </c>
      <c r="O898" t="s">
        <v>20</v>
      </c>
      <c r="Q898" t="str">
        <f t="shared" si="40"/>
        <v>Yes</v>
      </c>
      <c r="U898" t="b">
        <f t="shared" si="41"/>
        <v>0</v>
      </c>
    </row>
    <row r="899" spans="1:21" x14ac:dyDescent="0.25">
      <c r="A899" s="3" t="s">
        <v>703</v>
      </c>
      <c r="B899" s="4" t="s">
        <v>704</v>
      </c>
      <c r="C899" t="s">
        <v>16</v>
      </c>
      <c r="D899" t="s">
        <v>16</v>
      </c>
      <c r="E899" s="5">
        <v>30000</v>
      </c>
      <c r="F899">
        <v>0</v>
      </c>
      <c r="G899" t="s">
        <v>41</v>
      </c>
      <c r="H899" t="s">
        <v>25</v>
      </c>
      <c r="I899" t="s">
        <v>23</v>
      </c>
      <c r="J899">
        <v>2</v>
      </c>
      <c r="K899" t="s">
        <v>21</v>
      </c>
      <c r="L899" t="s">
        <v>426</v>
      </c>
      <c r="M899">
        <v>28</v>
      </c>
      <c r="N899" t="str">
        <f t="shared" ref="N899:N962" si="42">IF(M899&lt;=30, "Adolescents", IF(M899&lt;=54, "Middle age", IF(M899&gt;54, "Old")))</f>
        <v>Adolescents</v>
      </c>
      <c r="O899" t="s">
        <v>23</v>
      </c>
      <c r="Q899" t="str">
        <f t="shared" ref="Q899:Q962" si="43">IF(E899&gt;=50000, "Yes", IF(E899&lt;50000, "No"))</f>
        <v>No</v>
      </c>
      <c r="U899" t="b">
        <f t="shared" ref="U899:U962" si="44">AND(E899&gt;50000,M899&gt;30)</f>
        <v>0</v>
      </c>
    </row>
    <row r="900" spans="1:21" x14ac:dyDescent="0.25">
      <c r="A900" s="3" t="s">
        <v>705</v>
      </c>
      <c r="B900" s="4" t="s">
        <v>706</v>
      </c>
      <c r="C900" t="s">
        <v>32</v>
      </c>
      <c r="D900" t="s">
        <v>16</v>
      </c>
      <c r="E900" s="5">
        <v>70000</v>
      </c>
      <c r="F900">
        <v>5</v>
      </c>
      <c r="G900" t="s">
        <v>18</v>
      </c>
      <c r="H900" t="s">
        <v>40</v>
      </c>
      <c r="I900" t="s">
        <v>20</v>
      </c>
      <c r="J900">
        <v>3</v>
      </c>
      <c r="K900" t="s">
        <v>42</v>
      </c>
      <c r="L900" t="s">
        <v>426</v>
      </c>
      <c r="M900">
        <v>60</v>
      </c>
      <c r="N900" t="str">
        <f t="shared" si="42"/>
        <v>Old</v>
      </c>
      <c r="O900" t="s">
        <v>20</v>
      </c>
      <c r="Q900" t="str">
        <f t="shared" si="43"/>
        <v>Yes</v>
      </c>
      <c r="U900" t="b">
        <f t="shared" si="44"/>
        <v>1</v>
      </c>
    </row>
    <row r="901" spans="1:21" x14ac:dyDescent="0.25">
      <c r="A901" s="3" t="s">
        <v>707</v>
      </c>
      <c r="B901" s="4" t="s">
        <v>708</v>
      </c>
      <c r="C901" t="s">
        <v>16</v>
      </c>
      <c r="D901" t="s">
        <v>17</v>
      </c>
      <c r="E901" s="5">
        <v>70000</v>
      </c>
      <c r="F901">
        <v>5</v>
      </c>
      <c r="G901" t="s">
        <v>55</v>
      </c>
      <c r="H901" t="s">
        <v>28</v>
      </c>
      <c r="I901" t="s">
        <v>20</v>
      </c>
      <c r="J901">
        <v>3</v>
      </c>
      <c r="K901" t="s">
        <v>42</v>
      </c>
      <c r="L901" t="s">
        <v>426</v>
      </c>
      <c r="M901">
        <v>46</v>
      </c>
      <c r="N901" t="str">
        <f t="shared" si="42"/>
        <v>Middle age</v>
      </c>
      <c r="O901" t="s">
        <v>23</v>
      </c>
      <c r="Q901" t="str">
        <f t="shared" si="43"/>
        <v>Yes</v>
      </c>
      <c r="U901" t="b">
        <f t="shared" si="44"/>
        <v>1</v>
      </c>
    </row>
    <row r="902" spans="1:21" x14ac:dyDescent="0.25">
      <c r="A902" s="3" t="s">
        <v>322</v>
      </c>
      <c r="B902" s="4" t="s">
        <v>323</v>
      </c>
      <c r="C902" t="s">
        <v>16</v>
      </c>
      <c r="D902" t="s">
        <v>16</v>
      </c>
      <c r="E902" s="5">
        <v>40000</v>
      </c>
      <c r="F902">
        <v>4</v>
      </c>
      <c r="G902" t="s">
        <v>39</v>
      </c>
      <c r="H902" t="s">
        <v>19</v>
      </c>
      <c r="I902" t="s">
        <v>20</v>
      </c>
      <c r="J902">
        <v>2</v>
      </c>
      <c r="K902" t="s">
        <v>21</v>
      </c>
      <c r="L902" t="s">
        <v>426</v>
      </c>
      <c r="M902">
        <v>44</v>
      </c>
      <c r="N902" t="str">
        <f t="shared" si="42"/>
        <v>Middle age</v>
      </c>
      <c r="O902" t="s">
        <v>20</v>
      </c>
      <c r="Q902" t="str">
        <f t="shared" si="43"/>
        <v>No</v>
      </c>
      <c r="U902" t="b">
        <f t="shared" si="44"/>
        <v>0</v>
      </c>
    </row>
    <row r="903" spans="1:21" x14ac:dyDescent="0.25">
      <c r="A903" s="3" t="s">
        <v>322</v>
      </c>
      <c r="B903" s="4" t="s">
        <v>323</v>
      </c>
      <c r="C903" t="s">
        <v>32</v>
      </c>
      <c r="D903" t="s">
        <v>17</v>
      </c>
      <c r="E903" s="5">
        <v>60000</v>
      </c>
      <c r="F903">
        <v>4</v>
      </c>
      <c r="G903" t="s">
        <v>18</v>
      </c>
      <c r="H903" t="s">
        <v>19</v>
      </c>
      <c r="I903" t="s">
        <v>20</v>
      </c>
      <c r="J903">
        <v>2</v>
      </c>
      <c r="K903" t="s">
        <v>29</v>
      </c>
      <c r="L903" t="s">
        <v>426</v>
      </c>
      <c r="M903">
        <v>42</v>
      </c>
      <c r="N903" t="str">
        <f t="shared" si="42"/>
        <v>Middle age</v>
      </c>
      <c r="O903" t="s">
        <v>20</v>
      </c>
      <c r="Q903" t="str">
        <f t="shared" si="43"/>
        <v>Yes</v>
      </c>
      <c r="U903" t="b">
        <f t="shared" si="44"/>
        <v>1</v>
      </c>
    </row>
    <row r="904" spans="1:21" x14ac:dyDescent="0.25">
      <c r="A904" s="3" t="s">
        <v>180</v>
      </c>
      <c r="B904" s="4" t="s">
        <v>181</v>
      </c>
      <c r="C904" t="s">
        <v>32</v>
      </c>
      <c r="D904" t="s">
        <v>16</v>
      </c>
      <c r="E904" s="5">
        <v>80000</v>
      </c>
      <c r="F904">
        <v>3</v>
      </c>
      <c r="G904" t="s">
        <v>18</v>
      </c>
      <c r="H904" t="s">
        <v>19</v>
      </c>
      <c r="I904" t="s">
        <v>20</v>
      </c>
      <c r="J904">
        <v>0</v>
      </c>
      <c r="K904" t="s">
        <v>29</v>
      </c>
      <c r="L904" t="s">
        <v>426</v>
      </c>
      <c r="M904">
        <v>40</v>
      </c>
      <c r="N904" t="str">
        <f t="shared" si="42"/>
        <v>Middle age</v>
      </c>
      <c r="O904" t="s">
        <v>23</v>
      </c>
      <c r="Q904" t="str">
        <f t="shared" si="43"/>
        <v>Yes</v>
      </c>
      <c r="U904" t="b">
        <f t="shared" si="44"/>
        <v>1</v>
      </c>
    </row>
    <row r="905" spans="1:21" x14ac:dyDescent="0.25">
      <c r="A905" s="3" t="s">
        <v>226</v>
      </c>
      <c r="B905" s="4" t="s">
        <v>227</v>
      </c>
      <c r="C905" t="s">
        <v>32</v>
      </c>
      <c r="D905" t="s">
        <v>16</v>
      </c>
      <c r="E905" s="5">
        <v>90000</v>
      </c>
      <c r="F905">
        <v>4</v>
      </c>
      <c r="G905" t="s">
        <v>55</v>
      </c>
      <c r="H905" t="s">
        <v>40</v>
      </c>
      <c r="I905" t="s">
        <v>20</v>
      </c>
      <c r="J905">
        <v>1</v>
      </c>
      <c r="K905" t="s">
        <v>33</v>
      </c>
      <c r="L905" t="s">
        <v>426</v>
      </c>
      <c r="M905">
        <v>73</v>
      </c>
      <c r="N905" t="str">
        <f t="shared" si="42"/>
        <v>Old</v>
      </c>
      <c r="O905" t="s">
        <v>23</v>
      </c>
      <c r="Q905" t="str">
        <f t="shared" si="43"/>
        <v>Yes</v>
      </c>
      <c r="U905" t="b">
        <f t="shared" si="44"/>
        <v>1</v>
      </c>
    </row>
    <row r="906" spans="1:21" x14ac:dyDescent="0.25">
      <c r="A906" s="3" t="s">
        <v>226</v>
      </c>
      <c r="B906" s="4" t="s">
        <v>227</v>
      </c>
      <c r="C906" t="s">
        <v>32</v>
      </c>
      <c r="D906" t="s">
        <v>17</v>
      </c>
      <c r="E906" s="5">
        <v>60000</v>
      </c>
      <c r="F906">
        <v>2</v>
      </c>
      <c r="G906" t="s">
        <v>18</v>
      </c>
      <c r="H906" t="s">
        <v>19</v>
      </c>
      <c r="I906" t="s">
        <v>23</v>
      </c>
      <c r="J906">
        <v>0</v>
      </c>
      <c r="K906" t="s">
        <v>21</v>
      </c>
      <c r="L906" t="s">
        <v>426</v>
      </c>
      <c r="M906">
        <v>36</v>
      </c>
      <c r="N906" t="str">
        <f t="shared" si="42"/>
        <v>Middle age</v>
      </c>
      <c r="O906" t="s">
        <v>20</v>
      </c>
      <c r="Q906" t="str">
        <f t="shared" si="43"/>
        <v>Yes</v>
      </c>
      <c r="U906" t="b">
        <f t="shared" si="44"/>
        <v>1</v>
      </c>
    </row>
    <row r="907" spans="1:21" x14ac:dyDescent="0.25">
      <c r="A907" s="3" t="s">
        <v>226</v>
      </c>
      <c r="B907" s="4" t="s">
        <v>227</v>
      </c>
      <c r="C907" t="s">
        <v>32</v>
      </c>
      <c r="D907" t="s">
        <v>16</v>
      </c>
      <c r="E907" s="5">
        <v>90000</v>
      </c>
      <c r="F907">
        <v>4</v>
      </c>
      <c r="G907" t="s">
        <v>18</v>
      </c>
      <c r="H907" t="s">
        <v>40</v>
      </c>
      <c r="I907" t="s">
        <v>20</v>
      </c>
      <c r="J907">
        <v>1</v>
      </c>
      <c r="K907" t="s">
        <v>38</v>
      </c>
      <c r="L907" t="s">
        <v>426</v>
      </c>
      <c r="M907">
        <v>38</v>
      </c>
      <c r="N907" t="str">
        <f t="shared" si="42"/>
        <v>Middle age</v>
      </c>
      <c r="O907" t="s">
        <v>20</v>
      </c>
      <c r="Q907" t="str">
        <f t="shared" si="43"/>
        <v>Yes</v>
      </c>
      <c r="U907" t="b">
        <f t="shared" si="44"/>
        <v>1</v>
      </c>
    </row>
    <row r="908" spans="1:21" x14ac:dyDescent="0.25">
      <c r="A908" s="3" t="s">
        <v>80</v>
      </c>
      <c r="B908" s="4" t="s">
        <v>81</v>
      </c>
      <c r="C908" t="s">
        <v>16</v>
      </c>
      <c r="D908" t="s">
        <v>16</v>
      </c>
      <c r="E908" s="5">
        <v>60000</v>
      </c>
      <c r="F908">
        <v>1</v>
      </c>
      <c r="G908" t="s">
        <v>55</v>
      </c>
      <c r="H908" t="s">
        <v>28</v>
      </c>
      <c r="I908" t="s">
        <v>20</v>
      </c>
      <c r="J908">
        <v>0</v>
      </c>
      <c r="K908" t="s">
        <v>29</v>
      </c>
      <c r="L908" t="s">
        <v>426</v>
      </c>
      <c r="M908">
        <v>34</v>
      </c>
      <c r="N908" t="str">
        <f t="shared" si="42"/>
        <v>Middle age</v>
      </c>
      <c r="O908" t="s">
        <v>20</v>
      </c>
      <c r="Q908" t="str">
        <f t="shared" si="43"/>
        <v>Yes</v>
      </c>
      <c r="U908" t="b">
        <f t="shared" si="44"/>
        <v>1</v>
      </c>
    </row>
    <row r="909" spans="1:21" x14ac:dyDescent="0.25">
      <c r="A909" s="3" t="s">
        <v>80</v>
      </c>
      <c r="B909" s="4" t="s">
        <v>81</v>
      </c>
      <c r="C909" t="s">
        <v>16</v>
      </c>
      <c r="D909" t="s">
        <v>16</v>
      </c>
      <c r="E909" s="5">
        <v>50000</v>
      </c>
      <c r="F909">
        <v>4</v>
      </c>
      <c r="G909" t="s">
        <v>18</v>
      </c>
      <c r="H909" t="s">
        <v>40</v>
      </c>
      <c r="I909" t="s">
        <v>20</v>
      </c>
      <c r="J909">
        <v>2</v>
      </c>
      <c r="K909" t="s">
        <v>42</v>
      </c>
      <c r="L909" t="s">
        <v>426</v>
      </c>
      <c r="M909">
        <v>63</v>
      </c>
      <c r="N909" t="str">
        <f t="shared" si="42"/>
        <v>Old</v>
      </c>
      <c r="O909" t="s">
        <v>23</v>
      </c>
      <c r="Q909" t="str">
        <f t="shared" si="43"/>
        <v>Yes</v>
      </c>
      <c r="U909" t="b">
        <f t="shared" si="44"/>
        <v>0</v>
      </c>
    </row>
    <row r="910" spans="1:21" x14ac:dyDescent="0.25">
      <c r="A910" s="3" t="s">
        <v>80</v>
      </c>
      <c r="B910" s="4" t="s">
        <v>81</v>
      </c>
      <c r="C910" t="s">
        <v>32</v>
      </c>
      <c r="D910" t="s">
        <v>16</v>
      </c>
      <c r="E910" s="5">
        <v>50000</v>
      </c>
      <c r="F910">
        <v>3</v>
      </c>
      <c r="G910" t="s">
        <v>18</v>
      </c>
      <c r="H910" t="s">
        <v>19</v>
      </c>
      <c r="I910" t="s">
        <v>20</v>
      </c>
      <c r="J910">
        <v>2</v>
      </c>
      <c r="K910" t="s">
        <v>29</v>
      </c>
      <c r="L910" t="s">
        <v>426</v>
      </c>
      <c r="M910">
        <v>41</v>
      </c>
      <c r="N910" t="str">
        <f t="shared" si="42"/>
        <v>Middle age</v>
      </c>
      <c r="O910" t="s">
        <v>20</v>
      </c>
      <c r="Q910" t="str">
        <f t="shared" si="43"/>
        <v>Yes</v>
      </c>
      <c r="U910" t="b">
        <f t="shared" si="44"/>
        <v>0</v>
      </c>
    </row>
    <row r="911" spans="1:21" x14ac:dyDescent="0.25">
      <c r="A911" s="3" t="s">
        <v>709</v>
      </c>
      <c r="B911" s="4" t="s">
        <v>710</v>
      </c>
      <c r="C911" t="s">
        <v>16</v>
      </c>
      <c r="D911" t="s">
        <v>16</v>
      </c>
      <c r="E911" s="5">
        <v>60000</v>
      </c>
      <c r="F911">
        <v>0</v>
      </c>
      <c r="G911" t="s">
        <v>55</v>
      </c>
      <c r="H911" t="s">
        <v>19</v>
      </c>
      <c r="I911" t="s">
        <v>20</v>
      </c>
      <c r="J911">
        <v>0</v>
      </c>
      <c r="K911" t="s">
        <v>38</v>
      </c>
      <c r="L911" t="s">
        <v>426</v>
      </c>
      <c r="M911">
        <v>39</v>
      </c>
      <c r="N911" t="str">
        <f t="shared" si="42"/>
        <v>Middle age</v>
      </c>
      <c r="O911" t="s">
        <v>20</v>
      </c>
      <c r="Q911" t="str">
        <f t="shared" si="43"/>
        <v>Yes</v>
      </c>
      <c r="U911" t="b">
        <f t="shared" si="44"/>
        <v>1</v>
      </c>
    </row>
    <row r="912" spans="1:21" x14ac:dyDescent="0.25">
      <c r="A912" s="3" t="s">
        <v>709</v>
      </c>
      <c r="B912" s="4" t="s">
        <v>710</v>
      </c>
      <c r="C912" t="s">
        <v>16</v>
      </c>
      <c r="D912" t="s">
        <v>16</v>
      </c>
      <c r="E912" s="5">
        <v>40000</v>
      </c>
      <c r="F912">
        <v>4</v>
      </c>
      <c r="G912" t="s">
        <v>39</v>
      </c>
      <c r="H912" t="s">
        <v>19</v>
      </c>
      <c r="I912" t="s">
        <v>20</v>
      </c>
      <c r="J912">
        <v>2</v>
      </c>
      <c r="K912" t="s">
        <v>29</v>
      </c>
      <c r="L912" t="s">
        <v>426</v>
      </c>
      <c r="M912">
        <v>46</v>
      </c>
      <c r="N912" t="str">
        <f t="shared" si="42"/>
        <v>Middle age</v>
      </c>
      <c r="O912" t="s">
        <v>23</v>
      </c>
      <c r="Q912" t="str">
        <f t="shared" si="43"/>
        <v>No</v>
      </c>
      <c r="U912" t="b">
        <f t="shared" si="44"/>
        <v>0</v>
      </c>
    </row>
    <row r="913" spans="1:21" x14ac:dyDescent="0.25">
      <c r="A913" s="3" t="s">
        <v>709</v>
      </c>
      <c r="B913" s="4" t="s">
        <v>710</v>
      </c>
      <c r="C913" t="s">
        <v>16</v>
      </c>
      <c r="D913" t="s">
        <v>17</v>
      </c>
      <c r="E913" s="5">
        <v>80000</v>
      </c>
      <c r="F913">
        <v>5</v>
      </c>
      <c r="G913" t="s">
        <v>18</v>
      </c>
      <c r="H913" t="s">
        <v>40</v>
      </c>
      <c r="I913" t="s">
        <v>20</v>
      </c>
      <c r="J913">
        <v>2</v>
      </c>
      <c r="K913" t="s">
        <v>33</v>
      </c>
      <c r="L913" t="s">
        <v>426</v>
      </c>
      <c r="M913">
        <v>64</v>
      </c>
      <c r="N913" t="str">
        <f t="shared" si="42"/>
        <v>Old</v>
      </c>
      <c r="O913" t="s">
        <v>23</v>
      </c>
      <c r="Q913" t="str">
        <f t="shared" si="43"/>
        <v>Yes</v>
      </c>
      <c r="U913" t="b">
        <f t="shared" si="44"/>
        <v>1</v>
      </c>
    </row>
    <row r="914" spans="1:21" x14ac:dyDescent="0.25">
      <c r="A914" s="3" t="s">
        <v>711</v>
      </c>
      <c r="B914" s="4" t="s">
        <v>712</v>
      </c>
      <c r="C914" t="s">
        <v>16</v>
      </c>
      <c r="D914" t="s">
        <v>17</v>
      </c>
      <c r="E914" s="5">
        <v>40000</v>
      </c>
      <c r="F914">
        <v>3</v>
      </c>
      <c r="G914" t="s">
        <v>24</v>
      </c>
      <c r="H914" t="s">
        <v>25</v>
      </c>
      <c r="I914" t="s">
        <v>20</v>
      </c>
      <c r="J914">
        <v>1</v>
      </c>
      <c r="K914" t="s">
        <v>38</v>
      </c>
      <c r="L914" t="s">
        <v>426</v>
      </c>
      <c r="M914">
        <v>32</v>
      </c>
      <c r="N914" t="str">
        <f t="shared" si="42"/>
        <v>Middle age</v>
      </c>
      <c r="O914" t="s">
        <v>23</v>
      </c>
      <c r="Q914" t="str">
        <f t="shared" si="43"/>
        <v>No</v>
      </c>
      <c r="U914" t="b">
        <f t="shared" si="44"/>
        <v>0</v>
      </c>
    </row>
    <row r="915" spans="1:21" x14ac:dyDescent="0.25">
      <c r="A915" s="3" t="s">
        <v>661</v>
      </c>
      <c r="B915" s="4" t="s">
        <v>662</v>
      </c>
      <c r="C915" t="s">
        <v>32</v>
      </c>
      <c r="D915" t="s">
        <v>16</v>
      </c>
      <c r="E915" s="5">
        <v>60000</v>
      </c>
      <c r="F915">
        <v>2</v>
      </c>
      <c r="G915" t="s">
        <v>18</v>
      </c>
      <c r="H915" t="s">
        <v>19</v>
      </c>
      <c r="I915" t="s">
        <v>20</v>
      </c>
      <c r="J915">
        <v>0</v>
      </c>
      <c r="K915" t="s">
        <v>29</v>
      </c>
      <c r="L915" t="s">
        <v>426</v>
      </c>
      <c r="M915">
        <v>36</v>
      </c>
      <c r="N915" t="str">
        <f t="shared" si="42"/>
        <v>Middle age</v>
      </c>
      <c r="O915" t="s">
        <v>20</v>
      </c>
      <c r="Q915" t="str">
        <f t="shared" si="43"/>
        <v>Yes</v>
      </c>
      <c r="U915" t="b">
        <f t="shared" si="44"/>
        <v>1</v>
      </c>
    </row>
    <row r="916" spans="1:21" x14ac:dyDescent="0.25">
      <c r="A916" s="3" t="s">
        <v>661</v>
      </c>
      <c r="B916" s="4" t="s">
        <v>662</v>
      </c>
      <c r="C916" t="s">
        <v>32</v>
      </c>
      <c r="D916" t="s">
        <v>16</v>
      </c>
      <c r="E916" s="5">
        <v>80000</v>
      </c>
      <c r="F916">
        <v>5</v>
      </c>
      <c r="G916" t="s">
        <v>55</v>
      </c>
      <c r="H916" t="s">
        <v>19</v>
      </c>
      <c r="I916" t="s">
        <v>23</v>
      </c>
      <c r="J916">
        <v>0</v>
      </c>
      <c r="K916" t="s">
        <v>21</v>
      </c>
      <c r="L916" t="s">
        <v>426</v>
      </c>
      <c r="M916">
        <v>47</v>
      </c>
      <c r="N916" t="str">
        <f t="shared" si="42"/>
        <v>Middle age</v>
      </c>
      <c r="O916" t="s">
        <v>23</v>
      </c>
      <c r="Q916" t="str">
        <f t="shared" si="43"/>
        <v>Yes</v>
      </c>
      <c r="U916" t="b">
        <f t="shared" si="44"/>
        <v>1</v>
      </c>
    </row>
    <row r="917" spans="1:21" x14ac:dyDescent="0.25">
      <c r="A917" s="3" t="s">
        <v>288</v>
      </c>
      <c r="B917" s="4" t="s">
        <v>289</v>
      </c>
      <c r="C917" t="s">
        <v>16</v>
      </c>
      <c r="D917" t="s">
        <v>16</v>
      </c>
      <c r="E917" s="5">
        <v>60000</v>
      </c>
      <c r="F917">
        <v>3</v>
      </c>
      <c r="G917" t="s">
        <v>55</v>
      </c>
      <c r="H917" t="s">
        <v>40</v>
      </c>
      <c r="I917" t="s">
        <v>20</v>
      </c>
      <c r="J917">
        <v>2</v>
      </c>
      <c r="K917" t="s">
        <v>42</v>
      </c>
      <c r="L917" t="s">
        <v>426</v>
      </c>
      <c r="M917">
        <v>64</v>
      </c>
      <c r="N917" t="str">
        <f t="shared" si="42"/>
        <v>Old</v>
      </c>
      <c r="O917" t="s">
        <v>23</v>
      </c>
      <c r="Q917" t="str">
        <f t="shared" si="43"/>
        <v>Yes</v>
      </c>
      <c r="U917" t="b">
        <f t="shared" si="44"/>
        <v>1</v>
      </c>
    </row>
    <row r="918" spans="1:21" x14ac:dyDescent="0.25">
      <c r="A918" s="3" t="s">
        <v>288</v>
      </c>
      <c r="B918" s="4" t="s">
        <v>289</v>
      </c>
      <c r="C918" t="s">
        <v>32</v>
      </c>
      <c r="D918" t="s">
        <v>16</v>
      </c>
      <c r="E918" s="5">
        <v>70000</v>
      </c>
      <c r="F918">
        <v>3</v>
      </c>
      <c r="G918" t="s">
        <v>55</v>
      </c>
      <c r="H918" t="s">
        <v>28</v>
      </c>
      <c r="I918" t="s">
        <v>23</v>
      </c>
      <c r="J918">
        <v>0</v>
      </c>
      <c r="K918" t="s">
        <v>21</v>
      </c>
      <c r="L918" t="s">
        <v>426</v>
      </c>
      <c r="M918">
        <v>35</v>
      </c>
      <c r="N918" t="str">
        <f t="shared" si="42"/>
        <v>Middle age</v>
      </c>
      <c r="O918" t="s">
        <v>20</v>
      </c>
      <c r="Q918" t="str">
        <f t="shared" si="43"/>
        <v>Yes</v>
      </c>
      <c r="U918" t="b">
        <f t="shared" si="44"/>
        <v>1</v>
      </c>
    </row>
    <row r="919" spans="1:21" x14ac:dyDescent="0.25">
      <c r="A919" s="3" t="s">
        <v>288</v>
      </c>
      <c r="B919" s="4" t="s">
        <v>289</v>
      </c>
      <c r="C919" t="s">
        <v>32</v>
      </c>
      <c r="D919" t="s">
        <v>16</v>
      </c>
      <c r="E919" s="5">
        <v>110000</v>
      </c>
      <c r="F919">
        <v>3</v>
      </c>
      <c r="G919" t="s">
        <v>18</v>
      </c>
      <c r="H919" t="s">
        <v>40</v>
      </c>
      <c r="I919" t="s">
        <v>20</v>
      </c>
      <c r="J919">
        <v>4</v>
      </c>
      <c r="K919" t="s">
        <v>29</v>
      </c>
      <c r="L919" t="s">
        <v>426</v>
      </c>
      <c r="M919">
        <v>40</v>
      </c>
      <c r="N919" t="str">
        <f t="shared" si="42"/>
        <v>Middle age</v>
      </c>
      <c r="O919" t="s">
        <v>20</v>
      </c>
      <c r="Q919" t="str">
        <f t="shared" si="43"/>
        <v>Yes</v>
      </c>
      <c r="U919" t="b">
        <f t="shared" si="44"/>
        <v>1</v>
      </c>
    </row>
    <row r="920" spans="1:21" x14ac:dyDescent="0.25">
      <c r="A920" s="3" t="s">
        <v>713</v>
      </c>
      <c r="B920" s="4" t="s">
        <v>714</v>
      </c>
      <c r="C920" t="s">
        <v>16</v>
      </c>
      <c r="D920" t="s">
        <v>17</v>
      </c>
      <c r="E920" s="5">
        <v>70000</v>
      </c>
      <c r="F920">
        <v>0</v>
      </c>
      <c r="G920" t="s">
        <v>24</v>
      </c>
      <c r="H920" t="s">
        <v>19</v>
      </c>
      <c r="I920" t="s">
        <v>20</v>
      </c>
      <c r="J920">
        <v>2</v>
      </c>
      <c r="K920" t="s">
        <v>33</v>
      </c>
      <c r="L920" t="s">
        <v>426</v>
      </c>
      <c r="M920">
        <v>34</v>
      </c>
      <c r="N920" t="str">
        <f t="shared" si="42"/>
        <v>Middle age</v>
      </c>
      <c r="O920" t="s">
        <v>20</v>
      </c>
      <c r="Q920" t="str">
        <f t="shared" si="43"/>
        <v>Yes</v>
      </c>
      <c r="U920" t="b">
        <f t="shared" si="44"/>
        <v>1</v>
      </c>
    </row>
    <row r="921" spans="1:21" x14ac:dyDescent="0.25">
      <c r="A921" s="3" t="s">
        <v>713</v>
      </c>
      <c r="B921" s="4" t="s">
        <v>714</v>
      </c>
      <c r="C921" t="s">
        <v>16</v>
      </c>
      <c r="D921" t="s">
        <v>17</v>
      </c>
      <c r="E921" s="5">
        <v>40000</v>
      </c>
      <c r="F921">
        <v>4</v>
      </c>
      <c r="G921" t="s">
        <v>39</v>
      </c>
      <c r="H921" t="s">
        <v>28</v>
      </c>
      <c r="I921" t="s">
        <v>20</v>
      </c>
      <c r="J921">
        <v>2</v>
      </c>
      <c r="K921" t="s">
        <v>42</v>
      </c>
      <c r="L921" t="s">
        <v>426</v>
      </c>
      <c r="M921">
        <v>61</v>
      </c>
      <c r="N921" t="str">
        <f t="shared" si="42"/>
        <v>Old</v>
      </c>
      <c r="O921" t="s">
        <v>23</v>
      </c>
      <c r="Q921" t="str">
        <f t="shared" si="43"/>
        <v>No</v>
      </c>
      <c r="U921" t="b">
        <f t="shared" si="44"/>
        <v>0</v>
      </c>
    </row>
    <row r="922" spans="1:21" x14ac:dyDescent="0.25">
      <c r="A922" s="3" t="s">
        <v>268</v>
      </c>
      <c r="B922" s="4" t="s">
        <v>269</v>
      </c>
      <c r="C922" t="s">
        <v>16</v>
      </c>
      <c r="D922" t="s">
        <v>16</v>
      </c>
      <c r="E922" s="5">
        <v>30000</v>
      </c>
      <c r="F922">
        <v>2</v>
      </c>
      <c r="G922" t="s">
        <v>39</v>
      </c>
      <c r="H922" t="s">
        <v>19</v>
      </c>
      <c r="I922" t="s">
        <v>20</v>
      </c>
      <c r="J922">
        <v>2</v>
      </c>
      <c r="K922" t="s">
        <v>38</v>
      </c>
      <c r="L922" t="s">
        <v>426</v>
      </c>
      <c r="M922">
        <v>51</v>
      </c>
      <c r="N922" t="str">
        <f t="shared" si="42"/>
        <v>Middle age</v>
      </c>
      <c r="O922" t="s">
        <v>23</v>
      </c>
      <c r="Q922" t="str">
        <f t="shared" si="43"/>
        <v>No</v>
      </c>
      <c r="U922" t="b">
        <f t="shared" si="44"/>
        <v>0</v>
      </c>
    </row>
    <row r="923" spans="1:21" x14ac:dyDescent="0.25">
      <c r="A923" s="3" t="s">
        <v>715</v>
      </c>
      <c r="B923" s="4" t="s">
        <v>716</v>
      </c>
      <c r="C923" t="s">
        <v>32</v>
      </c>
      <c r="D923" t="s">
        <v>17</v>
      </c>
      <c r="E923" s="5">
        <v>70000</v>
      </c>
      <c r="F923">
        <v>3</v>
      </c>
      <c r="G923" t="s">
        <v>24</v>
      </c>
      <c r="H923" t="s">
        <v>28</v>
      </c>
      <c r="I923" t="s">
        <v>20</v>
      </c>
      <c r="J923">
        <v>1</v>
      </c>
      <c r="K923" t="s">
        <v>33</v>
      </c>
      <c r="L923" t="s">
        <v>426</v>
      </c>
      <c r="M923">
        <v>49</v>
      </c>
      <c r="N923" t="str">
        <f t="shared" si="42"/>
        <v>Middle age</v>
      </c>
      <c r="O923" t="s">
        <v>20</v>
      </c>
      <c r="Q923" t="str">
        <f t="shared" si="43"/>
        <v>Yes</v>
      </c>
      <c r="U923" t="b">
        <f t="shared" si="44"/>
        <v>1</v>
      </c>
    </row>
    <row r="924" spans="1:21" x14ac:dyDescent="0.25">
      <c r="A924" s="3" t="s">
        <v>715</v>
      </c>
      <c r="B924" s="4" t="s">
        <v>716</v>
      </c>
      <c r="C924" t="s">
        <v>16</v>
      </c>
      <c r="D924" t="s">
        <v>17</v>
      </c>
      <c r="E924" s="5">
        <v>40000</v>
      </c>
      <c r="F924">
        <v>3</v>
      </c>
      <c r="G924" t="s">
        <v>24</v>
      </c>
      <c r="H924" t="s">
        <v>28</v>
      </c>
      <c r="I924" t="s">
        <v>23</v>
      </c>
      <c r="J924">
        <v>2</v>
      </c>
      <c r="K924" t="s">
        <v>38</v>
      </c>
      <c r="L924" t="s">
        <v>426</v>
      </c>
      <c r="M924">
        <v>54</v>
      </c>
      <c r="N924" t="str">
        <f t="shared" si="42"/>
        <v>Middle age</v>
      </c>
      <c r="O924" t="s">
        <v>20</v>
      </c>
      <c r="Q924" t="str">
        <f t="shared" si="43"/>
        <v>No</v>
      </c>
      <c r="U924" t="b">
        <f t="shared" si="44"/>
        <v>0</v>
      </c>
    </row>
    <row r="925" spans="1:21" x14ac:dyDescent="0.25">
      <c r="A925" s="3" t="s">
        <v>715</v>
      </c>
      <c r="B925" s="4" t="s">
        <v>716</v>
      </c>
      <c r="C925" t="s">
        <v>32</v>
      </c>
      <c r="D925" t="s">
        <v>16</v>
      </c>
      <c r="E925" s="5">
        <v>70000</v>
      </c>
      <c r="F925">
        <v>3</v>
      </c>
      <c r="G925" t="s">
        <v>55</v>
      </c>
      <c r="H925" t="s">
        <v>40</v>
      </c>
      <c r="I925" t="s">
        <v>23</v>
      </c>
      <c r="J925">
        <v>2</v>
      </c>
      <c r="K925" t="s">
        <v>38</v>
      </c>
      <c r="L925" t="s">
        <v>426</v>
      </c>
      <c r="M925">
        <v>53</v>
      </c>
      <c r="N925" t="str">
        <f t="shared" si="42"/>
        <v>Middle age</v>
      </c>
      <c r="O925" t="s">
        <v>20</v>
      </c>
      <c r="Q925" t="str">
        <f t="shared" si="43"/>
        <v>Yes</v>
      </c>
      <c r="U925" t="b">
        <f t="shared" si="44"/>
        <v>1</v>
      </c>
    </row>
    <row r="926" spans="1:21" x14ac:dyDescent="0.25">
      <c r="A926" s="3" t="s">
        <v>717</v>
      </c>
      <c r="B926" s="4" t="s">
        <v>718</v>
      </c>
      <c r="C926" t="s">
        <v>32</v>
      </c>
      <c r="D926" t="s">
        <v>16</v>
      </c>
      <c r="E926" s="5">
        <v>90000</v>
      </c>
      <c r="F926">
        <v>2</v>
      </c>
      <c r="G926" t="s">
        <v>24</v>
      </c>
      <c r="H926" t="s">
        <v>28</v>
      </c>
      <c r="I926" t="s">
        <v>20</v>
      </c>
      <c r="J926">
        <v>1</v>
      </c>
      <c r="K926" t="s">
        <v>29</v>
      </c>
      <c r="L926" t="s">
        <v>426</v>
      </c>
      <c r="M926">
        <v>48</v>
      </c>
      <c r="N926" t="str">
        <f t="shared" si="42"/>
        <v>Middle age</v>
      </c>
      <c r="O926" t="s">
        <v>20</v>
      </c>
      <c r="Q926" t="str">
        <f t="shared" si="43"/>
        <v>Yes</v>
      </c>
      <c r="U926" t="b">
        <f t="shared" si="44"/>
        <v>1</v>
      </c>
    </row>
    <row r="927" spans="1:21" x14ac:dyDescent="0.25">
      <c r="A927" s="3" t="s">
        <v>719</v>
      </c>
      <c r="B927" s="4" t="s">
        <v>720</v>
      </c>
      <c r="C927" t="s">
        <v>32</v>
      </c>
      <c r="D927" t="s">
        <v>17</v>
      </c>
      <c r="E927" s="5">
        <v>50000</v>
      </c>
      <c r="F927">
        <v>0</v>
      </c>
      <c r="G927" t="s">
        <v>55</v>
      </c>
      <c r="H927" t="s">
        <v>19</v>
      </c>
      <c r="I927" t="s">
        <v>20</v>
      </c>
      <c r="J927">
        <v>0</v>
      </c>
      <c r="K927" t="s">
        <v>38</v>
      </c>
      <c r="L927" t="s">
        <v>426</v>
      </c>
      <c r="M927">
        <v>33</v>
      </c>
      <c r="N927" t="str">
        <f t="shared" si="42"/>
        <v>Middle age</v>
      </c>
      <c r="O927" t="s">
        <v>20</v>
      </c>
      <c r="Q927" t="str">
        <f t="shared" si="43"/>
        <v>Yes</v>
      </c>
      <c r="U927" t="b">
        <f t="shared" si="44"/>
        <v>0</v>
      </c>
    </row>
    <row r="928" spans="1:21" x14ac:dyDescent="0.25">
      <c r="A928" s="3" t="s">
        <v>719</v>
      </c>
      <c r="B928" s="4" t="s">
        <v>720</v>
      </c>
      <c r="C928" t="s">
        <v>32</v>
      </c>
      <c r="D928" t="s">
        <v>17</v>
      </c>
      <c r="E928" s="5">
        <v>40000</v>
      </c>
      <c r="F928">
        <v>2</v>
      </c>
      <c r="G928" t="s">
        <v>39</v>
      </c>
      <c r="H928" t="s">
        <v>28</v>
      </c>
      <c r="I928" t="s">
        <v>20</v>
      </c>
      <c r="J928">
        <v>2</v>
      </c>
      <c r="K928" t="s">
        <v>42</v>
      </c>
      <c r="L928" t="s">
        <v>426</v>
      </c>
      <c r="M928">
        <v>57</v>
      </c>
      <c r="N928" t="str">
        <f t="shared" si="42"/>
        <v>Old</v>
      </c>
      <c r="O928" t="s">
        <v>23</v>
      </c>
      <c r="Q928" t="str">
        <f t="shared" si="43"/>
        <v>No</v>
      </c>
      <c r="U928" t="b">
        <f t="shared" si="44"/>
        <v>0</v>
      </c>
    </row>
    <row r="929" spans="1:21" x14ac:dyDescent="0.25">
      <c r="A929" s="3" t="s">
        <v>721</v>
      </c>
      <c r="B929" s="4" t="s">
        <v>722</v>
      </c>
      <c r="C929" t="s">
        <v>16</v>
      </c>
      <c r="D929" t="s">
        <v>17</v>
      </c>
      <c r="E929" s="5">
        <v>70000</v>
      </c>
      <c r="F929">
        <v>0</v>
      </c>
      <c r="G929" t="s">
        <v>55</v>
      </c>
      <c r="H929" t="s">
        <v>28</v>
      </c>
      <c r="I929" t="s">
        <v>20</v>
      </c>
      <c r="J929">
        <v>0</v>
      </c>
      <c r="K929" t="s">
        <v>29</v>
      </c>
      <c r="L929" t="s">
        <v>426</v>
      </c>
      <c r="M929">
        <v>39</v>
      </c>
      <c r="N929" t="str">
        <f t="shared" si="42"/>
        <v>Middle age</v>
      </c>
      <c r="O929" t="s">
        <v>23</v>
      </c>
      <c r="Q929" t="str">
        <f t="shared" si="43"/>
        <v>Yes</v>
      </c>
      <c r="U929" t="b">
        <f t="shared" si="44"/>
        <v>1</v>
      </c>
    </row>
    <row r="930" spans="1:21" x14ac:dyDescent="0.25">
      <c r="A930" s="3" t="s">
        <v>721</v>
      </c>
      <c r="B930" s="4" t="s">
        <v>722</v>
      </c>
      <c r="C930" t="s">
        <v>16</v>
      </c>
      <c r="D930" t="s">
        <v>16</v>
      </c>
      <c r="E930" s="5">
        <v>60000</v>
      </c>
      <c r="F930">
        <v>2</v>
      </c>
      <c r="G930" t="s">
        <v>39</v>
      </c>
      <c r="H930" t="s">
        <v>28</v>
      </c>
      <c r="I930" t="s">
        <v>20</v>
      </c>
      <c r="J930">
        <v>2</v>
      </c>
      <c r="K930" t="s">
        <v>33</v>
      </c>
      <c r="L930" t="s">
        <v>426</v>
      </c>
      <c r="M930">
        <v>48</v>
      </c>
      <c r="N930" t="str">
        <f t="shared" si="42"/>
        <v>Middle age</v>
      </c>
      <c r="O930" t="s">
        <v>23</v>
      </c>
      <c r="Q930" t="str">
        <f t="shared" si="43"/>
        <v>Yes</v>
      </c>
      <c r="U930" t="b">
        <f t="shared" si="44"/>
        <v>1</v>
      </c>
    </row>
    <row r="931" spans="1:21" x14ac:dyDescent="0.25">
      <c r="A931" s="3" t="s">
        <v>575</v>
      </c>
      <c r="B931" s="4" t="s">
        <v>576</v>
      </c>
      <c r="C931" t="s">
        <v>16</v>
      </c>
      <c r="D931" t="s">
        <v>16</v>
      </c>
      <c r="E931" s="5">
        <v>60000</v>
      </c>
      <c r="F931">
        <v>2</v>
      </c>
      <c r="G931" t="s">
        <v>39</v>
      </c>
      <c r="H931" t="s">
        <v>28</v>
      </c>
      <c r="I931" t="s">
        <v>20</v>
      </c>
      <c r="J931">
        <v>2</v>
      </c>
      <c r="K931" t="s">
        <v>33</v>
      </c>
      <c r="L931" t="s">
        <v>426</v>
      </c>
      <c r="M931">
        <v>50</v>
      </c>
      <c r="N931" t="str">
        <f t="shared" si="42"/>
        <v>Middle age</v>
      </c>
      <c r="O931" t="s">
        <v>23</v>
      </c>
      <c r="Q931" t="str">
        <f t="shared" si="43"/>
        <v>Yes</v>
      </c>
      <c r="U931" t="b">
        <f t="shared" si="44"/>
        <v>1</v>
      </c>
    </row>
    <row r="932" spans="1:21" x14ac:dyDescent="0.25">
      <c r="A932" s="3" t="s">
        <v>575</v>
      </c>
      <c r="B932" s="4" t="s">
        <v>576</v>
      </c>
      <c r="C932" t="s">
        <v>16</v>
      </c>
      <c r="D932" t="s">
        <v>16</v>
      </c>
      <c r="E932" s="5">
        <v>70000</v>
      </c>
      <c r="F932">
        <v>5</v>
      </c>
      <c r="G932" t="s">
        <v>55</v>
      </c>
      <c r="H932" t="s">
        <v>28</v>
      </c>
      <c r="I932" t="s">
        <v>23</v>
      </c>
      <c r="J932">
        <v>3</v>
      </c>
      <c r="K932" t="s">
        <v>42</v>
      </c>
      <c r="L932" t="s">
        <v>426</v>
      </c>
      <c r="M932">
        <v>47</v>
      </c>
      <c r="N932" t="str">
        <f t="shared" si="42"/>
        <v>Middle age</v>
      </c>
      <c r="O932" t="s">
        <v>23</v>
      </c>
      <c r="Q932" t="str">
        <f t="shared" si="43"/>
        <v>Yes</v>
      </c>
      <c r="U932" t="b">
        <f t="shared" si="44"/>
        <v>1</v>
      </c>
    </row>
    <row r="933" spans="1:21" x14ac:dyDescent="0.25">
      <c r="A933" s="3" t="s">
        <v>575</v>
      </c>
      <c r="B933" s="4" t="s">
        <v>576</v>
      </c>
      <c r="C933" t="s">
        <v>16</v>
      </c>
      <c r="D933" t="s">
        <v>17</v>
      </c>
      <c r="E933" s="5">
        <v>40000</v>
      </c>
      <c r="F933">
        <v>1</v>
      </c>
      <c r="G933" t="s">
        <v>24</v>
      </c>
      <c r="H933" t="s">
        <v>25</v>
      </c>
      <c r="I933" t="s">
        <v>20</v>
      </c>
      <c r="J933">
        <v>1</v>
      </c>
      <c r="K933" t="s">
        <v>38</v>
      </c>
      <c r="L933" t="s">
        <v>426</v>
      </c>
      <c r="M933">
        <v>49</v>
      </c>
      <c r="N933" t="str">
        <f t="shared" si="42"/>
        <v>Middle age</v>
      </c>
      <c r="O933" t="s">
        <v>20</v>
      </c>
      <c r="Q933" t="str">
        <f t="shared" si="43"/>
        <v>No</v>
      </c>
      <c r="U933" t="b">
        <f t="shared" si="44"/>
        <v>0</v>
      </c>
    </row>
    <row r="934" spans="1:21" x14ac:dyDescent="0.25">
      <c r="A934" s="3" t="s">
        <v>723</v>
      </c>
      <c r="B934" s="4" t="s">
        <v>724</v>
      </c>
      <c r="C934" t="s">
        <v>32</v>
      </c>
      <c r="D934" t="s">
        <v>17</v>
      </c>
      <c r="E934" s="5">
        <v>40000</v>
      </c>
      <c r="F934">
        <v>0</v>
      </c>
      <c r="G934" t="s">
        <v>39</v>
      </c>
      <c r="H934" t="s">
        <v>19</v>
      </c>
      <c r="I934" t="s">
        <v>23</v>
      </c>
      <c r="J934">
        <v>2</v>
      </c>
      <c r="K934" t="s">
        <v>21</v>
      </c>
      <c r="L934" t="s">
        <v>426</v>
      </c>
      <c r="M934">
        <v>27</v>
      </c>
      <c r="N934" t="str">
        <f t="shared" si="42"/>
        <v>Adolescents</v>
      </c>
      <c r="O934" t="s">
        <v>20</v>
      </c>
      <c r="Q934" t="str">
        <f t="shared" si="43"/>
        <v>No</v>
      </c>
      <c r="U934" t="b">
        <f t="shared" si="44"/>
        <v>0</v>
      </c>
    </row>
    <row r="935" spans="1:21" x14ac:dyDescent="0.25">
      <c r="A935" s="3" t="s">
        <v>725</v>
      </c>
      <c r="B935" s="4" t="s">
        <v>726</v>
      </c>
      <c r="C935" t="s">
        <v>32</v>
      </c>
      <c r="D935" t="s">
        <v>16</v>
      </c>
      <c r="E935" s="5">
        <v>60000</v>
      </c>
      <c r="F935">
        <v>0</v>
      </c>
      <c r="G935" t="s">
        <v>24</v>
      </c>
      <c r="H935" t="s">
        <v>19</v>
      </c>
      <c r="I935" t="s">
        <v>20</v>
      </c>
      <c r="J935">
        <v>0</v>
      </c>
      <c r="K935" t="s">
        <v>33</v>
      </c>
      <c r="L935" t="s">
        <v>426</v>
      </c>
      <c r="M935">
        <v>29</v>
      </c>
      <c r="N935" t="str">
        <f t="shared" si="42"/>
        <v>Adolescents</v>
      </c>
      <c r="O935" t="s">
        <v>23</v>
      </c>
      <c r="Q935" t="str">
        <f t="shared" si="43"/>
        <v>Yes</v>
      </c>
      <c r="U935" t="b">
        <f t="shared" si="44"/>
        <v>0</v>
      </c>
    </row>
    <row r="936" spans="1:21" x14ac:dyDescent="0.25">
      <c r="A936" s="3" t="s">
        <v>725</v>
      </c>
      <c r="B936" s="4" t="s">
        <v>726</v>
      </c>
      <c r="C936" t="s">
        <v>16</v>
      </c>
      <c r="D936" t="s">
        <v>16</v>
      </c>
      <c r="E936" s="5">
        <v>60000</v>
      </c>
      <c r="F936">
        <v>2</v>
      </c>
      <c r="G936" t="s">
        <v>18</v>
      </c>
      <c r="H936" t="s">
        <v>40</v>
      </c>
      <c r="I936" t="s">
        <v>20</v>
      </c>
      <c r="J936">
        <v>0</v>
      </c>
      <c r="K936" t="s">
        <v>29</v>
      </c>
      <c r="L936" t="s">
        <v>426</v>
      </c>
      <c r="M936">
        <v>59</v>
      </c>
      <c r="N936" t="str">
        <f t="shared" si="42"/>
        <v>Old</v>
      </c>
      <c r="O936" t="s">
        <v>23</v>
      </c>
      <c r="Q936" t="str">
        <f t="shared" si="43"/>
        <v>Yes</v>
      </c>
      <c r="U936" t="b">
        <f t="shared" si="44"/>
        <v>1</v>
      </c>
    </row>
    <row r="937" spans="1:21" x14ac:dyDescent="0.25">
      <c r="A937" s="3" t="s">
        <v>725</v>
      </c>
      <c r="B937" s="4" t="s">
        <v>726</v>
      </c>
      <c r="C937" t="s">
        <v>16</v>
      </c>
      <c r="D937" t="s">
        <v>17</v>
      </c>
      <c r="E937" s="5">
        <v>60000</v>
      </c>
      <c r="F937">
        <v>1</v>
      </c>
      <c r="G937" t="s">
        <v>24</v>
      </c>
      <c r="H937" t="s">
        <v>19</v>
      </c>
      <c r="I937" t="s">
        <v>20</v>
      </c>
      <c r="J937">
        <v>1</v>
      </c>
      <c r="K937" t="s">
        <v>21</v>
      </c>
      <c r="L937" t="s">
        <v>426</v>
      </c>
      <c r="M937">
        <v>45</v>
      </c>
      <c r="N937" t="str">
        <f t="shared" si="42"/>
        <v>Middle age</v>
      </c>
      <c r="O937" t="s">
        <v>20</v>
      </c>
      <c r="Q937" t="str">
        <f t="shared" si="43"/>
        <v>Yes</v>
      </c>
      <c r="U937" t="b">
        <f t="shared" si="44"/>
        <v>1</v>
      </c>
    </row>
    <row r="938" spans="1:21" x14ac:dyDescent="0.25">
      <c r="A938" s="3" t="s">
        <v>725</v>
      </c>
      <c r="B938" s="4" t="s">
        <v>726</v>
      </c>
      <c r="C938" t="s">
        <v>16</v>
      </c>
      <c r="D938" t="s">
        <v>17</v>
      </c>
      <c r="E938" s="5">
        <v>60000</v>
      </c>
      <c r="F938">
        <v>4</v>
      </c>
      <c r="G938" t="s">
        <v>18</v>
      </c>
      <c r="H938" t="s">
        <v>40</v>
      </c>
      <c r="I938" t="s">
        <v>20</v>
      </c>
      <c r="J938">
        <v>2</v>
      </c>
      <c r="K938" t="s">
        <v>29</v>
      </c>
      <c r="L938" t="s">
        <v>426</v>
      </c>
      <c r="M938">
        <v>60</v>
      </c>
      <c r="N938" t="str">
        <f t="shared" si="42"/>
        <v>Old</v>
      </c>
      <c r="O938" t="s">
        <v>23</v>
      </c>
      <c r="Q938" t="str">
        <f t="shared" si="43"/>
        <v>Yes</v>
      </c>
      <c r="U938" t="b">
        <f t="shared" si="44"/>
        <v>1</v>
      </c>
    </row>
    <row r="939" spans="1:21" x14ac:dyDescent="0.25">
      <c r="A939" s="3" t="s">
        <v>74</v>
      </c>
      <c r="B939" s="4" t="s">
        <v>75</v>
      </c>
      <c r="C939" t="s">
        <v>16</v>
      </c>
      <c r="D939" t="s">
        <v>16</v>
      </c>
      <c r="E939" s="5">
        <v>70000</v>
      </c>
      <c r="F939">
        <v>4</v>
      </c>
      <c r="G939" t="s">
        <v>55</v>
      </c>
      <c r="H939" t="s">
        <v>28</v>
      </c>
      <c r="I939" t="s">
        <v>20</v>
      </c>
      <c r="J939">
        <v>0</v>
      </c>
      <c r="K939" t="s">
        <v>21</v>
      </c>
      <c r="L939" t="s">
        <v>426</v>
      </c>
      <c r="M939">
        <v>36</v>
      </c>
      <c r="N939" t="str">
        <f t="shared" si="42"/>
        <v>Middle age</v>
      </c>
      <c r="O939" t="s">
        <v>20</v>
      </c>
      <c r="Q939" t="str">
        <f t="shared" si="43"/>
        <v>Yes</v>
      </c>
      <c r="U939" t="b">
        <f t="shared" si="44"/>
        <v>1</v>
      </c>
    </row>
    <row r="940" spans="1:21" x14ac:dyDescent="0.25">
      <c r="A940" s="3" t="s">
        <v>727</v>
      </c>
      <c r="B940" s="4" t="s">
        <v>728</v>
      </c>
      <c r="C940" t="s">
        <v>16</v>
      </c>
      <c r="D940" t="s">
        <v>17</v>
      </c>
      <c r="E940" s="5">
        <v>40000</v>
      </c>
      <c r="F940">
        <v>0</v>
      </c>
      <c r="G940" t="s">
        <v>39</v>
      </c>
      <c r="H940" t="s">
        <v>19</v>
      </c>
      <c r="I940" t="s">
        <v>20</v>
      </c>
      <c r="J940">
        <v>2</v>
      </c>
      <c r="K940" t="s">
        <v>33</v>
      </c>
      <c r="L940" t="s">
        <v>426</v>
      </c>
      <c r="M940">
        <v>27</v>
      </c>
      <c r="N940" t="str">
        <f t="shared" si="42"/>
        <v>Adolescents</v>
      </c>
      <c r="O940" t="s">
        <v>23</v>
      </c>
      <c r="Q940" t="str">
        <f t="shared" si="43"/>
        <v>No</v>
      </c>
      <c r="U940" t="b">
        <f t="shared" si="44"/>
        <v>0</v>
      </c>
    </row>
    <row r="941" spans="1:21" x14ac:dyDescent="0.25">
      <c r="A941" s="3" t="s">
        <v>727</v>
      </c>
      <c r="B941" s="4" t="s">
        <v>728</v>
      </c>
      <c r="C941" t="s">
        <v>32</v>
      </c>
      <c r="D941" t="s">
        <v>16</v>
      </c>
      <c r="E941" s="5">
        <v>80000</v>
      </c>
      <c r="F941">
        <v>2</v>
      </c>
      <c r="G941" t="s">
        <v>41</v>
      </c>
      <c r="H941" t="s">
        <v>19</v>
      </c>
      <c r="I941" t="s">
        <v>23</v>
      </c>
      <c r="J941">
        <v>2</v>
      </c>
      <c r="K941" t="s">
        <v>38</v>
      </c>
      <c r="L941" t="s">
        <v>426</v>
      </c>
      <c r="M941">
        <v>50</v>
      </c>
      <c r="N941" t="str">
        <f t="shared" si="42"/>
        <v>Middle age</v>
      </c>
      <c r="O941" t="s">
        <v>23</v>
      </c>
      <c r="Q941" t="str">
        <f t="shared" si="43"/>
        <v>Yes</v>
      </c>
      <c r="U941" t="b">
        <f t="shared" si="44"/>
        <v>1</v>
      </c>
    </row>
    <row r="942" spans="1:21" x14ac:dyDescent="0.25">
      <c r="A942" s="3" t="s">
        <v>729</v>
      </c>
      <c r="B942" s="4" t="s">
        <v>730</v>
      </c>
      <c r="C942" t="s">
        <v>32</v>
      </c>
      <c r="D942" t="s">
        <v>17</v>
      </c>
      <c r="E942" s="5">
        <v>60000</v>
      </c>
      <c r="F942">
        <v>1</v>
      </c>
      <c r="G942" t="s">
        <v>55</v>
      </c>
      <c r="H942" t="s">
        <v>19</v>
      </c>
      <c r="I942" t="s">
        <v>20</v>
      </c>
      <c r="J942">
        <v>0</v>
      </c>
      <c r="K942" t="s">
        <v>38</v>
      </c>
      <c r="L942" t="s">
        <v>426</v>
      </c>
      <c r="M942">
        <v>35</v>
      </c>
      <c r="N942" t="str">
        <f t="shared" si="42"/>
        <v>Middle age</v>
      </c>
      <c r="O942" t="s">
        <v>23</v>
      </c>
      <c r="Q942" t="str">
        <f t="shared" si="43"/>
        <v>Yes</v>
      </c>
      <c r="U942" t="b">
        <f t="shared" si="44"/>
        <v>1</v>
      </c>
    </row>
    <row r="943" spans="1:21" x14ac:dyDescent="0.25">
      <c r="A943" s="3" t="s">
        <v>713</v>
      </c>
      <c r="B943" s="4" t="s">
        <v>714</v>
      </c>
      <c r="C943" t="s">
        <v>16</v>
      </c>
      <c r="D943" t="s">
        <v>17</v>
      </c>
      <c r="E943" s="5">
        <v>60000</v>
      </c>
      <c r="F943">
        <v>1</v>
      </c>
      <c r="G943" t="s">
        <v>55</v>
      </c>
      <c r="H943" t="s">
        <v>19</v>
      </c>
      <c r="I943" t="s">
        <v>20</v>
      </c>
      <c r="J943">
        <v>0</v>
      </c>
      <c r="K943" t="s">
        <v>29</v>
      </c>
      <c r="L943" t="s">
        <v>426</v>
      </c>
      <c r="M943">
        <v>34</v>
      </c>
      <c r="N943" t="str">
        <f t="shared" si="42"/>
        <v>Middle age</v>
      </c>
      <c r="O943" t="s">
        <v>20</v>
      </c>
      <c r="Q943" t="str">
        <f t="shared" si="43"/>
        <v>Yes</v>
      </c>
      <c r="U943" t="b">
        <f t="shared" si="44"/>
        <v>1</v>
      </c>
    </row>
    <row r="944" spans="1:21" x14ac:dyDescent="0.25">
      <c r="A944" s="3" t="s">
        <v>713</v>
      </c>
      <c r="B944" s="4" t="s">
        <v>714</v>
      </c>
      <c r="C944" t="s">
        <v>16</v>
      </c>
      <c r="D944" t="s">
        <v>17</v>
      </c>
      <c r="E944" s="5">
        <v>40000</v>
      </c>
      <c r="F944">
        <v>3</v>
      </c>
      <c r="G944" t="s">
        <v>24</v>
      </c>
      <c r="H944" t="s">
        <v>28</v>
      </c>
      <c r="I944" t="s">
        <v>20</v>
      </c>
      <c r="J944">
        <v>2</v>
      </c>
      <c r="K944" t="s">
        <v>33</v>
      </c>
      <c r="L944" t="s">
        <v>426</v>
      </c>
      <c r="M944">
        <v>54</v>
      </c>
      <c r="N944" t="str">
        <f t="shared" si="42"/>
        <v>Middle age</v>
      </c>
      <c r="O944" t="s">
        <v>23</v>
      </c>
      <c r="Q944" t="str">
        <f t="shared" si="43"/>
        <v>No</v>
      </c>
      <c r="U944" t="b">
        <f t="shared" si="44"/>
        <v>0</v>
      </c>
    </row>
    <row r="945" spans="1:21" x14ac:dyDescent="0.25">
      <c r="A945" s="3" t="s">
        <v>314</v>
      </c>
      <c r="B945" s="4" t="s">
        <v>315</v>
      </c>
      <c r="C945" t="s">
        <v>16</v>
      </c>
      <c r="D945" t="s">
        <v>17</v>
      </c>
      <c r="E945" s="5">
        <v>60000</v>
      </c>
      <c r="F945">
        <v>4</v>
      </c>
      <c r="G945" t="s">
        <v>18</v>
      </c>
      <c r="H945" t="s">
        <v>19</v>
      </c>
      <c r="I945" t="s">
        <v>23</v>
      </c>
      <c r="J945">
        <v>2</v>
      </c>
      <c r="K945" t="s">
        <v>21</v>
      </c>
      <c r="L945" t="s">
        <v>426</v>
      </c>
      <c r="M945">
        <v>42</v>
      </c>
      <c r="N945" t="str">
        <f t="shared" si="42"/>
        <v>Middle age</v>
      </c>
      <c r="O945" t="s">
        <v>23</v>
      </c>
      <c r="Q945" t="str">
        <f t="shared" si="43"/>
        <v>Yes</v>
      </c>
      <c r="U945" t="b">
        <f t="shared" si="44"/>
        <v>1</v>
      </c>
    </row>
    <row r="946" spans="1:21" x14ac:dyDescent="0.25">
      <c r="A946" s="3" t="s">
        <v>314</v>
      </c>
      <c r="B946" s="4" t="s">
        <v>315</v>
      </c>
      <c r="C946" t="s">
        <v>16</v>
      </c>
      <c r="D946" t="s">
        <v>17</v>
      </c>
      <c r="E946" s="5">
        <v>50000</v>
      </c>
      <c r="F946">
        <v>1</v>
      </c>
      <c r="G946" t="s">
        <v>18</v>
      </c>
      <c r="H946" t="s">
        <v>19</v>
      </c>
      <c r="I946" t="s">
        <v>20</v>
      </c>
      <c r="J946">
        <v>0</v>
      </c>
      <c r="K946" t="s">
        <v>29</v>
      </c>
      <c r="L946" t="s">
        <v>426</v>
      </c>
      <c r="M946">
        <v>34</v>
      </c>
      <c r="N946" t="str">
        <f t="shared" si="42"/>
        <v>Middle age</v>
      </c>
      <c r="O946" t="s">
        <v>20</v>
      </c>
      <c r="Q946" t="str">
        <f t="shared" si="43"/>
        <v>Yes</v>
      </c>
      <c r="U946" t="b">
        <f t="shared" si="44"/>
        <v>0</v>
      </c>
    </row>
    <row r="947" spans="1:21" x14ac:dyDescent="0.25">
      <c r="A947" s="3" t="s">
        <v>314</v>
      </c>
      <c r="B947" s="4" t="s">
        <v>315</v>
      </c>
      <c r="C947" t="s">
        <v>32</v>
      </c>
      <c r="D947" t="s">
        <v>16</v>
      </c>
      <c r="E947" s="5">
        <v>50000</v>
      </c>
      <c r="F947">
        <v>2</v>
      </c>
      <c r="G947" t="s">
        <v>18</v>
      </c>
      <c r="H947" t="s">
        <v>19</v>
      </c>
      <c r="I947" t="s">
        <v>23</v>
      </c>
      <c r="J947">
        <v>1</v>
      </c>
      <c r="K947" t="s">
        <v>21</v>
      </c>
      <c r="L947" t="s">
        <v>426</v>
      </c>
      <c r="M947">
        <v>38</v>
      </c>
      <c r="N947" t="str">
        <f t="shared" si="42"/>
        <v>Middle age</v>
      </c>
      <c r="O947" t="s">
        <v>20</v>
      </c>
      <c r="Q947" t="str">
        <f t="shared" si="43"/>
        <v>Yes</v>
      </c>
      <c r="U947" t="b">
        <f t="shared" si="44"/>
        <v>0</v>
      </c>
    </row>
    <row r="948" spans="1:21" x14ac:dyDescent="0.25">
      <c r="A948" s="3" t="s">
        <v>481</v>
      </c>
      <c r="B948" s="4" t="s">
        <v>482</v>
      </c>
      <c r="C948" t="s">
        <v>16</v>
      </c>
      <c r="D948" t="s">
        <v>17</v>
      </c>
      <c r="E948" s="5">
        <v>90000</v>
      </c>
      <c r="F948">
        <v>5</v>
      </c>
      <c r="G948" t="s">
        <v>18</v>
      </c>
      <c r="H948" t="s">
        <v>40</v>
      </c>
      <c r="I948" t="s">
        <v>20</v>
      </c>
      <c r="J948">
        <v>2</v>
      </c>
      <c r="K948" t="s">
        <v>38</v>
      </c>
      <c r="L948" t="s">
        <v>426</v>
      </c>
      <c r="M948">
        <v>63</v>
      </c>
      <c r="N948" t="str">
        <f t="shared" si="42"/>
        <v>Old</v>
      </c>
      <c r="O948" t="s">
        <v>20</v>
      </c>
      <c r="Q948" t="str">
        <f t="shared" si="43"/>
        <v>Yes</v>
      </c>
      <c r="U948" t="b">
        <f t="shared" si="44"/>
        <v>1</v>
      </c>
    </row>
    <row r="949" spans="1:21" x14ac:dyDescent="0.25">
      <c r="A949" s="3" t="s">
        <v>388</v>
      </c>
      <c r="B949" s="4" t="s">
        <v>389</v>
      </c>
      <c r="C949" t="s">
        <v>32</v>
      </c>
      <c r="D949" t="s">
        <v>17</v>
      </c>
      <c r="E949" s="5">
        <v>90000</v>
      </c>
      <c r="F949">
        <v>4</v>
      </c>
      <c r="G949" t="s">
        <v>39</v>
      </c>
      <c r="H949" t="s">
        <v>28</v>
      </c>
      <c r="I949" t="s">
        <v>23</v>
      </c>
      <c r="J949">
        <v>3</v>
      </c>
      <c r="K949" t="s">
        <v>38</v>
      </c>
      <c r="L949" t="s">
        <v>426</v>
      </c>
      <c r="M949">
        <v>45</v>
      </c>
      <c r="N949" t="str">
        <f t="shared" si="42"/>
        <v>Middle age</v>
      </c>
      <c r="O949" t="s">
        <v>20</v>
      </c>
      <c r="Q949" t="str">
        <f t="shared" si="43"/>
        <v>Yes</v>
      </c>
      <c r="U949" t="b">
        <f t="shared" si="44"/>
        <v>1</v>
      </c>
    </row>
    <row r="950" spans="1:21" x14ac:dyDescent="0.25">
      <c r="A950" s="3" t="s">
        <v>388</v>
      </c>
      <c r="B950" s="4" t="s">
        <v>389</v>
      </c>
      <c r="C950" t="s">
        <v>32</v>
      </c>
      <c r="D950" t="s">
        <v>17</v>
      </c>
      <c r="E950" s="5">
        <v>60000</v>
      </c>
      <c r="F950">
        <v>0</v>
      </c>
      <c r="G950" t="s">
        <v>55</v>
      </c>
      <c r="H950" t="s">
        <v>19</v>
      </c>
      <c r="I950" t="s">
        <v>23</v>
      </c>
      <c r="J950">
        <v>0</v>
      </c>
      <c r="K950" t="s">
        <v>21</v>
      </c>
      <c r="L950" t="s">
        <v>426</v>
      </c>
      <c r="M950">
        <v>40</v>
      </c>
      <c r="N950" t="str">
        <f t="shared" si="42"/>
        <v>Middle age</v>
      </c>
      <c r="O950" t="s">
        <v>23</v>
      </c>
      <c r="Q950" t="str">
        <f t="shared" si="43"/>
        <v>Yes</v>
      </c>
      <c r="U950" t="b">
        <f t="shared" si="44"/>
        <v>1</v>
      </c>
    </row>
    <row r="951" spans="1:21" x14ac:dyDescent="0.25">
      <c r="A951" s="3" t="s">
        <v>388</v>
      </c>
      <c r="B951" s="4" t="s">
        <v>389</v>
      </c>
      <c r="C951" t="s">
        <v>16</v>
      </c>
      <c r="D951" t="s">
        <v>16</v>
      </c>
      <c r="E951" s="5">
        <v>70000</v>
      </c>
      <c r="F951">
        <v>2</v>
      </c>
      <c r="G951" t="s">
        <v>41</v>
      </c>
      <c r="H951" t="s">
        <v>19</v>
      </c>
      <c r="I951" t="s">
        <v>20</v>
      </c>
      <c r="J951">
        <v>2</v>
      </c>
      <c r="K951" t="s">
        <v>42</v>
      </c>
      <c r="L951" t="s">
        <v>426</v>
      </c>
      <c r="M951">
        <v>53</v>
      </c>
      <c r="N951" t="str">
        <f t="shared" si="42"/>
        <v>Middle age</v>
      </c>
      <c r="O951" t="s">
        <v>23</v>
      </c>
      <c r="Q951" t="str">
        <f t="shared" si="43"/>
        <v>Yes</v>
      </c>
      <c r="U951" t="b">
        <f t="shared" si="44"/>
        <v>1</v>
      </c>
    </row>
    <row r="952" spans="1:21" x14ac:dyDescent="0.25">
      <c r="A952" s="3" t="s">
        <v>388</v>
      </c>
      <c r="B952" s="4" t="s">
        <v>389</v>
      </c>
      <c r="C952" t="s">
        <v>32</v>
      </c>
      <c r="D952" t="s">
        <v>17</v>
      </c>
      <c r="E952" s="5">
        <v>70000</v>
      </c>
      <c r="F952">
        <v>1</v>
      </c>
      <c r="G952" t="s">
        <v>55</v>
      </c>
      <c r="H952" t="s">
        <v>28</v>
      </c>
      <c r="I952" t="s">
        <v>20</v>
      </c>
      <c r="J952">
        <v>0</v>
      </c>
      <c r="K952" t="s">
        <v>29</v>
      </c>
      <c r="L952" t="s">
        <v>426</v>
      </c>
      <c r="M952">
        <v>34</v>
      </c>
      <c r="N952" t="str">
        <f t="shared" si="42"/>
        <v>Middle age</v>
      </c>
      <c r="O952" t="s">
        <v>23</v>
      </c>
      <c r="Q952" t="str">
        <f t="shared" si="43"/>
        <v>Yes</v>
      </c>
      <c r="U952" t="b">
        <f t="shared" si="44"/>
        <v>1</v>
      </c>
    </row>
    <row r="953" spans="1:21" x14ac:dyDescent="0.25">
      <c r="A953" s="3" t="s">
        <v>388</v>
      </c>
      <c r="B953" s="4" t="s">
        <v>389</v>
      </c>
      <c r="C953" t="s">
        <v>16</v>
      </c>
      <c r="D953" t="s">
        <v>16</v>
      </c>
      <c r="E953" s="5">
        <v>70000</v>
      </c>
      <c r="F953">
        <v>0</v>
      </c>
      <c r="G953" t="s">
        <v>18</v>
      </c>
      <c r="H953" t="s">
        <v>28</v>
      </c>
      <c r="I953" t="s">
        <v>23</v>
      </c>
      <c r="J953">
        <v>1</v>
      </c>
      <c r="K953" t="s">
        <v>21</v>
      </c>
      <c r="L953" t="s">
        <v>426</v>
      </c>
      <c r="M953">
        <v>38</v>
      </c>
      <c r="N953" t="str">
        <f t="shared" si="42"/>
        <v>Middle age</v>
      </c>
      <c r="O953" t="s">
        <v>23</v>
      </c>
      <c r="Q953" t="str">
        <f t="shared" si="43"/>
        <v>Yes</v>
      </c>
      <c r="U953" t="b">
        <f t="shared" si="44"/>
        <v>1</v>
      </c>
    </row>
    <row r="954" spans="1:21" x14ac:dyDescent="0.25">
      <c r="A954" s="3" t="s">
        <v>731</v>
      </c>
      <c r="B954" s="4" t="s">
        <v>732</v>
      </c>
      <c r="C954" t="s">
        <v>16</v>
      </c>
      <c r="D954" t="s">
        <v>17</v>
      </c>
      <c r="E954" s="5">
        <v>70000</v>
      </c>
      <c r="F954">
        <v>4</v>
      </c>
      <c r="G954" t="s">
        <v>18</v>
      </c>
      <c r="H954" t="s">
        <v>40</v>
      </c>
      <c r="I954" t="s">
        <v>23</v>
      </c>
      <c r="J954">
        <v>1</v>
      </c>
      <c r="K954" t="s">
        <v>38</v>
      </c>
      <c r="L954" t="s">
        <v>426</v>
      </c>
      <c r="M954">
        <v>59</v>
      </c>
      <c r="N954" t="str">
        <f t="shared" si="42"/>
        <v>Old</v>
      </c>
      <c r="O954" t="s">
        <v>23</v>
      </c>
      <c r="Q954" t="str">
        <f t="shared" si="43"/>
        <v>Yes</v>
      </c>
      <c r="U954" t="b">
        <f t="shared" si="44"/>
        <v>1</v>
      </c>
    </row>
    <row r="955" spans="1:21" x14ac:dyDescent="0.25">
      <c r="A955" s="3" t="s">
        <v>733</v>
      </c>
      <c r="B955" s="4" t="s">
        <v>734</v>
      </c>
      <c r="C955" t="s">
        <v>32</v>
      </c>
      <c r="D955" t="s">
        <v>17</v>
      </c>
      <c r="E955" s="5">
        <v>40000</v>
      </c>
      <c r="F955">
        <v>3</v>
      </c>
      <c r="G955" t="s">
        <v>24</v>
      </c>
      <c r="H955" t="s">
        <v>25</v>
      </c>
      <c r="I955" t="s">
        <v>20</v>
      </c>
      <c r="J955">
        <v>1</v>
      </c>
      <c r="K955" t="s">
        <v>38</v>
      </c>
      <c r="L955" t="s">
        <v>426</v>
      </c>
      <c r="M955">
        <v>30</v>
      </c>
      <c r="N955" t="str">
        <f t="shared" si="42"/>
        <v>Adolescents</v>
      </c>
      <c r="O955" t="s">
        <v>20</v>
      </c>
      <c r="Q955" t="str">
        <f t="shared" si="43"/>
        <v>No</v>
      </c>
      <c r="U955" t="b">
        <f t="shared" si="44"/>
        <v>0</v>
      </c>
    </row>
    <row r="956" spans="1:21" x14ac:dyDescent="0.25">
      <c r="A956" s="3" t="s">
        <v>733</v>
      </c>
      <c r="B956" s="4" t="s">
        <v>734</v>
      </c>
      <c r="C956" t="s">
        <v>16</v>
      </c>
      <c r="D956" t="s">
        <v>16</v>
      </c>
      <c r="E956" s="5">
        <v>60000</v>
      </c>
      <c r="F956">
        <v>1</v>
      </c>
      <c r="G956" t="s">
        <v>18</v>
      </c>
      <c r="H956" t="s">
        <v>28</v>
      </c>
      <c r="I956" t="s">
        <v>20</v>
      </c>
      <c r="J956">
        <v>1</v>
      </c>
      <c r="K956" t="s">
        <v>21</v>
      </c>
      <c r="L956" t="s">
        <v>426</v>
      </c>
      <c r="M956">
        <v>48</v>
      </c>
      <c r="N956" t="str">
        <f t="shared" si="42"/>
        <v>Middle age</v>
      </c>
      <c r="O956" t="s">
        <v>20</v>
      </c>
      <c r="Q956" t="str">
        <f t="shared" si="43"/>
        <v>Yes</v>
      </c>
      <c r="U956" t="b">
        <f t="shared" si="44"/>
        <v>1</v>
      </c>
    </row>
    <row r="957" spans="1:21" x14ac:dyDescent="0.25">
      <c r="A957" s="3" t="s">
        <v>735</v>
      </c>
      <c r="B957" s="4" t="s">
        <v>736</v>
      </c>
      <c r="C957" t="s">
        <v>16</v>
      </c>
      <c r="D957" t="s">
        <v>17</v>
      </c>
      <c r="E957" s="5">
        <v>40000</v>
      </c>
      <c r="F957">
        <v>4</v>
      </c>
      <c r="G957" t="s">
        <v>39</v>
      </c>
      <c r="H957" t="s">
        <v>19</v>
      </c>
      <c r="I957" t="s">
        <v>20</v>
      </c>
      <c r="J957">
        <v>2</v>
      </c>
      <c r="K957" t="s">
        <v>29</v>
      </c>
      <c r="L957" t="s">
        <v>426</v>
      </c>
      <c r="M957">
        <v>43</v>
      </c>
      <c r="N957" t="str">
        <f t="shared" si="42"/>
        <v>Middle age</v>
      </c>
      <c r="O957" t="s">
        <v>23</v>
      </c>
      <c r="Q957" t="str">
        <f t="shared" si="43"/>
        <v>No</v>
      </c>
      <c r="U957" t="b">
        <f t="shared" si="44"/>
        <v>0</v>
      </c>
    </row>
    <row r="958" spans="1:21" x14ac:dyDescent="0.25">
      <c r="A958" s="3" t="s">
        <v>737</v>
      </c>
      <c r="B958" s="4" t="s">
        <v>738</v>
      </c>
      <c r="C958" t="s">
        <v>16</v>
      </c>
      <c r="D958" t="s">
        <v>17</v>
      </c>
      <c r="E958" s="5">
        <v>70000</v>
      </c>
      <c r="F958">
        <v>4</v>
      </c>
      <c r="G958" t="s">
        <v>55</v>
      </c>
      <c r="H958" t="s">
        <v>28</v>
      </c>
      <c r="I958" t="s">
        <v>20</v>
      </c>
      <c r="J958">
        <v>0</v>
      </c>
      <c r="K958" t="s">
        <v>29</v>
      </c>
      <c r="L958" t="s">
        <v>426</v>
      </c>
      <c r="M958">
        <v>35</v>
      </c>
      <c r="N958" t="str">
        <f t="shared" si="42"/>
        <v>Middle age</v>
      </c>
      <c r="O958" t="s">
        <v>20</v>
      </c>
      <c r="Q958" t="str">
        <f t="shared" si="43"/>
        <v>Yes</v>
      </c>
      <c r="U958" t="b">
        <f t="shared" si="44"/>
        <v>1</v>
      </c>
    </row>
    <row r="959" spans="1:21" x14ac:dyDescent="0.25">
      <c r="A959" s="3" t="s">
        <v>737</v>
      </c>
      <c r="B959" s="4" t="s">
        <v>738</v>
      </c>
      <c r="C959" t="s">
        <v>16</v>
      </c>
      <c r="D959" t="s">
        <v>17</v>
      </c>
      <c r="E959" s="5">
        <v>60000</v>
      </c>
      <c r="F959">
        <v>0</v>
      </c>
      <c r="G959" t="s">
        <v>24</v>
      </c>
      <c r="H959" t="s">
        <v>28</v>
      </c>
      <c r="I959" t="s">
        <v>20</v>
      </c>
      <c r="J959">
        <v>2</v>
      </c>
      <c r="K959" t="s">
        <v>33</v>
      </c>
      <c r="L959" t="s">
        <v>426</v>
      </c>
      <c r="M959">
        <v>30</v>
      </c>
      <c r="N959" t="str">
        <f t="shared" si="42"/>
        <v>Adolescents</v>
      </c>
      <c r="O959" t="s">
        <v>23</v>
      </c>
      <c r="Q959" t="str">
        <f t="shared" si="43"/>
        <v>Yes</v>
      </c>
      <c r="U959" t="b">
        <f t="shared" si="44"/>
        <v>0</v>
      </c>
    </row>
    <row r="960" spans="1:21" x14ac:dyDescent="0.25">
      <c r="A960" s="3" t="s">
        <v>737</v>
      </c>
      <c r="B960" s="4" t="s">
        <v>738</v>
      </c>
      <c r="C960" t="s">
        <v>16</v>
      </c>
      <c r="D960" t="s">
        <v>16</v>
      </c>
      <c r="E960" s="5">
        <v>90000</v>
      </c>
      <c r="F960">
        <v>5</v>
      </c>
      <c r="G960" t="s">
        <v>55</v>
      </c>
      <c r="H960" t="s">
        <v>28</v>
      </c>
      <c r="I960" t="s">
        <v>20</v>
      </c>
      <c r="J960">
        <v>0</v>
      </c>
      <c r="K960" t="s">
        <v>21</v>
      </c>
      <c r="L960" t="s">
        <v>426</v>
      </c>
      <c r="M960">
        <v>47</v>
      </c>
      <c r="N960" t="str">
        <f t="shared" si="42"/>
        <v>Middle age</v>
      </c>
      <c r="O960" t="s">
        <v>20</v>
      </c>
      <c r="Q960" t="str">
        <f t="shared" si="43"/>
        <v>Yes</v>
      </c>
      <c r="U960" t="b">
        <f t="shared" si="44"/>
        <v>1</v>
      </c>
    </row>
    <row r="961" spans="1:21" x14ac:dyDescent="0.25">
      <c r="A961" s="3" t="s">
        <v>739</v>
      </c>
      <c r="B961" s="4" t="s">
        <v>740</v>
      </c>
      <c r="C961" t="s">
        <v>16</v>
      </c>
      <c r="D961" t="s">
        <v>16</v>
      </c>
      <c r="E961" s="5">
        <v>60000</v>
      </c>
      <c r="F961">
        <v>1</v>
      </c>
      <c r="G961" t="s">
        <v>24</v>
      </c>
      <c r="H961" t="s">
        <v>19</v>
      </c>
      <c r="I961" t="s">
        <v>20</v>
      </c>
      <c r="J961">
        <v>1</v>
      </c>
      <c r="K961" t="s">
        <v>29</v>
      </c>
      <c r="L961" t="s">
        <v>426</v>
      </c>
      <c r="M961">
        <v>45</v>
      </c>
      <c r="N961" t="str">
        <f t="shared" si="42"/>
        <v>Middle age</v>
      </c>
      <c r="O961" t="s">
        <v>20</v>
      </c>
      <c r="Q961" t="str">
        <f t="shared" si="43"/>
        <v>Yes</v>
      </c>
      <c r="U961" t="b">
        <f t="shared" si="44"/>
        <v>1</v>
      </c>
    </row>
    <row r="962" spans="1:21" x14ac:dyDescent="0.25">
      <c r="A962" s="3" t="s">
        <v>741</v>
      </c>
      <c r="B962" s="4" t="s">
        <v>742</v>
      </c>
      <c r="C962" t="s">
        <v>32</v>
      </c>
      <c r="D962" t="s">
        <v>16</v>
      </c>
      <c r="E962" s="5">
        <v>100000</v>
      </c>
      <c r="F962">
        <v>0</v>
      </c>
      <c r="G962" t="s">
        <v>24</v>
      </c>
      <c r="H962" t="s">
        <v>28</v>
      </c>
      <c r="I962" t="s">
        <v>23</v>
      </c>
      <c r="J962">
        <v>4</v>
      </c>
      <c r="K962" t="s">
        <v>38</v>
      </c>
      <c r="L962" t="s">
        <v>426</v>
      </c>
      <c r="M962">
        <v>45</v>
      </c>
      <c r="N962" t="str">
        <f t="shared" si="42"/>
        <v>Middle age</v>
      </c>
      <c r="O962" t="s">
        <v>23</v>
      </c>
      <c r="Q962" t="str">
        <f t="shared" si="43"/>
        <v>Yes</v>
      </c>
      <c r="U962" t="b">
        <f t="shared" si="44"/>
        <v>1</v>
      </c>
    </row>
    <row r="963" spans="1:21" x14ac:dyDescent="0.25">
      <c r="A963" s="3" t="s">
        <v>743</v>
      </c>
      <c r="B963" s="4" t="s">
        <v>744</v>
      </c>
      <c r="C963" t="s">
        <v>16</v>
      </c>
      <c r="D963" t="s">
        <v>17</v>
      </c>
      <c r="E963" s="5">
        <v>120000</v>
      </c>
      <c r="F963">
        <v>2</v>
      </c>
      <c r="G963" t="s">
        <v>18</v>
      </c>
      <c r="H963" t="s">
        <v>40</v>
      </c>
      <c r="I963" t="s">
        <v>20</v>
      </c>
      <c r="J963">
        <v>3</v>
      </c>
      <c r="K963" t="s">
        <v>33</v>
      </c>
      <c r="L963" t="s">
        <v>426</v>
      </c>
      <c r="M963">
        <v>62</v>
      </c>
      <c r="N963" t="str">
        <f t="shared" ref="N963:N1026" si="45">IF(M963&lt;=30, "Adolescents", IF(M963&lt;=54, "Middle age", IF(M963&gt;54, "Old")))</f>
        <v>Old</v>
      </c>
      <c r="O963" t="s">
        <v>23</v>
      </c>
      <c r="Q963" t="str">
        <f t="shared" ref="Q963:Q1026" si="46">IF(E963&gt;=50000, "Yes", IF(E963&lt;50000, "No"))</f>
        <v>Yes</v>
      </c>
      <c r="U963" t="b">
        <f t="shared" ref="U963:U1026" si="47">AND(E963&gt;50000,M963&gt;30)</f>
        <v>1</v>
      </c>
    </row>
    <row r="964" spans="1:21" x14ac:dyDescent="0.25">
      <c r="A964" s="3" t="s">
        <v>138</v>
      </c>
      <c r="B964" s="4" t="s">
        <v>139</v>
      </c>
      <c r="C964" t="s">
        <v>16</v>
      </c>
      <c r="D964" t="s">
        <v>16</v>
      </c>
      <c r="E964" s="5">
        <v>60000</v>
      </c>
      <c r="F964">
        <v>2</v>
      </c>
      <c r="G964" t="s">
        <v>24</v>
      </c>
      <c r="H964" t="s">
        <v>28</v>
      </c>
      <c r="I964" t="s">
        <v>20</v>
      </c>
      <c r="J964">
        <v>2</v>
      </c>
      <c r="K964" t="s">
        <v>42</v>
      </c>
      <c r="L964" t="s">
        <v>426</v>
      </c>
      <c r="M964">
        <v>55</v>
      </c>
      <c r="N964" t="str">
        <f t="shared" si="45"/>
        <v>Old</v>
      </c>
      <c r="O964" t="s">
        <v>23</v>
      </c>
      <c r="Q964" t="str">
        <f t="shared" si="46"/>
        <v>Yes</v>
      </c>
      <c r="U964" t="b">
        <f t="shared" si="47"/>
        <v>1</v>
      </c>
    </row>
    <row r="965" spans="1:21" x14ac:dyDescent="0.25">
      <c r="A965" s="3" t="s">
        <v>703</v>
      </c>
      <c r="B965" s="4" t="s">
        <v>704</v>
      </c>
      <c r="C965" t="s">
        <v>16</v>
      </c>
      <c r="D965" t="s">
        <v>17</v>
      </c>
      <c r="E965" s="5">
        <v>90000</v>
      </c>
      <c r="F965">
        <v>5</v>
      </c>
      <c r="G965" t="s">
        <v>18</v>
      </c>
      <c r="H965" t="s">
        <v>40</v>
      </c>
      <c r="I965" t="s">
        <v>20</v>
      </c>
      <c r="J965">
        <v>2</v>
      </c>
      <c r="K965" t="s">
        <v>38</v>
      </c>
      <c r="L965" t="s">
        <v>426</v>
      </c>
      <c r="M965">
        <v>66</v>
      </c>
      <c r="N965" t="str">
        <f t="shared" si="45"/>
        <v>Old</v>
      </c>
      <c r="O965" t="s">
        <v>20</v>
      </c>
      <c r="Q965" t="str">
        <f t="shared" si="46"/>
        <v>Yes</v>
      </c>
      <c r="U965" t="b">
        <f t="shared" si="47"/>
        <v>1</v>
      </c>
    </row>
    <row r="966" spans="1:21" x14ac:dyDescent="0.25">
      <c r="A966" s="3" t="s">
        <v>745</v>
      </c>
      <c r="B966" s="4" t="s">
        <v>746</v>
      </c>
      <c r="C966" t="s">
        <v>32</v>
      </c>
      <c r="D966" t="s">
        <v>16</v>
      </c>
      <c r="E966" s="5">
        <v>70000</v>
      </c>
      <c r="F966">
        <v>4</v>
      </c>
      <c r="G966" t="s">
        <v>24</v>
      </c>
      <c r="H966" t="s">
        <v>28</v>
      </c>
      <c r="I966" t="s">
        <v>20</v>
      </c>
      <c r="J966">
        <v>1</v>
      </c>
      <c r="K966" t="s">
        <v>42</v>
      </c>
      <c r="L966" t="s">
        <v>426</v>
      </c>
      <c r="M966">
        <v>56</v>
      </c>
      <c r="N966" t="str">
        <f t="shared" si="45"/>
        <v>Old</v>
      </c>
      <c r="O966" t="s">
        <v>23</v>
      </c>
      <c r="Q966" t="str">
        <f t="shared" si="46"/>
        <v>Yes</v>
      </c>
      <c r="U966" t="b">
        <f t="shared" si="47"/>
        <v>1</v>
      </c>
    </row>
    <row r="967" spans="1:21" x14ac:dyDescent="0.25">
      <c r="A967" s="3" t="s">
        <v>745</v>
      </c>
      <c r="B967" s="4" t="s">
        <v>746</v>
      </c>
      <c r="C967" t="s">
        <v>32</v>
      </c>
      <c r="D967" t="s">
        <v>17</v>
      </c>
      <c r="E967" s="5">
        <v>50000</v>
      </c>
      <c r="F967">
        <v>3</v>
      </c>
      <c r="G967" t="s">
        <v>18</v>
      </c>
      <c r="H967" t="s">
        <v>19</v>
      </c>
      <c r="I967" t="s">
        <v>23</v>
      </c>
      <c r="J967">
        <v>1</v>
      </c>
      <c r="K967" t="s">
        <v>21</v>
      </c>
      <c r="L967" t="s">
        <v>426</v>
      </c>
      <c r="M967">
        <v>40</v>
      </c>
      <c r="N967" t="str">
        <f t="shared" si="45"/>
        <v>Middle age</v>
      </c>
      <c r="O967" t="s">
        <v>23</v>
      </c>
      <c r="Q967" t="str">
        <f t="shared" si="46"/>
        <v>Yes</v>
      </c>
      <c r="U967" t="b">
        <f t="shared" si="47"/>
        <v>0</v>
      </c>
    </row>
    <row r="968" spans="1:21" x14ac:dyDescent="0.25">
      <c r="A968" s="3" t="s">
        <v>745</v>
      </c>
      <c r="B968" s="4" t="s">
        <v>746</v>
      </c>
      <c r="C968" t="s">
        <v>16</v>
      </c>
      <c r="D968" t="s">
        <v>17</v>
      </c>
      <c r="E968" s="5">
        <v>50000</v>
      </c>
      <c r="F968">
        <v>0</v>
      </c>
      <c r="G968" t="s">
        <v>55</v>
      </c>
      <c r="H968" t="s">
        <v>19</v>
      </c>
      <c r="I968" t="s">
        <v>20</v>
      </c>
      <c r="J968">
        <v>0</v>
      </c>
      <c r="K968" t="s">
        <v>38</v>
      </c>
      <c r="L968" t="s">
        <v>426</v>
      </c>
      <c r="M968">
        <v>33</v>
      </c>
      <c r="N968" t="str">
        <f t="shared" si="45"/>
        <v>Middle age</v>
      </c>
      <c r="O968" t="s">
        <v>20</v>
      </c>
      <c r="Q968" t="str">
        <f t="shared" si="46"/>
        <v>Yes</v>
      </c>
      <c r="U968" t="b">
        <f t="shared" si="47"/>
        <v>0</v>
      </c>
    </row>
    <row r="969" spans="1:21" x14ac:dyDescent="0.25">
      <c r="A969" s="3" t="s">
        <v>745</v>
      </c>
      <c r="B969" s="4" t="s">
        <v>746</v>
      </c>
      <c r="C969" t="s">
        <v>16</v>
      </c>
      <c r="D969" t="s">
        <v>16</v>
      </c>
      <c r="E969" s="5">
        <v>80000</v>
      </c>
      <c r="F969">
        <v>3</v>
      </c>
      <c r="G969" t="s">
        <v>18</v>
      </c>
      <c r="H969" t="s">
        <v>40</v>
      </c>
      <c r="I969" t="s">
        <v>20</v>
      </c>
      <c r="J969">
        <v>1</v>
      </c>
      <c r="K969" t="s">
        <v>38</v>
      </c>
      <c r="L969" t="s">
        <v>426</v>
      </c>
      <c r="M969">
        <v>56</v>
      </c>
      <c r="N969" t="str">
        <f t="shared" si="45"/>
        <v>Old</v>
      </c>
      <c r="O969" t="s">
        <v>23</v>
      </c>
      <c r="Q969" t="str">
        <f t="shared" si="46"/>
        <v>Yes</v>
      </c>
      <c r="U969" t="b">
        <f t="shared" si="47"/>
        <v>1</v>
      </c>
    </row>
    <row r="970" spans="1:21" x14ac:dyDescent="0.25">
      <c r="A970" s="3" t="s">
        <v>745</v>
      </c>
      <c r="B970" s="4" t="s">
        <v>746</v>
      </c>
      <c r="C970" t="s">
        <v>32</v>
      </c>
      <c r="D970" t="s">
        <v>16</v>
      </c>
      <c r="E970" s="5">
        <v>30000</v>
      </c>
      <c r="F970">
        <v>0</v>
      </c>
      <c r="G970" t="s">
        <v>41</v>
      </c>
      <c r="H970" t="s">
        <v>25</v>
      </c>
      <c r="I970" t="s">
        <v>23</v>
      </c>
      <c r="J970">
        <v>2</v>
      </c>
      <c r="K970" t="s">
        <v>33</v>
      </c>
      <c r="L970" t="s">
        <v>426</v>
      </c>
      <c r="M970">
        <v>27</v>
      </c>
      <c r="N970" t="str">
        <f t="shared" si="45"/>
        <v>Adolescents</v>
      </c>
      <c r="O970" t="s">
        <v>23</v>
      </c>
      <c r="Q970" t="str">
        <f t="shared" si="46"/>
        <v>No</v>
      </c>
      <c r="U970" t="b">
        <f t="shared" si="47"/>
        <v>0</v>
      </c>
    </row>
    <row r="971" spans="1:21" x14ac:dyDescent="0.25">
      <c r="A971" s="3" t="s">
        <v>745</v>
      </c>
      <c r="B971" s="4" t="s">
        <v>746</v>
      </c>
      <c r="C971" t="s">
        <v>16</v>
      </c>
      <c r="D971" t="s">
        <v>16</v>
      </c>
      <c r="E971" s="5">
        <v>60000</v>
      </c>
      <c r="F971">
        <v>0</v>
      </c>
      <c r="G971" t="s">
        <v>55</v>
      </c>
      <c r="H971" t="s">
        <v>28</v>
      </c>
      <c r="I971" t="s">
        <v>23</v>
      </c>
      <c r="J971">
        <v>0</v>
      </c>
      <c r="K971" t="s">
        <v>21</v>
      </c>
      <c r="L971" t="s">
        <v>426</v>
      </c>
      <c r="M971">
        <v>39</v>
      </c>
      <c r="N971" t="str">
        <f t="shared" si="45"/>
        <v>Middle age</v>
      </c>
      <c r="O971" t="s">
        <v>23</v>
      </c>
      <c r="Q971" t="str">
        <f t="shared" si="46"/>
        <v>Yes</v>
      </c>
      <c r="U971" t="b">
        <f t="shared" si="47"/>
        <v>1</v>
      </c>
    </row>
    <row r="972" spans="1:21" x14ac:dyDescent="0.25">
      <c r="A972" s="3" t="s">
        <v>258</v>
      </c>
      <c r="B972" s="4" t="s">
        <v>259</v>
      </c>
      <c r="C972" t="s">
        <v>16</v>
      </c>
      <c r="D972" t="s">
        <v>17</v>
      </c>
      <c r="E972" s="5">
        <v>60000</v>
      </c>
      <c r="F972">
        <v>0</v>
      </c>
      <c r="G972" t="s">
        <v>24</v>
      </c>
      <c r="H972" t="s">
        <v>19</v>
      </c>
      <c r="I972" t="s">
        <v>20</v>
      </c>
      <c r="J972">
        <v>2</v>
      </c>
      <c r="K972" t="s">
        <v>33</v>
      </c>
      <c r="L972" t="s">
        <v>426</v>
      </c>
      <c r="M972">
        <v>31</v>
      </c>
      <c r="N972" t="str">
        <f t="shared" si="45"/>
        <v>Middle age</v>
      </c>
      <c r="O972" t="s">
        <v>23</v>
      </c>
      <c r="Q972" t="str">
        <f t="shared" si="46"/>
        <v>Yes</v>
      </c>
      <c r="U972" t="b">
        <f t="shared" si="47"/>
        <v>1</v>
      </c>
    </row>
    <row r="973" spans="1:21" x14ac:dyDescent="0.25">
      <c r="A973" s="3" t="s">
        <v>258</v>
      </c>
      <c r="B973" s="4" t="s">
        <v>259</v>
      </c>
      <c r="C973" t="s">
        <v>32</v>
      </c>
      <c r="D973" t="s">
        <v>17</v>
      </c>
      <c r="E973" s="5">
        <v>60000</v>
      </c>
      <c r="F973">
        <v>2</v>
      </c>
      <c r="G973" t="s">
        <v>41</v>
      </c>
      <c r="H973" t="s">
        <v>19</v>
      </c>
      <c r="I973" t="s">
        <v>23</v>
      </c>
      <c r="J973">
        <v>2</v>
      </c>
      <c r="K973" t="s">
        <v>38</v>
      </c>
      <c r="L973" t="s">
        <v>426</v>
      </c>
      <c r="M973">
        <v>51</v>
      </c>
      <c r="N973" t="str">
        <f t="shared" si="45"/>
        <v>Middle age</v>
      </c>
      <c r="O973" t="s">
        <v>23</v>
      </c>
      <c r="Q973" t="str">
        <f t="shared" si="46"/>
        <v>Yes</v>
      </c>
      <c r="U973" t="b">
        <f t="shared" si="47"/>
        <v>1</v>
      </c>
    </row>
    <row r="974" spans="1:21" x14ac:dyDescent="0.25">
      <c r="A974" s="3" t="s">
        <v>258</v>
      </c>
      <c r="B974" s="4" t="s">
        <v>259</v>
      </c>
      <c r="C974" t="s">
        <v>16</v>
      </c>
      <c r="D974" t="s">
        <v>17</v>
      </c>
      <c r="E974" s="5">
        <v>30000</v>
      </c>
      <c r="F974">
        <v>1</v>
      </c>
      <c r="G974" t="s">
        <v>39</v>
      </c>
      <c r="H974" t="s">
        <v>25</v>
      </c>
      <c r="I974" t="s">
        <v>20</v>
      </c>
      <c r="J974">
        <v>1</v>
      </c>
      <c r="K974" t="s">
        <v>33</v>
      </c>
      <c r="L974" t="s">
        <v>426</v>
      </c>
      <c r="M974">
        <v>52</v>
      </c>
      <c r="N974" t="str">
        <f t="shared" si="45"/>
        <v>Middle age</v>
      </c>
      <c r="O974" t="s">
        <v>23</v>
      </c>
      <c r="Q974" t="str">
        <f t="shared" si="46"/>
        <v>No</v>
      </c>
      <c r="U974" t="b">
        <f t="shared" si="47"/>
        <v>0</v>
      </c>
    </row>
    <row r="975" spans="1:21" x14ac:dyDescent="0.25">
      <c r="A975" s="3" t="s">
        <v>258</v>
      </c>
      <c r="B975" s="4" t="s">
        <v>259</v>
      </c>
      <c r="C975" t="s">
        <v>16</v>
      </c>
      <c r="D975" t="s">
        <v>16</v>
      </c>
      <c r="E975" s="5">
        <v>60000</v>
      </c>
      <c r="F975">
        <v>1</v>
      </c>
      <c r="G975" t="s">
        <v>24</v>
      </c>
      <c r="H975" t="s">
        <v>19</v>
      </c>
      <c r="I975" t="s">
        <v>23</v>
      </c>
      <c r="J975">
        <v>1</v>
      </c>
      <c r="K975" t="s">
        <v>21</v>
      </c>
      <c r="L975" t="s">
        <v>426</v>
      </c>
      <c r="M975">
        <v>47</v>
      </c>
      <c r="N975" t="str">
        <f t="shared" si="45"/>
        <v>Middle age</v>
      </c>
      <c r="O975" t="s">
        <v>23</v>
      </c>
      <c r="Q975" t="str">
        <f t="shared" si="46"/>
        <v>Yes</v>
      </c>
      <c r="U975" t="b">
        <f t="shared" si="47"/>
        <v>1</v>
      </c>
    </row>
    <row r="976" spans="1:21" x14ac:dyDescent="0.25">
      <c r="A976" s="3" t="s">
        <v>607</v>
      </c>
      <c r="B976" s="4" t="s">
        <v>608</v>
      </c>
      <c r="C976" t="s">
        <v>16</v>
      </c>
      <c r="D976" t="s">
        <v>16</v>
      </c>
      <c r="E976" s="5">
        <v>70000</v>
      </c>
      <c r="F976">
        <v>3</v>
      </c>
      <c r="G976" t="s">
        <v>55</v>
      </c>
      <c r="H976" t="s">
        <v>40</v>
      </c>
      <c r="I976" t="s">
        <v>20</v>
      </c>
      <c r="J976">
        <v>2</v>
      </c>
      <c r="K976" t="s">
        <v>33</v>
      </c>
      <c r="L976" t="s">
        <v>426</v>
      </c>
      <c r="M976">
        <v>53</v>
      </c>
      <c r="N976" t="str">
        <f t="shared" si="45"/>
        <v>Middle age</v>
      </c>
      <c r="O976" t="s">
        <v>20</v>
      </c>
      <c r="Q976" t="str">
        <f t="shared" si="46"/>
        <v>Yes</v>
      </c>
      <c r="U976" t="b">
        <f t="shared" si="47"/>
        <v>1</v>
      </c>
    </row>
    <row r="977" spans="1:21" x14ac:dyDescent="0.25">
      <c r="A977" s="3" t="s">
        <v>607</v>
      </c>
      <c r="B977" s="4" t="s">
        <v>608</v>
      </c>
      <c r="C977" t="s">
        <v>16</v>
      </c>
      <c r="D977" t="s">
        <v>16</v>
      </c>
      <c r="E977" s="5">
        <v>70000</v>
      </c>
      <c r="F977">
        <v>3</v>
      </c>
      <c r="G977" t="s">
        <v>55</v>
      </c>
      <c r="H977" t="s">
        <v>28</v>
      </c>
      <c r="I977" t="s">
        <v>20</v>
      </c>
      <c r="J977">
        <v>0</v>
      </c>
      <c r="K977" t="s">
        <v>21</v>
      </c>
      <c r="L977" t="s">
        <v>426</v>
      </c>
      <c r="M977">
        <v>35</v>
      </c>
      <c r="N977" t="str">
        <f t="shared" si="45"/>
        <v>Middle age</v>
      </c>
      <c r="O977" t="s">
        <v>20</v>
      </c>
      <c r="Q977" t="str">
        <f t="shared" si="46"/>
        <v>Yes</v>
      </c>
      <c r="U977" t="b">
        <f t="shared" si="47"/>
        <v>1</v>
      </c>
    </row>
    <row r="978" spans="1:21" x14ac:dyDescent="0.25">
      <c r="A978" s="3" t="s">
        <v>322</v>
      </c>
      <c r="B978" s="4" t="s">
        <v>323</v>
      </c>
      <c r="C978" t="s">
        <v>16</v>
      </c>
      <c r="D978" t="s">
        <v>17</v>
      </c>
      <c r="E978" s="5">
        <v>60000</v>
      </c>
      <c r="F978">
        <v>3</v>
      </c>
      <c r="G978" t="s">
        <v>18</v>
      </c>
      <c r="H978" t="s">
        <v>40</v>
      </c>
      <c r="I978" t="s">
        <v>20</v>
      </c>
      <c r="J978">
        <v>2</v>
      </c>
      <c r="K978" t="s">
        <v>42</v>
      </c>
      <c r="L978" t="s">
        <v>426</v>
      </c>
      <c r="M978">
        <v>66</v>
      </c>
      <c r="N978" t="str">
        <f t="shared" si="45"/>
        <v>Old</v>
      </c>
      <c r="O978" t="s">
        <v>23</v>
      </c>
      <c r="Q978" t="str">
        <f t="shared" si="46"/>
        <v>Yes</v>
      </c>
      <c r="U978" t="b">
        <f t="shared" si="47"/>
        <v>1</v>
      </c>
    </row>
    <row r="979" spans="1:21" x14ac:dyDescent="0.25">
      <c r="A979" s="3" t="s">
        <v>653</v>
      </c>
      <c r="B979" s="4" t="s">
        <v>654</v>
      </c>
      <c r="C979" t="s">
        <v>32</v>
      </c>
      <c r="D979" t="s">
        <v>17</v>
      </c>
      <c r="E979" s="5">
        <v>80000</v>
      </c>
      <c r="F979">
        <v>4</v>
      </c>
      <c r="G979" t="s">
        <v>55</v>
      </c>
      <c r="H979" t="s">
        <v>40</v>
      </c>
      <c r="I979" t="s">
        <v>20</v>
      </c>
      <c r="J979">
        <v>2</v>
      </c>
      <c r="K979" t="s">
        <v>33</v>
      </c>
      <c r="L979" t="s">
        <v>426</v>
      </c>
      <c r="M979">
        <v>65</v>
      </c>
      <c r="N979" t="str">
        <f t="shared" si="45"/>
        <v>Old</v>
      </c>
      <c r="O979" t="s">
        <v>23</v>
      </c>
      <c r="Q979" t="str">
        <f t="shared" si="46"/>
        <v>Yes</v>
      </c>
      <c r="U979" t="b">
        <f t="shared" si="47"/>
        <v>1</v>
      </c>
    </row>
    <row r="980" spans="1:21" x14ac:dyDescent="0.25">
      <c r="A980" s="3" t="s">
        <v>747</v>
      </c>
      <c r="B980" s="4" t="s">
        <v>748</v>
      </c>
      <c r="C980" t="s">
        <v>16</v>
      </c>
      <c r="D980" t="s">
        <v>16</v>
      </c>
      <c r="E980" s="5">
        <v>80000</v>
      </c>
      <c r="F980">
        <v>5</v>
      </c>
      <c r="G980" t="s">
        <v>24</v>
      </c>
      <c r="H980" t="s">
        <v>28</v>
      </c>
      <c r="I980" t="s">
        <v>20</v>
      </c>
      <c r="J980">
        <v>3</v>
      </c>
      <c r="K980" t="s">
        <v>33</v>
      </c>
      <c r="L980" t="s">
        <v>426</v>
      </c>
      <c r="M980">
        <v>45</v>
      </c>
      <c r="N980" t="str">
        <f t="shared" si="45"/>
        <v>Middle age</v>
      </c>
      <c r="O980" t="s">
        <v>23</v>
      </c>
      <c r="Q980" t="str">
        <f t="shared" si="46"/>
        <v>Yes</v>
      </c>
      <c r="U980" t="b">
        <f t="shared" si="47"/>
        <v>1</v>
      </c>
    </row>
    <row r="981" spans="1:21" x14ac:dyDescent="0.25">
      <c r="A981" s="3" t="s">
        <v>102</v>
      </c>
      <c r="B981" s="4" t="s">
        <v>103</v>
      </c>
      <c r="C981" t="s">
        <v>32</v>
      </c>
      <c r="D981" t="s">
        <v>16</v>
      </c>
      <c r="E981" s="5">
        <v>40000</v>
      </c>
      <c r="F981">
        <v>0</v>
      </c>
      <c r="G981" t="s">
        <v>39</v>
      </c>
      <c r="H981" t="s">
        <v>19</v>
      </c>
      <c r="I981" t="s">
        <v>20</v>
      </c>
      <c r="J981">
        <v>1</v>
      </c>
      <c r="K981" t="s">
        <v>33</v>
      </c>
      <c r="L981" t="s">
        <v>426</v>
      </c>
      <c r="M981">
        <v>31</v>
      </c>
      <c r="N981" t="str">
        <f t="shared" si="45"/>
        <v>Middle age</v>
      </c>
      <c r="O981" t="s">
        <v>23</v>
      </c>
      <c r="Q981" t="str">
        <f t="shared" si="46"/>
        <v>No</v>
      </c>
      <c r="U981" t="b">
        <f t="shared" si="47"/>
        <v>0</v>
      </c>
    </row>
    <row r="982" spans="1:21" x14ac:dyDescent="0.25">
      <c r="A982" s="3" t="s">
        <v>60</v>
      </c>
      <c r="B982" s="4" t="s">
        <v>61</v>
      </c>
      <c r="C982" t="s">
        <v>32</v>
      </c>
      <c r="D982" t="s">
        <v>17</v>
      </c>
      <c r="E982" s="5">
        <v>80000</v>
      </c>
      <c r="F982">
        <v>3</v>
      </c>
      <c r="G982" t="s">
        <v>18</v>
      </c>
      <c r="H982" t="s">
        <v>19</v>
      </c>
      <c r="I982" t="s">
        <v>20</v>
      </c>
      <c r="J982">
        <v>3</v>
      </c>
      <c r="K982" t="s">
        <v>42</v>
      </c>
      <c r="L982" t="s">
        <v>426</v>
      </c>
      <c r="M982">
        <v>40</v>
      </c>
      <c r="N982" t="str">
        <f t="shared" si="45"/>
        <v>Middle age</v>
      </c>
      <c r="O982" t="s">
        <v>20</v>
      </c>
      <c r="Q982" t="str">
        <f t="shared" si="46"/>
        <v>Yes</v>
      </c>
      <c r="U982" t="b">
        <f t="shared" si="47"/>
        <v>1</v>
      </c>
    </row>
    <row r="983" spans="1:21" x14ac:dyDescent="0.25">
      <c r="A983" s="3" t="s">
        <v>749</v>
      </c>
      <c r="B983" s="4" t="s">
        <v>750</v>
      </c>
      <c r="C983" t="s">
        <v>16</v>
      </c>
      <c r="D983" t="s">
        <v>16</v>
      </c>
      <c r="E983" s="5">
        <v>110000</v>
      </c>
      <c r="F983">
        <v>5</v>
      </c>
      <c r="G983" t="s">
        <v>24</v>
      </c>
      <c r="H983" t="s">
        <v>28</v>
      </c>
      <c r="I983" t="s">
        <v>20</v>
      </c>
      <c r="J983">
        <v>4</v>
      </c>
      <c r="K983" t="s">
        <v>29</v>
      </c>
      <c r="L983" t="s">
        <v>426</v>
      </c>
      <c r="M983">
        <v>46</v>
      </c>
      <c r="N983" t="str">
        <f t="shared" si="45"/>
        <v>Middle age</v>
      </c>
      <c r="O983" t="s">
        <v>23</v>
      </c>
      <c r="Q983" t="str">
        <f t="shared" si="46"/>
        <v>Yes</v>
      </c>
      <c r="U983" t="b">
        <f t="shared" si="47"/>
        <v>1</v>
      </c>
    </row>
    <row r="984" spans="1:21" x14ac:dyDescent="0.25">
      <c r="A984" s="3" t="s">
        <v>749</v>
      </c>
      <c r="B984" s="4" t="s">
        <v>750</v>
      </c>
      <c r="C984" t="s">
        <v>32</v>
      </c>
      <c r="D984" t="s">
        <v>16</v>
      </c>
      <c r="E984" s="5">
        <v>40000</v>
      </c>
      <c r="F984">
        <v>2</v>
      </c>
      <c r="G984" t="s">
        <v>24</v>
      </c>
      <c r="H984" t="s">
        <v>25</v>
      </c>
      <c r="I984" t="s">
        <v>23</v>
      </c>
      <c r="J984">
        <v>1</v>
      </c>
      <c r="K984" t="s">
        <v>38</v>
      </c>
      <c r="L984" t="s">
        <v>426</v>
      </c>
      <c r="M984">
        <v>47</v>
      </c>
      <c r="N984" t="str">
        <f t="shared" si="45"/>
        <v>Middle age</v>
      </c>
      <c r="O984" t="s">
        <v>20</v>
      </c>
      <c r="Q984" t="str">
        <f t="shared" si="46"/>
        <v>No</v>
      </c>
      <c r="U984" t="b">
        <f t="shared" si="47"/>
        <v>0</v>
      </c>
    </row>
    <row r="985" spans="1:21" x14ac:dyDescent="0.25">
      <c r="A985" s="3" t="s">
        <v>749</v>
      </c>
      <c r="B985" s="4" t="s">
        <v>750</v>
      </c>
      <c r="C985" t="s">
        <v>16</v>
      </c>
      <c r="D985" t="s">
        <v>16</v>
      </c>
      <c r="E985" s="5">
        <v>130000</v>
      </c>
      <c r="F985">
        <v>2</v>
      </c>
      <c r="G985" t="s">
        <v>55</v>
      </c>
      <c r="H985" t="s">
        <v>40</v>
      </c>
      <c r="I985" t="s">
        <v>20</v>
      </c>
      <c r="J985">
        <v>2</v>
      </c>
      <c r="K985" t="s">
        <v>21</v>
      </c>
      <c r="L985" t="s">
        <v>426</v>
      </c>
      <c r="M985">
        <v>41</v>
      </c>
      <c r="N985" t="str">
        <f t="shared" si="45"/>
        <v>Middle age</v>
      </c>
      <c r="O985" t="s">
        <v>23</v>
      </c>
      <c r="Q985" t="str">
        <f t="shared" si="46"/>
        <v>Yes</v>
      </c>
      <c r="U985" t="b">
        <f t="shared" si="47"/>
        <v>1</v>
      </c>
    </row>
    <row r="986" spans="1:21" x14ac:dyDescent="0.25">
      <c r="A986" s="3" t="s">
        <v>751</v>
      </c>
      <c r="B986" s="4" t="s">
        <v>752</v>
      </c>
      <c r="C986" t="s">
        <v>16</v>
      </c>
      <c r="D986" t="s">
        <v>16</v>
      </c>
      <c r="E986" s="5">
        <v>60000</v>
      </c>
      <c r="F986">
        <v>2</v>
      </c>
      <c r="G986" t="s">
        <v>39</v>
      </c>
      <c r="H986" t="s">
        <v>28</v>
      </c>
      <c r="I986" t="s">
        <v>23</v>
      </c>
      <c r="J986">
        <v>2</v>
      </c>
      <c r="K986" t="s">
        <v>38</v>
      </c>
      <c r="L986" t="s">
        <v>426</v>
      </c>
      <c r="M986">
        <v>48</v>
      </c>
      <c r="N986" t="str">
        <f t="shared" si="45"/>
        <v>Middle age</v>
      </c>
      <c r="O986" t="s">
        <v>20</v>
      </c>
      <c r="Q986" t="str">
        <f t="shared" si="46"/>
        <v>Yes</v>
      </c>
      <c r="U986" t="b">
        <f t="shared" si="47"/>
        <v>1</v>
      </c>
    </row>
    <row r="987" spans="1:21" x14ac:dyDescent="0.25">
      <c r="A987" s="3" t="s">
        <v>751</v>
      </c>
      <c r="B987" s="4" t="s">
        <v>752</v>
      </c>
      <c r="C987" t="s">
        <v>32</v>
      </c>
      <c r="D987" t="s">
        <v>17</v>
      </c>
      <c r="E987" s="5">
        <v>50000</v>
      </c>
      <c r="F987">
        <v>4</v>
      </c>
      <c r="G987" t="s">
        <v>18</v>
      </c>
      <c r="H987" t="s">
        <v>19</v>
      </c>
      <c r="I987" t="s">
        <v>20</v>
      </c>
      <c r="J987">
        <v>2</v>
      </c>
      <c r="K987" t="s">
        <v>21</v>
      </c>
      <c r="L987" t="s">
        <v>426</v>
      </c>
      <c r="M987">
        <v>42</v>
      </c>
      <c r="N987" t="str">
        <f t="shared" si="45"/>
        <v>Middle age</v>
      </c>
      <c r="O987" t="s">
        <v>23</v>
      </c>
      <c r="Q987" t="str">
        <f t="shared" si="46"/>
        <v>Yes</v>
      </c>
      <c r="U987" t="b">
        <f t="shared" si="47"/>
        <v>0</v>
      </c>
    </row>
    <row r="988" spans="1:21" x14ac:dyDescent="0.25">
      <c r="A988" s="3" t="s">
        <v>751</v>
      </c>
      <c r="B988" s="4" t="s">
        <v>752</v>
      </c>
      <c r="C988" t="s">
        <v>32</v>
      </c>
      <c r="D988" t="s">
        <v>16</v>
      </c>
      <c r="E988" s="5">
        <v>40000</v>
      </c>
      <c r="F988">
        <v>5</v>
      </c>
      <c r="G988" t="s">
        <v>39</v>
      </c>
      <c r="H988" t="s">
        <v>28</v>
      </c>
      <c r="I988" t="s">
        <v>20</v>
      </c>
      <c r="J988">
        <v>4</v>
      </c>
      <c r="K988" t="s">
        <v>42</v>
      </c>
      <c r="L988" t="s">
        <v>426</v>
      </c>
      <c r="M988">
        <v>60</v>
      </c>
      <c r="N988" t="str">
        <f t="shared" si="45"/>
        <v>Old</v>
      </c>
      <c r="O988" t="s">
        <v>20</v>
      </c>
      <c r="Q988" t="str">
        <f t="shared" si="46"/>
        <v>No</v>
      </c>
      <c r="U988" t="b">
        <f t="shared" si="47"/>
        <v>0</v>
      </c>
    </row>
    <row r="989" spans="1:21" x14ac:dyDescent="0.25">
      <c r="A989" s="3" t="s">
        <v>753</v>
      </c>
      <c r="B989" s="4" t="s">
        <v>754</v>
      </c>
      <c r="C989" t="s">
        <v>32</v>
      </c>
      <c r="D989" t="s">
        <v>17</v>
      </c>
      <c r="E989" s="5">
        <v>60000</v>
      </c>
      <c r="F989">
        <v>3</v>
      </c>
      <c r="G989" t="s">
        <v>55</v>
      </c>
      <c r="H989" t="s">
        <v>40</v>
      </c>
      <c r="I989" t="s">
        <v>20</v>
      </c>
      <c r="J989">
        <v>2</v>
      </c>
      <c r="K989" t="s">
        <v>42</v>
      </c>
      <c r="L989" t="s">
        <v>426</v>
      </c>
      <c r="M989">
        <v>66</v>
      </c>
      <c r="N989" t="str">
        <f t="shared" si="45"/>
        <v>Old</v>
      </c>
      <c r="O989" t="s">
        <v>23</v>
      </c>
      <c r="Q989" t="str">
        <f t="shared" si="46"/>
        <v>Yes</v>
      </c>
      <c r="U989" t="b">
        <f t="shared" si="47"/>
        <v>1</v>
      </c>
    </row>
    <row r="990" spans="1:21" x14ac:dyDescent="0.25">
      <c r="A990" s="3" t="s">
        <v>414</v>
      </c>
      <c r="B990" s="4" t="s">
        <v>415</v>
      </c>
      <c r="C990" t="s">
        <v>16</v>
      </c>
      <c r="D990" t="s">
        <v>16</v>
      </c>
      <c r="E990" s="5">
        <v>70000</v>
      </c>
      <c r="F990">
        <v>5</v>
      </c>
      <c r="G990" t="s">
        <v>18</v>
      </c>
      <c r="H990" t="s">
        <v>40</v>
      </c>
      <c r="I990" t="s">
        <v>20</v>
      </c>
      <c r="J990">
        <v>2</v>
      </c>
      <c r="K990" t="s">
        <v>42</v>
      </c>
      <c r="L990" t="s">
        <v>426</v>
      </c>
      <c r="M990">
        <v>63</v>
      </c>
      <c r="N990" t="str">
        <f t="shared" si="45"/>
        <v>Old</v>
      </c>
      <c r="O990" t="s">
        <v>23</v>
      </c>
      <c r="Q990" t="str">
        <f t="shared" si="46"/>
        <v>Yes</v>
      </c>
      <c r="U990" t="b">
        <f t="shared" si="47"/>
        <v>1</v>
      </c>
    </row>
    <row r="991" spans="1:21" x14ac:dyDescent="0.25">
      <c r="A991" s="3" t="s">
        <v>414</v>
      </c>
      <c r="B991" s="4" t="s">
        <v>415</v>
      </c>
      <c r="C991" t="s">
        <v>16</v>
      </c>
      <c r="D991" t="s">
        <v>16</v>
      </c>
      <c r="E991" s="5">
        <v>60000</v>
      </c>
      <c r="F991">
        <v>4</v>
      </c>
      <c r="G991" t="s">
        <v>18</v>
      </c>
      <c r="H991" t="s">
        <v>19</v>
      </c>
      <c r="I991" t="s">
        <v>23</v>
      </c>
      <c r="J991">
        <v>3</v>
      </c>
      <c r="K991" t="s">
        <v>42</v>
      </c>
      <c r="L991" t="s">
        <v>426</v>
      </c>
      <c r="M991">
        <v>42</v>
      </c>
      <c r="N991" t="str">
        <f t="shared" si="45"/>
        <v>Middle age</v>
      </c>
      <c r="O991" t="s">
        <v>23</v>
      </c>
      <c r="Q991" t="str">
        <f t="shared" si="46"/>
        <v>Yes</v>
      </c>
      <c r="U991" t="b">
        <f t="shared" si="47"/>
        <v>1</v>
      </c>
    </row>
    <row r="992" spans="1:21" x14ac:dyDescent="0.25">
      <c r="A992" s="3" t="s">
        <v>755</v>
      </c>
      <c r="B992" s="4" t="s">
        <v>756</v>
      </c>
      <c r="C992" t="s">
        <v>32</v>
      </c>
      <c r="D992" t="s">
        <v>17</v>
      </c>
      <c r="E992" s="5">
        <v>30000</v>
      </c>
      <c r="F992">
        <v>0</v>
      </c>
      <c r="G992" t="s">
        <v>39</v>
      </c>
      <c r="H992" t="s">
        <v>19</v>
      </c>
      <c r="I992" t="s">
        <v>23</v>
      </c>
      <c r="J992">
        <v>2</v>
      </c>
      <c r="K992" t="s">
        <v>33</v>
      </c>
      <c r="L992" t="s">
        <v>426</v>
      </c>
      <c r="M992">
        <v>26</v>
      </c>
      <c r="N992" t="str">
        <f t="shared" si="45"/>
        <v>Adolescents</v>
      </c>
      <c r="O992" t="s">
        <v>23</v>
      </c>
      <c r="Q992" t="str">
        <f t="shared" si="46"/>
        <v>No</v>
      </c>
      <c r="U992" t="b">
        <f t="shared" si="47"/>
        <v>0</v>
      </c>
    </row>
    <row r="993" spans="1:21" x14ac:dyDescent="0.25">
      <c r="A993" s="3" t="s">
        <v>154</v>
      </c>
      <c r="B993" s="4" t="s">
        <v>155</v>
      </c>
      <c r="C993" t="s">
        <v>32</v>
      </c>
      <c r="D993" t="s">
        <v>17</v>
      </c>
      <c r="E993" s="5">
        <v>60000</v>
      </c>
      <c r="F993">
        <v>1</v>
      </c>
      <c r="G993" t="s">
        <v>55</v>
      </c>
      <c r="H993" t="s">
        <v>28</v>
      </c>
      <c r="I993" t="s">
        <v>20</v>
      </c>
      <c r="J993">
        <v>0</v>
      </c>
      <c r="K993" t="s">
        <v>29</v>
      </c>
      <c r="L993" t="s">
        <v>426</v>
      </c>
      <c r="M993">
        <v>36</v>
      </c>
      <c r="N993" t="str">
        <f t="shared" si="45"/>
        <v>Middle age</v>
      </c>
      <c r="O993" t="s">
        <v>20</v>
      </c>
      <c r="Q993" t="str">
        <f t="shared" si="46"/>
        <v>Yes</v>
      </c>
      <c r="U993" t="b">
        <f t="shared" si="47"/>
        <v>1</v>
      </c>
    </row>
    <row r="994" spans="1:21" x14ac:dyDescent="0.25">
      <c r="A994" s="3" t="s">
        <v>613</v>
      </c>
      <c r="B994" s="4" t="s">
        <v>614</v>
      </c>
      <c r="C994" t="s">
        <v>16</v>
      </c>
      <c r="D994" t="s">
        <v>16</v>
      </c>
      <c r="E994" s="5">
        <v>90000</v>
      </c>
      <c r="F994">
        <v>2</v>
      </c>
      <c r="G994" t="s">
        <v>24</v>
      </c>
      <c r="H994" t="s">
        <v>28</v>
      </c>
      <c r="I994" t="s">
        <v>23</v>
      </c>
      <c r="J994">
        <v>0</v>
      </c>
      <c r="K994" t="s">
        <v>33</v>
      </c>
      <c r="L994" t="s">
        <v>426</v>
      </c>
      <c r="M994">
        <v>49</v>
      </c>
      <c r="N994" t="str">
        <f t="shared" si="45"/>
        <v>Middle age</v>
      </c>
      <c r="O994" t="s">
        <v>20</v>
      </c>
      <c r="Q994" t="str">
        <f t="shared" si="46"/>
        <v>Yes</v>
      </c>
      <c r="U994" t="b">
        <f t="shared" si="47"/>
        <v>1</v>
      </c>
    </row>
    <row r="995" spans="1:21" x14ac:dyDescent="0.25">
      <c r="A995" s="3" t="s">
        <v>613</v>
      </c>
      <c r="B995" s="4" t="s">
        <v>614</v>
      </c>
      <c r="C995" t="s">
        <v>32</v>
      </c>
      <c r="D995" t="s">
        <v>16</v>
      </c>
      <c r="E995" s="5">
        <v>150000</v>
      </c>
      <c r="F995">
        <v>1</v>
      </c>
      <c r="G995" t="s">
        <v>24</v>
      </c>
      <c r="H995" t="s">
        <v>28</v>
      </c>
      <c r="I995" t="s">
        <v>23</v>
      </c>
      <c r="J995">
        <v>3</v>
      </c>
      <c r="K995" t="s">
        <v>21</v>
      </c>
      <c r="L995" t="s">
        <v>426</v>
      </c>
      <c r="M995">
        <v>44</v>
      </c>
      <c r="N995" t="str">
        <f t="shared" si="45"/>
        <v>Middle age</v>
      </c>
      <c r="O995" t="s">
        <v>20</v>
      </c>
      <c r="Q995" t="str">
        <f t="shared" si="46"/>
        <v>Yes</v>
      </c>
      <c r="U995" t="b">
        <f t="shared" si="47"/>
        <v>1</v>
      </c>
    </row>
    <row r="996" spans="1:21" x14ac:dyDescent="0.25">
      <c r="A996" s="3" t="s">
        <v>757</v>
      </c>
      <c r="B996" s="4" t="s">
        <v>758</v>
      </c>
      <c r="C996" t="s">
        <v>16</v>
      </c>
      <c r="D996" t="s">
        <v>16</v>
      </c>
      <c r="E996" s="5">
        <v>80000</v>
      </c>
      <c r="F996">
        <v>5</v>
      </c>
      <c r="G996" t="s">
        <v>24</v>
      </c>
      <c r="H996" t="s">
        <v>28</v>
      </c>
      <c r="I996" t="s">
        <v>20</v>
      </c>
      <c r="J996">
        <v>3</v>
      </c>
      <c r="K996" t="s">
        <v>38</v>
      </c>
      <c r="L996" t="s">
        <v>426</v>
      </c>
      <c r="M996">
        <v>46</v>
      </c>
      <c r="N996" t="str">
        <f t="shared" si="45"/>
        <v>Middle age</v>
      </c>
      <c r="O996" t="s">
        <v>23</v>
      </c>
      <c r="Q996" t="str">
        <f t="shared" si="46"/>
        <v>Yes</v>
      </c>
      <c r="U996" t="b">
        <f t="shared" si="47"/>
        <v>1</v>
      </c>
    </row>
    <row r="997" spans="1:21" x14ac:dyDescent="0.25">
      <c r="A997" s="3" t="s">
        <v>757</v>
      </c>
      <c r="B997" s="4" t="s">
        <v>758</v>
      </c>
      <c r="C997" t="s">
        <v>16</v>
      </c>
      <c r="D997" t="s">
        <v>16</v>
      </c>
      <c r="E997" s="5">
        <v>60000</v>
      </c>
      <c r="F997" s="6">
        <v>2</v>
      </c>
      <c r="G997" t="s">
        <v>39</v>
      </c>
      <c r="H997" t="s">
        <v>28</v>
      </c>
      <c r="I997" t="s">
        <v>20</v>
      </c>
      <c r="J997">
        <v>2</v>
      </c>
      <c r="K997" t="s">
        <v>29</v>
      </c>
      <c r="L997" t="s">
        <v>426</v>
      </c>
      <c r="M997">
        <v>54</v>
      </c>
      <c r="N997" t="str">
        <f t="shared" si="45"/>
        <v>Middle age</v>
      </c>
      <c r="O997" t="s">
        <v>20</v>
      </c>
      <c r="Q997" t="str">
        <f t="shared" si="46"/>
        <v>Yes</v>
      </c>
      <c r="U997" t="b">
        <f t="shared" si="47"/>
        <v>1</v>
      </c>
    </row>
    <row r="998" spans="1:21" x14ac:dyDescent="0.25">
      <c r="A998" s="3" t="s">
        <v>759</v>
      </c>
      <c r="B998" s="4" t="s">
        <v>760</v>
      </c>
      <c r="C998" t="s">
        <v>32</v>
      </c>
      <c r="D998" t="s">
        <v>16</v>
      </c>
      <c r="E998" s="5">
        <v>70000</v>
      </c>
      <c r="F998">
        <v>4</v>
      </c>
      <c r="G998" t="s">
        <v>55</v>
      </c>
      <c r="H998" t="s">
        <v>28</v>
      </c>
      <c r="I998" t="s">
        <v>20</v>
      </c>
      <c r="J998">
        <v>0</v>
      </c>
      <c r="K998" t="s">
        <v>29</v>
      </c>
      <c r="L998" t="s">
        <v>426</v>
      </c>
      <c r="M998">
        <v>35</v>
      </c>
      <c r="N998" t="str">
        <f t="shared" si="45"/>
        <v>Middle age</v>
      </c>
      <c r="O998" t="s">
        <v>20</v>
      </c>
      <c r="Q998" t="str">
        <f t="shared" si="46"/>
        <v>Yes</v>
      </c>
      <c r="U998" t="b">
        <f t="shared" si="47"/>
        <v>1</v>
      </c>
    </row>
    <row r="999" spans="1:21" x14ac:dyDescent="0.25">
      <c r="A999" s="3" t="s">
        <v>759</v>
      </c>
      <c r="B999" s="4" t="s">
        <v>760</v>
      </c>
      <c r="C999" t="s">
        <v>16</v>
      </c>
      <c r="D999" t="s">
        <v>16</v>
      </c>
      <c r="E999" s="5">
        <v>60000</v>
      </c>
      <c r="F999">
        <v>2</v>
      </c>
      <c r="G999" t="s">
        <v>18</v>
      </c>
      <c r="H999" t="s">
        <v>19</v>
      </c>
      <c r="I999" t="s">
        <v>20</v>
      </c>
      <c r="J999">
        <v>0</v>
      </c>
      <c r="K999" t="s">
        <v>21</v>
      </c>
      <c r="L999" t="s">
        <v>426</v>
      </c>
      <c r="M999">
        <v>38</v>
      </c>
      <c r="N999" t="str">
        <f t="shared" si="45"/>
        <v>Middle age</v>
      </c>
      <c r="O999" t="s">
        <v>20</v>
      </c>
      <c r="Q999" t="str">
        <f t="shared" si="46"/>
        <v>Yes</v>
      </c>
      <c r="U999" t="b">
        <f t="shared" si="47"/>
        <v>1</v>
      </c>
    </row>
    <row r="1000" spans="1:21" x14ac:dyDescent="0.25">
      <c r="A1000" s="3" t="s">
        <v>759</v>
      </c>
      <c r="B1000" s="4" t="s">
        <v>760</v>
      </c>
      <c r="C1000" t="s">
        <v>32</v>
      </c>
      <c r="D1000" t="s">
        <v>16</v>
      </c>
      <c r="E1000" s="5">
        <v>100000</v>
      </c>
      <c r="F1000">
        <v>3</v>
      </c>
      <c r="G1000" t="s">
        <v>18</v>
      </c>
      <c r="H1000" t="s">
        <v>40</v>
      </c>
      <c r="I1000" t="s">
        <v>23</v>
      </c>
      <c r="J1000">
        <v>3</v>
      </c>
      <c r="K1000" t="s">
        <v>38</v>
      </c>
      <c r="L1000" t="s">
        <v>426</v>
      </c>
      <c r="M1000">
        <v>38</v>
      </c>
      <c r="N1000" t="str">
        <f t="shared" si="45"/>
        <v>Middle age</v>
      </c>
      <c r="O1000" t="s">
        <v>23</v>
      </c>
      <c r="Q1000" t="str">
        <f t="shared" si="46"/>
        <v>Yes</v>
      </c>
      <c r="U1000" t="b">
        <f t="shared" si="47"/>
        <v>1</v>
      </c>
    </row>
    <row r="1001" spans="1:21" x14ac:dyDescent="0.25">
      <c r="A1001" s="3" t="s">
        <v>759</v>
      </c>
      <c r="B1001" s="4" t="s">
        <v>760</v>
      </c>
      <c r="C1001" t="s">
        <v>32</v>
      </c>
      <c r="D1001" t="s">
        <v>16</v>
      </c>
      <c r="E1001" s="5">
        <v>60000</v>
      </c>
      <c r="F1001">
        <v>3</v>
      </c>
      <c r="G1001" t="s">
        <v>39</v>
      </c>
      <c r="H1001" t="s">
        <v>28</v>
      </c>
      <c r="I1001" t="s">
        <v>20</v>
      </c>
      <c r="J1001">
        <v>2</v>
      </c>
      <c r="K1001" t="s">
        <v>42</v>
      </c>
      <c r="L1001" t="s">
        <v>426</v>
      </c>
      <c r="M1001">
        <v>53</v>
      </c>
      <c r="N1001" t="str">
        <f t="shared" si="45"/>
        <v>Middle age</v>
      </c>
      <c r="O1001" t="s">
        <v>20</v>
      </c>
      <c r="Q1001" t="str">
        <f t="shared" si="46"/>
        <v>Yes</v>
      </c>
      <c r="U1001" t="b">
        <f t="shared" si="47"/>
        <v>1</v>
      </c>
    </row>
    <row r="1002" spans="1:21" x14ac:dyDescent="0.25">
      <c r="A1002" s="3" t="s">
        <v>208</v>
      </c>
      <c r="B1002" s="4" t="s">
        <v>209</v>
      </c>
      <c r="C1002" t="s">
        <v>16</v>
      </c>
      <c r="D1002" t="s">
        <v>17</v>
      </c>
      <c r="E1002" s="5">
        <v>10000</v>
      </c>
      <c r="F1002">
        <v>2</v>
      </c>
      <c r="G1002" t="s">
        <v>24</v>
      </c>
      <c r="H1002" t="s">
        <v>37</v>
      </c>
      <c r="I1002" t="s">
        <v>20</v>
      </c>
      <c r="J1002">
        <v>0</v>
      </c>
      <c r="K1002" t="s">
        <v>38</v>
      </c>
      <c r="L1002" t="s">
        <v>22</v>
      </c>
      <c r="M1002">
        <v>50</v>
      </c>
      <c r="N1002" t="str">
        <f t="shared" si="45"/>
        <v>Middle age</v>
      </c>
      <c r="O1002" t="s">
        <v>23</v>
      </c>
      <c r="Q1002" t="str">
        <f t="shared" si="46"/>
        <v>No</v>
      </c>
      <c r="U1002" t="b">
        <f t="shared" si="47"/>
        <v>0</v>
      </c>
    </row>
    <row r="1003" spans="1:21" x14ac:dyDescent="0.25">
      <c r="A1003" s="3" t="s">
        <v>641</v>
      </c>
      <c r="B1003" s="4" t="s">
        <v>642</v>
      </c>
      <c r="C1003" t="s">
        <v>16</v>
      </c>
      <c r="D1003" t="s">
        <v>16</v>
      </c>
      <c r="E1003" s="5">
        <v>120000</v>
      </c>
      <c r="F1003">
        <v>2</v>
      </c>
      <c r="G1003" t="s">
        <v>24</v>
      </c>
      <c r="H1003" t="s">
        <v>37</v>
      </c>
      <c r="I1003" t="s">
        <v>20</v>
      </c>
      <c r="J1003">
        <v>1</v>
      </c>
      <c r="K1003" t="s">
        <v>21</v>
      </c>
      <c r="L1003" t="s">
        <v>22</v>
      </c>
      <c r="M1003">
        <v>40</v>
      </c>
      <c r="N1003" t="str">
        <f t="shared" si="45"/>
        <v>Middle age</v>
      </c>
      <c r="O1003" t="s">
        <v>20</v>
      </c>
      <c r="Q1003" t="str">
        <f t="shared" si="46"/>
        <v>Yes</v>
      </c>
      <c r="U1003" t="b">
        <f t="shared" si="47"/>
        <v>1</v>
      </c>
    </row>
    <row r="1004" spans="1:21" x14ac:dyDescent="0.25">
      <c r="A1004" s="3" t="s">
        <v>641</v>
      </c>
      <c r="B1004" s="4" t="s">
        <v>642</v>
      </c>
      <c r="C1004" t="s">
        <v>16</v>
      </c>
      <c r="D1004" t="s">
        <v>17</v>
      </c>
      <c r="E1004" s="5">
        <v>30000</v>
      </c>
      <c r="F1004">
        <v>3</v>
      </c>
      <c r="G1004" t="s">
        <v>39</v>
      </c>
      <c r="H1004" t="s">
        <v>19</v>
      </c>
      <c r="I1004" t="s">
        <v>23</v>
      </c>
      <c r="J1004">
        <v>2</v>
      </c>
      <c r="K1004" t="s">
        <v>38</v>
      </c>
      <c r="L1004" t="s">
        <v>34</v>
      </c>
      <c r="M1004">
        <v>54</v>
      </c>
      <c r="N1004" t="str">
        <f t="shared" si="45"/>
        <v>Middle age</v>
      </c>
      <c r="O1004" t="s">
        <v>20</v>
      </c>
      <c r="Q1004" t="str">
        <f t="shared" si="46"/>
        <v>No</v>
      </c>
      <c r="U1004" t="b">
        <f t="shared" si="47"/>
        <v>0</v>
      </c>
    </row>
    <row r="1005" spans="1:21" x14ac:dyDescent="0.25">
      <c r="A1005" s="3" t="s">
        <v>641</v>
      </c>
      <c r="B1005" s="4" t="s">
        <v>642</v>
      </c>
      <c r="C1005" t="s">
        <v>32</v>
      </c>
      <c r="D1005" t="s">
        <v>17</v>
      </c>
      <c r="E1005" s="5">
        <v>90000</v>
      </c>
      <c r="F1005">
        <v>0</v>
      </c>
      <c r="G1005" t="s">
        <v>18</v>
      </c>
      <c r="H1005" t="s">
        <v>28</v>
      </c>
      <c r="I1005" t="s">
        <v>23</v>
      </c>
      <c r="J1005">
        <v>4</v>
      </c>
      <c r="K1005" t="s">
        <v>42</v>
      </c>
      <c r="L1005" t="s">
        <v>34</v>
      </c>
      <c r="M1005">
        <v>36</v>
      </c>
      <c r="N1005" t="str">
        <f t="shared" si="45"/>
        <v>Middle age</v>
      </c>
      <c r="O1005" t="s">
        <v>23</v>
      </c>
      <c r="Q1005" t="str">
        <f t="shared" si="46"/>
        <v>Yes</v>
      </c>
      <c r="U1005" t="b">
        <f t="shared" si="47"/>
        <v>1</v>
      </c>
    </row>
    <row r="1006" spans="1:21" x14ac:dyDescent="0.25">
      <c r="A1006" s="3" t="s">
        <v>761</v>
      </c>
      <c r="B1006" s="4" t="s">
        <v>762</v>
      </c>
      <c r="C1006" t="s">
        <v>16</v>
      </c>
      <c r="D1006" t="s">
        <v>16</v>
      </c>
      <c r="E1006" s="5">
        <v>170000</v>
      </c>
      <c r="F1006">
        <v>5</v>
      </c>
      <c r="G1006" t="s">
        <v>24</v>
      </c>
      <c r="H1006" t="s">
        <v>28</v>
      </c>
      <c r="I1006" t="s">
        <v>20</v>
      </c>
      <c r="J1006">
        <v>0</v>
      </c>
      <c r="K1006" t="s">
        <v>21</v>
      </c>
      <c r="L1006" t="s">
        <v>22</v>
      </c>
      <c r="M1006">
        <v>55</v>
      </c>
      <c r="N1006" t="str">
        <f t="shared" si="45"/>
        <v>Old</v>
      </c>
      <c r="O1006" t="s">
        <v>23</v>
      </c>
      <c r="Q1006" t="str">
        <f t="shared" si="46"/>
        <v>Yes</v>
      </c>
      <c r="U1006" t="b">
        <f t="shared" si="47"/>
        <v>1</v>
      </c>
    </row>
    <row r="1007" spans="1:21" x14ac:dyDescent="0.25">
      <c r="A1007" s="3" t="s">
        <v>637</v>
      </c>
      <c r="B1007" s="4" t="s">
        <v>638</v>
      </c>
      <c r="C1007" t="s">
        <v>16</v>
      </c>
      <c r="D1007" t="s">
        <v>16</v>
      </c>
      <c r="E1007" s="5">
        <v>40000</v>
      </c>
      <c r="F1007">
        <v>2</v>
      </c>
      <c r="G1007" t="s">
        <v>24</v>
      </c>
      <c r="H1007" t="s">
        <v>25</v>
      </c>
      <c r="I1007" t="s">
        <v>20</v>
      </c>
      <c r="J1007">
        <v>1</v>
      </c>
      <c r="K1007" t="s">
        <v>38</v>
      </c>
      <c r="L1007" t="s">
        <v>22</v>
      </c>
      <c r="M1007">
        <v>35</v>
      </c>
      <c r="N1007" t="str">
        <f t="shared" si="45"/>
        <v>Middle age</v>
      </c>
      <c r="O1007" t="s">
        <v>20</v>
      </c>
      <c r="Q1007" t="str">
        <f t="shared" si="46"/>
        <v>No</v>
      </c>
      <c r="U1007" t="b">
        <f t="shared" si="47"/>
        <v>0</v>
      </c>
    </row>
    <row r="1008" spans="1:21" x14ac:dyDescent="0.25">
      <c r="A1008" s="3" t="s">
        <v>763</v>
      </c>
      <c r="B1008" s="4" t="s">
        <v>764</v>
      </c>
      <c r="C1008" t="s">
        <v>32</v>
      </c>
      <c r="D1008" t="s">
        <v>16</v>
      </c>
      <c r="E1008" s="5">
        <v>60000</v>
      </c>
      <c r="F1008">
        <v>1</v>
      </c>
      <c r="G1008" t="s">
        <v>24</v>
      </c>
      <c r="H1008" t="s">
        <v>19</v>
      </c>
      <c r="I1008" t="s">
        <v>23</v>
      </c>
      <c r="J1008">
        <v>1</v>
      </c>
      <c r="K1008" t="s">
        <v>21</v>
      </c>
      <c r="L1008" t="s">
        <v>34</v>
      </c>
      <c r="M1008">
        <v>45</v>
      </c>
      <c r="N1008" t="str">
        <f t="shared" si="45"/>
        <v>Middle age</v>
      </c>
      <c r="O1008" t="s">
        <v>20</v>
      </c>
      <c r="Q1008" t="str">
        <f t="shared" si="46"/>
        <v>Yes</v>
      </c>
      <c r="U1008" t="b">
        <f t="shared" si="47"/>
        <v>1</v>
      </c>
    </row>
    <row r="1009" spans="1:21" x14ac:dyDescent="0.25">
      <c r="A1009" s="3" t="s">
        <v>763</v>
      </c>
      <c r="B1009" s="4" t="s">
        <v>764</v>
      </c>
      <c r="C1009" t="s">
        <v>32</v>
      </c>
      <c r="D1009" t="s">
        <v>17</v>
      </c>
      <c r="E1009" s="5">
        <v>10000</v>
      </c>
      <c r="F1009">
        <v>2</v>
      </c>
      <c r="G1009" t="s">
        <v>39</v>
      </c>
      <c r="H1009" t="s">
        <v>37</v>
      </c>
      <c r="I1009" t="s">
        <v>20</v>
      </c>
      <c r="J1009">
        <v>1</v>
      </c>
      <c r="K1009" t="s">
        <v>21</v>
      </c>
      <c r="L1009" t="s">
        <v>22</v>
      </c>
      <c r="M1009">
        <v>38</v>
      </c>
      <c r="N1009" t="str">
        <f t="shared" si="45"/>
        <v>Middle age</v>
      </c>
      <c r="O1009" t="s">
        <v>20</v>
      </c>
      <c r="Q1009" t="str">
        <f t="shared" si="46"/>
        <v>No</v>
      </c>
      <c r="U1009" t="b">
        <f t="shared" si="47"/>
        <v>0</v>
      </c>
    </row>
    <row r="1010" spans="1:21" x14ac:dyDescent="0.25">
      <c r="A1010" s="3" t="s">
        <v>312</v>
      </c>
      <c r="B1010" s="4" t="s">
        <v>313</v>
      </c>
      <c r="C1010" t="s">
        <v>32</v>
      </c>
      <c r="D1010" t="s">
        <v>16</v>
      </c>
      <c r="E1010" s="5">
        <v>30000</v>
      </c>
      <c r="F1010">
        <v>3</v>
      </c>
      <c r="G1010" t="s">
        <v>24</v>
      </c>
      <c r="H1010" t="s">
        <v>25</v>
      </c>
      <c r="I1010" t="s">
        <v>23</v>
      </c>
      <c r="J1010">
        <v>2</v>
      </c>
      <c r="K1010" t="s">
        <v>38</v>
      </c>
      <c r="L1010" t="s">
        <v>34</v>
      </c>
      <c r="M1010">
        <v>59</v>
      </c>
      <c r="N1010" t="str">
        <f t="shared" si="45"/>
        <v>Old</v>
      </c>
      <c r="O1010" t="s">
        <v>20</v>
      </c>
      <c r="Q1010" t="str">
        <f t="shared" si="46"/>
        <v>No</v>
      </c>
      <c r="U1010" t="b">
        <f t="shared" si="47"/>
        <v>0</v>
      </c>
    </row>
    <row r="1011" spans="1:21" x14ac:dyDescent="0.25">
      <c r="A1011" s="3" t="s">
        <v>531</v>
      </c>
      <c r="B1011" s="4" t="s">
        <v>532</v>
      </c>
      <c r="C1011" t="s">
        <v>16</v>
      </c>
      <c r="D1011" t="s">
        <v>17</v>
      </c>
      <c r="E1011" s="5">
        <v>30000</v>
      </c>
      <c r="F1011">
        <v>1</v>
      </c>
      <c r="G1011" t="s">
        <v>18</v>
      </c>
      <c r="H1011" t="s">
        <v>25</v>
      </c>
      <c r="I1011" t="s">
        <v>20</v>
      </c>
      <c r="J1011">
        <v>0</v>
      </c>
      <c r="K1011" t="s">
        <v>21</v>
      </c>
      <c r="L1011" t="s">
        <v>22</v>
      </c>
      <c r="M1011">
        <v>47</v>
      </c>
      <c r="N1011" t="str">
        <f t="shared" si="45"/>
        <v>Middle age</v>
      </c>
      <c r="O1011" t="s">
        <v>23</v>
      </c>
      <c r="Q1011" t="str">
        <f t="shared" si="46"/>
        <v>No</v>
      </c>
      <c r="U1011" t="b">
        <f t="shared" si="47"/>
        <v>0</v>
      </c>
    </row>
    <row r="1012" spans="1:21" x14ac:dyDescent="0.25">
      <c r="A1012" s="3" t="s">
        <v>765</v>
      </c>
      <c r="B1012" s="4" t="s">
        <v>766</v>
      </c>
      <c r="C1012" t="s">
        <v>32</v>
      </c>
      <c r="D1012" t="s">
        <v>16</v>
      </c>
      <c r="E1012" s="5">
        <v>40000</v>
      </c>
      <c r="F1012">
        <v>2</v>
      </c>
      <c r="G1012" t="s">
        <v>24</v>
      </c>
      <c r="H1012" t="s">
        <v>25</v>
      </c>
      <c r="I1012" t="s">
        <v>20</v>
      </c>
      <c r="J1012">
        <v>1</v>
      </c>
      <c r="K1012" t="s">
        <v>38</v>
      </c>
      <c r="L1012" t="s">
        <v>22</v>
      </c>
      <c r="M1012">
        <v>35</v>
      </c>
      <c r="N1012" t="str">
        <f t="shared" si="45"/>
        <v>Middle age</v>
      </c>
      <c r="O1012" t="s">
        <v>20</v>
      </c>
      <c r="Q1012" t="str">
        <f t="shared" si="46"/>
        <v>No</v>
      </c>
      <c r="U1012" t="b">
        <f t="shared" si="47"/>
        <v>0</v>
      </c>
    </row>
    <row r="1013" spans="1:21" x14ac:dyDescent="0.25">
      <c r="A1013" s="3" t="s">
        <v>152</v>
      </c>
      <c r="B1013" s="4" t="s">
        <v>153</v>
      </c>
      <c r="C1013" t="s">
        <v>32</v>
      </c>
      <c r="D1013" t="s">
        <v>16</v>
      </c>
      <c r="E1013" s="5">
        <v>20000</v>
      </c>
      <c r="F1013">
        <v>2</v>
      </c>
      <c r="G1013" t="s">
        <v>41</v>
      </c>
      <c r="H1013" t="s">
        <v>25</v>
      </c>
      <c r="I1013" t="s">
        <v>20</v>
      </c>
      <c r="J1013">
        <v>2</v>
      </c>
      <c r="K1013" t="s">
        <v>33</v>
      </c>
      <c r="L1013" t="s">
        <v>34</v>
      </c>
      <c r="M1013">
        <v>55</v>
      </c>
      <c r="N1013" t="str">
        <f t="shared" si="45"/>
        <v>Old</v>
      </c>
      <c r="O1013" t="s">
        <v>20</v>
      </c>
      <c r="Q1013" t="str">
        <f t="shared" si="46"/>
        <v>No</v>
      </c>
      <c r="U1013" t="b">
        <f t="shared" si="47"/>
        <v>0</v>
      </c>
    </row>
    <row r="1014" spans="1:21" x14ac:dyDescent="0.25">
      <c r="A1014" s="3" t="s">
        <v>152</v>
      </c>
      <c r="B1014" s="4" t="s">
        <v>153</v>
      </c>
      <c r="C1014" t="s">
        <v>16</v>
      </c>
      <c r="D1014" t="s">
        <v>17</v>
      </c>
      <c r="E1014" s="5">
        <v>40000</v>
      </c>
      <c r="F1014">
        <v>0</v>
      </c>
      <c r="G1014" t="s">
        <v>55</v>
      </c>
      <c r="H1014" t="s">
        <v>25</v>
      </c>
      <c r="I1014" t="s">
        <v>20</v>
      </c>
      <c r="J1014">
        <v>0</v>
      </c>
      <c r="K1014" t="s">
        <v>21</v>
      </c>
      <c r="L1014" t="s">
        <v>22</v>
      </c>
      <c r="M1014">
        <v>36</v>
      </c>
      <c r="N1014" t="str">
        <f t="shared" si="45"/>
        <v>Middle age</v>
      </c>
      <c r="O1014" t="s">
        <v>20</v>
      </c>
      <c r="Q1014" t="str">
        <f t="shared" si="46"/>
        <v>No</v>
      </c>
      <c r="U1014" t="b">
        <f t="shared" si="47"/>
        <v>0</v>
      </c>
    </row>
    <row r="1015" spans="1:21" x14ac:dyDescent="0.25">
      <c r="A1015" s="3" t="s">
        <v>767</v>
      </c>
      <c r="B1015" s="4" t="s">
        <v>768</v>
      </c>
      <c r="C1015" t="s">
        <v>32</v>
      </c>
      <c r="D1015" t="s">
        <v>17</v>
      </c>
      <c r="E1015" s="5">
        <v>80000</v>
      </c>
      <c r="F1015">
        <v>0</v>
      </c>
      <c r="G1015" t="s">
        <v>18</v>
      </c>
      <c r="H1015" t="s">
        <v>28</v>
      </c>
      <c r="I1015" t="s">
        <v>20</v>
      </c>
      <c r="J1015">
        <v>4</v>
      </c>
      <c r="K1015" t="s">
        <v>42</v>
      </c>
      <c r="L1015" t="s">
        <v>34</v>
      </c>
      <c r="M1015">
        <v>35</v>
      </c>
      <c r="N1015" t="str">
        <f t="shared" si="45"/>
        <v>Middle age</v>
      </c>
      <c r="O1015" t="s">
        <v>23</v>
      </c>
      <c r="Q1015" t="str">
        <f t="shared" si="46"/>
        <v>Yes</v>
      </c>
      <c r="U1015" t="b">
        <f t="shared" si="47"/>
        <v>1</v>
      </c>
    </row>
    <row r="1016" spans="1:21" x14ac:dyDescent="0.25">
      <c r="A1016" s="3" t="s">
        <v>767</v>
      </c>
      <c r="B1016" s="4" t="s">
        <v>768</v>
      </c>
      <c r="C1016" t="s">
        <v>32</v>
      </c>
      <c r="D1016" t="s">
        <v>16</v>
      </c>
      <c r="E1016" s="5">
        <v>40000</v>
      </c>
      <c r="F1016">
        <v>2</v>
      </c>
      <c r="G1016" t="s">
        <v>24</v>
      </c>
      <c r="H1016" t="s">
        <v>25</v>
      </c>
      <c r="I1016" t="s">
        <v>20</v>
      </c>
      <c r="J1016">
        <v>0</v>
      </c>
      <c r="K1016" t="s">
        <v>38</v>
      </c>
      <c r="L1016" t="s">
        <v>22</v>
      </c>
      <c r="M1016">
        <v>35</v>
      </c>
      <c r="N1016" t="str">
        <f t="shared" si="45"/>
        <v>Middle age</v>
      </c>
      <c r="O1016" t="s">
        <v>20</v>
      </c>
      <c r="Q1016" t="str">
        <f t="shared" si="46"/>
        <v>No</v>
      </c>
      <c r="U1016" t="b">
        <f t="shared" si="47"/>
        <v>0</v>
      </c>
    </row>
    <row r="1017" spans="1:21" x14ac:dyDescent="0.25">
      <c r="A1017" s="3" t="s">
        <v>529</v>
      </c>
      <c r="B1017" s="4" t="s">
        <v>530</v>
      </c>
      <c r="C1017" t="s">
        <v>16</v>
      </c>
      <c r="D1017" t="s">
        <v>17</v>
      </c>
      <c r="E1017" s="5">
        <v>80000</v>
      </c>
      <c r="F1017">
        <v>5</v>
      </c>
      <c r="G1017" t="s">
        <v>39</v>
      </c>
      <c r="H1017" t="s">
        <v>40</v>
      </c>
      <c r="I1017" t="s">
        <v>23</v>
      </c>
      <c r="J1017">
        <v>3</v>
      </c>
      <c r="K1017" t="s">
        <v>33</v>
      </c>
      <c r="L1017" t="s">
        <v>22</v>
      </c>
      <c r="M1017">
        <v>56</v>
      </c>
      <c r="N1017" t="str">
        <f t="shared" si="45"/>
        <v>Old</v>
      </c>
      <c r="O1017" t="s">
        <v>23</v>
      </c>
      <c r="Q1017" t="str">
        <f t="shared" si="46"/>
        <v>Yes</v>
      </c>
      <c r="U1017" t="b">
        <f t="shared" si="47"/>
        <v>1</v>
      </c>
    </row>
    <row r="1018" spans="1:21" x14ac:dyDescent="0.25">
      <c r="A1018" s="3" t="s">
        <v>769</v>
      </c>
      <c r="B1018" s="4" t="s">
        <v>770</v>
      </c>
      <c r="C1018" t="s">
        <v>32</v>
      </c>
      <c r="D1018" t="s">
        <v>16</v>
      </c>
      <c r="E1018" s="5">
        <v>40000</v>
      </c>
      <c r="F1018">
        <v>2</v>
      </c>
      <c r="G1018" t="s">
        <v>24</v>
      </c>
      <c r="H1018" t="s">
        <v>25</v>
      </c>
      <c r="I1018" t="s">
        <v>23</v>
      </c>
      <c r="J1018">
        <v>1</v>
      </c>
      <c r="K1018" t="s">
        <v>21</v>
      </c>
      <c r="L1018" t="s">
        <v>22</v>
      </c>
      <c r="M1018">
        <v>34</v>
      </c>
      <c r="N1018" t="str">
        <f t="shared" si="45"/>
        <v>Middle age</v>
      </c>
      <c r="O1018" t="s">
        <v>23</v>
      </c>
      <c r="Q1018" t="str">
        <f t="shared" si="46"/>
        <v>No</v>
      </c>
      <c r="U1018" t="b">
        <f t="shared" si="47"/>
        <v>0</v>
      </c>
    </row>
    <row r="1019" spans="1:21" x14ac:dyDescent="0.25">
      <c r="A1019" s="3" t="s">
        <v>769</v>
      </c>
      <c r="B1019" s="4" t="s">
        <v>770</v>
      </c>
      <c r="C1019" t="s">
        <v>32</v>
      </c>
      <c r="D1019" t="s">
        <v>16</v>
      </c>
      <c r="E1019" s="5">
        <v>30000</v>
      </c>
      <c r="F1019">
        <v>1</v>
      </c>
      <c r="G1019" t="s">
        <v>18</v>
      </c>
      <c r="H1019" t="s">
        <v>25</v>
      </c>
      <c r="I1019" t="s">
        <v>20</v>
      </c>
      <c r="J1019">
        <v>0</v>
      </c>
      <c r="K1019" t="s">
        <v>21</v>
      </c>
      <c r="L1019" t="s">
        <v>22</v>
      </c>
      <c r="M1019">
        <v>63</v>
      </c>
      <c r="N1019" t="str">
        <f t="shared" si="45"/>
        <v>Old</v>
      </c>
      <c r="O1019" t="s">
        <v>23</v>
      </c>
      <c r="Q1019" t="str">
        <f t="shared" si="46"/>
        <v>No</v>
      </c>
      <c r="U1019" t="b">
        <f t="shared" si="47"/>
        <v>0</v>
      </c>
    </row>
    <row r="1020" spans="1:21" x14ac:dyDescent="0.25">
      <c r="A1020" s="3" t="s">
        <v>769</v>
      </c>
      <c r="B1020" s="4" t="s">
        <v>770</v>
      </c>
      <c r="C1020" t="s">
        <v>32</v>
      </c>
      <c r="D1020" t="s">
        <v>16</v>
      </c>
      <c r="E1020" s="5">
        <v>30000</v>
      </c>
      <c r="F1020">
        <v>0</v>
      </c>
      <c r="G1020" t="s">
        <v>24</v>
      </c>
      <c r="H1020" t="s">
        <v>25</v>
      </c>
      <c r="I1020" t="s">
        <v>23</v>
      </c>
      <c r="J1020">
        <v>1</v>
      </c>
      <c r="K1020" t="s">
        <v>21</v>
      </c>
      <c r="L1020" t="s">
        <v>22</v>
      </c>
      <c r="M1020">
        <v>29</v>
      </c>
      <c r="N1020" t="str">
        <f t="shared" si="45"/>
        <v>Adolescents</v>
      </c>
      <c r="O1020" t="s">
        <v>20</v>
      </c>
      <c r="Q1020" t="str">
        <f t="shared" si="46"/>
        <v>No</v>
      </c>
      <c r="U1020" t="b">
        <f t="shared" si="47"/>
        <v>0</v>
      </c>
    </row>
    <row r="1021" spans="1:21" x14ac:dyDescent="0.25">
      <c r="A1021" s="3" t="s">
        <v>769</v>
      </c>
      <c r="B1021" s="4" t="s">
        <v>770</v>
      </c>
      <c r="C1021" t="s">
        <v>32</v>
      </c>
      <c r="D1021" t="s">
        <v>17</v>
      </c>
      <c r="E1021" s="5">
        <v>100000</v>
      </c>
      <c r="F1021">
        <v>0</v>
      </c>
      <c r="G1021" t="s">
        <v>18</v>
      </c>
      <c r="H1021" t="s">
        <v>28</v>
      </c>
      <c r="I1021" t="s">
        <v>23</v>
      </c>
      <c r="J1021">
        <v>1</v>
      </c>
      <c r="K1021" t="s">
        <v>33</v>
      </c>
      <c r="L1021" t="s">
        <v>34</v>
      </c>
      <c r="M1021">
        <v>40</v>
      </c>
      <c r="N1021" t="str">
        <f t="shared" si="45"/>
        <v>Middle age</v>
      </c>
      <c r="O1021" t="s">
        <v>23</v>
      </c>
      <c r="Q1021" t="str">
        <f t="shared" si="46"/>
        <v>Yes</v>
      </c>
      <c r="U1021" t="b">
        <f t="shared" si="47"/>
        <v>1</v>
      </c>
    </row>
    <row r="1022" spans="1:21" x14ac:dyDescent="0.25">
      <c r="A1022" s="3" t="s">
        <v>473</v>
      </c>
      <c r="B1022" s="4" t="s">
        <v>474</v>
      </c>
      <c r="C1022" t="s">
        <v>16</v>
      </c>
      <c r="D1022" t="s">
        <v>16</v>
      </c>
      <c r="E1022" s="5">
        <v>70000</v>
      </c>
      <c r="F1022">
        <v>5</v>
      </c>
      <c r="G1022" t="s">
        <v>24</v>
      </c>
      <c r="H1022" t="s">
        <v>19</v>
      </c>
      <c r="I1022" t="s">
        <v>20</v>
      </c>
      <c r="J1022">
        <v>2</v>
      </c>
      <c r="K1022" t="s">
        <v>33</v>
      </c>
      <c r="L1022" t="s">
        <v>34</v>
      </c>
      <c r="M1022">
        <v>44</v>
      </c>
      <c r="N1022" t="str">
        <f t="shared" si="45"/>
        <v>Middle age</v>
      </c>
      <c r="O1022" t="s">
        <v>23</v>
      </c>
      <c r="Q1022" t="str">
        <f t="shared" si="46"/>
        <v>Yes</v>
      </c>
      <c r="U1022" t="b">
        <f t="shared" si="47"/>
        <v>1</v>
      </c>
    </row>
    <row r="1023" spans="1:21" x14ac:dyDescent="0.25">
      <c r="A1023" s="3" t="s">
        <v>473</v>
      </c>
      <c r="B1023" s="4" t="s">
        <v>474</v>
      </c>
      <c r="C1023" t="s">
        <v>32</v>
      </c>
      <c r="D1023" t="s">
        <v>17</v>
      </c>
      <c r="E1023" s="5">
        <v>20000</v>
      </c>
      <c r="F1023">
        <v>0</v>
      </c>
      <c r="G1023" t="s">
        <v>41</v>
      </c>
      <c r="H1023" t="s">
        <v>37</v>
      </c>
      <c r="I1023" t="s">
        <v>23</v>
      </c>
      <c r="J1023">
        <v>2</v>
      </c>
      <c r="K1023" t="s">
        <v>21</v>
      </c>
      <c r="L1023" t="s">
        <v>22</v>
      </c>
      <c r="M1023">
        <v>32</v>
      </c>
      <c r="N1023" t="str">
        <f t="shared" si="45"/>
        <v>Middle age</v>
      </c>
      <c r="O1023" t="s">
        <v>20</v>
      </c>
      <c r="Q1023" t="str">
        <f t="shared" si="46"/>
        <v>No</v>
      </c>
      <c r="U1023" t="b">
        <f t="shared" si="47"/>
        <v>0</v>
      </c>
    </row>
    <row r="1024" spans="1:21" x14ac:dyDescent="0.25">
      <c r="A1024" s="3" t="s">
        <v>473</v>
      </c>
      <c r="B1024" s="4" t="s">
        <v>474</v>
      </c>
      <c r="C1024" t="s">
        <v>16</v>
      </c>
      <c r="D1024" t="s">
        <v>17</v>
      </c>
      <c r="E1024" s="5">
        <v>20000</v>
      </c>
      <c r="F1024">
        <v>2</v>
      </c>
      <c r="G1024" t="s">
        <v>24</v>
      </c>
      <c r="H1024" t="s">
        <v>37</v>
      </c>
      <c r="I1024" t="s">
        <v>20</v>
      </c>
      <c r="J1024">
        <v>0</v>
      </c>
      <c r="K1024" t="s">
        <v>21</v>
      </c>
      <c r="L1024" t="s">
        <v>22</v>
      </c>
      <c r="M1024">
        <v>63</v>
      </c>
      <c r="N1024" t="str">
        <f t="shared" si="45"/>
        <v>Old</v>
      </c>
      <c r="O1024" t="s">
        <v>23</v>
      </c>
      <c r="Q1024" t="str">
        <f t="shared" si="46"/>
        <v>No</v>
      </c>
      <c r="U1024" t="b">
        <f t="shared" si="47"/>
        <v>0</v>
      </c>
    </row>
    <row r="1025" spans="1:21" x14ac:dyDescent="0.25">
      <c r="A1025" s="3" t="s">
        <v>378</v>
      </c>
      <c r="B1025" s="4" t="s">
        <v>379</v>
      </c>
      <c r="C1025" t="s">
        <v>16</v>
      </c>
      <c r="D1025" t="s">
        <v>16</v>
      </c>
      <c r="E1025" s="5">
        <v>10000</v>
      </c>
      <c r="F1025">
        <v>0</v>
      </c>
      <c r="G1025" t="s">
        <v>24</v>
      </c>
      <c r="H1025" t="s">
        <v>37</v>
      </c>
      <c r="I1025" t="s">
        <v>23</v>
      </c>
      <c r="J1025">
        <v>1</v>
      </c>
      <c r="K1025" t="s">
        <v>21</v>
      </c>
      <c r="L1025" t="s">
        <v>34</v>
      </c>
      <c r="M1025">
        <v>26</v>
      </c>
      <c r="N1025" t="str">
        <f t="shared" si="45"/>
        <v>Adolescents</v>
      </c>
      <c r="O1025" t="s">
        <v>20</v>
      </c>
      <c r="Q1025" t="str">
        <f t="shared" si="46"/>
        <v>No</v>
      </c>
      <c r="U1025" t="b">
        <f t="shared" si="47"/>
        <v>0</v>
      </c>
    </row>
    <row r="1026" spans="1:21" x14ac:dyDescent="0.25">
      <c r="A1026" s="3" t="s">
        <v>771</v>
      </c>
      <c r="B1026" s="4" t="s">
        <v>772</v>
      </c>
      <c r="C1026" t="s">
        <v>32</v>
      </c>
      <c r="D1026" t="s">
        <v>17</v>
      </c>
      <c r="E1026" s="5">
        <v>20000</v>
      </c>
      <c r="F1026">
        <v>0</v>
      </c>
      <c r="G1026" t="s">
        <v>39</v>
      </c>
      <c r="H1026" t="s">
        <v>37</v>
      </c>
      <c r="I1026" t="s">
        <v>23</v>
      </c>
      <c r="J1026">
        <v>1</v>
      </c>
      <c r="K1026" t="s">
        <v>33</v>
      </c>
      <c r="L1026" t="s">
        <v>22</v>
      </c>
      <c r="M1026">
        <v>31</v>
      </c>
      <c r="N1026" t="str">
        <f t="shared" si="45"/>
        <v>Middle age</v>
      </c>
      <c r="O1026" t="s">
        <v>23</v>
      </c>
      <c r="Q1026" t="str">
        <f t="shared" si="46"/>
        <v>No</v>
      </c>
      <c r="U1026" t="b">
        <f t="shared" si="47"/>
        <v>0</v>
      </c>
    </row>
    <row r="1027" spans="1:21" x14ac:dyDescent="0.25">
      <c r="A1027" s="3" t="s">
        <v>773</v>
      </c>
      <c r="B1027" s="3" t="s">
        <v>774</v>
      </c>
      <c r="C1027" t="s">
        <v>32</v>
      </c>
      <c r="D1027" t="s">
        <v>16</v>
      </c>
      <c r="E1027" s="5">
        <v>80000</v>
      </c>
      <c r="F1027">
        <v>2</v>
      </c>
      <c r="G1027" t="s">
        <v>39</v>
      </c>
      <c r="H1027" t="s">
        <v>19</v>
      </c>
      <c r="I1027" t="s">
        <v>23</v>
      </c>
      <c r="J1027">
        <v>2</v>
      </c>
      <c r="K1027" t="s">
        <v>38</v>
      </c>
      <c r="L1027" t="s">
        <v>34</v>
      </c>
      <c r="M1027">
        <v>50</v>
      </c>
      <c r="N1027" t="str">
        <f t="shared" ref="N1027" si="48">IF(M1027&lt;=30, "Adolescents", IF(M1027&lt;=54, "Middle age", IF(M1027&gt;54, "Old")))</f>
        <v>Middle age</v>
      </c>
      <c r="O1027" t="s">
        <v>20</v>
      </c>
      <c r="Q1027" t="str">
        <f t="shared" ref="Q1027" si="49">IF(E1027&gt;=50000, "Yes", IF(E1027&lt;50000, "No"))</f>
        <v>Yes</v>
      </c>
      <c r="U1027" t="b">
        <f t="shared" ref="U1027" si="50">AND(E1027&gt;50000,M1027&gt;30)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bike_buyers</vt:lpstr>
      <vt:lpstr>Dataset</vt:lpstr>
      <vt:lpstr>Aggregate function</vt:lpstr>
      <vt:lpstr>Text function</vt:lpstr>
      <vt:lpstr>Logical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MAMAH JATTO</dc:creator>
  <cp:lastModifiedBy>REBECCA MAMAH JATTO</cp:lastModifiedBy>
  <dcterms:created xsi:type="dcterms:W3CDTF">2025-01-28T10:20:48Z</dcterms:created>
  <dcterms:modified xsi:type="dcterms:W3CDTF">2025-01-28T11:39:21Z</dcterms:modified>
</cp:coreProperties>
</file>