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plome/dev/STAGE2/"/>
    </mc:Choice>
  </mc:AlternateContent>
  <xr:revisionPtr revIDLastSave="0" documentId="8_{CE64DFC9-EE1F-B949-99F1-2CD5AD805BBB}" xr6:coauthVersionLast="45" xr6:coauthVersionMax="45" xr10:uidLastSave="{00000000-0000-0000-0000-000000000000}"/>
  <bookViews>
    <workbookView xWindow="360" yWindow="460" windowWidth="20960" windowHeight="9720" xr2:uid="{00000000-000D-0000-FFFF-FFFF00000000}"/>
  </bookViews>
  <sheets>
    <sheet name="Tabelle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6" i="1" l="1"/>
  <c r="E125" i="1"/>
  <c r="X124" i="1"/>
  <c r="T124" i="1"/>
  <c r="E124" i="1"/>
  <c r="AI123" i="1"/>
  <c r="AD123" i="1"/>
  <c r="X123" i="1"/>
  <c r="T123" i="1"/>
  <c r="E123" i="1"/>
  <c r="AI122" i="1"/>
  <c r="AD122" i="1"/>
  <c r="X122" i="1"/>
  <c r="T122" i="1"/>
  <c r="E122" i="1"/>
  <c r="AI121" i="1"/>
  <c r="AD121" i="1"/>
  <c r="X121" i="1"/>
  <c r="E121" i="1"/>
  <c r="AI120" i="1"/>
  <c r="AD120" i="1"/>
  <c r="X120" i="1"/>
  <c r="T120" i="1"/>
  <c r="E120" i="1"/>
  <c r="AI119" i="1"/>
  <c r="AD119" i="1"/>
  <c r="X119" i="1"/>
  <c r="T119" i="1"/>
  <c r="E119" i="1"/>
  <c r="AI118" i="1"/>
  <c r="AD118" i="1"/>
  <c r="X118" i="1"/>
  <c r="T118" i="1"/>
  <c r="E118" i="1"/>
  <c r="AI117" i="1"/>
  <c r="AD117" i="1"/>
  <c r="X117" i="1"/>
  <c r="T117" i="1"/>
  <c r="E117" i="1"/>
  <c r="AI116" i="1"/>
  <c r="AD116" i="1"/>
  <c r="X116" i="1"/>
  <c r="T116" i="1"/>
  <c r="E116" i="1"/>
  <c r="AI115" i="1"/>
  <c r="AD115" i="1"/>
  <c r="X115" i="1"/>
  <c r="T115" i="1"/>
  <c r="E115" i="1"/>
  <c r="AI114" i="1"/>
  <c r="AD114" i="1"/>
  <c r="X114" i="1"/>
  <c r="T114" i="1"/>
  <c r="E114" i="1"/>
  <c r="AI113" i="1"/>
  <c r="AD113" i="1"/>
  <c r="X113" i="1"/>
  <c r="T113" i="1"/>
  <c r="E113" i="1"/>
  <c r="AI112" i="1"/>
  <c r="AD112" i="1"/>
  <c r="X112" i="1"/>
  <c r="E112" i="1"/>
  <c r="AI111" i="1"/>
  <c r="AD111" i="1"/>
  <c r="X111" i="1"/>
  <c r="E111" i="1"/>
  <c r="AI110" i="1"/>
  <c r="AD110" i="1"/>
  <c r="X110" i="1"/>
  <c r="E110" i="1"/>
  <c r="AI109" i="1"/>
  <c r="AD109" i="1"/>
  <c r="X109" i="1"/>
  <c r="T109" i="1"/>
  <c r="E109" i="1"/>
  <c r="AI108" i="1"/>
  <c r="AD108" i="1"/>
  <c r="X108" i="1"/>
  <c r="T108" i="1"/>
  <c r="E108" i="1"/>
  <c r="AI107" i="1"/>
  <c r="AD107" i="1"/>
  <c r="X107" i="1"/>
  <c r="T107" i="1"/>
  <c r="E107" i="1"/>
  <c r="AI106" i="1"/>
  <c r="AD106" i="1"/>
  <c r="X106" i="1"/>
  <c r="T106" i="1"/>
  <c r="E106" i="1"/>
  <c r="AI105" i="1"/>
  <c r="AD105" i="1"/>
  <c r="X105" i="1"/>
  <c r="E105" i="1"/>
  <c r="AI104" i="1"/>
  <c r="AD104" i="1"/>
  <c r="X104" i="1"/>
  <c r="T104" i="1"/>
  <c r="E104" i="1"/>
  <c r="AI103" i="1"/>
  <c r="AD103" i="1"/>
  <c r="X103" i="1"/>
  <c r="T103" i="1"/>
  <c r="E103" i="1"/>
  <c r="AI102" i="1"/>
  <c r="AD102" i="1"/>
  <c r="X102" i="1"/>
  <c r="T102" i="1"/>
  <c r="E102" i="1"/>
  <c r="AI101" i="1"/>
  <c r="AD101" i="1"/>
  <c r="X101" i="1"/>
  <c r="T101" i="1"/>
  <c r="E101" i="1"/>
  <c r="AI100" i="1"/>
  <c r="AD100" i="1"/>
  <c r="X100" i="1"/>
  <c r="T100" i="1"/>
  <c r="E100" i="1"/>
  <c r="AI99" i="1"/>
  <c r="AD99" i="1"/>
  <c r="X99" i="1"/>
  <c r="T99" i="1"/>
  <c r="E99" i="1"/>
  <c r="AI98" i="1"/>
  <c r="AD98" i="1"/>
  <c r="X98" i="1"/>
  <c r="T98" i="1"/>
  <c r="E98" i="1"/>
  <c r="AI97" i="1"/>
  <c r="AD97" i="1"/>
  <c r="X97" i="1"/>
  <c r="T97" i="1"/>
  <c r="E97" i="1"/>
  <c r="AI96" i="1"/>
  <c r="AD96" i="1"/>
  <c r="X96" i="1"/>
  <c r="T96" i="1"/>
  <c r="E96" i="1"/>
  <c r="AI95" i="1"/>
  <c r="AD95" i="1"/>
  <c r="X95" i="1"/>
  <c r="T95" i="1"/>
  <c r="E95" i="1"/>
  <c r="AI94" i="1"/>
  <c r="AD94" i="1"/>
  <c r="X94" i="1"/>
  <c r="T94" i="1"/>
  <c r="E94" i="1"/>
  <c r="AI93" i="1"/>
  <c r="AD93" i="1"/>
  <c r="X93" i="1"/>
  <c r="T93" i="1"/>
  <c r="E93" i="1"/>
  <c r="AI92" i="1"/>
  <c r="AD92" i="1"/>
  <c r="X92" i="1"/>
  <c r="T92" i="1"/>
  <c r="E92" i="1"/>
  <c r="AI91" i="1"/>
  <c r="AD91" i="1"/>
  <c r="X91" i="1"/>
  <c r="T91" i="1"/>
  <c r="E91" i="1"/>
  <c r="AI90" i="1"/>
  <c r="AD90" i="1"/>
  <c r="X90" i="1"/>
  <c r="T90" i="1"/>
  <c r="E90" i="1"/>
  <c r="AI89" i="1"/>
  <c r="AD89" i="1"/>
  <c r="X89" i="1"/>
  <c r="T89" i="1"/>
  <c r="E89" i="1"/>
  <c r="AI88" i="1"/>
  <c r="AD88" i="1"/>
  <c r="X88" i="1"/>
  <c r="T88" i="1"/>
  <c r="E88" i="1"/>
  <c r="AI87" i="1"/>
  <c r="AD87" i="1"/>
  <c r="X87" i="1"/>
  <c r="T87" i="1"/>
  <c r="E87" i="1"/>
  <c r="AI86" i="1"/>
  <c r="AD86" i="1"/>
  <c r="X86" i="1"/>
  <c r="T86" i="1"/>
  <c r="E86" i="1"/>
  <c r="AI85" i="1"/>
  <c r="AD85" i="1"/>
  <c r="X85" i="1"/>
  <c r="T85" i="1"/>
  <c r="E85" i="1"/>
  <c r="AI84" i="1"/>
  <c r="AD84" i="1"/>
  <c r="X84" i="1"/>
  <c r="T84" i="1"/>
  <c r="E84" i="1"/>
  <c r="AI83" i="1"/>
  <c r="AD83" i="1"/>
  <c r="X83" i="1"/>
  <c r="T83" i="1"/>
  <c r="E83" i="1"/>
  <c r="AI82" i="1"/>
  <c r="AD82" i="1"/>
  <c r="X82" i="1"/>
  <c r="T82" i="1"/>
  <c r="E82" i="1"/>
  <c r="AI81" i="1"/>
  <c r="AD81" i="1"/>
  <c r="X81" i="1"/>
  <c r="T81" i="1"/>
  <c r="E81" i="1"/>
  <c r="AI80" i="1"/>
  <c r="AD80" i="1"/>
  <c r="X80" i="1"/>
  <c r="T80" i="1"/>
  <c r="E80" i="1"/>
  <c r="AI79" i="1"/>
  <c r="AD79" i="1"/>
  <c r="X79" i="1"/>
  <c r="T79" i="1"/>
  <c r="E79" i="1"/>
  <c r="AI78" i="1"/>
  <c r="AD78" i="1"/>
  <c r="X78" i="1"/>
  <c r="T78" i="1"/>
  <c r="E78" i="1"/>
  <c r="AI77" i="1"/>
  <c r="AD77" i="1"/>
  <c r="X77" i="1"/>
  <c r="T77" i="1"/>
  <c r="E77" i="1"/>
  <c r="AI76" i="1"/>
  <c r="AD76" i="1"/>
  <c r="X76" i="1"/>
  <c r="T76" i="1"/>
  <c r="E76" i="1"/>
  <c r="AI75" i="1"/>
  <c r="AD75" i="1"/>
  <c r="X75" i="1"/>
  <c r="T75" i="1"/>
  <c r="E75" i="1"/>
  <c r="AI74" i="1"/>
  <c r="AD74" i="1"/>
  <c r="X74" i="1"/>
  <c r="T74" i="1"/>
  <c r="E74" i="1"/>
  <c r="AI73" i="1"/>
  <c r="AD73" i="1"/>
  <c r="X73" i="1"/>
  <c r="T73" i="1"/>
  <c r="E73" i="1"/>
  <c r="AI72" i="1"/>
  <c r="AD72" i="1"/>
  <c r="X72" i="1"/>
  <c r="T72" i="1"/>
  <c r="E72" i="1"/>
  <c r="AI71" i="1"/>
  <c r="AD71" i="1"/>
  <c r="X71" i="1"/>
  <c r="T71" i="1"/>
  <c r="E71" i="1"/>
  <c r="AI70" i="1"/>
  <c r="AD70" i="1"/>
  <c r="X70" i="1"/>
  <c r="T70" i="1"/>
  <c r="E70" i="1"/>
  <c r="AI69" i="1"/>
  <c r="AD69" i="1"/>
  <c r="X69" i="1"/>
  <c r="T69" i="1"/>
  <c r="E69" i="1"/>
  <c r="AI68" i="1"/>
  <c r="AD68" i="1"/>
  <c r="X68" i="1"/>
  <c r="T68" i="1"/>
  <c r="E68" i="1"/>
  <c r="AI67" i="1"/>
  <c r="AD67" i="1"/>
  <c r="X67" i="1"/>
  <c r="T67" i="1"/>
  <c r="E67" i="1"/>
  <c r="AI66" i="1"/>
  <c r="AD66" i="1"/>
  <c r="X66" i="1"/>
  <c r="T66" i="1"/>
  <c r="E66" i="1"/>
  <c r="AI65" i="1"/>
  <c r="AD65" i="1"/>
  <c r="X65" i="1"/>
  <c r="T65" i="1"/>
  <c r="E65" i="1"/>
  <c r="AI64" i="1"/>
  <c r="AD64" i="1"/>
  <c r="X64" i="1"/>
  <c r="T64" i="1"/>
  <c r="E64" i="1"/>
  <c r="AI63" i="1"/>
  <c r="AD63" i="1"/>
  <c r="X63" i="1"/>
  <c r="T63" i="1"/>
  <c r="E63" i="1"/>
  <c r="AI62" i="1"/>
  <c r="AD62" i="1"/>
  <c r="X62" i="1"/>
  <c r="T62" i="1"/>
  <c r="E62" i="1"/>
  <c r="AI61" i="1"/>
  <c r="AD61" i="1"/>
  <c r="X61" i="1"/>
  <c r="T61" i="1"/>
  <c r="E61" i="1"/>
  <c r="AI60" i="1"/>
  <c r="AD60" i="1"/>
  <c r="X60" i="1"/>
  <c r="T60" i="1"/>
  <c r="E60" i="1"/>
  <c r="AI59" i="1"/>
  <c r="AD59" i="1"/>
  <c r="X59" i="1"/>
  <c r="T59" i="1"/>
  <c r="E59" i="1"/>
  <c r="AI58" i="1"/>
  <c r="AD58" i="1"/>
  <c r="T58" i="1"/>
  <c r="E58" i="1"/>
  <c r="AI57" i="1"/>
  <c r="AD57" i="1"/>
  <c r="X57" i="1"/>
  <c r="T57" i="1"/>
  <c r="E57" i="1"/>
  <c r="AI56" i="1"/>
  <c r="AD56" i="1"/>
  <c r="X56" i="1"/>
  <c r="T56" i="1"/>
  <c r="E56" i="1"/>
  <c r="AI55" i="1"/>
  <c r="AD55" i="1"/>
  <c r="X55" i="1"/>
  <c r="T55" i="1"/>
  <c r="E55" i="1"/>
  <c r="AI54" i="1"/>
  <c r="AD54" i="1"/>
  <c r="X54" i="1"/>
  <c r="T54" i="1"/>
  <c r="E54" i="1"/>
  <c r="AI53" i="1"/>
  <c r="AD53" i="1"/>
  <c r="T53" i="1"/>
  <c r="E53" i="1"/>
  <c r="AI52" i="1"/>
  <c r="AD52" i="1"/>
  <c r="X52" i="1"/>
  <c r="T52" i="1"/>
  <c r="E52" i="1"/>
  <c r="AI51" i="1"/>
  <c r="AD51" i="1"/>
  <c r="X51" i="1"/>
  <c r="T51" i="1"/>
  <c r="E51" i="1"/>
  <c r="AI50" i="1"/>
  <c r="AD50" i="1"/>
  <c r="X50" i="1"/>
  <c r="T50" i="1"/>
  <c r="E50" i="1"/>
  <c r="AI49" i="1"/>
  <c r="AD49" i="1"/>
  <c r="X49" i="1"/>
  <c r="T49" i="1"/>
  <c r="E49" i="1"/>
  <c r="AI48" i="1"/>
  <c r="AD48" i="1"/>
  <c r="T48" i="1"/>
  <c r="E48" i="1"/>
  <c r="AI47" i="1"/>
  <c r="AD47" i="1"/>
  <c r="X47" i="1"/>
  <c r="T47" i="1"/>
  <c r="E47" i="1"/>
  <c r="AI46" i="1"/>
  <c r="AD46" i="1"/>
  <c r="X46" i="1"/>
  <c r="T46" i="1"/>
  <c r="E46" i="1"/>
  <c r="AI45" i="1"/>
  <c r="AD45" i="1"/>
  <c r="X45" i="1"/>
  <c r="T45" i="1"/>
  <c r="E45" i="1"/>
  <c r="AI44" i="1"/>
  <c r="AD44" i="1"/>
  <c r="X44" i="1"/>
  <c r="T44" i="1"/>
  <c r="E44" i="1"/>
  <c r="AI43" i="1"/>
  <c r="AD43" i="1"/>
  <c r="X43" i="1"/>
  <c r="T43" i="1"/>
  <c r="E43" i="1"/>
  <c r="AI42" i="1"/>
  <c r="AD42" i="1"/>
  <c r="X42" i="1"/>
  <c r="T42" i="1"/>
  <c r="E42" i="1"/>
  <c r="AI41" i="1"/>
  <c r="AD41" i="1"/>
  <c r="X41" i="1"/>
  <c r="T41" i="1"/>
  <c r="E41" i="1"/>
  <c r="AI40" i="1"/>
  <c r="AD40" i="1"/>
  <c r="X40" i="1"/>
  <c r="T40" i="1"/>
  <c r="E40" i="1"/>
  <c r="AI39" i="1"/>
  <c r="AD39" i="1"/>
  <c r="X39" i="1"/>
  <c r="T39" i="1"/>
  <c r="E39" i="1"/>
  <c r="AI38" i="1"/>
  <c r="AD38" i="1"/>
  <c r="X38" i="1"/>
  <c r="T38" i="1"/>
  <c r="E38" i="1"/>
  <c r="AI37" i="1"/>
  <c r="AD37" i="1"/>
  <c r="X37" i="1"/>
  <c r="T37" i="1"/>
  <c r="E37" i="1"/>
  <c r="AI36" i="1"/>
  <c r="AD36" i="1"/>
  <c r="X36" i="1"/>
  <c r="T36" i="1"/>
  <c r="E36" i="1"/>
  <c r="AI35" i="1"/>
  <c r="AD35" i="1"/>
  <c r="X35" i="1"/>
  <c r="T35" i="1"/>
  <c r="E35" i="1"/>
  <c r="AI34" i="1"/>
  <c r="AD34" i="1"/>
  <c r="X34" i="1"/>
  <c r="T34" i="1"/>
  <c r="E34" i="1"/>
  <c r="AI33" i="1"/>
  <c r="AD33" i="1"/>
  <c r="X33" i="1"/>
  <c r="T33" i="1"/>
  <c r="E33" i="1"/>
  <c r="AI32" i="1"/>
  <c r="AD32" i="1"/>
  <c r="X32" i="1"/>
  <c r="T32" i="1"/>
  <c r="E32" i="1"/>
  <c r="AI31" i="1"/>
  <c r="AD31" i="1"/>
  <c r="X31" i="1"/>
  <c r="T31" i="1"/>
  <c r="E31" i="1"/>
  <c r="AI30" i="1"/>
  <c r="AD30" i="1"/>
  <c r="X30" i="1"/>
  <c r="T30" i="1"/>
  <c r="E30" i="1"/>
  <c r="AI29" i="1"/>
  <c r="AD29" i="1"/>
  <c r="X29" i="1"/>
  <c r="T29" i="1"/>
  <c r="E29" i="1"/>
  <c r="AI28" i="1"/>
  <c r="AD28" i="1"/>
  <c r="X28" i="1"/>
  <c r="T28" i="1"/>
  <c r="E28" i="1"/>
  <c r="AI27" i="1"/>
  <c r="AD27" i="1"/>
  <c r="X27" i="1"/>
  <c r="T27" i="1"/>
  <c r="E27" i="1"/>
  <c r="AI26" i="1"/>
  <c r="AD26" i="1"/>
  <c r="X26" i="1"/>
  <c r="T26" i="1"/>
  <c r="AI25" i="1"/>
  <c r="AD25" i="1"/>
  <c r="X25" i="1"/>
  <c r="T25" i="1"/>
  <c r="E25" i="1"/>
  <c r="AI24" i="1"/>
  <c r="AD24" i="1"/>
  <c r="X24" i="1"/>
  <c r="T24" i="1"/>
  <c r="E24" i="1"/>
  <c r="AI23" i="1"/>
  <c r="AD23" i="1"/>
  <c r="X23" i="1"/>
  <c r="T23" i="1"/>
  <c r="E23" i="1"/>
  <c r="AI22" i="1"/>
  <c r="AD22" i="1"/>
  <c r="X22" i="1"/>
  <c r="T22" i="1"/>
  <c r="E22" i="1"/>
  <c r="AI21" i="1"/>
  <c r="AD21" i="1"/>
  <c r="X21" i="1"/>
  <c r="T21" i="1"/>
  <c r="E21" i="1"/>
  <c r="AI20" i="1"/>
  <c r="AD20" i="1"/>
  <c r="X20" i="1"/>
  <c r="T20" i="1"/>
  <c r="E20" i="1"/>
  <c r="AI19" i="1"/>
  <c r="AD19" i="1"/>
  <c r="X19" i="1"/>
  <c r="T19" i="1"/>
  <c r="E19" i="1"/>
  <c r="AI18" i="1"/>
  <c r="AD18" i="1"/>
  <c r="X18" i="1"/>
  <c r="T18" i="1"/>
  <c r="AI17" i="1"/>
  <c r="AD17" i="1"/>
  <c r="X17" i="1"/>
  <c r="T17" i="1"/>
  <c r="E17" i="1"/>
  <c r="AI16" i="1"/>
  <c r="AD16" i="1"/>
  <c r="X16" i="1"/>
  <c r="T16" i="1"/>
  <c r="E16" i="1"/>
  <c r="AI15" i="1"/>
  <c r="AD15" i="1"/>
  <c r="X15" i="1"/>
  <c r="T15" i="1"/>
  <c r="E15" i="1"/>
  <c r="AI14" i="1"/>
  <c r="AD14" i="1"/>
  <c r="X14" i="1"/>
  <c r="T14" i="1"/>
  <c r="E14" i="1"/>
  <c r="AI13" i="1"/>
  <c r="AD13" i="1"/>
  <c r="X13" i="1"/>
  <c r="T13" i="1"/>
  <c r="E13" i="1"/>
  <c r="AI12" i="1"/>
  <c r="AD12" i="1"/>
  <c r="X12" i="1"/>
  <c r="T12" i="1"/>
  <c r="E12" i="1"/>
  <c r="AI11" i="1"/>
  <c r="AD11" i="1"/>
  <c r="X11" i="1"/>
  <c r="T11" i="1"/>
  <c r="E11" i="1"/>
  <c r="AI10" i="1"/>
  <c r="AD10" i="1"/>
  <c r="X10" i="1"/>
  <c r="T10" i="1"/>
  <c r="E10" i="1"/>
  <c r="AI9" i="1"/>
  <c r="AD9" i="1"/>
  <c r="X9" i="1"/>
  <c r="T9" i="1"/>
  <c r="E9" i="1"/>
  <c r="AI8" i="1"/>
  <c r="AD8" i="1"/>
  <c r="X8" i="1"/>
  <c r="T8" i="1"/>
  <c r="E8" i="1"/>
  <c r="AI7" i="1"/>
  <c r="AD7" i="1"/>
  <c r="X7" i="1"/>
  <c r="T7" i="1"/>
  <c r="E7" i="1"/>
  <c r="AI6" i="1"/>
  <c r="AD6" i="1"/>
  <c r="X6" i="1"/>
  <c r="T6" i="1"/>
  <c r="E6" i="1"/>
  <c r="AI5" i="1"/>
  <c r="AD5" i="1"/>
  <c r="X5" i="1"/>
  <c r="T5" i="1"/>
  <c r="E5" i="1"/>
  <c r="AI4" i="1"/>
  <c r="AD4" i="1"/>
  <c r="X4" i="1"/>
  <c r="T4" i="1"/>
  <c r="E4" i="1"/>
  <c r="AI3" i="1"/>
  <c r="AD3" i="1"/>
  <c r="X3" i="1"/>
  <c r="T3" i="1"/>
  <c r="E3" i="1"/>
  <c r="AI2" i="1"/>
  <c r="AD2" i="1"/>
  <c r="X2" i="1"/>
  <c r="T2" i="1"/>
  <c r="E2" i="1"/>
</calcChain>
</file>

<file path=xl/sharedStrings.xml><?xml version="1.0" encoding="utf-8"?>
<sst xmlns="http://schemas.openxmlformats.org/spreadsheetml/2006/main" count="502" uniqueCount="271">
  <si>
    <t>Subject</t>
  </si>
  <si>
    <t>Gender</t>
  </si>
  <si>
    <t>Handedness</t>
  </si>
  <si>
    <t>Birthdate</t>
  </si>
  <si>
    <t>Age</t>
  </si>
  <si>
    <t>Date</t>
  </si>
  <si>
    <t>alcohol</t>
  </si>
  <si>
    <t>smoking</t>
  </si>
  <si>
    <t>smoking_time</t>
  </si>
  <si>
    <t>coffe</t>
  </si>
  <si>
    <t>coffee_time</t>
  </si>
  <si>
    <t>drugs</t>
  </si>
  <si>
    <t>drugs_which</t>
  </si>
  <si>
    <t>color_blindness</t>
  </si>
  <si>
    <t>years of education</t>
  </si>
  <si>
    <t>VerbalFluency_0-15</t>
  </si>
  <si>
    <t>VerbalFluency_16-30</t>
  </si>
  <si>
    <t>VerbalFluency_31-45</t>
  </si>
  <si>
    <t>VerbalFluency_46-60</t>
  </si>
  <si>
    <t>VerbalFluency_total</t>
  </si>
  <si>
    <t>BostonNamingTest_frequent</t>
  </si>
  <si>
    <t>BostonNamingTest_medium</t>
  </si>
  <si>
    <t>BostonNamingTest_seldom</t>
  </si>
  <si>
    <t>BostonNamingTest_total</t>
  </si>
  <si>
    <t>MiniMental_total</t>
  </si>
  <si>
    <t>TMT_A_time</t>
  </si>
  <si>
    <t>TMT_A_mistakes</t>
  </si>
  <si>
    <t>TMT_B_time</t>
  </si>
  <si>
    <t>TMT_B_mistakes</t>
  </si>
  <si>
    <t>TMT_B/A</t>
  </si>
  <si>
    <t>phonematicFluency_0-15</t>
  </si>
  <si>
    <t>phonematicFluency_16-30</t>
  </si>
  <si>
    <t>phonematicFluency_31-45</t>
  </si>
  <si>
    <t>phonematicFluency_46-60</t>
  </si>
  <si>
    <t>phonematicFluency_total</t>
  </si>
  <si>
    <t>notes</t>
  </si>
  <si>
    <t>AQ7</t>
  </si>
  <si>
    <t>w</t>
  </si>
  <si>
    <t>r</t>
  </si>
  <si>
    <t>Eltroxin</t>
  </si>
  <si>
    <t>AL7</t>
  </si>
  <si>
    <t>m</t>
  </si>
  <si>
    <t>AK9</t>
  </si>
  <si>
    <t>Enalapril</t>
  </si>
  <si>
    <t>keine 2. Messung</t>
  </si>
  <si>
    <t>AA0</t>
  </si>
  <si>
    <t>Cardio, Blutdruck</t>
  </si>
  <si>
    <t>AV1</t>
  </si>
  <si>
    <t>AA4</t>
  </si>
  <si>
    <t>AU1</t>
  </si>
  <si>
    <t>Atozet</t>
  </si>
  <si>
    <t>AL5</t>
  </si>
  <si>
    <t>Cansartan-Mepha Plus</t>
  </si>
  <si>
    <t>phonemicFluency falsch verstanden</t>
  </si>
  <si>
    <t>AJ7</t>
  </si>
  <si>
    <t>AH0</t>
  </si>
  <si>
    <t>AH6</t>
  </si>
  <si>
    <t>Deutsch nicht als Muttersprache</t>
  </si>
  <si>
    <t>AF4</t>
  </si>
  <si>
    <t>AX4</t>
  </si>
  <si>
    <t>Blutdruck</t>
  </si>
  <si>
    <t>AF6</t>
  </si>
  <si>
    <t>AM2</t>
  </si>
  <si>
    <t>Alendionate</t>
  </si>
  <si>
    <t>AG0</t>
  </si>
  <si>
    <t>l auf r umgelernt</t>
  </si>
  <si>
    <t>ET Daten unbrauchbar</t>
  </si>
  <si>
    <t>AF5</t>
  </si>
  <si>
    <t>NA</t>
  </si>
  <si>
    <t>l und r</t>
  </si>
  <si>
    <t>Bilol 5</t>
  </si>
  <si>
    <t>Hat beim Trai Making Test zwei Mal angefangen (deshalb die lange Zeit, hat den Fehler gemerkt)</t>
  </si>
  <si>
    <t>AX1</t>
  </si>
  <si>
    <t>Metfin, Blutverdünner</t>
  </si>
  <si>
    <t>Hat beim TMT B ein paar mal nachgefragt als zusicherung  ob er es richtig versteht dass der nächste buchstabe/zahl xyz... ist</t>
  </si>
  <si>
    <t>AL1</t>
  </si>
  <si>
    <t>AC9</t>
  </si>
  <si>
    <t>Hat bem Trailmaking test B nochmals nachgefragt und die aufgabenstellung wiederholt</t>
  </si>
  <si>
    <t>AY0</t>
  </si>
  <si>
    <t>Dalfagon, Olfen 75</t>
  </si>
  <si>
    <t>AC2</t>
  </si>
  <si>
    <t>AN9</t>
  </si>
  <si>
    <t>Cholesterinsenker, Calciumagon, Omega-3</t>
  </si>
  <si>
    <t>AF9</t>
  </si>
  <si>
    <t>CO-AMORIXA Antibiotika</t>
  </si>
  <si>
    <t>AN0</t>
  </si>
  <si>
    <t>Xarelto, Votum, Simocra</t>
  </si>
  <si>
    <t>AB0</t>
  </si>
  <si>
    <t>AF3</t>
  </si>
  <si>
    <t>AM5</t>
  </si>
  <si>
    <t>AI2</t>
  </si>
  <si>
    <t>AN6</t>
  </si>
  <si>
    <t>Bilol, Toresamid, Xarelto</t>
  </si>
  <si>
    <t>AA9</t>
  </si>
  <si>
    <t>Perindopril-Indaoamid</t>
  </si>
  <si>
    <t>AE3</t>
  </si>
  <si>
    <t>Blurdrucksenker, Anticholesterin</t>
  </si>
  <si>
    <t>AU0</t>
  </si>
  <si>
    <t>l</t>
  </si>
  <si>
    <t>Aspirin</t>
  </si>
  <si>
    <t>AL0</t>
  </si>
  <si>
    <t>War keine Muttersprachlerin - Muttersprache: Polnisch</t>
  </si>
  <si>
    <t>AW6</t>
  </si>
  <si>
    <t>AY2</t>
  </si>
  <si>
    <t>Euthyrox, Protonenpumpenhemmer, Cholesterinsenker Crestor</t>
  </si>
  <si>
    <t>Testperson kennt MiniMental bereits</t>
  </si>
  <si>
    <t>AJ3</t>
  </si>
  <si>
    <t>keine Muttersprachlerin - Muttersprache, ET sehr schlecht, sehr müde</t>
  </si>
  <si>
    <t>AM7</t>
  </si>
  <si>
    <t>Blutdruck, Hormonersatztherapie, Asthmamittel</t>
  </si>
  <si>
    <t>Testperson ist beidhändig</t>
  </si>
  <si>
    <t>AZ3</t>
  </si>
  <si>
    <t>Hypertonie</t>
  </si>
  <si>
    <t>keine Muttersprachlerin - Muttersprache Koreanisch, 35 Jahre Deutschkenntnisse</t>
  </si>
  <si>
    <t>AW2</t>
  </si>
  <si>
    <t>Kein Muttersprachler</t>
  </si>
  <si>
    <t>AW5</t>
  </si>
  <si>
    <t>AT6</t>
  </si>
  <si>
    <t>AQ4</t>
  </si>
  <si>
    <t>AE0</t>
  </si>
  <si>
    <t>AG6</t>
  </si>
  <si>
    <t>AX9</t>
  </si>
  <si>
    <t>ASS Cardio, Brilique</t>
  </si>
  <si>
    <t>noch nicht 65 Jahre alt bei Testdatum</t>
  </si>
  <si>
    <t>AI3</t>
  </si>
  <si>
    <t>Magnesium, Paracetamol</t>
  </si>
  <si>
    <t>AS8</t>
  </si>
  <si>
    <t>Antibiotika, Homronersatztherapie</t>
  </si>
  <si>
    <t>AQ2</t>
  </si>
  <si>
    <t>Zestonetic-Mite</t>
  </si>
  <si>
    <t>AA5</t>
  </si>
  <si>
    <t>Pantoprasol, Olfen, Atorvastin, Aspirin, Tamsulosin</t>
  </si>
  <si>
    <t>AU6</t>
  </si>
  <si>
    <t>AB6</t>
  </si>
  <si>
    <t>AF8</t>
  </si>
  <si>
    <t>Tamoxifon</t>
  </si>
  <si>
    <t>AZ2</t>
  </si>
  <si>
    <t>Auopurinol</t>
  </si>
  <si>
    <t>AS9</t>
  </si>
  <si>
    <t>AY4</t>
  </si>
  <si>
    <t>AQ8</t>
  </si>
  <si>
    <t>Schilddrüsen</t>
  </si>
  <si>
    <t>AR3</t>
  </si>
  <si>
    <t>ASS, Cholesterinsenker</t>
  </si>
  <si>
    <t>AE2</t>
  </si>
  <si>
    <t>Dalfagon</t>
  </si>
  <si>
    <t>non native german speaking (US)</t>
  </si>
  <si>
    <t>AK3</t>
  </si>
  <si>
    <t>Euthyrox, Atorvastatin</t>
  </si>
  <si>
    <t>AK2</t>
  </si>
  <si>
    <t>Aspirin Cardio</t>
  </si>
  <si>
    <t>AY3</t>
  </si>
  <si>
    <t>AI9</t>
  </si>
  <si>
    <t>AY8</t>
  </si>
  <si>
    <t>native language: frensh</t>
  </si>
  <si>
    <t>AA1</t>
  </si>
  <si>
    <t>AU9</t>
  </si>
  <si>
    <t>Novaldex</t>
  </si>
  <si>
    <t>AM3</t>
  </si>
  <si>
    <t>AV3</t>
  </si>
  <si>
    <t>werfen kann ich nur mit der rechten Hand, schneiden mit einem Messer nur mit der linken Hand, schneiden mit einer Schere beidseitig (bei entsprechender Schere), einen Schaufelstiel halte ich mit der linden Hand oben. Viele Tätigkeiten führe ich mit der rechten Hand aus. Aber wirklich eindeutig ist meine Händigkeit nicht.</t>
  </si>
  <si>
    <t>Simbrinza, Pasperlin, Marccuman, Belmiag, Fluvalsin, Betophistin -mepha, Mamekasmfuroat, Spiricortso, Berodual, Relvarkipta, Vit. De 3, Valsarbn160mg</t>
  </si>
  <si>
    <t>insisted doing TMT without glasses, although he needs glasses for computer</t>
  </si>
  <si>
    <t>AF0</t>
  </si>
  <si>
    <t>Symbicort</t>
  </si>
  <si>
    <t>rot-grün Farbenblindheit</t>
  </si>
  <si>
    <t>AJ9</t>
  </si>
  <si>
    <t>Euthyrox 125</t>
  </si>
  <si>
    <t>AG4</t>
  </si>
  <si>
    <t>problems with eyetracker, blind on right eye</t>
  </si>
  <si>
    <t>AN8</t>
  </si>
  <si>
    <t>AR2</t>
  </si>
  <si>
    <t>AD9</t>
  </si>
  <si>
    <t>Symbicort, Spiriva, Doxas</t>
  </si>
  <si>
    <t>AI4</t>
  </si>
  <si>
    <t>AB2</t>
  </si>
  <si>
    <t>AA8</t>
  </si>
  <si>
    <t>AZ0</t>
  </si>
  <si>
    <t>Votumplus, Navalatin 40, Allopur, Tomsalosin, Sandoz eco</t>
  </si>
  <si>
    <t>cancelled because LHAB participant</t>
  </si>
  <si>
    <t>AK5</t>
  </si>
  <si>
    <t>Ibuprofen, Eisentabletten</t>
  </si>
  <si>
    <t>AL6</t>
  </si>
  <si>
    <t>AB1</t>
  </si>
  <si>
    <t>naturally left, but educated to right</t>
  </si>
  <si>
    <t>Rebalance, Calcium</t>
  </si>
  <si>
    <t>AN2</t>
  </si>
  <si>
    <t>Blutverdünner</t>
  </si>
  <si>
    <t>AG2</t>
  </si>
  <si>
    <t>AN5</t>
  </si>
  <si>
    <t>writes right, normally left</t>
  </si>
  <si>
    <t>4mg Candestem (CA-Antagonist)</t>
  </si>
  <si>
    <t>bilingual, better in english than german</t>
  </si>
  <si>
    <t>AX2</t>
  </si>
  <si>
    <t>Aspirin Cardio, Bilol</t>
  </si>
  <si>
    <t>Native language: chinese/korean</t>
  </si>
  <si>
    <t>AZ5</t>
  </si>
  <si>
    <t>AZ9</t>
  </si>
  <si>
    <t>Euthyrox, Melformin, Blasenentzündung</t>
  </si>
  <si>
    <t>AI0</t>
  </si>
  <si>
    <t>M</t>
  </si>
  <si>
    <t>R</t>
  </si>
  <si>
    <t>AY6</t>
  </si>
  <si>
    <t>Xarelto, Exfarge, HCT</t>
  </si>
  <si>
    <t>AV5</t>
  </si>
  <si>
    <t>Herzblocker, Vitamin B12</t>
  </si>
  <si>
    <t>AE5</t>
  </si>
  <si>
    <t>AP2</t>
  </si>
  <si>
    <t>Blutdruck, Entwasserung, Stärkung der Knorpel, Magenschutz</t>
  </si>
  <si>
    <t>AD4</t>
  </si>
  <si>
    <t>AI6</t>
  </si>
  <si>
    <t>left</t>
  </si>
  <si>
    <t>AK1</t>
  </si>
  <si>
    <t>AI8</t>
  </si>
  <si>
    <t>Bioflorin</t>
  </si>
  <si>
    <t>knew the minimental State Test</t>
  </si>
  <si>
    <t>AE4</t>
  </si>
  <si>
    <t>Ibuprofen 600, Calcium, Vitamin D</t>
  </si>
  <si>
    <t>AS3</t>
  </si>
  <si>
    <t xml:space="preserve">Aspirin Cardio, Lisinopril, Rosuvastatin </t>
  </si>
  <si>
    <t>AB3</t>
  </si>
  <si>
    <t>naturally left, but educated to right. Writing right, drawing left</t>
  </si>
  <si>
    <t>AP3</t>
  </si>
  <si>
    <t>AM4</t>
  </si>
  <si>
    <t>Eschscholzeriaplus, Johanniskraut 500mg</t>
  </si>
  <si>
    <t>AH3</t>
  </si>
  <si>
    <t>18.11.2019</t>
  </si>
  <si>
    <t>Cholesterinsenker</t>
  </si>
  <si>
    <t>AR8</t>
  </si>
  <si>
    <t>25.11.2019</t>
  </si>
  <si>
    <t>Olmetec (Blutdruck)</t>
  </si>
  <si>
    <t>is actualy not colour blind only claims that in darkness he has difficulties to distinguish colour, but could do the VWM perfectly fine</t>
  </si>
  <si>
    <t>AP1</t>
  </si>
  <si>
    <t>29.11.2019</t>
  </si>
  <si>
    <t>Pregabalin, Tamsulosin, Finasteride, Paracetamol</t>
  </si>
  <si>
    <t>AJ6</t>
  </si>
  <si>
    <t>03.12.2019</t>
  </si>
  <si>
    <t>AH5</t>
  </si>
  <si>
    <t>AV4</t>
  </si>
  <si>
    <t>31.11.1952</t>
  </si>
  <si>
    <t>9.12.2019</t>
  </si>
  <si>
    <t>Invokana</t>
  </si>
  <si>
    <t>AE7</t>
  </si>
  <si>
    <t>27.03.1939</t>
  </si>
  <si>
    <t>12.12.19</t>
  </si>
  <si>
    <t>Antibiotikum, Litalir</t>
  </si>
  <si>
    <t>knew TMT A/B from Fahreignungstestung</t>
  </si>
  <si>
    <t>AF7</t>
  </si>
  <si>
    <t>AT3</t>
  </si>
  <si>
    <t>Metoprodol 95 succ (1/2); Chandesartan cilexetil 16 mg (1/2); Arulodipin 10 (1/2); Allopurinol 100 (1/2)</t>
  </si>
  <si>
    <t>no eyetracker used (could not detect eye because of moving contact lens)</t>
  </si>
  <si>
    <t>AG3</t>
  </si>
  <si>
    <t>problems with ET and her glasses</t>
  </si>
  <si>
    <t>AC3</t>
  </si>
  <si>
    <t>Torem, Omezeprol (Schlafmittel)</t>
  </si>
  <si>
    <t>Gleitsichtbrille</t>
  </si>
  <si>
    <t>AH4</t>
  </si>
  <si>
    <t>hormonpreparat</t>
  </si>
  <si>
    <t>A</t>
  </si>
  <si>
    <t>AF2</t>
  </si>
  <si>
    <t>EUROTYROX 100mg</t>
  </si>
  <si>
    <t>deutsch nicht Muttersprache</t>
  </si>
  <si>
    <t>AZ7</t>
  </si>
  <si>
    <t>AK0</t>
  </si>
  <si>
    <t>Tebokan, Cosopt-S</t>
  </si>
  <si>
    <t>AW4</t>
  </si>
  <si>
    <t>AT7</t>
  </si>
  <si>
    <t>Co-Lisinopril, Tamsulosin</t>
  </si>
  <si>
    <t>AJ2</t>
  </si>
  <si>
    <t>AV9</t>
  </si>
  <si>
    <t>Co-Valtan-Mepha,Berocca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</si>
</sst>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C_H_F_-;\-* #,##0.00\ _C_H_F_-;_-* \-??\ _C_H_F_-;_-@_-"/>
    <numFmt numFmtId="165" formatCode="d/m/yyyy"/>
    <numFmt numFmtId="166" formatCode="_-* #,##0.000\ _C_H_F_-;\-* #,##0.000\ _C_H_F_-;_-* \-??\ _C_H_F_-;_-@_-"/>
  </numFmts>
  <fonts count="2" x14ac:knownFonts="1">
    <font>
      <sz val="11"/>
      <color indexed="64"/>
      <name val="Calibri"/>
    </font>
    <font>
      <sz val="11"/>
      <color indexed="64"/>
      <name val="Calibri"/>
    </font>
  </fonts>
  <fills count="4">
    <fill>
      <patternFill patternType="none"/>
    </fill>
    <fill>
      <patternFill patternType="gray125"/>
    </fill>
    <fill>
      <patternFill patternType="solid">
        <fgColor rgb="FFEA9899"/>
        <bgColor indexed="29"/>
      </patternFill>
    </fill>
    <fill>
      <patternFill patternType="solid">
        <fgColor indexed="5"/>
        <bgColor indexed="5"/>
      </patternFill>
    </fill>
  </fills>
  <borders count="2">
    <border>
      <left/>
      <right/>
      <top/>
      <bottom/>
      <diagonal/>
    </border>
    <border>
      <left/>
      <right/>
      <top/>
      <bottom/>
      <diagonal/>
    </border>
  </borders>
  <cellStyleXfs count="2">
    <xf numFmtId="0" fontId="0" fillId="0" borderId="1"/>
    <xf numFmtId="164" fontId="1" fillId="0" borderId="1" applyBorder="0"/>
  </cellStyleXfs>
  <cellXfs count="11">
    <xf numFmtId="0" fontId="0" fillId="0" borderId="1" xfId="0" applyBorder="1"/>
    <xf numFmtId="0" fontId="0" fillId="2" borderId="1" xfId="0" applyFill="1" applyBorder="1"/>
    <xf numFmtId="0" fontId="0" fillId="0" borderId="1" xfId="0" applyBorder="1"/>
    <xf numFmtId="165" fontId="0" fillId="0" borderId="1" xfId="0" applyNumberFormat="1" applyBorder="1"/>
    <xf numFmtId="2" fontId="0" fillId="0" borderId="1" xfId="0" applyNumberFormat="1" applyBorder="1"/>
    <xf numFmtId="166" fontId="1" fillId="0" borderId="1" xfId="1" applyNumberFormat="1" applyBorder="1"/>
    <xf numFmtId="0" fontId="0" fillId="3" borderId="1" xfId="0" applyFill="1" applyBorder="1"/>
    <xf numFmtId="165" fontId="0" fillId="3" borderId="1" xfId="0" applyNumberFormat="1" applyFill="1" applyBorder="1"/>
    <xf numFmtId="2" fontId="0" fillId="3" borderId="1" xfId="0" applyNumberFormat="1" applyFill="1" applyBorder="1"/>
    <xf numFmtId="0" fontId="0" fillId="0" borderId="1" xfId="0" applyBorder="1"/>
    <xf numFmtId="14" fontId="0" fillId="0" borderId="1" xfId="0" applyNumberForma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26"/>
  <sheetViews>
    <sheetView tabSelected="1" workbookViewId="0">
      <pane ySplit="1" topLeftCell="A2" activePane="bottomLeft" state="frozen"/>
      <selection activeCell="C61" sqref="C61"/>
      <selection pane="bottomLeft"/>
    </sheetView>
  </sheetViews>
  <sheetFormatPr baseColWidth="10" defaultColWidth="10.5" defaultRowHeight="15" x14ac:dyDescent="0.2"/>
  <cols>
    <col min="3" max="3" width="10" style="1" customWidth="1"/>
    <col min="5" max="5" width="12.1640625" customWidth="1"/>
    <col min="9" max="9" width="11.33203125" customWidth="1"/>
    <col min="13" max="13" width="41.83203125" customWidth="1"/>
    <col min="14" max="14" width="18.6640625" customWidth="1"/>
    <col min="16" max="16" width="16.6640625" customWidth="1"/>
    <col min="17" max="17" width="17.33203125" customWidth="1"/>
    <col min="18" max="19" width="17.6640625" customWidth="1"/>
    <col min="20" max="20" width="16.6640625" customWidth="1"/>
    <col min="21" max="21" width="24.6640625" customWidth="1"/>
    <col min="22" max="22" width="23.1640625" customWidth="1"/>
    <col min="23" max="23" width="23.6640625" customWidth="1"/>
    <col min="24" max="24" width="21.1640625" customWidth="1"/>
    <col min="25" max="25" width="15" customWidth="1"/>
    <col min="27" max="27" width="15.6640625" customWidth="1"/>
    <col min="29" max="30" width="14.1640625" customWidth="1"/>
    <col min="31" max="32" width="21.1640625" customWidth="1"/>
    <col min="33" max="33" width="21.6640625" customWidth="1"/>
    <col min="34" max="34" width="22.1640625" customWidth="1"/>
    <col min="35" max="35" width="20.5" customWidth="1"/>
  </cols>
  <sheetData>
    <row r="1" spans="1:40" x14ac:dyDescent="0.2">
      <c r="A1" t="s">
        <v>0</v>
      </c>
      <c r="B1" t="s">
        <v>1</v>
      </c>
      <c r="C1" s="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K1" t="s">
        <v>35</v>
      </c>
    </row>
    <row r="2" spans="1:40" x14ac:dyDescent="0.2">
      <c r="A2" t="s">
        <v>36</v>
      </c>
      <c r="B2" t="s">
        <v>37</v>
      </c>
      <c r="C2" s="2" t="s">
        <v>38</v>
      </c>
      <c r="D2" s="3">
        <v>17594</v>
      </c>
      <c r="E2" s="4">
        <f t="shared" ref="E2:E17" si="0">(F2-D2)/365.25</f>
        <v>70.1409993155373</v>
      </c>
      <c r="F2" s="3">
        <v>43213</v>
      </c>
      <c r="G2">
        <v>0</v>
      </c>
      <c r="H2">
        <v>0</v>
      </c>
      <c r="J2">
        <v>2</v>
      </c>
      <c r="K2">
        <v>12</v>
      </c>
      <c r="L2">
        <v>1</v>
      </c>
      <c r="M2" t="s">
        <v>39</v>
      </c>
      <c r="N2">
        <v>0</v>
      </c>
      <c r="O2">
        <v>12</v>
      </c>
      <c r="P2">
        <v>10</v>
      </c>
      <c r="Q2">
        <v>2</v>
      </c>
      <c r="R2">
        <v>1</v>
      </c>
      <c r="S2">
        <v>2</v>
      </c>
      <c r="T2">
        <f t="shared" ref="T2:T33" si="1">SUM(P2:S2)</f>
        <v>15</v>
      </c>
      <c r="U2">
        <v>5</v>
      </c>
      <c r="V2">
        <v>5</v>
      </c>
      <c r="W2">
        <v>5</v>
      </c>
      <c r="X2">
        <f t="shared" ref="X2:X47" si="2">SUM(U2:W2)</f>
        <v>15</v>
      </c>
      <c r="Y2">
        <v>29</v>
      </c>
      <c r="Z2">
        <v>35</v>
      </c>
      <c r="AA2">
        <v>0</v>
      </c>
      <c r="AB2">
        <v>114</v>
      </c>
      <c r="AC2">
        <v>0</v>
      </c>
      <c r="AD2" s="5">
        <f t="shared" ref="AD2:AD33" si="3">AB2/Z2</f>
        <v>3.2571428571428571</v>
      </c>
      <c r="AE2">
        <v>5</v>
      </c>
      <c r="AF2">
        <v>5</v>
      </c>
      <c r="AG2">
        <v>3</v>
      </c>
      <c r="AH2">
        <v>5</v>
      </c>
      <c r="AI2">
        <f t="shared" ref="AI2:AI33" si="4">SUM(AE2:AH2)</f>
        <v>18</v>
      </c>
    </row>
    <row r="3" spans="1:40" x14ac:dyDescent="0.2">
      <c r="A3" t="s">
        <v>40</v>
      </c>
      <c r="B3" t="s">
        <v>41</v>
      </c>
      <c r="C3" s="2" t="s">
        <v>38</v>
      </c>
      <c r="D3" s="3">
        <v>19463</v>
      </c>
      <c r="E3" s="4">
        <f t="shared" si="0"/>
        <v>65.026694045174537</v>
      </c>
      <c r="F3" s="3">
        <v>43214</v>
      </c>
      <c r="G3">
        <v>0</v>
      </c>
      <c r="H3">
        <v>0</v>
      </c>
      <c r="J3">
        <v>1</v>
      </c>
      <c r="L3">
        <v>0</v>
      </c>
      <c r="N3">
        <v>0</v>
      </c>
      <c r="O3">
        <v>12</v>
      </c>
      <c r="P3">
        <v>8</v>
      </c>
      <c r="Q3">
        <v>5</v>
      </c>
      <c r="R3">
        <v>2</v>
      </c>
      <c r="S3">
        <v>1</v>
      </c>
      <c r="T3">
        <f t="shared" si="1"/>
        <v>16</v>
      </c>
      <c r="U3">
        <v>5</v>
      </c>
      <c r="V3">
        <v>4</v>
      </c>
      <c r="W3">
        <v>5</v>
      </c>
      <c r="X3">
        <f t="shared" si="2"/>
        <v>14</v>
      </c>
      <c r="Y3">
        <v>30</v>
      </c>
      <c r="Z3">
        <v>49</v>
      </c>
      <c r="AA3">
        <v>0</v>
      </c>
      <c r="AB3">
        <v>81</v>
      </c>
      <c r="AC3">
        <v>1</v>
      </c>
      <c r="AD3" s="5">
        <f t="shared" si="3"/>
        <v>1.653061224489796</v>
      </c>
      <c r="AE3">
        <v>8</v>
      </c>
      <c r="AF3">
        <v>3</v>
      </c>
      <c r="AG3">
        <v>3</v>
      </c>
      <c r="AH3">
        <v>2</v>
      </c>
      <c r="AI3">
        <f t="shared" si="4"/>
        <v>16</v>
      </c>
    </row>
    <row r="4" spans="1:40" x14ac:dyDescent="0.2">
      <c r="A4" t="s">
        <v>42</v>
      </c>
      <c r="B4" t="s">
        <v>41</v>
      </c>
      <c r="C4" s="2" t="s">
        <v>38</v>
      </c>
      <c r="D4" s="3">
        <v>15805</v>
      </c>
      <c r="E4" s="4">
        <f t="shared" si="0"/>
        <v>75.044490075290895</v>
      </c>
      <c r="F4" s="3">
        <v>43215</v>
      </c>
      <c r="G4">
        <v>0</v>
      </c>
      <c r="H4">
        <v>0</v>
      </c>
      <c r="J4">
        <v>2</v>
      </c>
      <c r="K4">
        <v>3</v>
      </c>
      <c r="L4">
        <v>1</v>
      </c>
      <c r="M4" t="s">
        <v>43</v>
      </c>
      <c r="N4">
        <v>0</v>
      </c>
      <c r="O4">
        <v>24</v>
      </c>
      <c r="P4">
        <v>11</v>
      </c>
      <c r="Q4">
        <v>2</v>
      </c>
      <c r="R4">
        <v>4</v>
      </c>
      <c r="S4">
        <v>1</v>
      </c>
      <c r="T4">
        <f t="shared" si="1"/>
        <v>18</v>
      </c>
      <c r="U4">
        <v>4</v>
      </c>
      <c r="V4">
        <v>3</v>
      </c>
      <c r="W4">
        <v>4</v>
      </c>
      <c r="X4">
        <f t="shared" si="2"/>
        <v>11</v>
      </c>
      <c r="Y4">
        <v>28</v>
      </c>
      <c r="Z4">
        <v>34</v>
      </c>
      <c r="AA4">
        <v>1</v>
      </c>
      <c r="AB4">
        <v>79</v>
      </c>
      <c r="AC4">
        <v>0</v>
      </c>
      <c r="AD4" s="5">
        <f t="shared" si="3"/>
        <v>2.3235294117647061</v>
      </c>
      <c r="AE4">
        <v>8</v>
      </c>
      <c r="AF4">
        <v>3</v>
      </c>
      <c r="AG4">
        <v>4</v>
      </c>
      <c r="AH4">
        <v>2</v>
      </c>
      <c r="AI4">
        <f t="shared" si="4"/>
        <v>17</v>
      </c>
      <c r="AK4" t="s">
        <v>44</v>
      </c>
    </row>
    <row r="5" spans="1:40" x14ac:dyDescent="0.2">
      <c r="A5" t="s">
        <v>45</v>
      </c>
      <c r="B5" t="s">
        <v>41</v>
      </c>
      <c r="C5" s="2" t="s">
        <v>38</v>
      </c>
      <c r="D5" s="3">
        <v>16361</v>
      </c>
      <c r="E5" s="4">
        <f t="shared" si="0"/>
        <v>73.546885694729639</v>
      </c>
      <c r="F5" s="3">
        <v>43224</v>
      </c>
      <c r="G5">
        <v>0</v>
      </c>
      <c r="H5">
        <v>0</v>
      </c>
      <c r="J5">
        <v>1</v>
      </c>
      <c r="L5">
        <v>1</v>
      </c>
      <c r="M5" t="s">
        <v>46</v>
      </c>
      <c r="N5">
        <v>0</v>
      </c>
      <c r="O5">
        <v>17</v>
      </c>
      <c r="P5">
        <v>11</v>
      </c>
      <c r="Q5">
        <v>3</v>
      </c>
      <c r="R5">
        <v>5</v>
      </c>
      <c r="S5">
        <v>4</v>
      </c>
      <c r="T5">
        <f t="shared" si="1"/>
        <v>23</v>
      </c>
      <c r="U5">
        <v>4</v>
      </c>
      <c r="V5">
        <v>4</v>
      </c>
      <c r="W5">
        <v>3</v>
      </c>
      <c r="X5">
        <f t="shared" si="2"/>
        <v>11</v>
      </c>
      <c r="Y5">
        <v>30</v>
      </c>
      <c r="Z5">
        <v>36</v>
      </c>
      <c r="AA5">
        <v>0</v>
      </c>
      <c r="AB5">
        <v>108</v>
      </c>
      <c r="AC5">
        <v>1</v>
      </c>
      <c r="AD5" s="5">
        <f t="shared" si="3"/>
        <v>3</v>
      </c>
      <c r="AE5">
        <v>6</v>
      </c>
      <c r="AF5">
        <v>3</v>
      </c>
      <c r="AG5">
        <v>3</v>
      </c>
      <c r="AH5">
        <v>0</v>
      </c>
      <c r="AI5">
        <f t="shared" si="4"/>
        <v>12</v>
      </c>
    </row>
    <row r="6" spans="1:40" x14ac:dyDescent="0.2">
      <c r="A6" t="s">
        <v>47</v>
      </c>
      <c r="B6" t="s">
        <v>41</v>
      </c>
      <c r="C6" s="2" t="s">
        <v>38</v>
      </c>
      <c r="D6" s="3">
        <v>17430</v>
      </c>
      <c r="E6" s="4">
        <f t="shared" si="0"/>
        <v>70.628336755646814</v>
      </c>
      <c r="F6" s="3">
        <v>43227</v>
      </c>
      <c r="G6">
        <v>1</v>
      </c>
      <c r="H6">
        <v>0</v>
      </c>
      <c r="J6">
        <v>1</v>
      </c>
      <c r="L6">
        <v>0</v>
      </c>
      <c r="N6">
        <v>0</v>
      </c>
      <c r="O6">
        <v>20</v>
      </c>
      <c r="P6">
        <v>9</v>
      </c>
      <c r="Q6">
        <v>1</v>
      </c>
      <c r="R6">
        <v>2</v>
      </c>
      <c r="S6">
        <v>4</v>
      </c>
      <c r="T6">
        <f t="shared" si="1"/>
        <v>16</v>
      </c>
      <c r="U6">
        <v>5</v>
      </c>
      <c r="V6">
        <v>5</v>
      </c>
      <c r="W6">
        <v>5</v>
      </c>
      <c r="X6">
        <f t="shared" si="2"/>
        <v>15</v>
      </c>
      <c r="Y6">
        <v>30</v>
      </c>
      <c r="Z6">
        <v>25</v>
      </c>
      <c r="AA6">
        <v>0</v>
      </c>
      <c r="AB6">
        <v>78</v>
      </c>
      <c r="AC6">
        <v>0</v>
      </c>
      <c r="AD6" s="5">
        <f t="shared" si="3"/>
        <v>3.12</v>
      </c>
      <c r="AE6">
        <v>4</v>
      </c>
      <c r="AF6">
        <v>3</v>
      </c>
      <c r="AG6">
        <v>3</v>
      </c>
      <c r="AH6">
        <v>3</v>
      </c>
      <c r="AI6">
        <f t="shared" si="4"/>
        <v>13</v>
      </c>
    </row>
    <row r="7" spans="1:40" x14ac:dyDescent="0.2">
      <c r="A7" t="s">
        <v>48</v>
      </c>
      <c r="B7" t="s">
        <v>37</v>
      </c>
      <c r="C7" s="2" t="s">
        <v>38</v>
      </c>
      <c r="D7" s="3">
        <v>20878</v>
      </c>
      <c r="E7" s="4">
        <f t="shared" si="0"/>
        <v>61.190965092402465</v>
      </c>
      <c r="F7" s="3">
        <v>43228</v>
      </c>
      <c r="G7">
        <v>1</v>
      </c>
      <c r="H7">
        <v>2</v>
      </c>
      <c r="I7">
        <v>2</v>
      </c>
      <c r="J7">
        <v>2</v>
      </c>
      <c r="K7">
        <v>3</v>
      </c>
      <c r="L7">
        <v>0</v>
      </c>
      <c r="N7">
        <v>0</v>
      </c>
      <c r="O7">
        <v>12</v>
      </c>
      <c r="P7">
        <v>12</v>
      </c>
      <c r="Q7">
        <v>5</v>
      </c>
      <c r="R7">
        <v>2</v>
      </c>
      <c r="S7">
        <v>1</v>
      </c>
      <c r="T7">
        <f t="shared" si="1"/>
        <v>20</v>
      </c>
      <c r="U7">
        <v>5</v>
      </c>
      <c r="V7">
        <v>4</v>
      </c>
      <c r="W7">
        <v>5</v>
      </c>
      <c r="X7">
        <f t="shared" si="2"/>
        <v>14</v>
      </c>
      <c r="Y7">
        <v>29</v>
      </c>
      <c r="Z7">
        <v>31</v>
      </c>
      <c r="AA7">
        <v>0</v>
      </c>
      <c r="AB7">
        <v>61</v>
      </c>
      <c r="AC7">
        <v>0</v>
      </c>
      <c r="AD7" s="5">
        <f t="shared" si="3"/>
        <v>1.967741935483871</v>
      </c>
      <c r="AE7">
        <v>5</v>
      </c>
      <c r="AF7">
        <v>2</v>
      </c>
      <c r="AG7">
        <v>1</v>
      </c>
      <c r="AH7">
        <v>2</v>
      </c>
      <c r="AI7">
        <f t="shared" si="4"/>
        <v>10</v>
      </c>
    </row>
    <row r="8" spans="1:40" x14ac:dyDescent="0.2">
      <c r="A8" t="s">
        <v>49</v>
      </c>
      <c r="B8" t="s">
        <v>41</v>
      </c>
      <c r="C8" s="2" t="s">
        <v>38</v>
      </c>
      <c r="D8" s="3">
        <v>19295</v>
      </c>
      <c r="E8" s="4">
        <f t="shared" si="0"/>
        <v>65.590691307323752</v>
      </c>
      <c r="F8" s="3">
        <v>43252</v>
      </c>
      <c r="G8">
        <v>0</v>
      </c>
      <c r="H8">
        <v>0</v>
      </c>
      <c r="J8">
        <v>1</v>
      </c>
      <c r="L8">
        <v>1</v>
      </c>
      <c r="M8" t="s">
        <v>50</v>
      </c>
      <c r="N8">
        <v>0</v>
      </c>
      <c r="O8">
        <v>14</v>
      </c>
      <c r="P8">
        <v>9</v>
      </c>
      <c r="Q8">
        <v>7</v>
      </c>
      <c r="R8">
        <v>6</v>
      </c>
      <c r="S8">
        <v>3</v>
      </c>
      <c r="T8">
        <f t="shared" si="1"/>
        <v>25</v>
      </c>
      <c r="U8">
        <v>5</v>
      </c>
      <c r="V8">
        <v>5</v>
      </c>
      <c r="W8">
        <v>5</v>
      </c>
      <c r="X8">
        <f t="shared" si="2"/>
        <v>15</v>
      </c>
      <c r="Y8">
        <v>30</v>
      </c>
      <c r="Z8">
        <v>32</v>
      </c>
      <c r="AA8">
        <v>0</v>
      </c>
      <c r="AB8">
        <v>58</v>
      </c>
      <c r="AC8">
        <v>0</v>
      </c>
      <c r="AD8" s="5">
        <f t="shared" si="3"/>
        <v>1.8125</v>
      </c>
      <c r="AE8">
        <v>9</v>
      </c>
      <c r="AF8">
        <v>3</v>
      </c>
      <c r="AG8">
        <v>5</v>
      </c>
      <c r="AH8">
        <v>3</v>
      </c>
      <c r="AI8">
        <f t="shared" si="4"/>
        <v>20</v>
      </c>
    </row>
    <row r="9" spans="1:40" x14ac:dyDescent="0.2">
      <c r="A9" t="s">
        <v>51</v>
      </c>
      <c r="B9" t="s">
        <v>37</v>
      </c>
      <c r="C9" s="2" t="s">
        <v>38</v>
      </c>
      <c r="D9" s="3">
        <v>21259</v>
      </c>
      <c r="E9" s="4">
        <f t="shared" si="0"/>
        <v>60.213552361396303</v>
      </c>
      <c r="F9" s="3">
        <v>43252</v>
      </c>
      <c r="G9">
        <v>0</v>
      </c>
      <c r="H9">
        <v>0</v>
      </c>
      <c r="J9">
        <v>2</v>
      </c>
      <c r="K9">
        <v>22</v>
      </c>
      <c r="L9">
        <v>1</v>
      </c>
      <c r="M9" t="s">
        <v>52</v>
      </c>
      <c r="N9">
        <v>0</v>
      </c>
      <c r="O9">
        <v>10</v>
      </c>
      <c r="P9">
        <v>10</v>
      </c>
      <c r="Q9">
        <v>7</v>
      </c>
      <c r="R9">
        <v>8</v>
      </c>
      <c r="S9">
        <v>2</v>
      </c>
      <c r="T9">
        <f t="shared" si="1"/>
        <v>27</v>
      </c>
      <c r="U9">
        <v>5</v>
      </c>
      <c r="V9">
        <v>4</v>
      </c>
      <c r="W9">
        <v>5</v>
      </c>
      <c r="X9">
        <f t="shared" si="2"/>
        <v>14</v>
      </c>
      <c r="Y9">
        <v>29</v>
      </c>
      <c r="Z9">
        <v>31</v>
      </c>
      <c r="AA9">
        <v>1</v>
      </c>
      <c r="AB9">
        <v>63</v>
      </c>
      <c r="AC9">
        <v>1</v>
      </c>
      <c r="AD9" s="5">
        <f t="shared" si="3"/>
        <v>2.032258064516129</v>
      </c>
      <c r="AE9">
        <v>4</v>
      </c>
      <c r="AF9">
        <v>4</v>
      </c>
      <c r="AG9">
        <v>2</v>
      </c>
      <c r="AH9">
        <v>3</v>
      </c>
      <c r="AI9">
        <f t="shared" si="4"/>
        <v>13</v>
      </c>
      <c r="AK9" t="s">
        <v>53</v>
      </c>
      <c r="AN9" t="s">
        <v>44</v>
      </c>
    </row>
    <row r="10" spans="1:40" x14ac:dyDescent="0.2">
      <c r="A10" t="s">
        <v>54</v>
      </c>
      <c r="B10" t="s">
        <v>37</v>
      </c>
      <c r="C10" s="2" t="s">
        <v>38</v>
      </c>
      <c r="D10" s="3">
        <v>17742</v>
      </c>
      <c r="E10" s="4">
        <f t="shared" si="0"/>
        <v>69.872689938398352</v>
      </c>
      <c r="F10" s="3">
        <v>43263</v>
      </c>
      <c r="G10">
        <v>0</v>
      </c>
      <c r="H10">
        <v>0</v>
      </c>
      <c r="J10">
        <v>0</v>
      </c>
      <c r="L10">
        <v>0</v>
      </c>
      <c r="N10">
        <v>0</v>
      </c>
      <c r="O10">
        <v>20</v>
      </c>
      <c r="P10">
        <v>8</v>
      </c>
      <c r="Q10">
        <v>12</v>
      </c>
      <c r="R10">
        <v>5</v>
      </c>
      <c r="S10">
        <v>5</v>
      </c>
      <c r="T10">
        <f t="shared" si="1"/>
        <v>30</v>
      </c>
      <c r="U10">
        <v>5</v>
      </c>
      <c r="V10">
        <v>4</v>
      </c>
      <c r="W10">
        <v>4</v>
      </c>
      <c r="X10">
        <f t="shared" si="2"/>
        <v>13</v>
      </c>
      <c r="Y10">
        <v>30</v>
      </c>
      <c r="Z10">
        <v>35</v>
      </c>
      <c r="AA10">
        <v>0</v>
      </c>
      <c r="AB10">
        <v>95</v>
      </c>
      <c r="AC10">
        <v>0</v>
      </c>
      <c r="AD10" s="5">
        <f t="shared" si="3"/>
        <v>2.7142857142857144</v>
      </c>
      <c r="AE10">
        <v>8</v>
      </c>
      <c r="AF10">
        <v>2</v>
      </c>
      <c r="AG10">
        <v>5</v>
      </c>
      <c r="AH10">
        <v>0</v>
      </c>
      <c r="AI10">
        <f t="shared" si="4"/>
        <v>15</v>
      </c>
      <c r="AK10" t="s">
        <v>44</v>
      </c>
    </row>
    <row r="11" spans="1:40" x14ac:dyDescent="0.2">
      <c r="A11" t="s">
        <v>55</v>
      </c>
      <c r="B11" t="s">
        <v>41</v>
      </c>
      <c r="C11" s="2" t="s">
        <v>38</v>
      </c>
      <c r="D11" s="3">
        <v>15587</v>
      </c>
      <c r="E11" s="4">
        <f t="shared" si="0"/>
        <v>75.794661190965087</v>
      </c>
      <c r="F11" s="3">
        <v>43271</v>
      </c>
      <c r="G11">
        <v>1</v>
      </c>
      <c r="H11">
        <v>0</v>
      </c>
      <c r="J11">
        <v>2</v>
      </c>
      <c r="K11">
        <v>5</v>
      </c>
      <c r="L11">
        <v>0</v>
      </c>
      <c r="N11">
        <v>0</v>
      </c>
      <c r="O11">
        <v>16</v>
      </c>
      <c r="P11">
        <v>9</v>
      </c>
      <c r="Q11">
        <v>6</v>
      </c>
      <c r="R11">
        <v>2</v>
      </c>
      <c r="S11">
        <v>4</v>
      </c>
      <c r="T11">
        <f t="shared" si="1"/>
        <v>21</v>
      </c>
      <c r="U11">
        <v>5</v>
      </c>
      <c r="V11">
        <v>5</v>
      </c>
      <c r="W11">
        <v>5</v>
      </c>
      <c r="X11">
        <f t="shared" si="2"/>
        <v>15</v>
      </c>
      <c r="Y11">
        <v>29</v>
      </c>
      <c r="Z11">
        <v>31</v>
      </c>
      <c r="AA11">
        <v>0</v>
      </c>
      <c r="AB11">
        <v>105</v>
      </c>
      <c r="AC11">
        <v>1</v>
      </c>
      <c r="AD11" s="5">
        <f t="shared" si="3"/>
        <v>3.3870967741935485</v>
      </c>
      <c r="AE11">
        <v>5</v>
      </c>
      <c r="AF11">
        <v>4</v>
      </c>
      <c r="AG11">
        <v>3</v>
      </c>
      <c r="AH11">
        <v>0</v>
      </c>
      <c r="AI11">
        <f t="shared" si="4"/>
        <v>12</v>
      </c>
    </row>
    <row r="12" spans="1:40" x14ac:dyDescent="0.2">
      <c r="A12" t="s">
        <v>56</v>
      </c>
      <c r="B12" t="s">
        <v>37</v>
      </c>
      <c r="C12" s="2" t="s">
        <v>38</v>
      </c>
      <c r="D12" s="3">
        <v>18912</v>
      </c>
      <c r="E12" s="4">
        <f t="shared" si="0"/>
        <v>66.751540041067756</v>
      </c>
      <c r="F12" s="3">
        <v>43293</v>
      </c>
      <c r="G12">
        <v>0</v>
      </c>
      <c r="H12">
        <v>0</v>
      </c>
      <c r="J12">
        <v>2</v>
      </c>
      <c r="K12">
        <v>1</v>
      </c>
      <c r="L12">
        <v>0</v>
      </c>
      <c r="N12">
        <v>0</v>
      </c>
      <c r="O12">
        <v>19</v>
      </c>
      <c r="P12">
        <v>12</v>
      </c>
      <c r="Q12">
        <v>6</v>
      </c>
      <c r="R12">
        <v>2</v>
      </c>
      <c r="S12">
        <v>6</v>
      </c>
      <c r="T12">
        <f t="shared" si="1"/>
        <v>26</v>
      </c>
      <c r="U12">
        <v>5</v>
      </c>
      <c r="V12">
        <v>5</v>
      </c>
      <c r="W12">
        <v>4</v>
      </c>
      <c r="X12">
        <f t="shared" si="2"/>
        <v>14</v>
      </c>
      <c r="Y12">
        <v>30</v>
      </c>
      <c r="Z12">
        <v>40</v>
      </c>
      <c r="AA12">
        <v>0</v>
      </c>
      <c r="AB12">
        <v>72</v>
      </c>
      <c r="AC12">
        <v>0</v>
      </c>
      <c r="AD12" s="5">
        <f t="shared" si="3"/>
        <v>1.8</v>
      </c>
      <c r="AE12">
        <v>4</v>
      </c>
      <c r="AF12">
        <v>0</v>
      </c>
      <c r="AG12">
        <v>0</v>
      </c>
      <c r="AH12">
        <v>0</v>
      </c>
      <c r="AI12">
        <f t="shared" si="4"/>
        <v>4</v>
      </c>
      <c r="AK12" t="s">
        <v>57</v>
      </c>
    </row>
    <row r="13" spans="1:40" x14ac:dyDescent="0.2">
      <c r="A13" t="s">
        <v>58</v>
      </c>
      <c r="B13" t="s">
        <v>41</v>
      </c>
      <c r="C13" s="2" t="s">
        <v>38</v>
      </c>
      <c r="D13" s="3">
        <v>17807</v>
      </c>
      <c r="E13" s="4">
        <f t="shared" si="0"/>
        <v>69.779603011635871</v>
      </c>
      <c r="F13" s="3">
        <v>43294</v>
      </c>
      <c r="G13">
        <v>0</v>
      </c>
      <c r="H13">
        <v>0</v>
      </c>
      <c r="J13">
        <v>2</v>
      </c>
      <c r="K13">
        <v>6</v>
      </c>
      <c r="L13">
        <v>0</v>
      </c>
      <c r="N13">
        <v>0</v>
      </c>
      <c r="O13">
        <v>20</v>
      </c>
      <c r="P13">
        <v>10</v>
      </c>
      <c r="Q13">
        <v>8</v>
      </c>
      <c r="R13">
        <v>5</v>
      </c>
      <c r="S13">
        <v>6</v>
      </c>
      <c r="T13">
        <f t="shared" si="1"/>
        <v>29</v>
      </c>
      <c r="U13">
        <v>5</v>
      </c>
      <c r="V13">
        <v>5</v>
      </c>
      <c r="W13">
        <v>5</v>
      </c>
      <c r="X13">
        <f t="shared" si="2"/>
        <v>15</v>
      </c>
      <c r="Y13">
        <v>29</v>
      </c>
      <c r="Z13">
        <v>36</v>
      </c>
      <c r="AA13">
        <v>0</v>
      </c>
      <c r="AB13">
        <v>76</v>
      </c>
      <c r="AC13">
        <v>0</v>
      </c>
      <c r="AD13" s="5">
        <f t="shared" si="3"/>
        <v>2.1111111111111112</v>
      </c>
      <c r="AE13">
        <v>6</v>
      </c>
      <c r="AF13">
        <v>1</v>
      </c>
      <c r="AG13">
        <v>4</v>
      </c>
      <c r="AH13">
        <v>0</v>
      </c>
      <c r="AI13">
        <f t="shared" si="4"/>
        <v>11</v>
      </c>
    </row>
    <row r="14" spans="1:40" x14ac:dyDescent="0.2">
      <c r="A14" t="s">
        <v>59</v>
      </c>
      <c r="B14" t="s">
        <v>37</v>
      </c>
      <c r="C14" s="2" t="s">
        <v>38</v>
      </c>
      <c r="D14" s="3">
        <v>18759</v>
      </c>
      <c r="E14" s="4">
        <f t="shared" si="0"/>
        <v>67.181382614647504</v>
      </c>
      <c r="F14" s="3">
        <v>43297</v>
      </c>
      <c r="G14">
        <v>0</v>
      </c>
      <c r="H14">
        <v>0</v>
      </c>
      <c r="J14">
        <v>1</v>
      </c>
      <c r="L14">
        <v>1</v>
      </c>
      <c r="M14" t="s">
        <v>60</v>
      </c>
      <c r="N14">
        <v>0</v>
      </c>
      <c r="O14">
        <v>13</v>
      </c>
      <c r="P14">
        <v>6</v>
      </c>
      <c r="Q14">
        <v>6</v>
      </c>
      <c r="R14">
        <v>2</v>
      </c>
      <c r="S14">
        <v>0</v>
      </c>
      <c r="T14">
        <f t="shared" si="1"/>
        <v>14</v>
      </c>
      <c r="U14">
        <v>5</v>
      </c>
      <c r="V14">
        <v>5</v>
      </c>
      <c r="W14">
        <v>4</v>
      </c>
      <c r="X14">
        <f t="shared" si="2"/>
        <v>14</v>
      </c>
      <c r="Y14">
        <v>28</v>
      </c>
      <c r="Z14">
        <v>35</v>
      </c>
      <c r="AA14">
        <v>2</v>
      </c>
      <c r="AB14">
        <v>118</v>
      </c>
      <c r="AC14">
        <v>9</v>
      </c>
      <c r="AD14" s="5">
        <f t="shared" si="3"/>
        <v>3.3714285714285714</v>
      </c>
      <c r="AE14">
        <v>5</v>
      </c>
      <c r="AF14">
        <v>2</v>
      </c>
      <c r="AG14">
        <v>2</v>
      </c>
      <c r="AH14">
        <v>3</v>
      </c>
      <c r="AI14">
        <f t="shared" si="4"/>
        <v>12</v>
      </c>
    </row>
    <row r="15" spans="1:40" x14ac:dyDescent="0.2">
      <c r="A15" t="s">
        <v>61</v>
      </c>
      <c r="B15" t="s">
        <v>37</v>
      </c>
      <c r="C15" s="2" t="s">
        <v>38</v>
      </c>
      <c r="D15" s="3">
        <v>18751</v>
      </c>
      <c r="E15" s="4">
        <f t="shared" si="0"/>
        <v>67.214236824093092</v>
      </c>
      <c r="F15" s="3">
        <v>43301</v>
      </c>
      <c r="G15">
        <v>0</v>
      </c>
      <c r="H15">
        <v>0</v>
      </c>
      <c r="J15">
        <v>0</v>
      </c>
      <c r="L15">
        <v>0</v>
      </c>
      <c r="N15">
        <v>0</v>
      </c>
      <c r="O15">
        <v>13</v>
      </c>
      <c r="P15">
        <v>9</v>
      </c>
      <c r="Q15">
        <v>4</v>
      </c>
      <c r="R15">
        <v>5</v>
      </c>
      <c r="S15">
        <v>0</v>
      </c>
      <c r="T15">
        <f t="shared" si="1"/>
        <v>18</v>
      </c>
      <c r="U15">
        <v>4</v>
      </c>
      <c r="V15">
        <v>5</v>
      </c>
      <c r="W15">
        <v>4</v>
      </c>
      <c r="X15">
        <f t="shared" si="2"/>
        <v>13</v>
      </c>
      <c r="Y15">
        <v>30</v>
      </c>
      <c r="Z15">
        <v>39</v>
      </c>
      <c r="AA15">
        <v>0</v>
      </c>
      <c r="AB15">
        <v>108</v>
      </c>
      <c r="AC15">
        <v>0</v>
      </c>
      <c r="AD15" s="5">
        <f t="shared" si="3"/>
        <v>2.7692307692307692</v>
      </c>
      <c r="AE15">
        <v>6</v>
      </c>
      <c r="AF15">
        <v>3</v>
      </c>
      <c r="AG15">
        <v>4</v>
      </c>
      <c r="AH15">
        <v>1</v>
      </c>
      <c r="AI15">
        <f t="shared" si="4"/>
        <v>14</v>
      </c>
    </row>
    <row r="16" spans="1:40" x14ac:dyDescent="0.2">
      <c r="A16" t="s">
        <v>62</v>
      </c>
      <c r="B16" t="s">
        <v>37</v>
      </c>
      <c r="C16" s="2" t="s">
        <v>38</v>
      </c>
      <c r="D16" s="3">
        <v>19138</v>
      </c>
      <c r="E16" s="4">
        <f t="shared" si="0"/>
        <v>66.201232032854207</v>
      </c>
      <c r="F16" s="3">
        <v>43318</v>
      </c>
      <c r="G16">
        <v>0</v>
      </c>
      <c r="H16">
        <v>0</v>
      </c>
      <c r="J16">
        <v>0</v>
      </c>
      <c r="L16">
        <v>1</v>
      </c>
      <c r="M16" t="s">
        <v>63</v>
      </c>
      <c r="N16">
        <v>0</v>
      </c>
      <c r="O16">
        <v>15</v>
      </c>
      <c r="P16">
        <v>10</v>
      </c>
      <c r="Q16">
        <v>6</v>
      </c>
      <c r="R16">
        <v>8</v>
      </c>
      <c r="S16">
        <v>5</v>
      </c>
      <c r="T16">
        <f t="shared" si="1"/>
        <v>29</v>
      </c>
      <c r="U16">
        <v>5</v>
      </c>
      <c r="V16">
        <v>5</v>
      </c>
      <c r="W16">
        <v>4</v>
      </c>
      <c r="X16">
        <f t="shared" si="2"/>
        <v>14</v>
      </c>
      <c r="Y16">
        <v>28</v>
      </c>
      <c r="Z16">
        <v>28</v>
      </c>
      <c r="AA16">
        <v>0</v>
      </c>
      <c r="AB16">
        <v>105</v>
      </c>
      <c r="AC16">
        <v>3</v>
      </c>
      <c r="AD16" s="5">
        <f t="shared" si="3"/>
        <v>3.75</v>
      </c>
      <c r="AE16">
        <v>3</v>
      </c>
      <c r="AF16">
        <v>3</v>
      </c>
      <c r="AG16">
        <v>0</v>
      </c>
      <c r="AH16">
        <v>1</v>
      </c>
      <c r="AI16">
        <f t="shared" si="4"/>
        <v>7</v>
      </c>
      <c r="AK16" t="s">
        <v>44</v>
      </c>
    </row>
    <row r="17" spans="1:37" x14ac:dyDescent="0.2">
      <c r="A17" t="s">
        <v>64</v>
      </c>
      <c r="B17" s="6" t="s">
        <v>41</v>
      </c>
      <c r="C17" s="2" t="s">
        <v>65</v>
      </c>
      <c r="D17" s="7">
        <v>15565</v>
      </c>
      <c r="E17" s="8">
        <f t="shared" si="0"/>
        <v>75.989048596851475</v>
      </c>
      <c r="F17" s="7">
        <v>43320</v>
      </c>
      <c r="G17">
        <v>1</v>
      </c>
      <c r="H17">
        <v>0</v>
      </c>
      <c r="J17">
        <v>2</v>
      </c>
      <c r="K17">
        <v>18</v>
      </c>
      <c r="L17">
        <v>1</v>
      </c>
      <c r="M17" t="s">
        <v>60</v>
      </c>
      <c r="N17">
        <v>0</v>
      </c>
      <c r="O17">
        <v>15</v>
      </c>
      <c r="P17">
        <v>10</v>
      </c>
      <c r="Q17">
        <v>4</v>
      </c>
      <c r="R17">
        <v>3</v>
      </c>
      <c r="S17">
        <v>4</v>
      </c>
      <c r="T17">
        <f t="shared" si="1"/>
        <v>21</v>
      </c>
      <c r="U17">
        <v>5</v>
      </c>
      <c r="V17">
        <v>5</v>
      </c>
      <c r="W17">
        <v>5</v>
      </c>
      <c r="X17">
        <f t="shared" si="2"/>
        <v>15</v>
      </c>
      <c r="Y17">
        <v>30</v>
      </c>
      <c r="Z17">
        <v>49</v>
      </c>
      <c r="AA17">
        <v>0</v>
      </c>
      <c r="AB17">
        <v>71</v>
      </c>
      <c r="AC17">
        <v>0</v>
      </c>
      <c r="AD17" s="5">
        <f t="shared" si="3"/>
        <v>1.4489795918367347</v>
      </c>
      <c r="AE17">
        <v>6</v>
      </c>
      <c r="AF17">
        <v>4</v>
      </c>
      <c r="AG17">
        <v>4</v>
      </c>
      <c r="AH17">
        <v>1</v>
      </c>
      <c r="AI17">
        <f t="shared" si="4"/>
        <v>15</v>
      </c>
      <c r="AK17" t="s">
        <v>66</v>
      </c>
    </row>
    <row r="18" spans="1:37" x14ac:dyDescent="0.2">
      <c r="A18" t="s">
        <v>67</v>
      </c>
      <c r="B18" s="2" t="s">
        <v>68</v>
      </c>
      <c r="C18" s="2" t="s">
        <v>69</v>
      </c>
      <c r="D18" s="2" t="s">
        <v>68</v>
      </c>
      <c r="E18" s="4" t="s">
        <v>68</v>
      </c>
      <c r="F18" s="3">
        <v>43320</v>
      </c>
      <c r="G18">
        <v>1</v>
      </c>
      <c r="H18">
        <v>2</v>
      </c>
      <c r="I18">
        <v>1</v>
      </c>
      <c r="J18">
        <v>1</v>
      </c>
      <c r="L18">
        <v>1</v>
      </c>
      <c r="M18" t="s">
        <v>70</v>
      </c>
      <c r="N18">
        <v>0</v>
      </c>
      <c r="O18">
        <v>12</v>
      </c>
      <c r="P18">
        <v>10</v>
      </c>
      <c r="Q18">
        <v>10</v>
      </c>
      <c r="R18">
        <v>4</v>
      </c>
      <c r="S18">
        <v>3</v>
      </c>
      <c r="T18">
        <f t="shared" si="1"/>
        <v>27</v>
      </c>
      <c r="U18">
        <v>5</v>
      </c>
      <c r="V18">
        <v>5</v>
      </c>
      <c r="W18">
        <v>5</v>
      </c>
      <c r="X18">
        <f t="shared" si="2"/>
        <v>15</v>
      </c>
      <c r="Y18">
        <v>30</v>
      </c>
      <c r="Z18">
        <v>48</v>
      </c>
      <c r="AA18">
        <v>0</v>
      </c>
      <c r="AB18">
        <v>247</v>
      </c>
      <c r="AC18">
        <v>2</v>
      </c>
      <c r="AD18" s="5">
        <f t="shared" si="3"/>
        <v>5.145833333333333</v>
      </c>
      <c r="AE18">
        <v>5</v>
      </c>
      <c r="AF18">
        <v>2</v>
      </c>
      <c r="AG18">
        <v>2</v>
      </c>
      <c r="AH18">
        <v>3</v>
      </c>
      <c r="AI18">
        <f t="shared" si="4"/>
        <v>12</v>
      </c>
      <c r="AK18" t="s">
        <v>71</v>
      </c>
    </row>
    <row r="19" spans="1:37" x14ac:dyDescent="0.2">
      <c r="A19" t="s">
        <v>72</v>
      </c>
      <c r="B19" t="s">
        <v>41</v>
      </c>
      <c r="C19" s="2" t="s">
        <v>38</v>
      </c>
      <c r="D19" s="3">
        <v>16682</v>
      </c>
      <c r="E19" s="4">
        <f t="shared" ref="E19:E82" si="5">(F19-D19)/365.25</f>
        <v>72.933607118412041</v>
      </c>
      <c r="F19" s="3">
        <v>43321</v>
      </c>
      <c r="G19">
        <v>1</v>
      </c>
      <c r="H19">
        <v>0</v>
      </c>
      <c r="J19">
        <v>1</v>
      </c>
      <c r="L19">
        <v>1</v>
      </c>
      <c r="M19" t="s">
        <v>73</v>
      </c>
      <c r="N19">
        <v>1</v>
      </c>
      <c r="O19">
        <v>14</v>
      </c>
      <c r="P19">
        <v>8</v>
      </c>
      <c r="Q19">
        <v>6</v>
      </c>
      <c r="R19">
        <v>1</v>
      </c>
      <c r="S19">
        <v>5</v>
      </c>
      <c r="T19">
        <f t="shared" si="1"/>
        <v>20</v>
      </c>
      <c r="U19">
        <v>5</v>
      </c>
      <c r="V19">
        <v>4</v>
      </c>
      <c r="W19">
        <v>3</v>
      </c>
      <c r="X19">
        <f t="shared" si="2"/>
        <v>12</v>
      </c>
      <c r="Y19">
        <v>28</v>
      </c>
      <c r="Z19">
        <v>50</v>
      </c>
      <c r="AA19">
        <v>0</v>
      </c>
      <c r="AB19">
        <v>140</v>
      </c>
      <c r="AC19">
        <v>0</v>
      </c>
      <c r="AD19" s="5">
        <f t="shared" si="3"/>
        <v>2.8</v>
      </c>
      <c r="AE19">
        <v>3</v>
      </c>
      <c r="AF19">
        <v>5</v>
      </c>
      <c r="AG19">
        <v>6</v>
      </c>
      <c r="AH19">
        <v>3</v>
      </c>
      <c r="AI19">
        <f t="shared" si="4"/>
        <v>17</v>
      </c>
      <c r="AK19" t="s">
        <v>74</v>
      </c>
    </row>
    <row r="20" spans="1:37" x14ac:dyDescent="0.2">
      <c r="A20" t="s">
        <v>75</v>
      </c>
      <c r="B20" t="s">
        <v>37</v>
      </c>
      <c r="C20" s="2" t="s">
        <v>38</v>
      </c>
      <c r="D20" s="3">
        <v>20100</v>
      </c>
      <c r="E20" s="4">
        <f t="shared" si="5"/>
        <v>63.611225188227245</v>
      </c>
      <c r="F20" s="3">
        <v>43334</v>
      </c>
      <c r="G20">
        <v>0</v>
      </c>
      <c r="H20">
        <v>2</v>
      </c>
      <c r="I20">
        <v>3</v>
      </c>
      <c r="J20">
        <v>2</v>
      </c>
      <c r="K20">
        <v>6</v>
      </c>
      <c r="L20">
        <v>0</v>
      </c>
      <c r="N20">
        <v>0</v>
      </c>
      <c r="O20">
        <v>14</v>
      </c>
      <c r="P20">
        <v>6</v>
      </c>
      <c r="Q20">
        <v>7</v>
      </c>
      <c r="R20">
        <v>7</v>
      </c>
      <c r="S20">
        <v>7</v>
      </c>
      <c r="T20">
        <f t="shared" si="1"/>
        <v>27</v>
      </c>
      <c r="U20">
        <v>5</v>
      </c>
      <c r="V20">
        <v>5</v>
      </c>
      <c r="W20">
        <v>5</v>
      </c>
      <c r="X20">
        <f t="shared" si="2"/>
        <v>15</v>
      </c>
      <c r="Y20">
        <v>30</v>
      </c>
      <c r="Z20">
        <v>19</v>
      </c>
      <c r="AA20">
        <v>0</v>
      </c>
      <c r="AB20">
        <v>57</v>
      </c>
      <c r="AC20">
        <v>0</v>
      </c>
      <c r="AD20" s="5">
        <f t="shared" si="3"/>
        <v>3</v>
      </c>
      <c r="AE20">
        <v>8</v>
      </c>
      <c r="AF20">
        <v>3</v>
      </c>
      <c r="AG20">
        <v>2</v>
      </c>
      <c r="AH20">
        <v>3</v>
      </c>
      <c r="AI20">
        <f t="shared" si="4"/>
        <v>16</v>
      </c>
    </row>
    <row r="21" spans="1:37" x14ac:dyDescent="0.2">
      <c r="A21" t="s">
        <v>76</v>
      </c>
      <c r="B21" t="s">
        <v>37</v>
      </c>
      <c r="C21" s="2" t="s">
        <v>38</v>
      </c>
      <c r="D21" s="3">
        <v>15752</v>
      </c>
      <c r="E21" s="4">
        <f t="shared" si="5"/>
        <v>75.518138261464756</v>
      </c>
      <c r="F21" s="3">
        <v>43335</v>
      </c>
      <c r="G21">
        <v>0</v>
      </c>
      <c r="H21">
        <v>0</v>
      </c>
      <c r="J21">
        <v>2</v>
      </c>
      <c r="K21">
        <v>4</v>
      </c>
      <c r="L21">
        <v>0</v>
      </c>
      <c r="N21">
        <v>0</v>
      </c>
      <c r="O21">
        <v>12</v>
      </c>
      <c r="P21">
        <v>9</v>
      </c>
      <c r="Q21">
        <v>4</v>
      </c>
      <c r="R21">
        <v>4</v>
      </c>
      <c r="S21">
        <v>3</v>
      </c>
      <c r="T21">
        <f t="shared" si="1"/>
        <v>20</v>
      </c>
      <c r="U21">
        <v>5</v>
      </c>
      <c r="V21">
        <v>5</v>
      </c>
      <c r="W21">
        <v>5</v>
      </c>
      <c r="X21">
        <f t="shared" si="2"/>
        <v>15</v>
      </c>
      <c r="Y21">
        <v>27</v>
      </c>
      <c r="Z21">
        <v>49</v>
      </c>
      <c r="AA21">
        <v>0</v>
      </c>
      <c r="AB21">
        <v>149</v>
      </c>
      <c r="AC21">
        <v>2</v>
      </c>
      <c r="AD21" s="5">
        <f t="shared" si="3"/>
        <v>3.0408163265306123</v>
      </c>
      <c r="AE21">
        <v>3</v>
      </c>
      <c r="AF21">
        <v>2</v>
      </c>
      <c r="AG21">
        <v>3</v>
      </c>
      <c r="AH21">
        <v>1</v>
      </c>
      <c r="AI21">
        <f t="shared" si="4"/>
        <v>9</v>
      </c>
      <c r="AK21" t="s">
        <v>77</v>
      </c>
    </row>
    <row r="22" spans="1:37" x14ac:dyDescent="0.2">
      <c r="A22" t="s">
        <v>78</v>
      </c>
      <c r="B22" t="s">
        <v>37</v>
      </c>
      <c r="C22" s="2" t="s">
        <v>38</v>
      </c>
      <c r="D22" s="3">
        <v>17455</v>
      </c>
      <c r="E22" s="4">
        <f t="shared" si="5"/>
        <v>70.87200547570157</v>
      </c>
      <c r="F22" s="3">
        <v>43341</v>
      </c>
      <c r="G22">
        <v>1</v>
      </c>
      <c r="H22">
        <v>0</v>
      </c>
      <c r="J22">
        <v>2</v>
      </c>
      <c r="K22">
        <v>18</v>
      </c>
      <c r="L22">
        <v>1</v>
      </c>
      <c r="M22" t="s">
        <v>79</v>
      </c>
      <c r="N22">
        <v>0</v>
      </c>
      <c r="O22">
        <v>21</v>
      </c>
      <c r="P22">
        <v>12</v>
      </c>
      <c r="Q22">
        <v>7</v>
      </c>
      <c r="R22">
        <v>6</v>
      </c>
      <c r="S22">
        <v>6</v>
      </c>
      <c r="T22">
        <f t="shared" si="1"/>
        <v>31</v>
      </c>
      <c r="U22">
        <v>5</v>
      </c>
      <c r="V22">
        <v>4</v>
      </c>
      <c r="W22">
        <v>5</v>
      </c>
      <c r="X22">
        <f t="shared" si="2"/>
        <v>14</v>
      </c>
      <c r="Y22">
        <v>30</v>
      </c>
      <c r="Z22">
        <v>26</v>
      </c>
      <c r="AA22">
        <v>0</v>
      </c>
      <c r="AB22">
        <v>59</v>
      </c>
      <c r="AC22">
        <v>1</v>
      </c>
      <c r="AD22" s="5">
        <f t="shared" si="3"/>
        <v>2.2692307692307692</v>
      </c>
      <c r="AE22">
        <v>6</v>
      </c>
      <c r="AF22">
        <v>4</v>
      </c>
      <c r="AG22">
        <v>4</v>
      </c>
      <c r="AH22">
        <v>2</v>
      </c>
      <c r="AI22">
        <f t="shared" si="4"/>
        <v>16</v>
      </c>
    </row>
    <row r="23" spans="1:37" x14ac:dyDescent="0.2">
      <c r="A23" t="s">
        <v>80</v>
      </c>
      <c r="B23" t="s">
        <v>41</v>
      </c>
      <c r="C23" s="2" t="s">
        <v>38</v>
      </c>
      <c r="D23" s="3">
        <v>17331</v>
      </c>
      <c r="E23" s="4">
        <f t="shared" si="5"/>
        <v>71.227926078028744</v>
      </c>
      <c r="F23" s="3">
        <v>43347</v>
      </c>
      <c r="G23">
        <v>1</v>
      </c>
      <c r="H23">
        <v>0</v>
      </c>
      <c r="J23">
        <v>2</v>
      </c>
      <c r="K23">
        <v>2</v>
      </c>
      <c r="L23">
        <v>0</v>
      </c>
      <c r="N23">
        <v>0</v>
      </c>
      <c r="O23">
        <v>18</v>
      </c>
      <c r="P23">
        <v>9</v>
      </c>
      <c r="Q23">
        <v>3</v>
      </c>
      <c r="R23">
        <v>6</v>
      </c>
      <c r="S23">
        <v>2</v>
      </c>
      <c r="T23">
        <f t="shared" si="1"/>
        <v>20</v>
      </c>
      <c r="U23">
        <v>5</v>
      </c>
      <c r="V23">
        <v>5</v>
      </c>
      <c r="W23">
        <v>5</v>
      </c>
      <c r="X23">
        <f t="shared" si="2"/>
        <v>15</v>
      </c>
      <c r="Y23">
        <v>29</v>
      </c>
      <c r="Z23">
        <v>47</v>
      </c>
      <c r="AA23">
        <v>0</v>
      </c>
      <c r="AB23">
        <v>111</v>
      </c>
      <c r="AC23">
        <v>0</v>
      </c>
      <c r="AD23" s="5">
        <f t="shared" si="3"/>
        <v>2.3617021276595747</v>
      </c>
      <c r="AE23">
        <v>6</v>
      </c>
      <c r="AF23">
        <v>2</v>
      </c>
      <c r="AG23">
        <v>0</v>
      </c>
      <c r="AH23">
        <v>1</v>
      </c>
      <c r="AI23">
        <f t="shared" si="4"/>
        <v>9</v>
      </c>
    </row>
    <row r="24" spans="1:37" x14ac:dyDescent="0.2">
      <c r="A24" t="s">
        <v>81</v>
      </c>
      <c r="B24" t="s">
        <v>37</v>
      </c>
      <c r="C24" s="2" t="s">
        <v>38</v>
      </c>
      <c r="D24" s="3">
        <v>16188</v>
      </c>
      <c r="E24" s="4">
        <f t="shared" si="5"/>
        <v>74.365503080082135</v>
      </c>
      <c r="F24" s="3">
        <v>43350</v>
      </c>
      <c r="G24">
        <v>2</v>
      </c>
      <c r="H24">
        <v>0</v>
      </c>
      <c r="J24">
        <v>2</v>
      </c>
      <c r="K24">
        <v>3</v>
      </c>
      <c r="L24">
        <v>1</v>
      </c>
      <c r="M24" t="s">
        <v>82</v>
      </c>
      <c r="N24">
        <v>0</v>
      </c>
      <c r="O24">
        <v>14</v>
      </c>
      <c r="P24">
        <v>12</v>
      </c>
      <c r="Q24">
        <v>8</v>
      </c>
      <c r="R24">
        <v>4</v>
      </c>
      <c r="S24">
        <v>8</v>
      </c>
      <c r="T24">
        <f t="shared" si="1"/>
        <v>32</v>
      </c>
      <c r="U24">
        <v>5</v>
      </c>
      <c r="V24">
        <v>5</v>
      </c>
      <c r="W24">
        <v>5</v>
      </c>
      <c r="X24">
        <f t="shared" si="2"/>
        <v>15</v>
      </c>
      <c r="Y24">
        <v>29</v>
      </c>
      <c r="Z24">
        <v>33</v>
      </c>
      <c r="AA24">
        <v>0</v>
      </c>
      <c r="AB24">
        <v>85</v>
      </c>
      <c r="AC24">
        <v>0</v>
      </c>
      <c r="AD24" s="5">
        <f t="shared" si="3"/>
        <v>2.5757575757575757</v>
      </c>
      <c r="AE24">
        <v>4</v>
      </c>
      <c r="AF24">
        <v>3</v>
      </c>
      <c r="AG24">
        <v>4</v>
      </c>
      <c r="AH24">
        <v>3</v>
      </c>
      <c r="AI24">
        <f t="shared" si="4"/>
        <v>14</v>
      </c>
    </row>
    <row r="25" spans="1:37" x14ac:dyDescent="0.2">
      <c r="A25" t="s">
        <v>83</v>
      </c>
      <c r="B25" t="s">
        <v>37</v>
      </c>
      <c r="C25" s="2" t="s">
        <v>38</v>
      </c>
      <c r="D25" s="3">
        <v>16038</v>
      </c>
      <c r="E25" s="4">
        <f t="shared" si="5"/>
        <v>74.787132101300486</v>
      </c>
      <c r="F25" s="3">
        <v>43354</v>
      </c>
      <c r="G25">
        <v>0</v>
      </c>
      <c r="H25">
        <v>0</v>
      </c>
      <c r="J25">
        <v>2</v>
      </c>
      <c r="K25">
        <v>4</v>
      </c>
      <c r="L25">
        <v>1</v>
      </c>
      <c r="M25" t="s">
        <v>84</v>
      </c>
      <c r="N25">
        <v>0</v>
      </c>
      <c r="O25">
        <v>14</v>
      </c>
      <c r="P25">
        <v>11</v>
      </c>
      <c r="Q25">
        <v>4</v>
      </c>
      <c r="R25">
        <v>4</v>
      </c>
      <c r="S25">
        <v>2</v>
      </c>
      <c r="T25">
        <f t="shared" si="1"/>
        <v>21</v>
      </c>
      <c r="U25">
        <v>4</v>
      </c>
      <c r="V25">
        <v>4</v>
      </c>
      <c r="W25">
        <v>4</v>
      </c>
      <c r="X25">
        <f t="shared" si="2"/>
        <v>12</v>
      </c>
      <c r="Y25">
        <v>28</v>
      </c>
      <c r="Z25">
        <v>39</v>
      </c>
      <c r="AA25">
        <v>0</v>
      </c>
      <c r="AB25">
        <v>62</v>
      </c>
      <c r="AC25">
        <v>0</v>
      </c>
      <c r="AD25" s="5">
        <f t="shared" si="3"/>
        <v>1.5897435897435896</v>
      </c>
      <c r="AE25">
        <v>6</v>
      </c>
      <c r="AF25">
        <v>5</v>
      </c>
      <c r="AG25">
        <v>3</v>
      </c>
      <c r="AH25">
        <v>4</v>
      </c>
      <c r="AI25">
        <f t="shared" si="4"/>
        <v>18</v>
      </c>
    </row>
    <row r="26" spans="1:37" x14ac:dyDescent="0.2">
      <c r="A26" t="s">
        <v>85</v>
      </c>
      <c r="B26" s="2" t="s">
        <v>68</v>
      </c>
      <c r="C26" s="2" t="s">
        <v>38</v>
      </c>
      <c r="D26" s="2" t="s">
        <v>68</v>
      </c>
      <c r="E26" s="4" t="s">
        <v>68</v>
      </c>
      <c r="F26" s="3">
        <v>43355</v>
      </c>
      <c r="G26">
        <v>1</v>
      </c>
      <c r="H26">
        <v>0</v>
      </c>
      <c r="J26">
        <v>2</v>
      </c>
      <c r="K26">
        <v>20</v>
      </c>
      <c r="L26">
        <v>1</v>
      </c>
      <c r="M26" t="s">
        <v>86</v>
      </c>
      <c r="N26">
        <v>0</v>
      </c>
      <c r="O26">
        <v>20</v>
      </c>
      <c r="P26">
        <v>8</v>
      </c>
      <c r="Q26">
        <v>3</v>
      </c>
      <c r="R26">
        <v>4</v>
      </c>
      <c r="S26">
        <v>4</v>
      </c>
      <c r="T26">
        <f t="shared" si="1"/>
        <v>19</v>
      </c>
      <c r="U26">
        <v>5</v>
      </c>
      <c r="V26">
        <v>4</v>
      </c>
      <c r="W26">
        <v>5</v>
      </c>
      <c r="X26">
        <f t="shared" si="2"/>
        <v>14</v>
      </c>
      <c r="Y26">
        <v>30</v>
      </c>
      <c r="Z26">
        <v>37</v>
      </c>
      <c r="AA26">
        <v>0</v>
      </c>
      <c r="AB26">
        <v>89</v>
      </c>
      <c r="AC26">
        <v>2</v>
      </c>
      <c r="AD26" s="5">
        <f t="shared" si="3"/>
        <v>2.4054054054054053</v>
      </c>
      <c r="AE26">
        <v>3</v>
      </c>
      <c r="AF26">
        <v>1</v>
      </c>
      <c r="AG26">
        <v>4</v>
      </c>
      <c r="AH26">
        <v>5</v>
      </c>
      <c r="AI26">
        <f t="shared" si="4"/>
        <v>13</v>
      </c>
    </row>
    <row r="27" spans="1:37" x14ac:dyDescent="0.2">
      <c r="A27" t="s">
        <v>87</v>
      </c>
      <c r="B27" t="s">
        <v>37</v>
      </c>
      <c r="C27" s="2" t="s">
        <v>38</v>
      </c>
      <c r="D27" s="3">
        <v>18901</v>
      </c>
      <c r="E27" s="4">
        <f t="shared" si="5"/>
        <v>66.992470910335385</v>
      </c>
      <c r="F27" s="3">
        <v>43370</v>
      </c>
      <c r="G27">
        <v>0</v>
      </c>
      <c r="H27">
        <v>0</v>
      </c>
      <c r="J27">
        <v>2</v>
      </c>
      <c r="K27">
        <v>2</v>
      </c>
      <c r="L27">
        <v>0</v>
      </c>
      <c r="N27">
        <v>0</v>
      </c>
      <c r="O27">
        <v>18</v>
      </c>
      <c r="P27">
        <v>7</v>
      </c>
      <c r="Q27">
        <v>4</v>
      </c>
      <c r="R27">
        <v>4</v>
      </c>
      <c r="S27">
        <v>5</v>
      </c>
      <c r="T27">
        <f t="shared" si="1"/>
        <v>20</v>
      </c>
      <c r="U27">
        <v>5</v>
      </c>
      <c r="V27">
        <v>5</v>
      </c>
      <c r="W27">
        <v>5</v>
      </c>
      <c r="X27">
        <f t="shared" si="2"/>
        <v>15</v>
      </c>
      <c r="Y27">
        <v>29</v>
      </c>
      <c r="Z27">
        <v>78</v>
      </c>
      <c r="AA27">
        <v>0</v>
      </c>
      <c r="AB27">
        <v>108</v>
      </c>
      <c r="AC27">
        <v>2</v>
      </c>
      <c r="AD27" s="5">
        <f t="shared" si="3"/>
        <v>1.3846153846153846</v>
      </c>
      <c r="AE27">
        <v>5</v>
      </c>
      <c r="AF27">
        <v>1</v>
      </c>
      <c r="AG27">
        <v>0</v>
      </c>
      <c r="AH27">
        <v>0</v>
      </c>
      <c r="AI27">
        <f t="shared" si="4"/>
        <v>6</v>
      </c>
    </row>
    <row r="28" spans="1:37" x14ac:dyDescent="0.2">
      <c r="A28" t="s">
        <v>88</v>
      </c>
      <c r="B28" t="s">
        <v>37</v>
      </c>
      <c r="C28" s="2" t="s">
        <v>38</v>
      </c>
      <c r="D28" s="3">
        <v>23381</v>
      </c>
      <c r="E28" s="4">
        <f t="shared" si="5"/>
        <v>54.748802190280628</v>
      </c>
      <c r="F28" s="3">
        <v>43378</v>
      </c>
      <c r="G28">
        <v>0</v>
      </c>
      <c r="H28">
        <v>0</v>
      </c>
      <c r="J28">
        <v>2</v>
      </c>
      <c r="K28">
        <v>6</v>
      </c>
      <c r="L28">
        <v>0</v>
      </c>
      <c r="N28">
        <v>0</v>
      </c>
      <c r="O28">
        <v>12</v>
      </c>
      <c r="P28">
        <v>9</v>
      </c>
      <c r="Q28">
        <v>3</v>
      </c>
      <c r="R28">
        <v>7</v>
      </c>
      <c r="S28">
        <v>6</v>
      </c>
      <c r="T28">
        <f t="shared" si="1"/>
        <v>25</v>
      </c>
      <c r="U28">
        <v>5</v>
      </c>
      <c r="V28">
        <v>5</v>
      </c>
      <c r="W28">
        <v>5</v>
      </c>
      <c r="X28">
        <f t="shared" si="2"/>
        <v>15</v>
      </c>
      <c r="Y28">
        <v>30</v>
      </c>
      <c r="Z28">
        <v>31</v>
      </c>
      <c r="AA28">
        <v>0</v>
      </c>
      <c r="AB28">
        <v>61</v>
      </c>
      <c r="AC28">
        <v>0</v>
      </c>
      <c r="AD28" s="5">
        <f t="shared" si="3"/>
        <v>1.967741935483871</v>
      </c>
      <c r="AE28">
        <v>4</v>
      </c>
      <c r="AF28">
        <v>4</v>
      </c>
      <c r="AG28">
        <v>2</v>
      </c>
      <c r="AH28">
        <v>4</v>
      </c>
      <c r="AI28">
        <f t="shared" si="4"/>
        <v>14</v>
      </c>
    </row>
    <row r="29" spans="1:37" x14ac:dyDescent="0.2">
      <c r="A29" t="s">
        <v>89</v>
      </c>
      <c r="B29" t="s">
        <v>41</v>
      </c>
      <c r="C29" s="2" t="s">
        <v>38</v>
      </c>
      <c r="D29" s="3">
        <v>17776</v>
      </c>
      <c r="E29" s="4">
        <f t="shared" si="5"/>
        <v>70.132785763175903</v>
      </c>
      <c r="F29" s="3">
        <v>43392</v>
      </c>
      <c r="G29">
        <v>1</v>
      </c>
      <c r="H29">
        <v>0</v>
      </c>
      <c r="J29">
        <v>2</v>
      </c>
      <c r="K29">
        <v>3</v>
      </c>
      <c r="L29">
        <v>0</v>
      </c>
      <c r="N29">
        <v>0</v>
      </c>
      <c r="O29">
        <v>16</v>
      </c>
      <c r="P29">
        <v>11</v>
      </c>
      <c r="Q29">
        <v>9</v>
      </c>
      <c r="R29">
        <v>8</v>
      </c>
      <c r="S29">
        <v>5</v>
      </c>
      <c r="T29">
        <f t="shared" si="1"/>
        <v>33</v>
      </c>
      <c r="U29">
        <v>5</v>
      </c>
      <c r="V29">
        <v>5</v>
      </c>
      <c r="W29">
        <v>5</v>
      </c>
      <c r="X29">
        <f t="shared" si="2"/>
        <v>15</v>
      </c>
      <c r="Y29">
        <v>30</v>
      </c>
      <c r="Z29">
        <v>37</v>
      </c>
      <c r="AA29">
        <v>0</v>
      </c>
      <c r="AB29">
        <v>69</v>
      </c>
      <c r="AC29">
        <v>0</v>
      </c>
      <c r="AD29" s="5">
        <f t="shared" si="3"/>
        <v>1.8648648648648649</v>
      </c>
      <c r="AE29">
        <v>6</v>
      </c>
      <c r="AF29">
        <v>4</v>
      </c>
      <c r="AG29">
        <v>4</v>
      </c>
      <c r="AH29">
        <v>2</v>
      </c>
      <c r="AI29">
        <f t="shared" si="4"/>
        <v>16</v>
      </c>
    </row>
    <row r="30" spans="1:37" x14ac:dyDescent="0.2">
      <c r="A30" t="s">
        <v>90</v>
      </c>
      <c r="B30" t="s">
        <v>37</v>
      </c>
      <c r="C30" s="2" t="s">
        <v>38</v>
      </c>
      <c r="D30" s="3">
        <v>17307</v>
      </c>
      <c r="E30" s="4">
        <f t="shared" si="5"/>
        <v>71.44695414099931</v>
      </c>
      <c r="F30" s="3">
        <v>43403</v>
      </c>
      <c r="G30">
        <v>1</v>
      </c>
      <c r="H30">
        <v>0</v>
      </c>
      <c r="J30">
        <v>1</v>
      </c>
      <c r="L30">
        <v>0</v>
      </c>
      <c r="N30">
        <v>0</v>
      </c>
      <c r="O30">
        <v>20</v>
      </c>
      <c r="P30">
        <v>12</v>
      </c>
      <c r="Q30">
        <v>10</v>
      </c>
      <c r="R30">
        <v>0</v>
      </c>
      <c r="S30">
        <v>4</v>
      </c>
      <c r="T30">
        <f t="shared" si="1"/>
        <v>26</v>
      </c>
      <c r="U30">
        <v>5</v>
      </c>
      <c r="V30">
        <v>5</v>
      </c>
      <c r="W30">
        <v>5</v>
      </c>
      <c r="X30">
        <f t="shared" si="2"/>
        <v>15</v>
      </c>
      <c r="Y30">
        <v>29</v>
      </c>
      <c r="Z30">
        <v>39</v>
      </c>
      <c r="AA30">
        <v>0</v>
      </c>
      <c r="AB30">
        <v>50</v>
      </c>
      <c r="AC30">
        <v>0</v>
      </c>
      <c r="AD30" s="5">
        <f t="shared" si="3"/>
        <v>1.2820512820512822</v>
      </c>
      <c r="AE30">
        <v>10</v>
      </c>
      <c r="AF30">
        <v>3</v>
      </c>
      <c r="AG30">
        <v>2</v>
      </c>
      <c r="AH30">
        <v>0</v>
      </c>
      <c r="AI30">
        <f t="shared" si="4"/>
        <v>15</v>
      </c>
    </row>
    <row r="31" spans="1:37" x14ac:dyDescent="0.2">
      <c r="A31" t="s">
        <v>91</v>
      </c>
      <c r="B31" t="s">
        <v>37</v>
      </c>
      <c r="C31" s="2" t="s">
        <v>38</v>
      </c>
      <c r="D31" s="3">
        <v>14712</v>
      </c>
      <c r="E31" s="4">
        <f t="shared" si="5"/>
        <v>78.592744695414098</v>
      </c>
      <c r="F31" s="3">
        <v>43418</v>
      </c>
      <c r="G31">
        <v>1</v>
      </c>
      <c r="H31">
        <v>1</v>
      </c>
      <c r="J31">
        <v>0</v>
      </c>
      <c r="L31">
        <v>1</v>
      </c>
      <c r="M31" t="s">
        <v>92</v>
      </c>
      <c r="N31">
        <v>0</v>
      </c>
      <c r="O31">
        <v>13</v>
      </c>
      <c r="P31">
        <v>11</v>
      </c>
      <c r="Q31">
        <v>6</v>
      </c>
      <c r="R31">
        <v>5</v>
      </c>
      <c r="S31">
        <v>4</v>
      </c>
      <c r="T31">
        <f t="shared" si="1"/>
        <v>26</v>
      </c>
      <c r="U31">
        <v>5</v>
      </c>
      <c r="V31">
        <v>4</v>
      </c>
      <c r="W31">
        <v>5</v>
      </c>
      <c r="X31">
        <f t="shared" si="2"/>
        <v>14</v>
      </c>
      <c r="Y31">
        <v>29</v>
      </c>
      <c r="Z31">
        <v>38</v>
      </c>
      <c r="AA31">
        <v>0</v>
      </c>
      <c r="AB31">
        <v>125</v>
      </c>
      <c r="AC31">
        <v>3</v>
      </c>
      <c r="AD31" s="5">
        <f t="shared" si="3"/>
        <v>3.2894736842105261</v>
      </c>
      <c r="AE31">
        <v>5</v>
      </c>
      <c r="AF31">
        <v>2</v>
      </c>
      <c r="AG31">
        <v>5</v>
      </c>
      <c r="AH31">
        <v>3</v>
      </c>
      <c r="AI31">
        <f t="shared" si="4"/>
        <v>15</v>
      </c>
    </row>
    <row r="32" spans="1:37" x14ac:dyDescent="0.2">
      <c r="A32" t="s">
        <v>93</v>
      </c>
      <c r="B32" t="s">
        <v>37</v>
      </c>
      <c r="D32" s="3">
        <v>19493</v>
      </c>
      <c r="E32" s="4">
        <f t="shared" si="5"/>
        <v>65.555099247091036</v>
      </c>
      <c r="F32" s="3">
        <v>43437</v>
      </c>
      <c r="G32">
        <v>1</v>
      </c>
      <c r="H32">
        <v>2</v>
      </c>
      <c r="I32">
        <v>0.25</v>
      </c>
      <c r="J32">
        <v>2</v>
      </c>
      <c r="K32">
        <v>2</v>
      </c>
      <c r="L32">
        <v>1</v>
      </c>
      <c r="M32" t="s">
        <v>94</v>
      </c>
      <c r="N32">
        <v>0</v>
      </c>
      <c r="O32">
        <v>20</v>
      </c>
      <c r="P32">
        <v>12</v>
      </c>
      <c r="Q32">
        <v>6</v>
      </c>
      <c r="R32">
        <v>4</v>
      </c>
      <c r="S32">
        <v>4</v>
      </c>
      <c r="T32">
        <f t="shared" si="1"/>
        <v>26</v>
      </c>
      <c r="U32">
        <v>5</v>
      </c>
      <c r="V32">
        <v>5</v>
      </c>
      <c r="W32">
        <v>5</v>
      </c>
      <c r="X32">
        <f t="shared" si="2"/>
        <v>15</v>
      </c>
      <c r="Y32">
        <v>28</v>
      </c>
      <c r="Z32">
        <v>25</v>
      </c>
      <c r="AA32">
        <v>0</v>
      </c>
      <c r="AB32">
        <v>56</v>
      </c>
      <c r="AC32">
        <v>3</v>
      </c>
      <c r="AD32" s="5">
        <f t="shared" si="3"/>
        <v>2.2400000000000002</v>
      </c>
      <c r="AE32">
        <v>7</v>
      </c>
      <c r="AF32">
        <v>6</v>
      </c>
      <c r="AG32">
        <v>5</v>
      </c>
      <c r="AH32">
        <v>5</v>
      </c>
      <c r="AI32">
        <f t="shared" si="4"/>
        <v>23</v>
      </c>
    </row>
    <row r="33" spans="1:37" x14ac:dyDescent="0.2">
      <c r="A33" t="s">
        <v>95</v>
      </c>
      <c r="B33" s="2" t="s">
        <v>41</v>
      </c>
      <c r="C33" s="2" t="s">
        <v>38</v>
      </c>
      <c r="D33" s="3">
        <v>18317</v>
      </c>
      <c r="E33" s="4">
        <f t="shared" si="5"/>
        <v>68.911704312114992</v>
      </c>
      <c r="F33" s="3">
        <v>43487</v>
      </c>
      <c r="G33">
        <v>0</v>
      </c>
      <c r="H33">
        <v>0</v>
      </c>
      <c r="J33">
        <v>2</v>
      </c>
      <c r="K33">
        <v>4</v>
      </c>
      <c r="L33">
        <v>1</v>
      </c>
      <c r="M33" t="s">
        <v>96</v>
      </c>
      <c r="N33">
        <v>0</v>
      </c>
      <c r="O33">
        <v>18</v>
      </c>
      <c r="P33">
        <v>5</v>
      </c>
      <c r="Q33">
        <v>6</v>
      </c>
      <c r="R33">
        <v>4</v>
      </c>
      <c r="S33">
        <v>3</v>
      </c>
      <c r="T33">
        <f t="shared" si="1"/>
        <v>18</v>
      </c>
      <c r="U33">
        <v>5</v>
      </c>
      <c r="V33">
        <v>5</v>
      </c>
      <c r="W33">
        <v>5</v>
      </c>
      <c r="X33">
        <f t="shared" si="2"/>
        <v>15</v>
      </c>
      <c r="Y33">
        <v>29</v>
      </c>
      <c r="Z33">
        <v>36</v>
      </c>
      <c r="AA33">
        <v>0</v>
      </c>
      <c r="AB33">
        <v>60</v>
      </c>
      <c r="AC33">
        <v>0</v>
      </c>
      <c r="AD33" s="5">
        <f t="shared" si="3"/>
        <v>1.6666666666666667</v>
      </c>
      <c r="AE33">
        <v>4</v>
      </c>
      <c r="AF33">
        <v>5</v>
      </c>
      <c r="AG33">
        <v>4</v>
      </c>
      <c r="AH33">
        <v>0</v>
      </c>
      <c r="AI33">
        <f t="shared" si="4"/>
        <v>13</v>
      </c>
    </row>
    <row r="34" spans="1:37" x14ac:dyDescent="0.2">
      <c r="A34" t="s">
        <v>97</v>
      </c>
      <c r="B34" s="2" t="s">
        <v>41</v>
      </c>
      <c r="C34" s="2" t="s">
        <v>98</v>
      </c>
      <c r="D34" s="3">
        <v>21552</v>
      </c>
      <c r="E34" s="4">
        <f t="shared" si="5"/>
        <v>60.062970568104035</v>
      </c>
      <c r="F34" s="3">
        <v>43490</v>
      </c>
      <c r="G34">
        <v>1</v>
      </c>
      <c r="H34">
        <v>0</v>
      </c>
      <c r="J34">
        <v>0</v>
      </c>
      <c r="L34">
        <v>1</v>
      </c>
      <c r="M34" t="s">
        <v>99</v>
      </c>
      <c r="N34">
        <v>0</v>
      </c>
      <c r="O34">
        <v>17</v>
      </c>
      <c r="P34">
        <v>6</v>
      </c>
      <c r="Q34">
        <v>4</v>
      </c>
      <c r="R34">
        <v>3</v>
      </c>
      <c r="S34">
        <v>2</v>
      </c>
      <c r="T34">
        <f t="shared" ref="T34:T97" si="6">SUM(P34:S34)</f>
        <v>15</v>
      </c>
      <c r="U34">
        <v>5</v>
      </c>
      <c r="V34">
        <v>5</v>
      </c>
      <c r="W34">
        <v>5</v>
      </c>
      <c r="X34">
        <f t="shared" si="2"/>
        <v>15</v>
      </c>
      <c r="Y34">
        <v>29</v>
      </c>
      <c r="Z34">
        <v>34</v>
      </c>
      <c r="AA34">
        <v>0</v>
      </c>
      <c r="AB34">
        <v>64</v>
      </c>
      <c r="AC34">
        <v>2</v>
      </c>
      <c r="AD34" s="5">
        <f t="shared" ref="AD34:AD97" si="7">AB34/Z34</f>
        <v>1.8823529411764706</v>
      </c>
      <c r="AE34">
        <v>5</v>
      </c>
      <c r="AF34">
        <v>4</v>
      </c>
      <c r="AG34">
        <v>1</v>
      </c>
      <c r="AH34">
        <v>2</v>
      </c>
      <c r="AI34">
        <f t="shared" ref="AI34:AI97" si="8">SUM(AE34:AH34)</f>
        <v>12</v>
      </c>
    </row>
    <row r="35" spans="1:37" x14ac:dyDescent="0.2">
      <c r="A35" t="s">
        <v>100</v>
      </c>
      <c r="B35" s="2" t="s">
        <v>37</v>
      </c>
      <c r="D35" s="3">
        <v>20860</v>
      </c>
      <c r="E35" s="4">
        <f t="shared" si="5"/>
        <v>61.97125256673511</v>
      </c>
      <c r="F35" s="3">
        <v>43495</v>
      </c>
      <c r="G35">
        <v>0</v>
      </c>
      <c r="H35">
        <v>0</v>
      </c>
      <c r="J35">
        <v>2</v>
      </c>
      <c r="K35">
        <v>1</v>
      </c>
      <c r="L35">
        <v>0</v>
      </c>
      <c r="N35">
        <v>0</v>
      </c>
      <c r="O35">
        <v>17</v>
      </c>
      <c r="P35">
        <v>6</v>
      </c>
      <c r="Q35">
        <v>5</v>
      </c>
      <c r="R35">
        <v>3</v>
      </c>
      <c r="S35">
        <v>4</v>
      </c>
      <c r="T35">
        <f t="shared" si="6"/>
        <v>18</v>
      </c>
      <c r="U35">
        <v>5</v>
      </c>
      <c r="V35">
        <v>5</v>
      </c>
      <c r="W35">
        <v>4</v>
      </c>
      <c r="X35">
        <f t="shared" si="2"/>
        <v>14</v>
      </c>
      <c r="Y35">
        <v>28</v>
      </c>
      <c r="Z35">
        <v>37</v>
      </c>
      <c r="AA35">
        <v>0</v>
      </c>
      <c r="AB35">
        <v>77</v>
      </c>
      <c r="AC35">
        <v>2</v>
      </c>
      <c r="AD35" s="5">
        <f t="shared" si="7"/>
        <v>2.0810810810810811</v>
      </c>
      <c r="AE35">
        <v>3</v>
      </c>
      <c r="AF35">
        <v>0</v>
      </c>
      <c r="AG35">
        <v>4</v>
      </c>
      <c r="AH35">
        <v>2</v>
      </c>
      <c r="AI35">
        <f t="shared" si="8"/>
        <v>9</v>
      </c>
      <c r="AK35" t="s">
        <v>101</v>
      </c>
    </row>
    <row r="36" spans="1:37" x14ac:dyDescent="0.2">
      <c r="A36" t="s">
        <v>102</v>
      </c>
      <c r="B36" s="2" t="s">
        <v>41</v>
      </c>
      <c r="C36" s="2" t="s">
        <v>38</v>
      </c>
      <c r="D36" s="3">
        <v>17096</v>
      </c>
      <c r="E36" s="4">
        <f t="shared" si="5"/>
        <v>72.227241615331963</v>
      </c>
      <c r="F36" s="3">
        <v>43477</v>
      </c>
      <c r="G36">
        <v>0</v>
      </c>
      <c r="H36">
        <v>0</v>
      </c>
      <c r="J36">
        <v>1</v>
      </c>
      <c r="L36">
        <v>0</v>
      </c>
      <c r="N36">
        <v>0</v>
      </c>
      <c r="O36">
        <v>15</v>
      </c>
      <c r="P36">
        <v>7</v>
      </c>
      <c r="Q36">
        <v>3</v>
      </c>
      <c r="R36">
        <v>3</v>
      </c>
      <c r="S36">
        <v>3</v>
      </c>
      <c r="T36">
        <f t="shared" si="6"/>
        <v>16</v>
      </c>
      <c r="U36">
        <v>5</v>
      </c>
      <c r="V36">
        <v>5</v>
      </c>
      <c r="W36">
        <v>3</v>
      </c>
      <c r="X36">
        <f t="shared" si="2"/>
        <v>13</v>
      </c>
      <c r="Y36">
        <v>30</v>
      </c>
      <c r="Z36">
        <v>45</v>
      </c>
      <c r="AA36">
        <v>0</v>
      </c>
      <c r="AB36">
        <v>111</v>
      </c>
      <c r="AC36">
        <v>2</v>
      </c>
      <c r="AD36" s="5">
        <f t="shared" si="7"/>
        <v>2.4666666666666668</v>
      </c>
      <c r="AE36">
        <v>6</v>
      </c>
      <c r="AF36">
        <v>5</v>
      </c>
      <c r="AG36">
        <v>1</v>
      </c>
      <c r="AH36">
        <v>2</v>
      </c>
      <c r="AI36">
        <f t="shared" si="8"/>
        <v>14</v>
      </c>
    </row>
    <row r="37" spans="1:37" x14ac:dyDescent="0.2">
      <c r="A37" t="s">
        <v>103</v>
      </c>
      <c r="B37" t="s">
        <v>37</v>
      </c>
      <c r="C37" s="2" t="s">
        <v>38</v>
      </c>
      <c r="D37" s="3">
        <v>20207</v>
      </c>
      <c r="E37" s="4">
        <f t="shared" si="5"/>
        <v>62.803559206023273</v>
      </c>
      <c r="F37" s="3">
        <v>43146</v>
      </c>
      <c r="G37">
        <v>0</v>
      </c>
      <c r="H37">
        <v>0</v>
      </c>
      <c r="J37">
        <v>0</v>
      </c>
      <c r="L37">
        <v>1</v>
      </c>
      <c r="M37" t="s">
        <v>104</v>
      </c>
      <c r="N37">
        <v>0</v>
      </c>
      <c r="O37">
        <v>13</v>
      </c>
      <c r="P37">
        <v>8</v>
      </c>
      <c r="Q37">
        <v>4</v>
      </c>
      <c r="R37">
        <v>2</v>
      </c>
      <c r="S37">
        <v>4</v>
      </c>
      <c r="T37">
        <f t="shared" si="6"/>
        <v>18</v>
      </c>
      <c r="U37">
        <v>5</v>
      </c>
      <c r="V37">
        <v>5</v>
      </c>
      <c r="W37">
        <v>5</v>
      </c>
      <c r="X37">
        <f t="shared" si="2"/>
        <v>15</v>
      </c>
      <c r="Y37">
        <v>29</v>
      </c>
      <c r="Z37">
        <v>23</v>
      </c>
      <c r="AA37">
        <v>0</v>
      </c>
      <c r="AB37">
        <v>72</v>
      </c>
      <c r="AC37">
        <v>1</v>
      </c>
      <c r="AD37" s="5">
        <f t="shared" si="7"/>
        <v>3.1304347826086958</v>
      </c>
      <c r="AE37">
        <v>6</v>
      </c>
      <c r="AF37">
        <v>1</v>
      </c>
      <c r="AG37">
        <v>4</v>
      </c>
      <c r="AH37">
        <v>2</v>
      </c>
      <c r="AI37">
        <f t="shared" si="8"/>
        <v>13</v>
      </c>
      <c r="AK37" t="s">
        <v>105</v>
      </c>
    </row>
    <row r="38" spans="1:37" x14ac:dyDescent="0.2">
      <c r="A38" t="s">
        <v>106</v>
      </c>
      <c r="B38" s="2" t="s">
        <v>37</v>
      </c>
      <c r="D38" s="3">
        <v>21804</v>
      </c>
      <c r="E38" s="4">
        <f t="shared" si="5"/>
        <v>59.430527036276523</v>
      </c>
      <c r="F38" s="3">
        <v>43511</v>
      </c>
      <c r="G38">
        <v>1</v>
      </c>
      <c r="H38">
        <v>0</v>
      </c>
      <c r="J38">
        <v>2</v>
      </c>
      <c r="K38">
        <v>2</v>
      </c>
      <c r="L38">
        <v>0</v>
      </c>
      <c r="N38">
        <v>0</v>
      </c>
      <c r="O38">
        <v>17</v>
      </c>
      <c r="P38">
        <v>7</v>
      </c>
      <c r="Q38">
        <v>2</v>
      </c>
      <c r="R38">
        <v>6</v>
      </c>
      <c r="S38">
        <v>2</v>
      </c>
      <c r="T38">
        <f t="shared" si="6"/>
        <v>17</v>
      </c>
      <c r="U38">
        <v>5</v>
      </c>
      <c r="V38">
        <v>5</v>
      </c>
      <c r="W38">
        <v>1</v>
      </c>
      <c r="X38">
        <f t="shared" si="2"/>
        <v>11</v>
      </c>
      <c r="Y38">
        <v>25</v>
      </c>
      <c r="Z38">
        <v>49</v>
      </c>
      <c r="AA38">
        <v>0</v>
      </c>
      <c r="AB38">
        <v>74</v>
      </c>
      <c r="AC38">
        <v>0</v>
      </c>
      <c r="AD38" s="5">
        <f t="shared" si="7"/>
        <v>1.510204081632653</v>
      </c>
      <c r="AE38">
        <v>6</v>
      </c>
      <c r="AF38">
        <v>4</v>
      </c>
      <c r="AG38">
        <v>2</v>
      </c>
      <c r="AH38">
        <v>5</v>
      </c>
      <c r="AI38">
        <f t="shared" si="8"/>
        <v>17</v>
      </c>
      <c r="AK38" t="s">
        <v>107</v>
      </c>
    </row>
    <row r="39" spans="1:37" x14ac:dyDescent="0.2">
      <c r="A39" t="s">
        <v>108</v>
      </c>
      <c r="B39" t="s">
        <v>37</v>
      </c>
      <c r="C39" s="2" t="s">
        <v>65</v>
      </c>
      <c r="D39" s="3">
        <v>19896</v>
      </c>
      <c r="E39" s="4">
        <f t="shared" si="5"/>
        <v>63.668720054757017</v>
      </c>
      <c r="F39" s="3">
        <v>43151</v>
      </c>
      <c r="G39">
        <v>2</v>
      </c>
      <c r="H39">
        <v>0</v>
      </c>
      <c r="J39">
        <v>2</v>
      </c>
      <c r="K39">
        <v>2</v>
      </c>
      <c r="L39">
        <v>1</v>
      </c>
      <c r="M39" t="s">
        <v>109</v>
      </c>
      <c r="N39">
        <v>0</v>
      </c>
      <c r="O39">
        <v>17</v>
      </c>
      <c r="P39">
        <v>10</v>
      </c>
      <c r="Q39">
        <v>5</v>
      </c>
      <c r="R39">
        <v>1</v>
      </c>
      <c r="S39">
        <v>6</v>
      </c>
      <c r="T39">
        <f t="shared" si="6"/>
        <v>22</v>
      </c>
      <c r="U39">
        <v>5</v>
      </c>
      <c r="V39">
        <v>5</v>
      </c>
      <c r="W39">
        <v>5</v>
      </c>
      <c r="X39">
        <f t="shared" si="2"/>
        <v>15</v>
      </c>
      <c r="Y39">
        <v>28</v>
      </c>
      <c r="Z39">
        <v>78</v>
      </c>
      <c r="AA39">
        <v>0</v>
      </c>
      <c r="AB39">
        <v>155</v>
      </c>
      <c r="AC39">
        <v>0</v>
      </c>
      <c r="AD39" s="5">
        <f t="shared" si="7"/>
        <v>1.9871794871794872</v>
      </c>
      <c r="AE39">
        <v>6</v>
      </c>
      <c r="AF39">
        <v>5</v>
      </c>
      <c r="AG39">
        <v>4</v>
      </c>
      <c r="AH39">
        <v>4</v>
      </c>
      <c r="AI39">
        <f t="shared" si="8"/>
        <v>19</v>
      </c>
      <c r="AK39" t="s">
        <v>110</v>
      </c>
    </row>
    <row r="40" spans="1:37" x14ac:dyDescent="0.2">
      <c r="A40" t="s">
        <v>111</v>
      </c>
      <c r="B40" t="s">
        <v>37</v>
      </c>
      <c r="C40" s="2" t="s">
        <v>38</v>
      </c>
      <c r="D40" s="3">
        <v>19242</v>
      </c>
      <c r="E40" s="4">
        <f t="shared" si="5"/>
        <v>65.459274469541413</v>
      </c>
      <c r="F40" s="3">
        <v>43151</v>
      </c>
      <c r="G40">
        <v>0</v>
      </c>
      <c r="H40">
        <v>0</v>
      </c>
      <c r="J40">
        <v>0</v>
      </c>
      <c r="L40">
        <v>1</v>
      </c>
      <c r="M40" t="s">
        <v>112</v>
      </c>
      <c r="N40">
        <v>0</v>
      </c>
      <c r="O40">
        <v>12</v>
      </c>
      <c r="P40">
        <v>7</v>
      </c>
      <c r="Q40">
        <v>4</v>
      </c>
      <c r="R40">
        <v>3</v>
      </c>
      <c r="S40">
        <v>3</v>
      </c>
      <c r="T40">
        <f t="shared" si="6"/>
        <v>17</v>
      </c>
      <c r="U40">
        <v>5</v>
      </c>
      <c r="V40">
        <v>4</v>
      </c>
      <c r="W40">
        <v>3</v>
      </c>
      <c r="X40">
        <f t="shared" si="2"/>
        <v>12</v>
      </c>
      <c r="Y40">
        <v>28</v>
      </c>
      <c r="Z40">
        <v>67</v>
      </c>
      <c r="AA40">
        <v>1</v>
      </c>
      <c r="AB40">
        <v>85</v>
      </c>
      <c r="AC40">
        <v>0</v>
      </c>
      <c r="AD40" s="5">
        <f t="shared" si="7"/>
        <v>1.2686567164179106</v>
      </c>
      <c r="AE40">
        <v>3</v>
      </c>
      <c r="AF40">
        <v>3</v>
      </c>
      <c r="AG40">
        <v>2</v>
      </c>
      <c r="AH40">
        <v>2</v>
      </c>
      <c r="AI40">
        <f t="shared" si="8"/>
        <v>10</v>
      </c>
      <c r="AK40" t="s">
        <v>113</v>
      </c>
    </row>
    <row r="41" spans="1:37" x14ac:dyDescent="0.2">
      <c r="A41" t="s">
        <v>114</v>
      </c>
      <c r="B41" t="s">
        <v>41</v>
      </c>
      <c r="C41" s="2" t="s">
        <v>38</v>
      </c>
      <c r="D41" s="3">
        <v>27892</v>
      </c>
      <c r="E41" s="4">
        <f t="shared" si="5"/>
        <v>42.778918548939082</v>
      </c>
      <c r="F41" s="3">
        <v>43517</v>
      </c>
      <c r="G41">
        <v>0</v>
      </c>
      <c r="H41">
        <v>0</v>
      </c>
      <c r="J41">
        <v>1</v>
      </c>
      <c r="L41">
        <v>0</v>
      </c>
      <c r="N41">
        <v>0</v>
      </c>
      <c r="O41">
        <v>13</v>
      </c>
      <c r="P41">
        <v>6</v>
      </c>
      <c r="Q41">
        <v>2</v>
      </c>
      <c r="R41">
        <v>2</v>
      </c>
      <c r="S41">
        <v>1</v>
      </c>
      <c r="T41">
        <f t="shared" si="6"/>
        <v>11</v>
      </c>
      <c r="U41">
        <v>4</v>
      </c>
      <c r="V41">
        <v>2</v>
      </c>
      <c r="W41">
        <v>1</v>
      </c>
      <c r="X41">
        <f t="shared" si="2"/>
        <v>7</v>
      </c>
      <c r="Y41">
        <v>27</v>
      </c>
      <c r="Z41">
        <v>72</v>
      </c>
      <c r="AA41">
        <v>0</v>
      </c>
      <c r="AB41">
        <v>162</v>
      </c>
      <c r="AC41">
        <v>6</v>
      </c>
      <c r="AD41" s="5">
        <f t="shared" si="7"/>
        <v>2.25</v>
      </c>
      <c r="AE41">
        <v>2</v>
      </c>
      <c r="AF41">
        <v>1</v>
      </c>
      <c r="AG41">
        <v>1</v>
      </c>
      <c r="AH41">
        <v>0</v>
      </c>
      <c r="AI41">
        <f t="shared" si="8"/>
        <v>4</v>
      </c>
      <c r="AK41" t="s">
        <v>115</v>
      </c>
    </row>
    <row r="42" spans="1:37" x14ac:dyDescent="0.2">
      <c r="A42" t="s">
        <v>116</v>
      </c>
      <c r="B42" t="s">
        <v>41</v>
      </c>
      <c r="C42" s="2" t="s">
        <v>38</v>
      </c>
      <c r="D42" s="3">
        <v>17925</v>
      </c>
      <c r="E42" s="4">
        <f t="shared" si="5"/>
        <v>70.097193702943187</v>
      </c>
      <c r="F42" s="3">
        <v>43528</v>
      </c>
      <c r="G42">
        <v>1</v>
      </c>
      <c r="H42">
        <v>0</v>
      </c>
      <c r="J42">
        <v>2</v>
      </c>
      <c r="K42">
        <v>20</v>
      </c>
      <c r="L42">
        <v>0</v>
      </c>
      <c r="N42">
        <v>0</v>
      </c>
      <c r="O42">
        <v>18</v>
      </c>
      <c r="P42">
        <v>9</v>
      </c>
      <c r="Q42">
        <v>6</v>
      </c>
      <c r="R42">
        <v>7</v>
      </c>
      <c r="S42">
        <v>4</v>
      </c>
      <c r="T42">
        <f t="shared" si="6"/>
        <v>26</v>
      </c>
      <c r="U42">
        <v>5</v>
      </c>
      <c r="V42">
        <v>5</v>
      </c>
      <c r="W42">
        <v>5</v>
      </c>
      <c r="X42">
        <f t="shared" si="2"/>
        <v>15</v>
      </c>
      <c r="Y42">
        <v>29</v>
      </c>
      <c r="Z42">
        <v>39</v>
      </c>
      <c r="AA42">
        <v>0</v>
      </c>
      <c r="AB42">
        <v>103</v>
      </c>
      <c r="AC42">
        <v>1</v>
      </c>
      <c r="AD42" s="5">
        <f t="shared" si="7"/>
        <v>2.641025641025641</v>
      </c>
      <c r="AE42">
        <v>8</v>
      </c>
      <c r="AF42">
        <v>4</v>
      </c>
      <c r="AG42">
        <v>3</v>
      </c>
      <c r="AH42">
        <v>3</v>
      </c>
      <c r="AI42">
        <f t="shared" si="8"/>
        <v>18</v>
      </c>
    </row>
    <row r="43" spans="1:37" x14ac:dyDescent="0.2">
      <c r="A43" t="s">
        <v>117</v>
      </c>
      <c r="B43" t="s">
        <v>41</v>
      </c>
      <c r="D43" s="3">
        <v>16094</v>
      </c>
      <c r="E43" s="4">
        <f t="shared" si="5"/>
        <v>74.110882956878854</v>
      </c>
      <c r="F43" s="3">
        <v>43163</v>
      </c>
      <c r="G43">
        <v>0</v>
      </c>
      <c r="H43">
        <v>0</v>
      </c>
      <c r="J43">
        <v>2</v>
      </c>
      <c r="K43">
        <v>5</v>
      </c>
      <c r="L43">
        <v>0</v>
      </c>
      <c r="N43">
        <v>0</v>
      </c>
      <c r="O43">
        <v>10</v>
      </c>
      <c r="P43">
        <v>5</v>
      </c>
      <c r="Q43">
        <v>8</v>
      </c>
      <c r="R43">
        <v>5</v>
      </c>
      <c r="S43">
        <v>3</v>
      </c>
      <c r="T43">
        <f t="shared" si="6"/>
        <v>21</v>
      </c>
      <c r="U43">
        <v>5</v>
      </c>
      <c r="V43">
        <v>5</v>
      </c>
      <c r="W43">
        <v>4</v>
      </c>
      <c r="X43">
        <f t="shared" si="2"/>
        <v>14</v>
      </c>
      <c r="Y43">
        <v>27</v>
      </c>
      <c r="Z43">
        <v>42</v>
      </c>
      <c r="AA43">
        <v>0</v>
      </c>
      <c r="AB43">
        <v>185</v>
      </c>
      <c r="AC43">
        <v>2</v>
      </c>
      <c r="AD43" s="5">
        <f t="shared" si="7"/>
        <v>4.4047619047619051</v>
      </c>
      <c r="AE43">
        <v>5</v>
      </c>
      <c r="AF43">
        <v>4</v>
      </c>
      <c r="AG43">
        <v>0</v>
      </c>
      <c r="AH43">
        <v>1</v>
      </c>
      <c r="AI43">
        <f t="shared" si="8"/>
        <v>10</v>
      </c>
    </row>
    <row r="44" spans="1:37" x14ac:dyDescent="0.2">
      <c r="A44" t="s">
        <v>118</v>
      </c>
      <c r="B44" s="2" t="s">
        <v>41</v>
      </c>
      <c r="D44" s="3">
        <v>18149</v>
      </c>
      <c r="E44" s="4">
        <f t="shared" si="5"/>
        <v>69.489390828199859</v>
      </c>
      <c r="F44" s="3">
        <v>43530</v>
      </c>
      <c r="G44">
        <v>1</v>
      </c>
      <c r="H44">
        <v>2</v>
      </c>
      <c r="I44">
        <v>6</v>
      </c>
      <c r="J44">
        <v>2</v>
      </c>
      <c r="K44">
        <v>2</v>
      </c>
      <c r="L44">
        <v>0</v>
      </c>
      <c r="N44">
        <v>0</v>
      </c>
      <c r="O44">
        <v>17</v>
      </c>
      <c r="P44">
        <v>10</v>
      </c>
      <c r="Q44">
        <v>6</v>
      </c>
      <c r="R44">
        <v>4</v>
      </c>
      <c r="S44">
        <v>4</v>
      </c>
      <c r="T44">
        <f t="shared" si="6"/>
        <v>24</v>
      </c>
      <c r="U44">
        <v>5</v>
      </c>
      <c r="V44">
        <v>5</v>
      </c>
      <c r="W44">
        <v>5</v>
      </c>
      <c r="X44">
        <f t="shared" si="2"/>
        <v>15</v>
      </c>
      <c r="Y44">
        <v>30</v>
      </c>
      <c r="Z44">
        <v>36</v>
      </c>
      <c r="AA44">
        <v>0</v>
      </c>
      <c r="AB44">
        <v>62</v>
      </c>
      <c r="AC44">
        <v>1</v>
      </c>
      <c r="AD44" s="5">
        <f t="shared" si="7"/>
        <v>1.7222222222222223</v>
      </c>
      <c r="AE44">
        <v>7</v>
      </c>
      <c r="AF44">
        <v>3</v>
      </c>
      <c r="AG44">
        <v>4</v>
      </c>
      <c r="AH44">
        <v>1</v>
      </c>
      <c r="AI44">
        <f t="shared" si="8"/>
        <v>15</v>
      </c>
    </row>
    <row r="45" spans="1:37" x14ac:dyDescent="0.2">
      <c r="A45" t="s">
        <v>119</v>
      </c>
      <c r="B45" s="2" t="s">
        <v>37</v>
      </c>
      <c r="C45" s="2" t="s">
        <v>38</v>
      </c>
      <c r="D45" s="3">
        <v>18720</v>
      </c>
      <c r="E45" s="4">
        <f t="shared" si="5"/>
        <v>67.931553730321696</v>
      </c>
      <c r="F45" s="3">
        <v>43532</v>
      </c>
      <c r="G45">
        <v>0</v>
      </c>
      <c r="H45">
        <v>0</v>
      </c>
      <c r="J45">
        <v>2</v>
      </c>
      <c r="K45">
        <v>1.5</v>
      </c>
      <c r="L45">
        <v>0</v>
      </c>
      <c r="N45">
        <v>0</v>
      </c>
      <c r="O45">
        <v>17</v>
      </c>
      <c r="P45">
        <v>12</v>
      </c>
      <c r="Q45">
        <v>8</v>
      </c>
      <c r="R45">
        <v>9</v>
      </c>
      <c r="S45">
        <v>7</v>
      </c>
      <c r="T45">
        <f t="shared" si="6"/>
        <v>36</v>
      </c>
      <c r="U45">
        <v>5</v>
      </c>
      <c r="V45">
        <v>5</v>
      </c>
      <c r="W45">
        <v>5</v>
      </c>
      <c r="X45">
        <f t="shared" si="2"/>
        <v>15</v>
      </c>
      <c r="Y45">
        <v>29</v>
      </c>
      <c r="Z45">
        <v>22</v>
      </c>
      <c r="AA45">
        <v>0</v>
      </c>
      <c r="AB45">
        <v>62</v>
      </c>
      <c r="AC45">
        <v>0</v>
      </c>
      <c r="AD45" s="5">
        <f t="shared" si="7"/>
        <v>2.8181818181818183</v>
      </c>
      <c r="AE45">
        <v>6</v>
      </c>
      <c r="AF45">
        <v>5</v>
      </c>
      <c r="AG45">
        <v>6</v>
      </c>
      <c r="AH45">
        <v>5</v>
      </c>
      <c r="AI45">
        <f t="shared" si="8"/>
        <v>22</v>
      </c>
    </row>
    <row r="46" spans="1:37" x14ac:dyDescent="0.2">
      <c r="A46" t="s">
        <v>120</v>
      </c>
      <c r="B46" s="2" t="s">
        <v>41</v>
      </c>
      <c r="C46" s="2" t="s">
        <v>38</v>
      </c>
      <c r="D46" s="3">
        <v>14819</v>
      </c>
      <c r="E46" s="4">
        <f t="shared" si="5"/>
        <v>78.644763860369608</v>
      </c>
      <c r="F46" s="3">
        <v>43544</v>
      </c>
      <c r="G46">
        <v>1</v>
      </c>
      <c r="H46">
        <v>0</v>
      </c>
      <c r="J46">
        <v>1</v>
      </c>
      <c r="L46">
        <v>1</v>
      </c>
      <c r="M46" t="s">
        <v>60</v>
      </c>
      <c r="N46">
        <v>0</v>
      </c>
      <c r="O46">
        <v>12</v>
      </c>
      <c r="P46">
        <v>5</v>
      </c>
      <c r="Q46">
        <v>7</v>
      </c>
      <c r="R46">
        <v>4</v>
      </c>
      <c r="S46">
        <v>1</v>
      </c>
      <c r="T46">
        <f t="shared" si="6"/>
        <v>17</v>
      </c>
      <c r="U46">
        <v>5</v>
      </c>
      <c r="V46">
        <v>4</v>
      </c>
      <c r="W46">
        <v>4</v>
      </c>
      <c r="X46">
        <f t="shared" si="2"/>
        <v>13</v>
      </c>
      <c r="Y46">
        <v>29</v>
      </c>
      <c r="Z46">
        <v>32</v>
      </c>
      <c r="AA46">
        <v>0</v>
      </c>
      <c r="AB46">
        <v>129</v>
      </c>
      <c r="AC46">
        <v>0</v>
      </c>
      <c r="AD46" s="5">
        <f t="shared" si="7"/>
        <v>4.03125</v>
      </c>
      <c r="AE46">
        <v>3</v>
      </c>
      <c r="AF46">
        <v>3</v>
      </c>
      <c r="AG46">
        <v>3</v>
      </c>
      <c r="AH46">
        <v>1</v>
      </c>
      <c r="AI46">
        <f t="shared" si="8"/>
        <v>10</v>
      </c>
    </row>
    <row r="47" spans="1:37" x14ac:dyDescent="0.2">
      <c r="A47" t="s">
        <v>121</v>
      </c>
      <c r="B47" s="2" t="s">
        <v>41</v>
      </c>
      <c r="C47" s="2" t="s">
        <v>38</v>
      </c>
      <c r="D47" s="3">
        <v>20176</v>
      </c>
      <c r="E47" s="4">
        <f t="shared" si="5"/>
        <v>64</v>
      </c>
      <c r="F47" s="3">
        <v>43552</v>
      </c>
      <c r="G47">
        <v>0</v>
      </c>
      <c r="H47">
        <v>0</v>
      </c>
      <c r="J47">
        <v>0</v>
      </c>
      <c r="L47">
        <v>1</v>
      </c>
      <c r="M47" t="s">
        <v>122</v>
      </c>
      <c r="N47">
        <v>0</v>
      </c>
      <c r="O47">
        <v>18</v>
      </c>
      <c r="P47">
        <v>8</v>
      </c>
      <c r="Q47">
        <v>7</v>
      </c>
      <c r="R47">
        <v>5</v>
      </c>
      <c r="S47">
        <v>4</v>
      </c>
      <c r="T47">
        <f t="shared" si="6"/>
        <v>24</v>
      </c>
      <c r="U47">
        <v>5</v>
      </c>
      <c r="V47">
        <v>5</v>
      </c>
      <c r="W47">
        <v>5</v>
      </c>
      <c r="X47">
        <f t="shared" si="2"/>
        <v>15</v>
      </c>
      <c r="Y47">
        <v>29</v>
      </c>
      <c r="Z47">
        <v>39</v>
      </c>
      <c r="AA47">
        <v>0</v>
      </c>
      <c r="AB47">
        <v>62</v>
      </c>
      <c r="AC47">
        <v>1</v>
      </c>
      <c r="AD47" s="5">
        <f t="shared" si="7"/>
        <v>1.5897435897435896</v>
      </c>
      <c r="AE47">
        <v>7</v>
      </c>
      <c r="AF47">
        <v>5</v>
      </c>
      <c r="AG47">
        <v>4</v>
      </c>
      <c r="AH47">
        <v>3</v>
      </c>
      <c r="AI47">
        <f t="shared" si="8"/>
        <v>19</v>
      </c>
      <c r="AK47" t="s">
        <v>123</v>
      </c>
    </row>
    <row r="48" spans="1:37" x14ac:dyDescent="0.2">
      <c r="A48" t="s">
        <v>124</v>
      </c>
      <c r="B48" s="2" t="s">
        <v>41</v>
      </c>
      <c r="C48" s="2" t="s">
        <v>38</v>
      </c>
      <c r="D48" s="3">
        <v>18759</v>
      </c>
      <c r="E48" s="4">
        <f t="shared" si="5"/>
        <v>67.882272416153313</v>
      </c>
      <c r="F48" s="3">
        <v>43553</v>
      </c>
      <c r="G48">
        <v>0</v>
      </c>
      <c r="H48">
        <v>0</v>
      </c>
      <c r="J48">
        <v>2</v>
      </c>
      <c r="K48">
        <v>1.5</v>
      </c>
      <c r="L48">
        <v>1</v>
      </c>
      <c r="M48" t="s">
        <v>125</v>
      </c>
      <c r="N48">
        <v>0</v>
      </c>
      <c r="O48">
        <v>15</v>
      </c>
      <c r="P48">
        <v>10</v>
      </c>
      <c r="Q48">
        <v>8</v>
      </c>
      <c r="R48">
        <v>0</v>
      </c>
      <c r="S48">
        <v>0</v>
      </c>
      <c r="T48">
        <f t="shared" si="6"/>
        <v>18</v>
      </c>
      <c r="U48">
        <v>5</v>
      </c>
      <c r="V48">
        <v>5</v>
      </c>
      <c r="W48">
        <v>5</v>
      </c>
      <c r="X48">
        <v>15</v>
      </c>
      <c r="Y48">
        <v>29</v>
      </c>
      <c r="Z48">
        <v>35</v>
      </c>
      <c r="AA48">
        <v>0</v>
      </c>
      <c r="AB48">
        <v>70</v>
      </c>
      <c r="AC48">
        <v>0</v>
      </c>
      <c r="AD48" s="5">
        <f t="shared" si="7"/>
        <v>2</v>
      </c>
      <c r="AE48">
        <v>6</v>
      </c>
      <c r="AF48">
        <v>1</v>
      </c>
      <c r="AG48">
        <v>0</v>
      </c>
      <c r="AH48">
        <v>6</v>
      </c>
      <c r="AI48">
        <f t="shared" si="8"/>
        <v>13</v>
      </c>
    </row>
    <row r="49" spans="1:37" x14ac:dyDescent="0.2">
      <c r="A49" t="s">
        <v>126</v>
      </c>
      <c r="B49" s="2" t="s">
        <v>37</v>
      </c>
      <c r="C49" s="2" t="s">
        <v>38</v>
      </c>
      <c r="D49" s="3">
        <v>22110</v>
      </c>
      <c r="E49" s="4">
        <f t="shared" si="5"/>
        <v>58.718685831622174</v>
      </c>
      <c r="F49" s="3">
        <v>43557</v>
      </c>
      <c r="G49">
        <v>0</v>
      </c>
      <c r="H49">
        <v>2</v>
      </c>
      <c r="I49">
        <v>0.5</v>
      </c>
      <c r="J49">
        <v>0</v>
      </c>
      <c r="L49">
        <v>1</v>
      </c>
      <c r="M49" t="s">
        <v>127</v>
      </c>
      <c r="N49">
        <v>0</v>
      </c>
      <c r="O49">
        <v>15</v>
      </c>
      <c r="P49">
        <v>8</v>
      </c>
      <c r="Q49">
        <v>6</v>
      </c>
      <c r="R49">
        <v>7</v>
      </c>
      <c r="S49">
        <v>8</v>
      </c>
      <c r="T49">
        <f t="shared" si="6"/>
        <v>29</v>
      </c>
      <c r="U49">
        <v>5</v>
      </c>
      <c r="V49">
        <v>5</v>
      </c>
      <c r="W49">
        <v>5</v>
      </c>
      <c r="X49">
        <f t="shared" ref="X49:X112" si="9">SUM(U49:W49)</f>
        <v>15</v>
      </c>
      <c r="Y49">
        <v>30</v>
      </c>
      <c r="Z49">
        <v>33</v>
      </c>
      <c r="AA49">
        <v>0</v>
      </c>
      <c r="AB49">
        <v>75</v>
      </c>
      <c r="AC49">
        <v>1</v>
      </c>
      <c r="AD49" s="5">
        <f t="shared" si="7"/>
        <v>2.2727272727272729</v>
      </c>
      <c r="AE49">
        <v>5</v>
      </c>
      <c r="AF49">
        <v>4</v>
      </c>
      <c r="AG49">
        <v>3</v>
      </c>
      <c r="AH49">
        <v>6</v>
      </c>
      <c r="AI49">
        <f t="shared" si="8"/>
        <v>18</v>
      </c>
    </row>
    <row r="50" spans="1:37" x14ac:dyDescent="0.2">
      <c r="A50" t="s">
        <v>128</v>
      </c>
      <c r="B50" s="2" t="s">
        <v>37</v>
      </c>
      <c r="C50" s="2" t="s">
        <v>98</v>
      </c>
      <c r="D50" s="3">
        <v>13054</v>
      </c>
      <c r="E50" s="4">
        <f t="shared" si="5"/>
        <v>83.518138261464756</v>
      </c>
      <c r="F50" s="3">
        <v>43559</v>
      </c>
      <c r="G50">
        <v>1</v>
      </c>
      <c r="H50">
        <v>0</v>
      </c>
      <c r="J50">
        <v>2</v>
      </c>
      <c r="K50">
        <v>4</v>
      </c>
      <c r="L50">
        <v>1</v>
      </c>
      <c r="M50" t="s">
        <v>129</v>
      </c>
      <c r="N50">
        <v>0</v>
      </c>
      <c r="O50">
        <v>14</v>
      </c>
      <c r="P50">
        <v>9</v>
      </c>
      <c r="Q50">
        <v>4</v>
      </c>
      <c r="R50">
        <v>4</v>
      </c>
      <c r="S50">
        <v>2</v>
      </c>
      <c r="T50">
        <f t="shared" si="6"/>
        <v>19</v>
      </c>
      <c r="U50">
        <v>5</v>
      </c>
      <c r="V50">
        <v>5</v>
      </c>
      <c r="W50">
        <v>4</v>
      </c>
      <c r="X50">
        <f t="shared" si="9"/>
        <v>14</v>
      </c>
      <c r="Y50">
        <v>29</v>
      </c>
      <c r="Z50">
        <v>30</v>
      </c>
      <c r="AA50">
        <v>0</v>
      </c>
      <c r="AB50">
        <v>82</v>
      </c>
      <c r="AC50">
        <v>0</v>
      </c>
      <c r="AD50" s="5">
        <f t="shared" si="7"/>
        <v>2.7333333333333334</v>
      </c>
      <c r="AE50">
        <v>4</v>
      </c>
      <c r="AF50">
        <v>3</v>
      </c>
      <c r="AG50">
        <v>3</v>
      </c>
      <c r="AH50">
        <v>4</v>
      </c>
      <c r="AI50">
        <f t="shared" si="8"/>
        <v>14</v>
      </c>
    </row>
    <row r="51" spans="1:37" x14ac:dyDescent="0.2">
      <c r="A51" t="s">
        <v>130</v>
      </c>
      <c r="B51" s="2" t="s">
        <v>41</v>
      </c>
      <c r="C51" s="2" t="s">
        <v>38</v>
      </c>
      <c r="D51" s="3">
        <v>15475</v>
      </c>
      <c r="E51" s="4">
        <f t="shared" si="5"/>
        <v>76.89253935660507</v>
      </c>
      <c r="F51" s="3">
        <v>43560</v>
      </c>
      <c r="G51">
        <v>2</v>
      </c>
      <c r="H51">
        <v>0</v>
      </c>
      <c r="J51">
        <v>2</v>
      </c>
      <c r="K51">
        <v>2</v>
      </c>
      <c r="L51">
        <v>1</v>
      </c>
      <c r="M51" t="s">
        <v>131</v>
      </c>
      <c r="N51">
        <v>0</v>
      </c>
      <c r="O51">
        <v>23</v>
      </c>
      <c r="P51">
        <v>12</v>
      </c>
      <c r="Q51">
        <v>8</v>
      </c>
      <c r="R51">
        <v>2</v>
      </c>
      <c r="S51">
        <v>3</v>
      </c>
      <c r="T51">
        <f t="shared" si="6"/>
        <v>25</v>
      </c>
      <c r="U51">
        <v>5</v>
      </c>
      <c r="V51">
        <v>5</v>
      </c>
      <c r="W51">
        <v>5</v>
      </c>
      <c r="X51">
        <f t="shared" si="9"/>
        <v>15</v>
      </c>
      <c r="Y51">
        <v>29</v>
      </c>
      <c r="Z51">
        <v>31</v>
      </c>
      <c r="AA51">
        <v>0</v>
      </c>
      <c r="AB51">
        <v>70</v>
      </c>
      <c r="AC51">
        <v>0</v>
      </c>
      <c r="AD51" s="5">
        <f t="shared" si="7"/>
        <v>2.2580645161290325</v>
      </c>
      <c r="AE51">
        <v>3</v>
      </c>
      <c r="AF51">
        <v>3</v>
      </c>
      <c r="AG51">
        <v>1</v>
      </c>
      <c r="AH51">
        <v>4</v>
      </c>
      <c r="AI51">
        <f t="shared" si="8"/>
        <v>11</v>
      </c>
    </row>
    <row r="52" spans="1:37" x14ac:dyDescent="0.2">
      <c r="A52" t="s">
        <v>132</v>
      </c>
      <c r="B52" s="2" t="s">
        <v>41</v>
      </c>
      <c r="C52" s="2" t="s">
        <v>38</v>
      </c>
      <c r="D52" s="3">
        <v>17956</v>
      </c>
      <c r="E52" s="4">
        <f t="shared" si="5"/>
        <v>70.108145106091712</v>
      </c>
      <c r="F52" s="3">
        <v>43563</v>
      </c>
      <c r="G52">
        <v>2</v>
      </c>
      <c r="H52">
        <v>0</v>
      </c>
      <c r="J52">
        <v>2</v>
      </c>
      <c r="K52">
        <v>2.5</v>
      </c>
      <c r="L52">
        <v>0</v>
      </c>
      <c r="N52">
        <v>0</v>
      </c>
      <c r="O52">
        <v>16</v>
      </c>
      <c r="P52">
        <v>11</v>
      </c>
      <c r="Q52">
        <v>8</v>
      </c>
      <c r="R52">
        <v>3</v>
      </c>
      <c r="S52">
        <v>6</v>
      </c>
      <c r="T52">
        <f t="shared" si="6"/>
        <v>28</v>
      </c>
      <c r="U52">
        <v>5</v>
      </c>
      <c r="V52">
        <v>5</v>
      </c>
      <c r="W52">
        <v>5</v>
      </c>
      <c r="X52">
        <f t="shared" si="9"/>
        <v>15</v>
      </c>
      <c r="Y52">
        <v>29</v>
      </c>
      <c r="Z52">
        <v>38</v>
      </c>
      <c r="AA52">
        <v>1</v>
      </c>
      <c r="AB52">
        <v>51</v>
      </c>
      <c r="AC52">
        <v>0</v>
      </c>
      <c r="AD52" s="5">
        <f t="shared" si="7"/>
        <v>1.3421052631578947</v>
      </c>
      <c r="AE52">
        <v>3</v>
      </c>
      <c r="AF52">
        <v>1</v>
      </c>
      <c r="AG52">
        <v>3</v>
      </c>
      <c r="AH52">
        <v>1</v>
      </c>
      <c r="AI52">
        <f t="shared" si="8"/>
        <v>8</v>
      </c>
    </row>
    <row r="53" spans="1:37" x14ac:dyDescent="0.2">
      <c r="A53" t="s">
        <v>133</v>
      </c>
      <c r="B53" s="2" t="s">
        <v>41</v>
      </c>
      <c r="C53" s="2" t="s">
        <v>38</v>
      </c>
      <c r="D53" s="3">
        <v>19373</v>
      </c>
      <c r="E53" s="4">
        <f t="shared" si="5"/>
        <v>66.239561943874065</v>
      </c>
      <c r="F53" s="3">
        <v>43567</v>
      </c>
      <c r="G53">
        <v>1</v>
      </c>
      <c r="H53">
        <v>0</v>
      </c>
      <c r="J53">
        <v>2</v>
      </c>
      <c r="K53">
        <v>4</v>
      </c>
      <c r="L53">
        <v>0</v>
      </c>
      <c r="N53">
        <v>0</v>
      </c>
      <c r="O53">
        <v>15</v>
      </c>
      <c r="P53">
        <v>9</v>
      </c>
      <c r="Q53">
        <v>5</v>
      </c>
      <c r="R53">
        <v>6</v>
      </c>
      <c r="S53">
        <v>4</v>
      </c>
      <c r="T53">
        <f t="shared" si="6"/>
        <v>24</v>
      </c>
      <c r="U53">
        <v>5</v>
      </c>
      <c r="V53">
        <v>5</v>
      </c>
      <c r="W53">
        <v>5</v>
      </c>
      <c r="X53">
        <v>15</v>
      </c>
      <c r="Y53">
        <v>27</v>
      </c>
      <c r="Z53">
        <v>31</v>
      </c>
      <c r="AA53">
        <v>1</v>
      </c>
      <c r="AB53">
        <v>70</v>
      </c>
      <c r="AC53">
        <v>0</v>
      </c>
      <c r="AD53" s="5">
        <f t="shared" si="7"/>
        <v>2.2580645161290325</v>
      </c>
      <c r="AE53">
        <v>6</v>
      </c>
      <c r="AF53">
        <v>2</v>
      </c>
      <c r="AG53">
        <v>2</v>
      </c>
      <c r="AH53">
        <v>2</v>
      </c>
      <c r="AI53">
        <f t="shared" si="8"/>
        <v>12</v>
      </c>
    </row>
    <row r="54" spans="1:37" x14ac:dyDescent="0.2">
      <c r="A54" t="s">
        <v>134</v>
      </c>
      <c r="B54" s="2" t="s">
        <v>37</v>
      </c>
      <c r="C54" s="2" t="s">
        <v>38</v>
      </c>
      <c r="D54" s="3">
        <v>17178</v>
      </c>
      <c r="E54" s="4">
        <f t="shared" si="5"/>
        <v>72.260095824777551</v>
      </c>
      <c r="F54" s="3">
        <v>43571</v>
      </c>
      <c r="G54">
        <v>0</v>
      </c>
      <c r="H54">
        <v>0</v>
      </c>
      <c r="J54">
        <v>1</v>
      </c>
      <c r="L54">
        <v>1</v>
      </c>
      <c r="M54" s="3" t="s">
        <v>135</v>
      </c>
      <c r="N54">
        <v>0</v>
      </c>
      <c r="O54">
        <v>12</v>
      </c>
      <c r="P54">
        <v>12</v>
      </c>
      <c r="Q54">
        <v>3</v>
      </c>
      <c r="R54">
        <v>4</v>
      </c>
      <c r="S54">
        <v>5</v>
      </c>
      <c r="T54">
        <f t="shared" si="6"/>
        <v>24</v>
      </c>
      <c r="U54">
        <v>5</v>
      </c>
      <c r="V54">
        <v>5</v>
      </c>
      <c r="W54">
        <v>5</v>
      </c>
      <c r="X54">
        <f t="shared" si="9"/>
        <v>15</v>
      </c>
      <c r="Y54">
        <v>29</v>
      </c>
      <c r="Z54">
        <v>26</v>
      </c>
      <c r="AA54">
        <v>0</v>
      </c>
      <c r="AB54">
        <v>95</v>
      </c>
      <c r="AC54">
        <v>0</v>
      </c>
      <c r="AD54" s="5">
        <f t="shared" si="7"/>
        <v>3.6538461538461537</v>
      </c>
      <c r="AE54">
        <v>6</v>
      </c>
      <c r="AF54">
        <v>3</v>
      </c>
      <c r="AG54">
        <v>2</v>
      </c>
      <c r="AH54">
        <v>1</v>
      </c>
      <c r="AI54">
        <f t="shared" si="8"/>
        <v>12</v>
      </c>
    </row>
    <row r="55" spans="1:37" x14ac:dyDescent="0.2">
      <c r="A55" t="s">
        <v>136</v>
      </c>
      <c r="B55" s="2" t="s">
        <v>41</v>
      </c>
      <c r="C55" s="2" t="s">
        <v>38</v>
      </c>
      <c r="D55" s="3">
        <v>17152</v>
      </c>
      <c r="E55" s="4">
        <f t="shared" si="5"/>
        <v>72.336755646817252</v>
      </c>
      <c r="F55" s="3">
        <v>43573</v>
      </c>
      <c r="G55">
        <v>1</v>
      </c>
      <c r="H55">
        <v>0</v>
      </c>
      <c r="J55">
        <v>2</v>
      </c>
      <c r="K55">
        <v>5</v>
      </c>
      <c r="L55">
        <v>1</v>
      </c>
      <c r="M55" s="3" t="s">
        <v>137</v>
      </c>
      <c r="P55">
        <v>11</v>
      </c>
      <c r="Q55">
        <v>7</v>
      </c>
      <c r="R55">
        <v>4</v>
      </c>
      <c r="S55">
        <v>2</v>
      </c>
      <c r="T55">
        <f t="shared" si="6"/>
        <v>24</v>
      </c>
      <c r="U55">
        <v>5</v>
      </c>
      <c r="V55">
        <v>5</v>
      </c>
      <c r="W55">
        <v>5</v>
      </c>
      <c r="X55">
        <f t="shared" si="9"/>
        <v>15</v>
      </c>
      <c r="Y55">
        <v>30</v>
      </c>
      <c r="Z55">
        <v>28</v>
      </c>
      <c r="AA55">
        <v>0</v>
      </c>
      <c r="AB55">
        <v>54</v>
      </c>
      <c r="AC55">
        <v>3</v>
      </c>
      <c r="AD55" s="5">
        <f t="shared" si="7"/>
        <v>1.9285714285714286</v>
      </c>
      <c r="AE55">
        <v>9</v>
      </c>
      <c r="AF55">
        <v>4</v>
      </c>
      <c r="AG55">
        <v>5</v>
      </c>
      <c r="AH55">
        <v>3</v>
      </c>
      <c r="AI55">
        <f t="shared" si="8"/>
        <v>21</v>
      </c>
    </row>
    <row r="56" spans="1:37" x14ac:dyDescent="0.2">
      <c r="A56" t="s">
        <v>138</v>
      </c>
      <c r="B56" s="2" t="s">
        <v>37</v>
      </c>
      <c r="C56" s="2" t="s">
        <v>38</v>
      </c>
      <c r="D56" s="3">
        <v>15081</v>
      </c>
      <c r="E56" s="4">
        <f t="shared" si="5"/>
        <v>78.039698836413422</v>
      </c>
      <c r="F56" s="3">
        <v>43585</v>
      </c>
      <c r="G56">
        <v>0</v>
      </c>
      <c r="H56">
        <v>0</v>
      </c>
      <c r="J56">
        <v>2</v>
      </c>
      <c r="K56">
        <v>2</v>
      </c>
      <c r="L56">
        <v>0</v>
      </c>
      <c r="O56">
        <v>13</v>
      </c>
      <c r="P56">
        <v>9</v>
      </c>
      <c r="Q56">
        <v>6</v>
      </c>
      <c r="R56">
        <v>8</v>
      </c>
      <c r="S56">
        <v>3</v>
      </c>
      <c r="T56">
        <f t="shared" si="6"/>
        <v>26</v>
      </c>
      <c r="U56">
        <v>5</v>
      </c>
      <c r="V56">
        <v>5</v>
      </c>
      <c r="W56">
        <v>5</v>
      </c>
      <c r="X56">
        <f t="shared" si="9"/>
        <v>15</v>
      </c>
      <c r="Y56">
        <v>29</v>
      </c>
      <c r="Z56">
        <v>52</v>
      </c>
      <c r="AA56">
        <v>1</v>
      </c>
      <c r="AB56">
        <v>92</v>
      </c>
      <c r="AC56">
        <v>1</v>
      </c>
      <c r="AD56" s="5">
        <f t="shared" si="7"/>
        <v>1.7692307692307692</v>
      </c>
      <c r="AE56">
        <v>9</v>
      </c>
      <c r="AF56">
        <v>5</v>
      </c>
      <c r="AG56">
        <v>4</v>
      </c>
      <c r="AH56">
        <v>4</v>
      </c>
      <c r="AI56">
        <f t="shared" si="8"/>
        <v>22</v>
      </c>
    </row>
    <row r="57" spans="1:37" x14ac:dyDescent="0.2">
      <c r="A57" t="s">
        <v>139</v>
      </c>
      <c r="B57" s="2" t="s">
        <v>41</v>
      </c>
      <c r="C57" s="2" t="s">
        <v>38</v>
      </c>
      <c r="D57" s="3">
        <v>17647</v>
      </c>
      <c r="E57" s="4">
        <f t="shared" si="5"/>
        <v>71.019849418206704</v>
      </c>
      <c r="F57" s="3">
        <v>43587</v>
      </c>
      <c r="G57">
        <v>0</v>
      </c>
      <c r="H57">
        <v>0</v>
      </c>
      <c r="J57">
        <v>2</v>
      </c>
      <c r="K57">
        <v>7.5</v>
      </c>
      <c r="L57">
        <v>0</v>
      </c>
      <c r="O57">
        <v>20</v>
      </c>
      <c r="P57">
        <v>8</v>
      </c>
      <c r="Q57">
        <v>6</v>
      </c>
      <c r="R57">
        <v>2</v>
      </c>
      <c r="S57">
        <v>4</v>
      </c>
      <c r="T57">
        <f t="shared" si="6"/>
        <v>20</v>
      </c>
      <c r="U57">
        <v>5</v>
      </c>
      <c r="V57">
        <v>5</v>
      </c>
      <c r="W57">
        <v>5</v>
      </c>
      <c r="X57">
        <f t="shared" si="9"/>
        <v>15</v>
      </c>
      <c r="Y57">
        <v>27</v>
      </c>
      <c r="Z57">
        <v>37</v>
      </c>
      <c r="AA57">
        <v>0</v>
      </c>
      <c r="AB57">
        <v>140</v>
      </c>
      <c r="AC57">
        <v>4</v>
      </c>
      <c r="AD57" s="5">
        <f t="shared" si="7"/>
        <v>3.7837837837837838</v>
      </c>
      <c r="AE57">
        <v>7</v>
      </c>
      <c r="AF57">
        <v>2</v>
      </c>
      <c r="AG57">
        <v>2</v>
      </c>
      <c r="AH57">
        <v>3</v>
      </c>
      <c r="AI57">
        <f t="shared" si="8"/>
        <v>14</v>
      </c>
    </row>
    <row r="58" spans="1:37" x14ac:dyDescent="0.2">
      <c r="A58" t="s">
        <v>140</v>
      </c>
      <c r="B58" s="2" t="s">
        <v>37</v>
      </c>
      <c r="C58" s="2"/>
      <c r="D58" s="3">
        <v>15961</v>
      </c>
      <c r="E58" s="4">
        <f t="shared" si="5"/>
        <v>75.646817248459953</v>
      </c>
      <c r="F58" s="3">
        <v>43591</v>
      </c>
      <c r="G58">
        <v>0</v>
      </c>
      <c r="H58">
        <v>0</v>
      </c>
      <c r="J58">
        <v>2</v>
      </c>
      <c r="K58">
        <v>2</v>
      </c>
      <c r="L58">
        <v>1</v>
      </c>
      <c r="M58" t="s">
        <v>141</v>
      </c>
      <c r="O58">
        <v>20</v>
      </c>
      <c r="P58">
        <v>10</v>
      </c>
      <c r="Q58">
        <v>9</v>
      </c>
      <c r="R58">
        <v>5</v>
      </c>
      <c r="S58">
        <v>5</v>
      </c>
      <c r="T58">
        <f t="shared" si="6"/>
        <v>29</v>
      </c>
      <c r="U58">
        <v>5</v>
      </c>
      <c r="V58">
        <v>4</v>
      </c>
      <c r="W58">
        <v>5</v>
      </c>
      <c r="X58">
        <v>14</v>
      </c>
      <c r="Y58">
        <v>30</v>
      </c>
      <c r="Z58">
        <v>30.16</v>
      </c>
      <c r="AA58">
        <v>0</v>
      </c>
      <c r="AB58">
        <v>71</v>
      </c>
      <c r="AC58">
        <v>0</v>
      </c>
      <c r="AD58" s="5">
        <f t="shared" si="7"/>
        <v>2.3541114058355439</v>
      </c>
      <c r="AE58">
        <v>5</v>
      </c>
      <c r="AF58">
        <v>4</v>
      </c>
      <c r="AG58">
        <v>3</v>
      </c>
      <c r="AH58">
        <v>2</v>
      </c>
      <c r="AI58">
        <f t="shared" si="8"/>
        <v>14</v>
      </c>
    </row>
    <row r="59" spans="1:37" x14ac:dyDescent="0.2">
      <c r="A59" t="s">
        <v>142</v>
      </c>
      <c r="B59" s="2" t="s">
        <v>41</v>
      </c>
      <c r="C59" s="2" t="s">
        <v>38</v>
      </c>
      <c r="D59" s="3">
        <v>17210</v>
      </c>
      <c r="E59" s="4">
        <f t="shared" si="5"/>
        <v>72.227241615331963</v>
      </c>
      <c r="F59" s="3">
        <v>43591</v>
      </c>
      <c r="G59">
        <v>1</v>
      </c>
      <c r="H59">
        <v>0</v>
      </c>
      <c r="J59">
        <v>2</v>
      </c>
      <c r="K59">
        <v>3.5</v>
      </c>
      <c r="L59">
        <v>1</v>
      </c>
      <c r="M59" t="s">
        <v>143</v>
      </c>
      <c r="O59" s="2">
        <v>12</v>
      </c>
      <c r="P59">
        <v>8</v>
      </c>
      <c r="Q59">
        <v>7</v>
      </c>
      <c r="R59">
        <v>8</v>
      </c>
      <c r="S59">
        <v>8</v>
      </c>
      <c r="T59">
        <f t="shared" si="6"/>
        <v>31</v>
      </c>
      <c r="U59">
        <v>5</v>
      </c>
      <c r="V59">
        <v>5</v>
      </c>
      <c r="W59">
        <v>5</v>
      </c>
      <c r="X59">
        <f t="shared" si="9"/>
        <v>15</v>
      </c>
      <c r="Y59">
        <v>29</v>
      </c>
      <c r="Z59">
        <v>25</v>
      </c>
      <c r="AA59">
        <v>0</v>
      </c>
      <c r="AB59">
        <v>58</v>
      </c>
      <c r="AC59">
        <v>0</v>
      </c>
      <c r="AD59" s="5">
        <f t="shared" si="7"/>
        <v>2.3199999999999998</v>
      </c>
      <c r="AE59">
        <v>3</v>
      </c>
      <c r="AF59">
        <v>4</v>
      </c>
      <c r="AG59">
        <v>4</v>
      </c>
      <c r="AH59">
        <v>1</v>
      </c>
      <c r="AI59">
        <f t="shared" si="8"/>
        <v>12</v>
      </c>
    </row>
    <row r="60" spans="1:37" x14ac:dyDescent="0.2">
      <c r="A60" t="s">
        <v>144</v>
      </c>
      <c r="B60" s="2" t="s">
        <v>37</v>
      </c>
      <c r="C60" s="2" t="s">
        <v>38</v>
      </c>
      <c r="D60" s="3">
        <v>17992</v>
      </c>
      <c r="E60" s="4">
        <f t="shared" si="5"/>
        <v>70.08898015058179</v>
      </c>
      <c r="F60" s="3">
        <v>43592</v>
      </c>
      <c r="G60">
        <v>0</v>
      </c>
      <c r="H60">
        <v>0</v>
      </c>
      <c r="J60">
        <v>2</v>
      </c>
      <c r="K60">
        <v>10</v>
      </c>
      <c r="L60">
        <v>1</v>
      </c>
      <c r="M60" t="s">
        <v>145</v>
      </c>
      <c r="O60" s="2">
        <v>16</v>
      </c>
      <c r="P60" s="2">
        <v>9</v>
      </c>
      <c r="Q60" s="2">
        <v>3</v>
      </c>
      <c r="R60" s="2">
        <v>0</v>
      </c>
      <c r="S60" s="2">
        <v>4</v>
      </c>
      <c r="T60">
        <f t="shared" si="6"/>
        <v>16</v>
      </c>
      <c r="U60">
        <v>5</v>
      </c>
      <c r="V60">
        <v>5</v>
      </c>
      <c r="W60">
        <v>4</v>
      </c>
      <c r="X60">
        <f t="shared" si="9"/>
        <v>14</v>
      </c>
      <c r="Y60">
        <v>30</v>
      </c>
      <c r="Z60">
        <v>33</v>
      </c>
      <c r="AA60">
        <v>0</v>
      </c>
      <c r="AB60">
        <v>61</v>
      </c>
      <c r="AC60">
        <v>0</v>
      </c>
      <c r="AD60" s="5">
        <f t="shared" si="7"/>
        <v>1.8484848484848484</v>
      </c>
      <c r="AE60">
        <v>3</v>
      </c>
      <c r="AF60">
        <v>2</v>
      </c>
      <c r="AG60">
        <v>2</v>
      </c>
      <c r="AH60">
        <v>1</v>
      </c>
      <c r="AI60">
        <f t="shared" si="8"/>
        <v>8</v>
      </c>
      <c r="AK60" t="s">
        <v>146</v>
      </c>
    </row>
    <row r="61" spans="1:37" x14ac:dyDescent="0.2">
      <c r="A61" t="s">
        <v>147</v>
      </c>
      <c r="B61" s="2" t="s">
        <v>37</v>
      </c>
      <c r="C61" s="2" t="s">
        <v>38</v>
      </c>
      <c r="D61" s="3">
        <v>18445</v>
      </c>
      <c r="E61" s="4">
        <f t="shared" si="5"/>
        <v>68.848733744010957</v>
      </c>
      <c r="F61" s="3">
        <v>43592</v>
      </c>
      <c r="G61">
        <v>0</v>
      </c>
      <c r="H61">
        <v>0</v>
      </c>
      <c r="J61">
        <v>2</v>
      </c>
      <c r="K61">
        <v>2.5</v>
      </c>
      <c r="L61">
        <v>1</v>
      </c>
      <c r="M61" t="s">
        <v>148</v>
      </c>
      <c r="O61" s="2">
        <v>17</v>
      </c>
      <c r="P61" s="2">
        <v>9</v>
      </c>
      <c r="Q61" s="2">
        <v>9</v>
      </c>
      <c r="R61" s="2">
        <v>6</v>
      </c>
      <c r="S61" s="2">
        <v>7</v>
      </c>
      <c r="T61">
        <f t="shared" si="6"/>
        <v>31</v>
      </c>
      <c r="U61">
        <v>5</v>
      </c>
      <c r="V61">
        <v>5</v>
      </c>
      <c r="W61">
        <v>5</v>
      </c>
      <c r="X61">
        <f t="shared" si="9"/>
        <v>15</v>
      </c>
      <c r="Y61">
        <v>30</v>
      </c>
      <c r="Z61">
        <v>30</v>
      </c>
      <c r="AA61">
        <v>0</v>
      </c>
      <c r="AB61">
        <v>65</v>
      </c>
      <c r="AC61">
        <v>0</v>
      </c>
      <c r="AD61" s="5">
        <f t="shared" si="7"/>
        <v>2.1666666666666665</v>
      </c>
      <c r="AE61">
        <v>5</v>
      </c>
      <c r="AF61">
        <v>3</v>
      </c>
      <c r="AG61">
        <v>4</v>
      </c>
      <c r="AH61">
        <v>3</v>
      </c>
      <c r="AI61">
        <f t="shared" si="8"/>
        <v>15</v>
      </c>
    </row>
    <row r="62" spans="1:37" x14ac:dyDescent="0.2">
      <c r="A62" t="s">
        <v>149</v>
      </c>
      <c r="B62" s="2" t="s">
        <v>41</v>
      </c>
      <c r="C62" s="2" t="s">
        <v>38</v>
      </c>
      <c r="D62" s="3">
        <v>15397</v>
      </c>
      <c r="E62" s="4">
        <f t="shared" si="5"/>
        <v>77.196440793976734</v>
      </c>
      <c r="F62" s="3">
        <v>43593</v>
      </c>
      <c r="G62">
        <v>0</v>
      </c>
      <c r="H62">
        <v>0</v>
      </c>
      <c r="J62">
        <v>2</v>
      </c>
      <c r="K62">
        <v>5</v>
      </c>
      <c r="L62">
        <v>1</v>
      </c>
      <c r="M62" t="s">
        <v>150</v>
      </c>
      <c r="O62" s="2">
        <v>15</v>
      </c>
      <c r="P62" s="2">
        <v>10</v>
      </c>
      <c r="Q62" s="2">
        <v>0</v>
      </c>
      <c r="R62" s="2">
        <v>2</v>
      </c>
      <c r="S62" s="2">
        <v>1</v>
      </c>
      <c r="T62">
        <f t="shared" si="6"/>
        <v>13</v>
      </c>
      <c r="U62">
        <v>5</v>
      </c>
      <c r="V62">
        <v>5</v>
      </c>
      <c r="W62">
        <v>5</v>
      </c>
      <c r="X62">
        <f t="shared" si="9"/>
        <v>15</v>
      </c>
      <c r="Y62">
        <v>26</v>
      </c>
      <c r="Z62">
        <v>48</v>
      </c>
      <c r="AA62">
        <v>0</v>
      </c>
      <c r="AB62">
        <v>97</v>
      </c>
      <c r="AC62">
        <v>1</v>
      </c>
      <c r="AD62" s="5">
        <f t="shared" si="7"/>
        <v>2.0208333333333335</v>
      </c>
      <c r="AE62">
        <v>4</v>
      </c>
      <c r="AF62">
        <v>3</v>
      </c>
      <c r="AG62">
        <v>2</v>
      </c>
      <c r="AH62">
        <v>1</v>
      </c>
      <c r="AI62">
        <f t="shared" si="8"/>
        <v>10</v>
      </c>
    </row>
    <row r="63" spans="1:37" x14ac:dyDescent="0.2">
      <c r="A63" t="s">
        <v>151</v>
      </c>
      <c r="B63" s="2" t="s">
        <v>37</v>
      </c>
      <c r="C63" s="2" t="s">
        <v>38</v>
      </c>
      <c r="D63" s="3">
        <v>18816</v>
      </c>
      <c r="E63" s="4">
        <f t="shared" si="5"/>
        <v>67.854893908281994</v>
      </c>
      <c r="F63" s="3">
        <v>43600</v>
      </c>
      <c r="G63">
        <v>0</v>
      </c>
      <c r="H63">
        <v>0</v>
      </c>
      <c r="J63">
        <v>2</v>
      </c>
      <c r="K63">
        <v>2</v>
      </c>
      <c r="L63">
        <v>0</v>
      </c>
      <c r="O63" s="2">
        <v>11</v>
      </c>
      <c r="P63" s="2">
        <v>8</v>
      </c>
      <c r="Q63" s="2">
        <v>2</v>
      </c>
      <c r="R63" s="2">
        <v>2</v>
      </c>
      <c r="S63" s="2">
        <v>3</v>
      </c>
      <c r="T63">
        <f t="shared" si="6"/>
        <v>15</v>
      </c>
      <c r="U63">
        <v>5</v>
      </c>
      <c r="V63">
        <v>4</v>
      </c>
      <c r="W63">
        <v>5</v>
      </c>
      <c r="X63">
        <f t="shared" si="9"/>
        <v>14</v>
      </c>
      <c r="Y63">
        <v>28</v>
      </c>
      <c r="Z63">
        <v>50.8</v>
      </c>
      <c r="AA63">
        <v>0</v>
      </c>
      <c r="AB63">
        <v>90.12</v>
      </c>
      <c r="AC63">
        <v>1</v>
      </c>
      <c r="AD63" s="5">
        <f t="shared" si="7"/>
        <v>1.7740157480314962</v>
      </c>
      <c r="AE63">
        <v>6</v>
      </c>
      <c r="AF63">
        <v>4</v>
      </c>
      <c r="AG63">
        <v>2</v>
      </c>
      <c r="AH63">
        <v>2</v>
      </c>
      <c r="AI63">
        <f t="shared" si="8"/>
        <v>14</v>
      </c>
    </row>
    <row r="64" spans="1:37" x14ac:dyDescent="0.2">
      <c r="A64" t="s">
        <v>152</v>
      </c>
      <c r="B64" s="2" t="s">
        <v>37</v>
      </c>
      <c r="C64" s="2" t="s">
        <v>38</v>
      </c>
      <c r="D64" s="3">
        <v>16673</v>
      </c>
      <c r="E64" s="4">
        <f t="shared" si="5"/>
        <v>73.724845995893219</v>
      </c>
      <c r="F64" s="3">
        <v>43601</v>
      </c>
      <c r="G64">
        <v>0</v>
      </c>
      <c r="H64">
        <v>0</v>
      </c>
      <c r="J64">
        <v>2</v>
      </c>
      <c r="K64">
        <v>2.5</v>
      </c>
      <c r="L64">
        <v>0</v>
      </c>
      <c r="O64" s="2">
        <v>11</v>
      </c>
      <c r="P64" s="2">
        <v>9</v>
      </c>
      <c r="Q64" s="2">
        <v>6</v>
      </c>
      <c r="R64" s="2">
        <v>9</v>
      </c>
      <c r="S64" s="2">
        <v>6</v>
      </c>
      <c r="T64">
        <f t="shared" si="6"/>
        <v>30</v>
      </c>
      <c r="U64">
        <v>5</v>
      </c>
      <c r="V64">
        <v>5</v>
      </c>
      <c r="W64">
        <v>5</v>
      </c>
      <c r="X64">
        <f t="shared" si="9"/>
        <v>15</v>
      </c>
      <c r="Y64">
        <v>30</v>
      </c>
      <c r="Z64">
        <v>39</v>
      </c>
      <c r="AA64">
        <v>0</v>
      </c>
      <c r="AB64">
        <v>84</v>
      </c>
      <c r="AC64">
        <v>0</v>
      </c>
      <c r="AD64" s="5">
        <f t="shared" si="7"/>
        <v>2.1538461538461537</v>
      </c>
      <c r="AE64">
        <v>7</v>
      </c>
      <c r="AF64">
        <v>4</v>
      </c>
      <c r="AG64">
        <v>4</v>
      </c>
      <c r="AH64">
        <v>1</v>
      </c>
      <c r="AI64">
        <f t="shared" si="8"/>
        <v>16</v>
      </c>
    </row>
    <row r="65" spans="1:37" x14ac:dyDescent="0.2">
      <c r="A65" t="s">
        <v>153</v>
      </c>
      <c r="B65" s="2" t="s">
        <v>37</v>
      </c>
      <c r="C65" s="2" t="s">
        <v>38</v>
      </c>
      <c r="D65" s="3">
        <v>23851</v>
      </c>
      <c r="E65" s="4">
        <f t="shared" si="5"/>
        <v>54.075290896646131</v>
      </c>
      <c r="F65" s="3">
        <v>43602</v>
      </c>
      <c r="G65">
        <v>2</v>
      </c>
      <c r="H65">
        <v>2</v>
      </c>
      <c r="I65">
        <v>0.5</v>
      </c>
      <c r="J65">
        <v>2</v>
      </c>
      <c r="K65">
        <v>0.5</v>
      </c>
      <c r="L65">
        <v>0</v>
      </c>
      <c r="O65" s="2">
        <v>11</v>
      </c>
      <c r="P65" s="2">
        <v>9</v>
      </c>
      <c r="Q65" s="2">
        <v>6</v>
      </c>
      <c r="R65" s="2">
        <v>3</v>
      </c>
      <c r="S65" s="2">
        <v>5</v>
      </c>
      <c r="T65">
        <f t="shared" si="6"/>
        <v>23</v>
      </c>
      <c r="U65">
        <v>5</v>
      </c>
      <c r="V65">
        <v>5</v>
      </c>
      <c r="W65">
        <v>5</v>
      </c>
      <c r="X65">
        <f t="shared" si="9"/>
        <v>15</v>
      </c>
      <c r="Y65">
        <v>30</v>
      </c>
      <c r="Z65">
        <v>23</v>
      </c>
      <c r="AA65">
        <v>0</v>
      </c>
      <c r="AB65">
        <v>54</v>
      </c>
      <c r="AC65">
        <v>0</v>
      </c>
      <c r="AD65" s="5">
        <f t="shared" si="7"/>
        <v>2.347826086956522</v>
      </c>
      <c r="AE65">
        <v>5</v>
      </c>
      <c r="AF65">
        <v>2</v>
      </c>
      <c r="AG65">
        <v>3</v>
      </c>
      <c r="AH65">
        <v>4</v>
      </c>
      <c r="AI65">
        <f t="shared" si="8"/>
        <v>14</v>
      </c>
      <c r="AK65" t="s">
        <v>154</v>
      </c>
    </row>
    <row r="66" spans="1:37" x14ac:dyDescent="0.2">
      <c r="A66" t="s">
        <v>155</v>
      </c>
      <c r="B66" s="2" t="s">
        <v>41</v>
      </c>
      <c r="C66" s="2" t="s">
        <v>38</v>
      </c>
      <c r="D66" s="3">
        <v>17733</v>
      </c>
      <c r="E66" s="4">
        <f t="shared" si="5"/>
        <v>70.833675564681727</v>
      </c>
      <c r="F66" s="3">
        <v>43605</v>
      </c>
      <c r="G66">
        <v>2</v>
      </c>
      <c r="H66">
        <v>0</v>
      </c>
      <c r="J66">
        <v>2</v>
      </c>
      <c r="K66">
        <v>2.5</v>
      </c>
      <c r="L66">
        <v>0</v>
      </c>
      <c r="O66" s="2">
        <v>11</v>
      </c>
      <c r="P66" s="2">
        <v>10</v>
      </c>
      <c r="Q66" s="2">
        <v>4</v>
      </c>
      <c r="R66" s="2">
        <v>3</v>
      </c>
      <c r="S66" s="2">
        <v>2</v>
      </c>
      <c r="T66">
        <f t="shared" si="6"/>
        <v>19</v>
      </c>
      <c r="U66">
        <v>5</v>
      </c>
      <c r="V66">
        <v>4</v>
      </c>
      <c r="W66">
        <v>5</v>
      </c>
      <c r="X66">
        <f t="shared" si="9"/>
        <v>14</v>
      </c>
      <c r="Y66">
        <v>29</v>
      </c>
      <c r="Z66">
        <v>38</v>
      </c>
      <c r="AA66">
        <v>0</v>
      </c>
      <c r="AB66">
        <v>74</v>
      </c>
      <c r="AC66">
        <v>0</v>
      </c>
      <c r="AD66" s="5">
        <f t="shared" si="7"/>
        <v>1.9473684210526316</v>
      </c>
      <c r="AE66">
        <v>7</v>
      </c>
      <c r="AF66">
        <v>7</v>
      </c>
      <c r="AG66">
        <v>1</v>
      </c>
      <c r="AH66">
        <v>3</v>
      </c>
      <c r="AI66">
        <f t="shared" si="8"/>
        <v>18</v>
      </c>
    </row>
    <row r="67" spans="1:37" x14ac:dyDescent="0.2">
      <c r="A67" t="s">
        <v>156</v>
      </c>
      <c r="B67" s="2" t="s">
        <v>37</v>
      </c>
      <c r="C67" s="9" t="s">
        <v>65</v>
      </c>
      <c r="D67" s="3">
        <v>21775</v>
      </c>
      <c r="E67" s="4">
        <f t="shared" si="5"/>
        <v>59.767282683093768</v>
      </c>
      <c r="F67" s="3">
        <v>43605</v>
      </c>
      <c r="G67">
        <v>1</v>
      </c>
      <c r="H67">
        <v>0</v>
      </c>
      <c r="J67">
        <v>0</v>
      </c>
      <c r="L67">
        <v>1</v>
      </c>
      <c r="M67" t="s">
        <v>157</v>
      </c>
      <c r="O67" s="2">
        <v>15</v>
      </c>
      <c r="P67" s="2">
        <v>5</v>
      </c>
      <c r="Q67" s="2">
        <v>9</v>
      </c>
      <c r="R67" s="2">
        <v>10</v>
      </c>
      <c r="S67" s="2">
        <v>6</v>
      </c>
      <c r="T67">
        <f t="shared" si="6"/>
        <v>30</v>
      </c>
      <c r="U67">
        <v>5</v>
      </c>
      <c r="V67">
        <v>5</v>
      </c>
      <c r="W67">
        <v>5</v>
      </c>
      <c r="X67">
        <f t="shared" si="9"/>
        <v>15</v>
      </c>
      <c r="Y67">
        <v>30</v>
      </c>
      <c r="Z67">
        <v>19</v>
      </c>
      <c r="AA67">
        <v>0</v>
      </c>
      <c r="AB67">
        <v>54</v>
      </c>
      <c r="AC67">
        <v>1</v>
      </c>
      <c r="AD67" s="5">
        <f t="shared" si="7"/>
        <v>2.8421052631578947</v>
      </c>
      <c r="AE67">
        <v>10</v>
      </c>
      <c r="AF67">
        <v>6</v>
      </c>
      <c r="AG67">
        <v>4</v>
      </c>
      <c r="AH67">
        <v>3</v>
      </c>
      <c r="AI67">
        <f t="shared" si="8"/>
        <v>23</v>
      </c>
    </row>
    <row r="68" spans="1:37" x14ac:dyDescent="0.2">
      <c r="A68" t="s">
        <v>158</v>
      </c>
      <c r="B68" s="2" t="s">
        <v>37</v>
      </c>
      <c r="C68" s="2" t="s">
        <v>38</v>
      </c>
      <c r="D68" s="3">
        <v>19152</v>
      </c>
      <c r="E68" s="4">
        <f t="shared" si="5"/>
        <v>66.954140999315541</v>
      </c>
      <c r="F68" s="3">
        <v>43607</v>
      </c>
      <c r="G68">
        <v>1</v>
      </c>
      <c r="H68">
        <v>0</v>
      </c>
      <c r="J68">
        <v>2</v>
      </c>
      <c r="K68">
        <v>0.5</v>
      </c>
      <c r="L68">
        <v>0</v>
      </c>
      <c r="O68" s="2">
        <v>13</v>
      </c>
      <c r="P68" s="2">
        <v>9</v>
      </c>
      <c r="Q68" s="2">
        <v>4</v>
      </c>
      <c r="R68" s="2">
        <v>2</v>
      </c>
      <c r="S68" s="2">
        <v>1</v>
      </c>
      <c r="T68">
        <f t="shared" si="6"/>
        <v>16</v>
      </c>
      <c r="U68">
        <v>5</v>
      </c>
      <c r="V68">
        <v>5</v>
      </c>
      <c r="W68">
        <v>5</v>
      </c>
      <c r="X68">
        <f t="shared" si="9"/>
        <v>15</v>
      </c>
      <c r="Y68">
        <v>28</v>
      </c>
      <c r="Z68">
        <v>35</v>
      </c>
      <c r="AA68">
        <v>0</v>
      </c>
      <c r="AB68">
        <v>69</v>
      </c>
      <c r="AC68">
        <v>0</v>
      </c>
      <c r="AD68" s="5">
        <f t="shared" si="7"/>
        <v>1.9714285714285715</v>
      </c>
      <c r="AE68">
        <v>5</v>
      </c>
      <c r="AF68">
        <v>1</v>
      </c>
      <c r="AG68">
        <v>2</v>
      </c>
      <c r="AH68">
        <v>1</v>
      </c>
      <c r="AI68">
        <f t="shared" si="8"/>
        <v>9</v>
      </c>
    </row>
    <row r="69" spans="1:37" x14ac:dyDescent="0.2">
      <c r="A69" t="s">
        <v>159</v>
      </c>
      <c r="B69" s="2" t="s">
        <v>41</v>
      </c>
      <c r="C69" s="9" t="s">
        <v>160</v>
      </c>
      <c r="D69" s="3">
        <v>17282</v>
      </c>
      <c r="E69" s="4">
        <f t="shared" si="5"/>
        <v>72.073921971252574</v>
      </c>
      <c r="F69" s="3">
        <v>43607</v>
      </c>
      <c r="G69">
        <v>0</v>
      </c>
      <c r="H69">
        <v>0</v>
      </c>
      <c r="J69">
        <v>1</v>
      </c>
      <c r="K69">
        <v>2</v>
      </c>
      <c r="L69">
        <v>1</v>
      </c>
      <c r="M69" s="9" t="s">
        <v>161</v>
      </c>
      <c r="N69">
        <v>0</v>
      </c>
      <c r="O69" s="2">
        <v>12</v>
      </c>
      <c r="P69" s="2">
        <v>7</v>
      </c>
      <c r="Q69" s="2">
        <v>1</v>
      </c>
      <c r="R69" s="2">
        <v>4</v>
      </c>
      <c r="S69" s="2">
        <v>5</v>
      </c>
      <c r="T69">
        <f t="shared" si="6"/>
        <v>17</v>
      </c>
      <c r="U69">
        <v>5</v>
      </c>
      <c r="V69">
        <v>5</v>
      </c>
      <c r="W69">
        <v>5</v>
      </c>
      <c r="X69">
        <f t="shared" si="9"/>
        <v>15</v>
      </c>
      <c r="Y69">
        <v>29</v>
      </c>
      <c r="Z69">
        <v>50</v>
      </c>
      <c r="AA69">
        <v>1</v>
      </c>
      <c r="AB69">
        <v>112</v>
      </c>
      <c r="AC69">
        <v>0</v>
      </c>
      <c r="AD69" s="5">
        <f t="shared" si="7"/>
        <v>2.2400000000000002</v>
      </c>
      <c r="AE69">
        <v>5</v>
      </c>
      <c r="AF69">
        <v>2</v>
      </c>
      <c r="AG69">
        <v>3</v>
      </c>
      <c r="AH69">
        <v>2</v>
      </c>
      <c r="AI69">
        <f t="shared" si="8"/>
        <v>12</v>
      </c>
      <c r="AK69" t="s">
        <v>162</v>
      </c>
    </row>
    <row r="70" spans="1:37" x14ac:dyDescent="0.2">
      <c r="A70" t="s">
        <v>163</v>
      </c>
      <c r="B70" s="2" t="s">
        <v>41</v>
      </c>
      <c r="C70" s="2" t="s">
        <v>38</v>
      </c>
      <c r="D70" s="3">
        <v>18584</v>
      </c>
      <c r="E70" s="4">
        <f t="shared" si="5"/>
        <v>68.511978097193705</v>
      </c>
      <c r="F70" s="3">
        <v>43608</v>
      </c>
      <c r="G70">
        <v>2</v>
      </c>
      <c r="H70">
        <v>0</v>
      </c>
      <c r="J70">
        <v>2</v>
      </c>
      <c r="K70">
        <v>0.5</v>
      </c>
      <c r="L70">
        <v>1</v>
      </c>
      <c r="M70" t="s">
        <v>164</v>
      </c>
      <c r="N70">
        <v>1</v>
      </c>
      <c r="O70" s="2">
        <v>20</v>
      </c>
      <c r="P70" s="2">
        <v>11</v>
      </c>
      <c r="Q70" s="2">
        <v>6</v>
      </c>
      <c r="R70" s="2">
        <v>3</v>
      </c>
      <c r="S70" s="2">
        <v>5</v>
      </c>
      <c r="T70">
        <f t="shared" si="6"/>
        <v>25</v>
      </c>
      <c r="U70">
        <v>5</v>
      </c>
      <c r="V70">
        <v>4</v>
      </c>
      <c r="W70">
        <v>5</v>
      </c>
      <c r="X70">
        <f t="shared" si="9"/>
        <v>14</v>
      </c>
      <c r="Y70">
        <v>29</v>
      </c>
      <c r="Z70">
        <v>35</v>
      </c>
      <c r="AA70">
        <v>0</v>
      </c>
      <c r="AB70">
        <v>67</v>
      </c>
      <c r="AC70">
        <v>0</v>
      </c>
      <c r="AD70" s="5">
        <f t="shared" si="7"/>
        <v>1.9142857142857144</v>
      </c>
      <c r="AF70">
        <v>2</v>
      </c>
      <c r="AG70">
        <v>4</v>
      </c>
      <c r="AH70">
        <v>3</v>
      </c>
      <c r="AI70">
        <f t="shared" si="8"/>
        <v>9</v>
      </c>
      <c r="AK70" t="s">
        <v>165</v>
      </c>
    </row>
    <row r="71" spans="1:37" x14ac:dyDescent="0.2">
      <c r="A71" t="s">
        <v>166</v>
      </c>
      <c r="B71" s="2" t="s">
        <v>37</v>
      </c>
      <c r="C71" s="2" t="s">
        <v>38</v>
      </c>
      <c r="D71" s="3">
        <v>21630</v>
      </c>
      <c r="E71" s="4">
        <f t="shared" si="5"/>
        <v>60.186173853524984</v>
      </c>
      <c r="F71" s="3">
        <v>43613</v>
      </c>
      <c r="G71">
        <v>1</v>
      </c>
      <c r="H71">
        <v>0</v>
      </c>
      <c r="J71">
        <v>2</v>
      </c>
      <c r="K71">
        <v>3.5</v>
      </c>
      <c r="L71">
        <v>1</v>
      </c>
      <c r="M71" t="s">
        <v>167</v>
      </c>
      <c r="N71">
        <v>0</v>
      </c>
      <c r="O71" s="2">
        <v>13</v>
      </c>
      <c r="P71" s="2">
        <v>8</v>
      </c>
      <c r="Q71" s="2">
        <v>6</v>
      </c>
      <c r="R71" s="2">
        <v>6</v>
      </c>
      <c r="S71" s="2">
        <v>4</v>
      </c>
      <c r="T71">
        <f t="shared" si="6"/>
        <v>24</v>
      </c>
      <c r="U71">
        <v>5</v>
      </c>
      <c r="V71">
        <v>5</v>
      </c>
      <c r="W71">
        <v>5</v>
      </c>
      <c r="X71">
        <f t="shared" si="9"/>
        <v>15</v>
      </c>
      <c r="Y71">
        <v>29</v>
      </c>
      <c r="Z71">
        <v>28</v>
      </c>
      <c r="AA71">
        <v>0</v>
      </c>
      <c r="AB71">
        <v>74</v>
      </c>
      <c r="AC71">
        <v>1</v>
      </c>
      <c r="AD71" s="5">
        <f t="shared" si="7"/>
        <v>2.6428571428571428</v>
      </c>
      <c r="AE71">
        <v>5</v>
      </c>
      <c r="AF71">
        <v>2</v>
      </c>
      <c r="AG71">
        <v>3</v>
      </c>
      <c r="AH71">
        <v>0</v>
      </c>
      <c r="AI71">
        <f t="shared" si="8"/>
        <v>10</v>
      </c>
    </row>
    <row r="72" spans="1:37" x14ac:dyDescent="0.2">
      <c r="A72" t="s">
        <v>168</v>
      </c>
      <c r="B72" s="2" t="s">
        <v>37</v>
      </c>
      <c r="C72" s="2" t="s">
        <v>38</v>
      </c>
      <c r="D72" s="3">
        <v>18170</v>
      </c>
      <c r="E72" s="4">
        <f t="shared" si="5"/>
        <v>69.67556468172485</v>
      </c>
      <c r="F72" s="3">
        <v>43619</v>
      </c>
      <c r="G72">
        <v>2</v>
      </c>
      <c r="H72">
        <v>2</v>
      </c>
      <c r="I72">
        <v>0.5</v>
      </c>
      <c r="J72">
        <v>2</v>
      </c>
      <c r="K72">
        <v>5</v>
      </c>
      <c r="L72">
        <v>0</v>
      </c>
      <c r="N72">
        <v>0</v>
      </c>
      <c r="O72" s="2">
        <v>15</v>
      </c>
      <c r="P72" s="2">
        <v>8</v>
      </c>
      <c r="Q72" s="2">
        <v>9</v>
      </c>
      <c r="R72" s="2">
        <v>7</v>
      </c>
      <c r="S72" s="2">
        <v>9</v>
      </c>
      <c r="T72">
        <f t="shared" si="6"/>
        <v>33</v>
      </c>
      <c r="U72">
        <v>5</v>
      </c>
      <c r="V72">
        <v>5</v>
      </c>
      <c r="W72">
        <v>5</v>
      </c>
      <c r="X72">
        <f t="shared" si="9"/>
        <v>15</v>
      </c>
      <c r="Y72">
        <v>30</v>
      </c>
      <c r="Z72">
        <v>27</v>
      </c>
      <c r="AA72">
        <v>0</v>
      </c>
      <c r="AB72">
        <v>46</v>
      </c>
      <c r="AC72">
        <v>0</v>
      </c>
      <c r="AD72" s="5">
        <f t="shared" si="7"/>
        <v>1.7037037037037037</v>
      </c>
      <c r="AE72">
        <v>9</v>
      </c>
      <c r="AF72">
        <v>12</v>
      </c>
      <c r="AG72">
        <v>4</v>
      </c>
      <c r="AH72">
        <v>4</v>
      </c>
      <c r="AI72">
        <f t="shared" si="8"/>
        <v>29</v>
      </c>
      <c r="AK72" t="s">
        <v>169</v>
      </c>
    </row>
    <row r="73" spans="1:37" x14ac:dyDescent="0.2">
      <c r="A73" t="s">
        <v>170</v>
      </c>
      <c r="B73" s="2" t="s">
        <v>37</v>
      </c>
      <c r="C73" s="2" t="s">
        <v>38</v>
      </c>
      <c r="D73" s="3">
        <v>19210</v>
      </c>
      <c r="E73" s="4">
        <f t="shared" si="5"/>
        <v>66.833675564681727</v>
      </c>
      <c r="F73" s="3">
        <v>43621</v>
      </c>
      <c r="G73">
        <v>0</v>
      </c>
      <c r="H73">
        <v>0</v>
      </c>
      <c r="J73">
        <v>1</v>
      </c>
      <c r="K73">
        <v>17</v>
      </c>
      <c r="L73">
        <v>0</v>
      </c>
      <c r="N73">
        <v>0</v>
      </c>
      <c r="O73" s="2">
        <v>12</v>
      </c>
      <c r="P73" s="2">
        <v>12</v>
      </c>
      <c r="Q73" s="2">
        <v>6</v>
      </c>
      <c r="R73" s="2">
        <v>8</v>
      </c>
      <c r="S73" s="2">
        <v>1</v>
      </c>
      <c r="T73">
        <f t="shared" si="6"/>
        <v>27</v>
      </c>
      <c r="U73">
        <v>5</v>
      </c>
      <c r="V73">
        <v>4</v>
      </c>
      <c r="W73">
        <v>5</v>
      </c>
      <c r="X73">
        <f t="shared" si="9"/>
        <v>14</v>
      </c>
      <c r="Y73">
        <v>29</v>
      </c>
      <c r="Z73">
        <v>44</v>
      </c>
      <c r="AA73">
        <v>0</v>
      </c>
      <c r="AB73">
        <v>66</v>
      </c>
      <c r="AC73">
        <v>1</v>
      </c>
      <c r="AD73" s="5">
        <f t="shared" si="7"/>
        <v>1.5</v>
      </c>
      <c r="AE73">
        <v>8</v>
      </c>
      <c r="AF73">
        <v>4</v>
      </c>
      <c r="AG73">
        <v>4</v>
      </c>
      <c r="AH73">
        <v>2</v>
      </c>
      <c r="AI73">
        <f t="shared" si="8"/>
        <v>18</v>
      </c>
    </row>
    <row r="74" spans="1:37" x14ac:dyDescent="0.2">
      <c r="A74" t="s">
        <v>171</v>
      </c>
      <c r="B74" s="2" t="s">
        <v>37</v>
      </c>
      <c r="C74" s="2" t="s">
        <v>38</v>
      </c>
      <c r="D74" s="3">
        <v>18089</v>
      </c>
      <c r="E74" s="4">
        <f t="shared" si="5"/>
        <v>69.919233401779607</v>
      </c>
      <c r="F74" s="3">
        <v>43627</v>
      </c>
      <c r="G74">
        <v>0</v>
      </c>
      <c r="H74">
        <v>0</v>
      </c>
      <c r="J74">
        <v>2</v>
      </c>
      <c r="K74">
        <v>20</v>
      </c>
      <c r="L74">
        <v>1</v>
      </c>
      <c r="M74" t="s">
        <v>39</v>
      </c>
      <c r="N74">
        <v>0</v>
      </c>
      <c r="O74" s="2">
        <v>17</v>
      </c>
      <c r="P74" s="2">
        <v>8</v>
      </c>
      <c r="Q74" s="2">
        <v>4</v>
      </c>
      <c r="R74" s="2">
        <v>4</v>
      </c>
      <c r="S74" s="2">
        <v>2</v>
      </c>
      <c r="T74">
        <f t="shared" si="6"/>
        <v>18</v>
      </c>
      <c r="U74">
        <v>5</v>
      </c>
      <c r="V74">
        <v>3</v>
      </c>
      <c r="W74">
        <v>5</v>
      </c>
      <c r="X74">
        <f t="shared" si="9"/>
        <v>13</v>
      </c>
      <c r="Y74">
        <v>28</v>
      </c>
      <c r="Z74">
        <v>61</v>
      </c>
      <c r="AA74">
        <v>0</v>
      </c>
      <c r="AB74">
        <v>160</v>
      </c>
      <c r="AC74">
        <v>1</v>
      </c>
      <c r="AD74" s="5">
        <f t="shared" si="7"/>
        <v>2.622950819672131</v>
      </c>
      <c r="AE74">
        <v>7</v>
      </c>
      <c r="AF74">
        <v>1</v>
      </c>
      <c r="AG74">
        <v>2</v>
      </c>
      <c r="AH74">
        <v>4</v>
      </c>
      <c r="AI74">
        <f t="shared" si="8"/>
        <v>14</v>
      </c>
    </row>
    <row r="75" spans="1:37" x14ac:dyDescent="0.2">
      <c r="A75" t="s">
        <v>172</v>
      </c>
      <c r="B75" s="2" t="s">
        <v>41</v>
      </c>
      <c r="C75" s="2" t="s">
        <v>38</v>
      </c>
      <c r="D75" s="3">
        <v>16241</v>
      </c>
      <c r="E75" s="4">
        <f t="shared" si="5"/>
        <v>74.98151950718686</v>
      </c>
      <c r="F75" s="3">
        <v>43628</v>
      </c>
      <c r="G75">
        <v>1</v>
      </c>
      <c r="H75">
        <v>0</v>
      </c>
      <c r="J75">
        <v>2</v>
      </c>
      <c r="K75">
        <v>2</v>
      </c>
      <c r="L75">
        <v>1</v>
      </c>
      <c r="M75" t="s">
        <v>173</v>
      </c>
      <c r="N75">
        <v>0</v>
      </c>
      <c r="O75" s="2">
        <v>12</v>
      </c>
      <c r="P75" s="2">
        <v>12</v>
      </c>
      <c r="Q75" s="2">
        <v>4</v>
      </c>
      <c r="R75" s="2">
        <v>4</v>
      </c>
      <c r="S75" s="2">
        <v>3</v>
      </c>
      <c r="T75">
        <f t="shared" si="6"/>
        <v>23</v>
      </c>
      <c r="U75">
        <v>5</v>
      </c>
      <c r="V75">
        <v>5</v>
      </c>
      <c r="W75">
        <v>5</v>
      </c>
      <c r="X75">
        <f t="shared" si="9"/>
        <v>15</v>
      </c>
      <c r="Y75">
        <v>30</v>
      </c>
      <c r="Z75">
        <v>43</v>
      </c>
      <c r="AA75">
        <v>0</v>
      </c>
      <c r="AB75">
        <v>97</v>
      </c>
      <c r="AC75">
        <v>1</v>
      </c>
      <c r="AD75" s="5">
        <f t="shared" si="7"/>
        <v>2.2558139534883721</v>
      </c>
      <c r="AE75">
        <v>8</v>
      </c>
      <c r="AF75">
        <v>5</v>
      </c>
      <c r="AG75">
        <v>3</v>
      </c>
      <c r="AH75">
        <v>6</v>
      </c>
      <c r="AI75">
        <f t="shared" si="8"/>
        <v>22</v>
      </c>
    </row>
    <row r="76" spans="1:37" x14ac:dyDescent="0.2">
      <c r="A76" t="s">
        <v>174</v>
      </c>
      <c r="B76" s="2" t="s">
        <v>41</v>
      </c>
      <c r="C76" s="2" t="s">
        <v>38</v>
      </c>
      <c r="D76" s="3">
        <v>15444</v>
      </c>
      <c r="E76" s="4">
        <f t="shared" si="5"/>
        <v>76.993839835728949</v>
      </c>
      <c r="F76" s="3">
        <v>43566</v>
      </c>
      <c r="G76">
        <v>0</v>
      </c>
      <c r="H76">
        <v>0</v>
      </c>
      <c r="J76">
        <v>2</v>
      </c>
      <c r="K76">
        <v>18</v>
      </c>
      <c r="L76">
        <v>0</v>
      </c>
      <c r="N76">
        <v>0</v>
      </c>
      <c r="O76">
        <v>18</v>
      </c>
      <c r="P76">
        <v>9</v>
      </c>
      <c r="Q76">
        <v>6</v>
      </c>
      <c r="R76">
        <v>5</v>
      </c>
      <c r="S76">
        <v>2</v>
      </c>
      <c r="T76">
        <f t="shared" si="6"/>
        <v>22</v>
      </c>
      <c r="U76">
        <v>5</v>
      </c>
      <c r="V76">
        <v>5</v>
      </c>
      <c r="W76">
        <v>5</v>
      </c>
      <c r="X76">
        <f t="shared" si="9"/>
        <v>15</v>
      </c>
      <c r="Y76">
        <v>29</v>
      </c>
      <c r="Z76">
        <v>59</v>
      </c>
      <c r="AA76">
        <v>0</v>
      </c>
      <c r="AB76">
        <v>80</v>
      </c>
      <c r="AC76">
        <v>0</v>
      </c>
      <c r="AD76" s="5">
        <f t="shared" si="7"/>
        <v>1.3559322033898304</v>
      </c>
      <c r="AE76">
        <v>6</v>
      </c>
      <c r="AF76">
        <v>1</v>
      </c>
      <c r="AG76">
        <v>6</v>
      </c>
      <c r="AH76">
        <v>3</v>
      </c>
      <c r="AI76">
        <f t="shared" si="8"/>
        <v>16</v>
      </c>
    </row>
    <row r="77" spans="1:37" x14ac:dyDescent="0.2">
      <c r="A77" t="s">
        <v>175</v>
      </c>
      <c r="B77" s="2" t="s">
        <v>37</v>
      </c>
      <c r="C77" s="2" t="s">
        <v>38</v>
      </c>
      <c r="D77" s="3">
        <v>20610</v>
      </c>
      <c r="E77" s="4">
        <f t="shared" si="5"/>
        <v>63.025325119780973</v>
      </c>
      <c r="F77" s="3">
        <v>43630</v>
      </c>
      <c r="G77">
        <v>0</v>
      </c>
      <c r="H77">
        <v>0</v>
      </c>
      <c r="J77">
        <v>2</v>
      </c>
      <c r="K77">
        <v>3</v>
      </c>
      <c r="L77">
        <v>0</v>
      </c>
      <c r="N77">
        <v>0</v>
      </c>
      <c r="O77">
        <v>13</v>
      </c>
      <c r="P77">
        <v>10</v>
      </c>
      <c r="Q77">
        <v>9</v>
      </c>
      <c r="R77">
        <v>6</v>
      </c>
      <c r="S77">
        <v>3</v>
      </c>
      <c r="T77">
        <f t="shared" si="6"/>
        <v>28</v>
      </c>
      <c r="U77">
        <v>5</v>
      </c>
      <c r="V77">
        <v>5</v>
      </c>
      <c r="W77">
        <v>5</v>
      </c>
      <c r="X77">
        <f t="shared" si="9"/>
        <v>15</v>
      </c>
      <c r="Y77">
        <v>30</v>
      </c>
      <c r="Z77">
        <v>35</v>
      </c>
      <c r="AA77">
        <v>1</v>
      </c>
      <c r="AB77">
        <v>59</v>
      </c>
      <c r="AC77">
        <v>0</v>
      </c>
      <c r="AD77" s="5">
        <f t="shared" si="7"/>
        <v>1.6857142857142857</v>
      </c>
      <c r="AE77">
        <v>3</v>
      </c>
      <c r="AF77">
        <v>4</v>
      </c>
      <c r="AG77">
        <v>3</v>
      </c>
      <c r="AH77">
        <v>3</v>
      </c>
      <c r="AI77">
        <f t="shared" si="8"/>
        <v>13</v>
      </c>
    </row>
    <row r="78" spans="1:37" x14ac:dyDescent="0.2">
      <c r="A78" t="s">
        <v>176</v>
      </c>
      <c r="B78" s="2" t="s">
        <v>41</v>
      </c>
      <c r="C78" s="2" t="s">
        <v>98</v>
      </c>
      <c r="D78" s="3">
        <v>19316</v>
      </c>
      <c r="E78" s="4">
        <f t="shared" si="5"/>
        <v>66.568104038329906</v>
      </c>
      <c r="F78" s="3">
        <v>43630</v>
      </c>
      <c r="G78">
        <v>0</v>
      </c>
      <c r="H78">
        <v>0</v>
      </c>
      <c r="J78">
        <v>2</v>
      </c>
      <c r="K78">
        <v>4</v>
      </c>
      <c r="L78">
        <v>0</v>
      </c>
      <c r="N78">
        <v>0</v>
      </c>
      <c r="O78">
        <v>18</v>
      </c>
      <c r="P78">
        <v>10</v>
      </c>
      <c r="Q78">
        <v>3</v>
      </c>
      <c r="R78">
        <v>11</v>
      </c>
      <c r="S78">
        <v>4</v>
      </c>
      <c r="T78">
        <f t="shared" si="6"/>
        <v>28</v>
      </c>
      <c r="U78">
        <v>5</v>
      </c>
      <c r="V78">
        <v>5</v>
      </c>
      <c r="W78">
        <v>5</v>
      </c>
      <c r="X78">
        <f t="shared" si="9"/>
        <v>15</v>
      </c>
      <c r="Y78">
        <v>30</v>
      </c>
      <c r="Z78">
        <v>20</v>
      </c>
      <c r="AA78">
        <v>0</v>
      </c>
      <c r="AB78">
        <v>50</v>
      </c>
      <c r="AC78">
        <v>0</v>
      </c>
      <c r="AD78" s="5">
        <f t="shared" si="7"/>
        <v>2.5</v>
      </c>
      <c r="AE78">
        <v>6</v>
      </c>
      <c r="AF78">
        <v>6</v>
      </c>
      <c r="AG78">
        <v>4</v>
      </c>
      <c r="AH78">
        <v>7</v>
      </c>
      <c r="AI78">
        <f t="shared" si="8"/>
        <v>23</v>
      </c>
    </row>
    <row r="79" spans="1:37" x14ac:dyDescent="0.2">
      <c r="A79" t="s">
        <v>177</v>
      </c>
      <c r="B79" s="2" t="s">
        <v>41</v>
      </c>
      <c r="C79" s="2" t="s">
        <v>98</v>
      </c>
      <c r="D79" s="3">
        <v>16176</v>
      </c>
      <c r="E79" s="4">
        <f t="shared" si="5"/>
        <v>75.173169062286107</v>
      </c>
      <c r="F79" s="3">
        <v>43633</v>
      </c>
      <c r="G79">
        <v>2</v>
      </c>
      <c r="H79">
        <v>2</v>
      </c>
      <c r="I79">
        <v>14</v>
      </c>
      <c r="J79">
        <v>2</v>
      </c>
      <c r="K79">
        <v>2.5</v>
      </c>
      <c r="L79">
        <v>1</v>
      </c>
      <c r="M79" s="9" t="s">
        <v>178</v>
      </c>
      <c r="N79">
        <v>0</v>
      </c>
      <c r="O79">
        <v>13</v>
      </c>
      <c r="P79">
        <v>9</v>
      </c>
      <c r="Q79">
        <v>3</v>
      </c>
      <c r="R79">
        <v>2</v>
      </c>
      <c r="S79">
        <v>2</v>
      </c>
      <c r="T79">
        <f t="shared" si="6"/>
        <v>16</v>
      </c>
      <c r="U79">
        <v>5</v>
      </c>
      <c r="V79">
        <v>5</v>
      </c>
      <c r="W79">
        <v>5</v>
      </c>
      <c r="X79">
        <f t="shared" si="9"/>
        <v>15</v>
      </c>
      <c r="Y79">
        <v>29</v>
      </c>
      <c r="Z79">
        <v>29</v>
      </c>
      <c r="AA79">
        <v>0</v>
      </c>
      <c r="AB79">
        <v>52</v>
      </c>
      <c r="AC79">
        <v>0</v>
      </c>
      <c r="AD79" s="5">
        <f t="shared" si="7"/>
        <v>1.7931034482758621</v>
      </c>
      <c r="AE79">
        <v>6</v>
      </c>
      <c r="AF79">
        <v>5</v>
      </c>
      <c r="AG79">
        <v>5</v>
      </c>
      <c r="AH79">
        <v>3</v>
      </c>
      <c r="AI79">
        <f t="shared" si="8"/>
        <v>19</v>
      </c>
      <c r="AK79" t="s">
        <v>179</v>
      </c>
    </row>
    <row r="80" spans="1:37" x14ac:dyDescent="0.2">
      <c r="A80" t="s">
        <v>180</v>
      </c>
      <c r="B80" s="2" t="s">
        <v>37</v>
      </c>
      <c r="C80" s="2" t="s">
        <v>38</v>
      </c>
      <c r="D80" s="3">
        <v>19933</v>
      </c>
      <c r="E80" s="4">
        <f t="shared" si="5"/>
        <v>64.925393566050644</v>
      </c>
      <c r="F80" s="3">
        <v>43647</v>
      </c>
      <c r="G80">
        <v>1</v>
      </c>
      <c r="H80">
        <v>0</v>
      </c>
      <c r="J80">
        <v>2</v>
      </c>
      <c r="K80">
        <v>0.5</v>
      </c>
      <c r="L80">
        <v>1</v>
      </c>
      <c r="M80" t="s">
        <v>181</v>
      </c>
      <c r="N80">
        <v>0</v>
      </c>
      <c r="O80">
        <v>12</v>
      </c>
      <c r="P80">
        <v>7</v>
      </c>
      <c r="Q80">
        <v>8</v>
      </c>
      <c r="R80">
        <v>4</v>
      </c>
      <c r="S80">
        <v>2</v>
      </c>
      <c r="T80">
        <f t="shared" si="6"/>
        <v>21</v>
      </c>
      <c r="U80">
        <v>5</v>
      </c>
      <c r="V80">
        <v>4</v>
      </c>
      <c r="W80">
        <v>5</v>
      </c>
      <c r="X80">
        <f t="shared" si="9"/>
        <v>14</v>
      </c>
      <c r="Y80">
        <v>30</v>
      </c>
      <c r="Z80">
        <v>30</v>
      </c>
      <c r="AA80">
        <v>0</v>
      </c>
      <c r="AB80">
        <v>100</v>
      </c>
      <c r="AC80">
        <v>1</v>
      </c>
      <c r="AD80" s="5">
        <f t="shared" si="7"/>
        <v>3.3333333333333335</v>
      </c>
      <c r="AE80">
        <v>6</v>
      </c>
      <c r="AF80">
        <v>2</v>
      </c>
      <c r="AG80">
        <v>3</v>
      </c>
      <c r="AH80">
        <v>2</v>
      </c>
      <c r="AI80">
        <f t="shared" si="8"/>
        <v>13</v>
      </c>
    </row>
    <row r="81" spans="1:37" x14ac:dyDescent="0.2">
      <c r="A81" t="s">
        <v>182</v>
      </c>
      <c r="B81" s="2" t="s">
        <v>41</v>
      </c>
      <c r="C81" s="2" t="s">
        <v>38</v>
      </c>
      <c r="D81" s="3">
        <v>21026</v>
      </c>
      <c r="E81" s="4">
        <f t="shared" si="5"/>
        <v>61.938398357289529</v>
      </c>
      <c r="F81" s="3">
        <v>43649</v>
      </c>
      <c r="G81">
        <v>1</v>
      </c>
      <c r="H81">
        <v>0</v>
      </c>
      <c r="J81">
        <v>0</v>
      </c>
      <c r="L81">
        <v>0</v>
      </c>
      <c r="N81">
        <v>0</v>
      </c>
      <c r="O81">
        <v>15</v>
      </c>
      <c r="P81">
        <v>9</v>
      </c>
      <c r="Q81">
        <v>7</v>
      </c>
      <c r="R81">
        <v>4</v>
      </c>
      <c r="S81">
        <v>7</v>
      </c>
      <c r="T81">
        <f t="shared" si="6"/>
        <v>27</v>
      </c>
      <c r="U81">
        <v>5</v>
      </c>
      <c r="V81">
        <v>5</v>
      </c>
      <c r="W81">
        <v>5</v>
      </c>
      <c r="X81">
        <f t="shared" si="9"/>
        <v>15</v>
      </c>
      <c r="Y81">
        <v>28</v>
      </c>
      <c r="Z81">
        <v>25.3</v>
      </c>
      <c r="AA81">
        <v>0</v>
      </c>
      <c r="AB81">
        <v>52</v>
      </c>
      <c r="AC81">
        <v>0</v>
      </c>
      <c r="AD81" s="5">
        <f t="shared" si="7"/>
        <v>2.0553359683794468</v>
      </c>
      <c r="AE81">
        <v>6</v>
      </c>
      <c r="AF81">
        <v>3</v>
      </c>
      <c r="AG81">
        <v>5</v>
      </c>
      <c r="AH81">
        <v>4</v>
      </c>
      <c r="AI81">
        <f t="shared" si="8"/>
        <v>18</v>
      </c>
    </row>
    <row r="82" spans="1:37" x14ac:dyDescent="0.2">
      <c r="A82" t="s">
        <v>183</v>
      </c>
      <c r="B82" s="2" t="s">
        <v>37</v>
      </c>
      <c r="C82" s="2" t="s">
        <v>184</v>
      </c>
      <c r="D82" s="3">
        <v>20217</v>
      </c>
      <c r="E82" s="4">
        <f t="shared" si="5"/>
        <v>64.153319644079403</v>
      </c>
      <c r="F82" s="3">
        <v>43649</v>
      </c>
      <c r="G82">
        <v>0</v>
      </c>
      <c r="H82">
        <v>0</v>
      </c>
      <c r="J82">
        <v>1</v>
      </c>
      <c r="K82">
        <v>6</v>
      </c>
      <c r="L82">
        <v>1</v>
      </c>
      <c r="M82" t="s">
        <v>185</v>
      </c>
      <c r="N82">
        <v>0</v>
      </c>
      <c r="O82">
        <v>17</v>
      </c>
      <c r="P82">
        <v>12</v>
      </c>
      <c r="Q82">
        <v>7</v>
      </c>
      <c r="R82">
        <v>5</v>
      </c>
      <c r="S82">
        <v>3</v>
      </c>
      <c r="T82">
        <f t="shared" si="6"/>
        <v>27</v>
      </c>
      <c r="U82">
        <v>5</v>
      </c>
      <c r="V82">
        <v>5</v>
      </c>
      <c r="W82">
        <v>5</v>
      </c>
      <c r="X82">
        <f t="shared" si="9"/>
        <v>15</v>
      </c>
      <c r="Y82">
        <v>30</v>
      </c>
      <c r="Z82">
        <v>27</v>
      </c>
      <c r="AA82">
        <v>0</v>
      </c>
      <c r="AB82">
        <v>180</v>
      </c>
      <c r="AC82">
        <v>4</v>
      </c>
      <c r="AD82" s="5">
        <f t="shared" si="7"/>
        <v>6.666666666666667</v>
      </c>
      <c r="AE82">
        <v>7</v>
      </c>
      <c r="AF82">
        <v>5</v>
      </c>
      <c r="AG82">
        <v>2</v>
      </c>
      <c r="AH82">
        <v>3</v>
      </c>
      <c r="AI82">
        <f t="shared" si="8"/>
        <v>17</v>
      </c>
    </row>
    <row r="83" spans="1:37" x14ac:dyDescent="0.2">
      <c r="A83" t="s">
        <v>186</v>
      </c>
      <c r="B83" s="2" t="s">
        <v>37</v>
      </c>
      <c r="C83" s="2" t="s">
        <v>38</v>
      </c>
      <c r="D83" s="3">
        <v>17048</v>
      </c>
      <c r="E83" s="4">
        <f t="shared" ref="E83:E103" si="10">(F83-D83)/365.25</f>
        <v>72.832306639288163</v>
      </c>
      <c r="F83" s="3">
        <v>43650</v>
      </c>
      <c r="G83">
        <v>0</v>
      </c>
      <c r="H83">
        <v>0</v>
      </c>
      <c r="J83">
        <v>2</v>
      </c>
      <c r="K83">
        <v>5.5</v>
      </c>
      <c r="L83">
        <v>1</v>
      </c>
      <c r="M83" t="s">
        <v>187</v>
      </c>
      <c r="N83">
        <v>0</v>
      </c>
      <c r="O83">
        <v>16</v>
      </c>
      <c r="P83">
        <v>10</v>
      </c>
      <c r="Q83">
        <v>3</v>
      </c>
      <c r="R83">
        <v>2</v>
      </c>
      <c r="S83">
        <v>0</v>
      </c>
      <c r="T83">
        <f t="shared" si="6"/>
        <v>15</v>
      </c>
      <c r="U83">
        <v>5</v>
      </c>
      <c r="V83">
        <v>4</v>
      </c>
      <c r="W83">
        <v>5</v>
      </c>
      <c r="X83">
        <f t="shared" si="9"/>
        <v>14</v>
      </c>
      <c r="Y83">
        <v>28</v>
      </c>
      <c r="Z83">
        <v>37</v>
      </c>
      <c r="AA83">
        <v>0</v>
      </c>
      <c r="AB83">
        <v>69</v>
      </c>
      <c r="AC83">
        <v>0</v>
      </c>
      <c r="AD83" s="5">
        <f t="shared" si="7"/>
        <v>1.8648648648648649</v>
      </c>
      <c r="AE83">
        <v>6</v>
      </c>
      <c r="AF83">
        <v>4</v>
      </c>
      <c r="AG83">
        <v>4</v>
      </c>
      <c r="AH83">
        <v>6</v>
      </c>
      <c r="AI83">
        <f t="shared" si="8"/>
        <v>20</v>
      </c>
    </row>
    <row r="84" spans="1:37" x14ac:dyDescent="0.2">
      <c r="A84" t="s">
        <v>188</v>
      </c>
      <c r="B84" s="2" t="s">
        <v>37</v>
      </c>
      <c r="C84" s="2" t="s">
        <v>38</v>
      </c>
      <c r="D84" s="3">
        <v>18903</v>
      </c>
      <c r="E84" s="4">
        <f t="shared" si="10"/>
        <v>67.775496235455165</v>
      </c>
      <c r="F84" s="3">
        <v>43658</v>
      </c>
      <c r="H84">
        <v>0</v>
      </c>
      <c r="J84">
        <v>2</v>
      </c>
      <c r="K84">
        <v>0.5</v>
      </c>
      <c r="L84">
        <v>0</v>
      </c>
      <c r="N84">
        <v>0</v>
      </c>
      <c r="O84">
        <v>12</v>
      </c>
      <c r="P84">
        <v>7</v>
      </c>
      <c r="Q84">
        <v>5</v>
      </c>
      <c r="R84">
        <v>8</v>
      </c>
      <c r="S84">
        <v>6</v>
      </c>
      <c r="T84">
        <f t="shared" si="6"/>
        <v>26</v>
      </c>
      <c r="U84">
        <v>5</v>
      </c>
      <c r="V84">
        <v>5</v>
      </c>
      <c r="W84">
        <v>5</v>
      </c>
      <c r="X84">
        <f t="shared" si="9"/>
        <v>15</v>
      </c>
      <c r="Y84">
        <v>30</v>
      </c>
      <c r="Z84">
        <v>23</v>
      </c>
      <c r="AA84">
        <v>0</v>
      </c>
      <c r="AB84">
        <v>64</v>
      </c>
      <c r="AC84">
        <v>0</v>
      </c>
      <c r="AD84" s="5">
        <f t="shared" si="7"/>
        <v>2.7826086956521738</v>
      </c>
      <c r="AE84">
        <v>5</v>
      </c>
      <c r="AF84">
        <v>7</v>
      </c>
      <c r="AG84">
        <v>3</v>
      </c>
      <c r="AH84">
        <v>4</v>
      </c>
      <c r="AI84">
        <f t="shared" si="8"/>
        <v>19</v>
      </c>
    </row>
    <row r="85" spans="1:37" x14ac:dyDescent="0.2">
      <c r="A85" t="s">
        <v>189</v>
      </c>
      <c r="B85" s="2" t="s">
        <v>37</v>
      </c>
      <c r="C85" s="2" t="s">
        <v>190</v>
      </c>
      <c r="D85" s="3">
        <v>20118</v>
      </c>
      <c r="E85" s="4">
        <f t="shared" si="10"/>
        <v>64.459958932238195</v>
      </c>
      <c r="F85" s="3">
        <v>43662</v>
      </c>
      <c r="G85">
        <v>0</v>
      </c>
      <c r="H85">
        <v>0</v>
      </c>
      <c r="J85">
        <v>0</v>
      </c>
      <c r="L85">
        <v>1</v>
      </c>
      <c r="M85" t="s">
        <v>191</v>
      </c>
      <c r="N85">
        <v>0</v>
      </c>
      <c r="O85">
        <v>21</v>
      </c>
      <c r="P85">
        <v>10</v>
      </c>
      <c r="Q85">
        <v>5</v>
      </c>
      <c r="R85">
        <v>2</v>
      </c>
      <c r="S85">
        <v>2</v>
      </c>
      <c r="T85">
        <f t="shared" si="6"/>
        <v>19</v>
      </c>
      <c r="U85">
        <v>5</v>
      </c>
      <c r="V85">
        <v>5</v>
      </c>
      <c r="W85">
        <v>5</v>
      </c>
      <c r="X85">
        <f t="shared" si="9"/>
        <v>15</v>
      </c>
      <c r="Y85">
        <v>28</v>
      </c>
      <c r="Z85">
        <v>25</v>
      </c>
      <c r="AA85">
        <v>0</v>
      </c>
      <c r="AB85">
        <v>76</v>
      </c>
      <c r="AC85">
        <v>1</v>
      </c>
      <c r="AD85" s="5">
        <f t="shared" si="7"/>
        <v>3.04</v>
      </c>
      <c r="AE85">
        <v>5</v>
      </c>
      <c r="AF85">
        <v>2</v>
      </c>
      <c r="AG85">
        <v>3</v>
      </c>
      <c r="AH85">
        <v>3</v>
      </c>
      <c r="AI85">
        <f t="shared" si="8"/>
        <v>13</v>
      </c>
      <c r="AJ85" t="s">
        <v>192</v>
      </c>
    </row>
    <row r="86" spans="1:37" x14ac:dyDescent="0.2">
      <c r="A86" t="s">
        <v>193</v>
      </c>
      <c r="B86" s="2" t="s">
        <v>41</v>
      </c>
      <c r="C86" s="2" t="s">
        <v>38</v>
      </c>
      <c r="D86" s="3">
        <v>17988</v>
      </c>
      <c r="E86" s="4">
        <f t="shared" si="10"/>
        <v>70.297056810403831</v>
      </c>
      <c r="F86" s="3">
        <v>43664</v>
      </c>
      <c r="G86">
        <v>0</v>
      </c>
      <c r="H86">
        <v>0</v>
      </c>
      <c r="J86">
        <v>2</v>
      </c>
      <c r="K86">
        <v>2.5</v>
      </c>
      <c r="L86">
        <v>1</v>
      </c>
      <c r="M86" t="s">
        <v>194</v>
      </c>
      <c r="N86">
        <v>0</v>
      </c>
      <c r="O86">
        <v>17.5</v>
      </c>
      <c r="P86">
        <v>8</v>
      </c>
      <c r="Q86">
        <v>3</v>
      </c>
      <c r="R86">
        <v>2</v>
      </c>
      <c r="S86">
        <v>1</v>
      </c>
      <c r="T86">
        <f t="shared" si="6"/>
        <v>14</v>
      </c>
      <c r="U86">
        <v>5</v>
      </c>
      <c r="V86">
        <v>5</v>
      </c>
      <c r="W86">
        <v>2</v>
      </c>
      <c r="X86">
        <f t="shared" si="9"/>
        <v>12</v>
      </c>
      <c r="Y86">
        <v>28</v>
      </c>
      <c r="Z86">
        <v>44</v>
      </c>
      <c r="AA86">
        <v>0</v>
      </c>
      <c r="AB86">
        <v>54</v>
      </c>
      <c r="AC86">
        <v>0</v>
      </c>
      <c r="AD86" s="5">
        <f t="shared" si="7"/>
        <v>1.2272727272727273</v>
      </c>
      <c r="AE86">
        <v>4</v>
      </c>
      <c r="AF86">
        <v>2</v>
      </c>
      <c r="AG86">
        <v>0</v>
      </c>
      <c r="AH86">
        <v>1</v>
      </c>
      <c r="AI86">
        <f t="shared" si="8"/>
        <v>7</v>
      </c>
      <c r="AK86" t="s">
        <v>195</v>
      </c>
    </row>
    <row r="87" spans="1:37" x14ac:dyDescent="0.2">
      <c r="A87" t="s">
        <v>196</v>
      </c>
      <c r="B87" s="2" t="s">
        <v>37</v>
      </c>
      <c r="C87" s="2" t="s">
        <v>38</v>
      </c>
      <c r="D87" s="3">
        <v>21393</v>
      </c>
      <c r="E87" s="4">
        <f t="shared" si="10"/>
        <v>60.977412731006162</v>
      </c>
      <c r="F87" s="3">
        <v>43665</v>
      </c>
      <c r="G87">
        <v>0</v>
      </c>
      <c r="H87">
        <v>0</v>
      </c>
      <c r="J87">
        <v>2</v>
      </c>
      <c r="K87">
        <v>3</v>
      </c>
      <c r="L87">
        <v>0</v>
      </c>
      <c r="N87">
        <v>0</v>
      </c>
      <c r="O87">
        <v>22</v>
      </c>
      <c r="P87">
        <v>12</v>
      </c>
      <c r="Q87">
        <v>5</v>
      </c>
      <c r="R87">
        <v>8</v>
      </c>
      <c r="S87">
        <v>2</v>
      </c>
      <c r="T87">
        <f t="shared" si="6"/>
        <v>27</v>
      </c>
      <c r="U87">
        <v>5</v>
      </c>
      <c r="V87">
        <v>5</v>
      </c>
      <c r="W87">
        <v>5</v>
      </c>
      <c r="X87">
        <f t="shared" si="9"/>
        <v>15</v>
      </c>
      <c r="Y87">
        <v>29</v>
      </c>
      <c r="Z87">
        <v>32</v>
      </c>
      <c r="AA87">
        <v>0</v>
      </c>
      <c r="AB87">
        <v>63</v>
      </c>
      <c r="AC87">
        <v>0</v>
      </c>
      <c r="AD87" s="5">
        <f t="shared" si="7"/>
        <v>1.96875</v>
      </c>
      <c r="AE87">
        <v>6</v>
      </c>
      <c r="AF87">
        <v>2</v>
      </c>
      <c r="AG87">
        <v>2</v>
      </c>
      <c r="AH87">
        <v>2</v>
      </c>
      <c r="AI87">
        <f t="shared" si="8"/>
        <v>12</v>
      </c>
    </row>
    <row r="88" spans="1:37" x14ac:dyDescent="0.2">
      <c r="A88" t="s">
        <v>197</v>
      </c>
      <c r="B88" s="2" t="s">
        <v>37</v>
      </c>
      <c r="C88" s="2" t="s">
        <v>38</v>
      </c>
      <c r="D88" s="3">
        <v>17729</v>
      </c>
      <c r="E88" s="4">
        <f t="shared" si="10"/>
        <v>71.008898015058179</v>
      </c>
      <c r="F88" s="3">
        <v>43665</v>
      </c>
      <c r="G88">
        <v>0</v>
      </c>
      <c r="H88">
        <v>0</v>
      </c>
      <c r="J88">
        <v>2</v>
      </c>
      <c r="K88">
        <v>4</v>
      </c>
      <c r="L88">
        <v>1</v>
      </c>
      <c r="M88" t="s">
        <v>198</v>
      </c>
      <c r="N88">
        <v>0</v>
      </c>
      <c r="O88">
        <v>9</v>
      </c>
      <c r="P88">
        <v>10</v>
      </c>
      <c r="Q88">
        <v>6</v>
      </c>
      <c r="R88">
        <v>6</v>
      </c>
      <c r="S88">
        <v>5</v>
      </c>
      <c r="T88">
        <f t="shared" si="6"/>
        <v>27</v>
      </c>
      <c r="U88">
        <v>5</v>
      </c>
      <c r="V88">
        <v>5</v>
      </c>
      <c r="W88">
        <v>5</v>
      </c>
      <c r="X88">
        <f t="shared" si="9"/>
        <v>15</v>
      </c>
      <c r="Y88">
        <v>29</v>
      </c>
      <c r="Z88">
        <v>33</v>
      </c>
      <c r="AA88">
        <v>0</v>
      </c>
      <c r="AB88">
        <v>54</v>
      </c>
      <c r="AC88">
        <v>0</v>
      </c>
      <c r="AD88" s="5">
        <f t="shared" si="7"/>
        <v>1.6363636363636365</v>
      </c>
      <c r="AE88">
        <v>5</v>
      </c>
      <c r="AF88">
        <v>3</v>
      </c>
      <c r="AG88">
        <v>2</v>
      </c>
      <c r="AH88">
        <v>4</v>
      </c>
      <c r="AI88">
        <f t="shared" si="8"/>
        <v>14</v>
      </c>
    </row>
    <row r="89" spans="1:37" x14ac:dyDescent="0.2">
      <c r="A89" t="s">
        <v>199</v>
      </c>
      <c r="B89" s="2" t="s">
        <v>200</v>
      </c>
      <c r="C89" s="2" t="s">
        <v>201</v>
      </c>
      <c r="D89" s="3">
        <v>21406</v>
      </c>
      <c r="E89" s="4">
        <f t="shared" si="10"/>
        <v>61.010266940451743</v>
      </c>
      <c r="F89" s="3">
        <v>43690</v>
      </c>
      <c r="G89">
        <v>0</v>
      </c>
      <c r="H89">
        <v>0</v>
      </c>
      <c r="J89">
        <v>2</v>
      </c>
      <c r="K89">
        <v>0.5</v>
      </c>
      <c r="L89">
        <v>0</v>
      </c>
      <c r="N89">
        <v>0</v>
      </c>
      <c r="O89">
        <v>17</v>
      </c>
      <c r="P89">
        <v>11</v>
      </c>
      <c r="Q89">
        <v>5</v>
      </c>
      <c r="R89">
        <v>6</v>
      </c>
      <c r="S89">
        <v>8</v>
      </c>
      <c r="T89">
        <f t="shared" si="6"/>
        <v>30</v>
      </c>
      <c r="U89">
        <v>5</v>
      </c>
      <c r="V89">
        <v>3</v>
      </c>
      <c r="W89">
        <v>5</v>
      </c>
      <c r="X89">
        <f t="shared" si="9"/>
        <v>13</v>
      </c>
      <c r="Y89">
        <v>30</v>
      </c>
      <c r="Z89">
        <v>59</v>
      </c>
      <c r="AA89">
        <v>0</v>
      </c>
      <c r="AB89">
        <v>126</v>
      </c>
      <c r="AC89">
        <v>1</v>
      </c>
      <c r="AD89" s="5">
        <f t="shared" si="7"/>
        <v>2.1355932203389831</v>
      </c>
      <c r="AE89">
        <v>8</v>
      </c>
      <c r="AF89">
        <v>4</v>
      </c>
      <c r="AG89">
        <v>2</v>
      </c>
      <c r="AH89">
        <v>5</v>
      </c>
      <c r="AI89">
        <f t="shared" si="8"/>
        <v>19</v>
      </c>
    </row>
    <row r="90" spans="1:37" x14ac:dyDescent="0.2">
      <c r="A90" t="s">
        <v>202</v>
      </c>
      <c r="B90" s="2" t="s">
        <v>41</v>
      </c>
      <c r="C90" s="2" t="s">
        <v>184</v>
      </c>
      <c r="D90" s="3">
        <v>15371</v>
      </c>
      <c r="E90" s="4">
        <f t="shared" si="10"/>
        <v>77.535934291581114</v>
      </c>
      <c r="F90" s="3">
        <v>43691</v>
      </c>
      <c r="G90">
        <v>0</v>
      </c>
      <c r="H90">
        <v>0</v>
      </c>
      <c r="J90">
        <v>2</v>
      </c>
      <c r="K90">
        <v>1</v>
      </c>
      <c r="L90">
        <v>1</v>
      </c>
      <c r="M90" t="s">
        <v>203</v>
      </c>
      <c r="N90">
        <v>0</v>
      </c>
      <c r="O90">
        <v>18</v>
      </c>
      <c r="P90">
        <v>12</v>
      </c>
      <c r="Q90">
        <v>4</v>
      </c>
      <c r="R90">
        <v>4</v>
      </c>
      <c r="S90">
        <v>5</v>
      </c>
      <c r="T90">
        <f t="shared" si="6"/>
        <v>25</v>
      </c>
      <c r="U90">
        <v>5</v>
      </c>
      <c r="V90">
        <v>5</v>
      </c>
      <c r="W90">
        <v>5</v>
      </c>
      <c r="X90">
        <f t="shared" si="9"/>
        <v>15</v>
      </c>
      <c r="Y90">
        <v>30</v>
      </c>
      <c r="Z90">
        <v>43</v>
      </c>
      <c r="AA90">
        <v>0</v>
      </c>
      <c r="AB90">
        <v>73</v>
      </c>
      <c r="AC90">
        <v>0</v>
      </c>
      <c r="AD90" s="5">
        <f t="shared" si="7"/>
        <v>1.6976744186046511</v>
      </c>
      <c r="AE90">
        <v>6</v>
      </c>
      <c r="AF90">
        <v>4</v>
      </c>
      <c r="AG90">
        <v>2</v>
      </c>
      <c r="AH90">
        <v>0</v>
      </c>
      <c r="AI90">
        <f t="shared" si="8"/>
        <v>12</v>
      </c>
    </row>
    <row r="91" spans="1:37" x14ac:dyDescent="0.2">
      <c r="A91" t="s">
        <v>204</v>
      </c>
      <c r="B91" s="2" t="s">
        <v>41</v>
      </c>
      <c r="C91" s="2" t="s">
        <v>38</v>
      </c>
      <c r="D91" s="3">
        <v>18851</v>
      </c>
      <c r="E91" s="4">
        <f t="shared" si="10"/>
        <v>68.013689253935667</v>
      </c>
      <c r="F91" s="3">
        <v>43693</v>
      </c>
      <c r="G91">
        <v>0</v>
      </c>
      <c r="H91">
        <v>2</v>
      </c>
      <c r="I91">
        <v>0.2</v>
      </c>
      <c r="J91">
        <v>1</v>
      </c>
      <c r="L91">
        <v>1</v>
      </c>
      <c r="M91" t="s">
        <v>205</v>
      </c>
      <c r="N91">
        <v>0</v>
      </c>
      <c r="O91">
        <v>12</v>
      </c>
      <c r="P91">
        <v>10</v>
      </c>
      <c r="Q91">
        <v>3</v>
      </c>
      <c r="R91">
        <v>3</v>
      </c>
      <c r="S91">
        <v>5</v>
      </c>
      <c r="T91">
        <f t="shared" si="6"/>
        <v>21</v>
      </c>
      <c r="U91">
        <v>5</v>
      </c>
      <c r="V91">
        <v>5</v>
      </c>
      <c r="W91">
        <v>4</v>
      </c>
      <c r="X91">
        <f t="shared" si="9"/>
        <v>14</v>
      </c>
      <c r="Y91">
        <v>29</v>
      </c>
      <c r="Z91">
        <v>89</v>
      </c>
      <c r="AA91">
        <v>4</v>
      </c>
      <c r="AB91">
        <v>145</v>
      </c>
      <c r="AC91">
        <v>10</v>
      </c>
      <c r="AD91" s="5">
        <f t="shared" si="7"/>
        <v>1.6292134831460674</v>
      </c>
      <c r="AE91">
        <v>7</v>
      </c>
      <c r="AF91">
        <v>4</v>
      </c>
      <c r="AG91">
        <v>2</v>
      </c>
      <c r="AH91">
        <v>1</v>
      </c>
      <c r="AI91">
        <f t="shared" si="8"/>
        <v>14</v>
      </c>
    </row>
    <row r="92" spans="1:37" x14ac:dyDescent="0.2">
      <c r="A92" t="s">
        <v>206</v>
      </c>
      <c r="B92" s="2" t="s">
        <v>37</v>
      </c>
      <c r="C92" s="2" t="s">
        <v>38</v>
      </c>
      <c r="D92" s="3">
        <v>18754</v>
      </c>
      <c r="E92" s="4">
        <f t="shared" si="10"/>
        <v>68.290212183435997</v>
      </c>
      <c r="F92" s="3">
        <v>43697</v>
      </c>
      <c r="G92">
        <v>0</v>
      </c>
      <c r="H92">
        <v>0</v>
      </c>
      <c r="J92">
        <v>2</v>
      </c>
      <c r="K92">
        <v>5</v>
      </c>
      <c r="L92">
        <v>0</v>
      </c>
      <c r="N92">
        <v>0</v>
      </c>
      <c r="O92">
        <v>14</v>
      </c>
      <c r="P92">
        <v>9</v>
      </c>
      <c r="Q92">
        <v>4</v>
      </c>
      <c r="R92">
        <v>3</v>
      </c>
      <c r="S92">
        <v>3</v>
      </c>
      <c r="T92">
        <f t="shared" si="6"/>
        <v>19</v>
      </c>
      <c r="U92">
        <v>5</v>
      </c>
      <c r="V92">
        <v>4</v>
      </c>
      <c r="W92">
        <v>4</v>
      </c>
      <c r="X92">
        <f t="shared" si="9"/>
        <v>13</v>
      </c>
      <c r="Y92">
        <v>30</v>
      </c>
      <c r="Z92">
        <v>30</v>
      </c>
      <c r="AA92">
        <v>0</v>
      </c>
      <c r="AB92">
        <v>61</v>
      </c>
      <c r="AC92">
        <v>0</v>
      </c>
      <c r="AD92" s="5">
        <f t="shared" si="7"/>
        <v>2.0333333333333332</v>
      </c>
      <c r="AE92">
        <v>4</v>
      </c>
      <c r="AF92">
        <v>4</v>
      </c>
      <c r="AG92">
        <v>1</v>
      </c>
      <c r="AH92">
        <v>2</v>
      </c>
      <c r="AI92">
        <f t="shared" si="8"/>
        <v>11</v>
      </c>
    </row>
    <row r="93" spans="1:37" x14ac:dyDescent="0.2">
      <c r="A93" t="s">
        <v>207</v>
      </c>
      <c r="B93" s="2" t="s">
        <v>37</v>
      </c>
      <c r="C93" s="2" t="s">
        <v>38</v>
      </c>
      <c r="D93" s="3">
        <v>19564</v>
      </c>
      <c r="E93" s="4">
        <f t="shared" si="10"/>
        <v>66.091718001368932</v>
      </c>
      <c r="F93" s="3">
        <v>43704</v>
      </c>
      <c r="G93">
        <v>1</v>
      </c>
      <c r="H93">
        <v>1</v>
      </c>
      <c r="J93">
        <v>2</v>
      </c>
      <c r="K93">
        <v>2.5</v>
      </c>
      <c r="L93">
        <v>1</v>
      </c>
      <c r="M93" t="s">
        <v>208</v>
      </c>
      <c r="N93">
        <v>0</v>
      </c>
      <c r="O93">
        <v>13</v>
      </c>
      <c r="P93">
        <v>12</v>
      </c>
      <c r="Q93">
        <v>6</v>
      </c>
      <c r="R93">
        <v>5</v>
      </c>
      <c r="S93">
        <v>5</v>
      </c>
      <c r="T93">
        <f t="shared" si="6"/>
        <v>28</v>
      </c>
      <c r="U93">
        <v>5</v>
      </c>
      <c r="V93">
        <v>5</v>
      </c>
      <c r="W93">
        <v>5</v>
      </c>
      <c r="X93">
        <f t="shared" si="9"/>
        <v>15</v>
      </c>
      <c r="Y93">
        <v>30</v>
      </c>
      <c r="Z93">
        <v>41</v>
      </c>
      <c r="AA93">
        <v>0</v>
      </c>
      <c r="AB93">
        <v>108</v>
      </c>
      <c r="AC93">
        <v>1</v>
      </c>
      <c r="AD93" s="5">
        <f t="shared" si="7"/>
        <v>2.6341463414634148</v>
      </c>
      <c r="AE93">
        <v>4</v>
      </c>
      <c r="AF93">
        <v>4</v>
      </c>
      <c r="AG93">
        <v>4</v>
      </c>
      <c r="AH93">
        <v>3</v>
      </c>
      <c r="AI93">
        <f t="shared" si="8"/>
        <v>15</v>
      </c>
    </row>
    <row r="94" spans="1:37" x14ac:dyDescent="0.2">
      <c r="A94" t="s">
        <v>209</v>
      </c>
      <c r="B94" s="2" t="s">
        <v>41</v>
      </c>
      <c r="C94" s="2" t="s">
        <v>38</v>
      </c>
      <c r="D94" s="3">
        <v>19814</v>
      </c>
      <c r="E94" s="4">
        <f t="shared" si="10"/>
        <v>65.4154688569473</v>
      </c>
      <c r="F94" s="3">
        <v>43707</v>
      </c>
      <c r="G94">
        <v>1</v>
      </c>
      <c r="H94">
        <v>0</v>
      </c>
      <c r="J94">
        <v>2</v>
      </c>
      <c r="K94">
        <v>2</v>
      </c>
      <c r="L94">
        <v>0</v>
      </c>
      <c r="N94">
        <v>0</v>
      </c>
      <c r="O94">
        <v>18</v>
      </c>
      <c r="P94">
        <v>8</v>
      </c>
      <c r="Q94">
        <v>4</v>
      </c>
      <c r="R94">
        <v>2</v>
      </c>
      <c r="S94">
        <v>1</v>
      </c>
      <c r="T94">
        <f t="shared" si="6"/>
        <v>15</v>
      </c>
      <c r="U94">
        <v>5</v>
      </c>
      <c r="V94">
        <v>4</v>
      </c>
      <c r="W94">
        <v>5</v>
      </c>
      <c r="X94">
        <f t="shared" si="9"/>
        <v>14</v>
      </c>
      <c r="Y94">
        <v>30</v>
      </c>
      <c r="Z94">
        <v>29</v>
      </c>
      <c r="AA94">
        <v>0</v>
      </c>
      <c r="AB94">
        <v>73</v>
      </c>
      <c r="AC94">
        <v>1</v>
      </c>
      <c r="AD94" s="5">
        <f t="shared" si="7"/>
        <v>2.5172413793103448</v>
      </c>
      <c r="AE94">
        <v>6</v>
      </c>
      <c r="AF94">
        <v>5</v>
      </c>
      <c r="AG94">
        <v>3</v>
      </c>
      <c r="AH94">
        <v>3</v>
      </c>
      <c r="AI94">
        <f t="shared" si="8"/>
        <v>17</v>
      </c>
    </row>
    <row r="95" spans="1:37" x14ac:dyDescent="0.2">
      <c r="A95" t="s">
        <v>210</v>
      </c>
      <c r="B95" s="2" t="s">
        <v>37</v>
      </c>
      <c r="C95" s="2" t="s">
        <v>211</v>
      </c>
      <c r="D95" s="3">
        <v>21496</v>
      </c>
      <c r="E95" s="4">
        <f t="shared" si="10"/>
        <v>60.818617385352496</v>
      </c>
      <c r="F95" s="3">
        <v>43710</v>
      </c>
      <c r="G95">
        <v>0</v>
      </c>
      <c r="H95">
        <v>0</v>
      </c>
      <c r="J95">
        <v>2</v>
      </c>
      <c r="K95">
        <v>2</v>
      </c>
      <c r="L95">
        <v>0</v>
      </c>
      <c r="N95">
        <v>0</v>
      </c>
      <c r="O95">
        <v>14</v>
      </c>
      <c r="P95">
        <v>10</v>
      </c>
      <c r="Q95">
        <v>6</v>
      </c>
      <c r="R95">
        <v>0</v>
      </c>
      <c r="S95">
        <v>2</v>
      </c>
      <c r="T95">
        <f t="shared" si="6"/>
        <v>18</v>
      </c>
      <c r="U95">
        <v>5</v>
      </c>
      <c r="V95">
        <v>4</v>
      </c>
      <c r="W95">
        <v>5</v>
      </c>
      <c r="X95">
        <f t="shared" si="9"/>
        <v>14</v>
      </c>
      <c r="Y95">
        <v>30</v>
      </c>
      <c r="Z95">
        <v>22</v>
      </c>
      <c r="AA95">
        <v>0</v>
      </c>
      <c r="AB95">
        <v>114</v>
      </c>
      <c r="AC95">
        <v>1</v>
      </c>
      <c r="AD95" s="5">
        <f t="shared" si="7"/>
        <v>5.1818181818181817</v>
      </c>
      <c r="AE95">
        <v>6</v>
      </c>
      <c r="AF95">
        <v>5</v>
      </c>
      <c r="AG95">
        <v>3</v>
      </c>
      <c r="AH95">
        <v>2</v>
      </c>
      <c r="AI95">
        <f t="shared" si="8"/>
        <v>16</v>
      </c>
    </row>
    <row r="96" spans="1:37" x14ac:dyDescent="0.2">
      <c r="A96" t="s">
        <v>212</v>
      </c>
      <c r="B96" s="2" t="s">
        <v>37</v>
      </c>
      <c r="C96" s="2" t="s">
        <v>38</v>
      </c>
      <c r="D96" s="3">
        <v>16470</v>
      </c>
      <c r="E96" s="4">
        <f t="shared" si="10"/>
        <v>74.587268993839842</v>
      </c>
      <c r="F96" s="3">
        <v>43713</v>
      </c>
      <c r="G96">
        <v>0</v>
      </c>
      <c r="H96">
        <v>0</v>
      </c>
      <c r="J96">
        <v>2</v>
      </c>
      <c r="K96">
        <v>6</v>
      </c>
      <c r="L96">
        <v>0</v>
      </c>
      <c r="N96">
        <v>0</v>
      </c>
      <c r="O96">
        <v>12</v>
      </c>
      <c r="P96">
        <v>10</v>
      </c>
      <c r="Q96">
        <v>7</v>
      </c>
      <c r="R96">
        <v>2</v>
      </c>
      <c r="S96">
        <v>4</v>
      </c>
      <c r="T96">
        <f t="shared" si="6"/>
        <v>23</v>
      </c>
      <c r="U96">
        <v>4</v>
      </c>
      <c r="V96">
        <v>5</v>
      </c>
      <c r="W96">
        <v>5</v>
      </c>
      <c r="X96">
        <f t="shared" si="9"/>
        <v>14</v>
      </c>
      <c r="Y96">
        <v>30</v>
      </c>
      <c r="Z96">
        <v>68</v>
      </c>
      <c r="AA96">
        <v>0</v>
      </c>
      <c r="AB96">
        <v>141</v>
      </c>
      <c r="AC96">
        <v>0</v>
      </c>
      <c r="AD96" s="5">
        <f t="shared" si="7"/>
        <v>2.0735294117647061</v>
      </c>
      <c r="AE96">
        <v>2</v>
      </c>
      <c r="AF96">
        <v>5</v>
      </c>
      <c r="AG96">
        <v>4</v>
      </c>
      <c r="AH96">
        <v>2</v>
      </c>
      <c r="AI96">
        <f t="shared" si="8"/>
        <v>13</v>
      </c>
    </row>
    <row r="97" spans="1:36" x14ac:dyDescent="0.2">
      <c r="A97" t="s">
        <v>213</v>
      </c>
      <c r="B97" s="2" t="s">
        <v>37</v>
      </c>
      <c r="C97" s="2" t="s">
        <v>38</v>
      </c>
      <c r="D97" s="3">
        <v>16498</v>
      </c>
      <c r="E97" s="4">
        <f t="shared" si="10"/>
        <v>74.527036276522935</v>
      </c>
      <c r="F97" s="3">
        <v>43719</v>
      </c>
      <c r="G97">
        <v>0</v>
      </c>
      <c r="H97">
        <v>0</v>
      </c>
      <c r="J97">
        <v>2</v>
      </c>
      <c r="K97">
        <v>2.5</v>
      </c>
      <c r="L97">
        <v>1</v>
      </c>
      <c r="M97" t="s">
        <v>214</v>
      </c>
      <c r="N97">
        <v>0</v>
      </c>
      <c r="O97">
        <v>18</v>
      </c>
      <c r="P97">
        <v>4</v>
      </c>
      <c r="Q97">
        <v>2</v>
      </c>
      <c r="R97">
        <v>3</v>
      </c>
      <c r="S97">
        <v>5</v>
      </c>
      <c r="T97">
        <f t="shared" si="6"/>
        <v>14</v>
      </c>
      <c r="U97">
        <v>5</v>
      </c>
      <c r="V97">
        <v>4</v>
      </c>
      <c r="W97">
        <v>4</v>
      </c>
      <c r="X97">
        <f t="shared" si="9"/>
        <v>13</v>
      </c>
      <c r="Y97">
        <v>30</v>
      </c>
      <c r="Z97">
        <v>35</v>
      </c>
      <c r="AA97">
        <v>0</v>
      </c>
      <c r="AB97">
        <v>81</v>
      </c>
      <c r="AC97">
        <v>0</v>
      </c>
      <c r="AD97" s="5">
        <f t="shared" si="7"/>
        <v>2.3142857142857145</v>
      </c>
      <c r="AE97">
        <v>4</v>
      </c>
      <c r="AF97">
        <v>3</v>
      </c>
      <c r="AG97">
        <v>3</v>
      </c>
      <c r="AH97">
        <v>3</v>
      </c>
      <c r="AI97">
        <f t="shared" si="8"/>
        <v>13</v>
      </c>
      <c r="AJ97" t="s">
        <v>215</v>
      </c>
    </row>
    <row r="98" spans="1:36" x14ac:dyDescent="0.2">
      <c r="A98" t="s">
        <v>216</v>
      </c>
      <c r="B98" s="2" t="s">
        <v>37</v>
      </c>
      <c r="C98" s="2" t="s">
        <v>38</v>
      </c>
      <c r="D98" s="3">
        <v>16521</v>
      </c>
      <c r="E98" s="4">
        <f t="shared" si="10"/>
        <v>74.466803559206028</v>
      </c>
      <c r="F98" s="3">
        <v>43720</v>
      </c>
      <c r="G98">
        <v>1</v>
      </c>
      <c r="H98">
        <v>0</v>
      </c>
      <c r="J98">
        <v>2</v>
      </c>
      <c r="K98">
        <v>4</v>
      </c>
      <c r="L98">
        <v>1</v>
      </c>
      <c r="M98" t="s">
        <v>217</v>
      </c>
      <c r="N98">
        <v>0</v>
      </c>
      <c r="O98">
        <v>14</v>
      </c>
      <c r="P98">
        <v>11</v>
      </c>
      <c r="Q98">
        <v>9</v>
      </c>
      <c r="R98">
        <v>4</v>
      </c>
      <c r="S98">
        <v>6</v>
      </c>
      <c r="T98">
        <f t="shared" ref="T98:T99" si="11">SUM(P98:S98)</f>
        <v>30</v>
      </c>
      <c r="U98">
        <v>5</v>
      </c>
      <c r="V98">
        <v>5</v>
      </c>
      <c r="W98">
        <v>4</v>
      </c>
      <c r="X98">
        <f t="shared" si="9"/>
        <v>14</v>
      </c>
      <c r="Y98">
        <v>28</v>
      </c>
      <c r="Z98">
        <v>39</v>
      </c>
      <c r="AA98">
        <v>0</v>
      </c>
      <c r="AB98">
        <v>81</v>
      </c>
      <c r="AC98">
        <v>0</v>
      </c>
      <c r="AD98" s="5">
        <f t="shared" ref="AD98:AD123" si="12">AB98/Z98</f>
        <v>2.0769230769230771</v>
      </c>
      <c r="AE98">
        <v>3</v>
      </c>
      <c r="AF98">
        <v>0</v>
      </c>
      <c r="AG98">
        <v>2</v>
      </c>
      <c r="AH98">
        <v>1</v>
      </c>
      <c r="AI98">
        <f t="shared" ref="AI98:AI123" si="13">SUM(AE98:AH98)</f>
        <v>6</v>
      </c>
    </row>
    <row r="99" spans="1:36" x14ac:dyDescent="0.2">
      <c r="A99" t="s">
        <v>218</v>
      </c>
      <c r="B99" s="2" t="s">
        <v>41</v>
      </c>
      <c r="C99" s="2" t="s">
        <v>38</v>
      </c>
      <c r="D99" s="3">
        <v>16852</v>
      </c>
      <c r="E99" s="4">
        <f t="shared" si="10"/>
        <v>73.563312799452433</v>
      </c>
      <c r="F99" s="3">
        <v>43721</v>
      </c>
      <c r="G99">
        <v>1</v>
      </c>
      <c r="H99">
        <v>2</v>
      </c>
      <c r="I99">
        <v>1</v>
      </c>
      <c r="J99">
        <v>2</v>
      </c>
      <c r="K99">
        <v>0.5</v>
      </c>
      <c r="L99">
        <v>1</v>
      </c>
      <c r="M99" t="s">
        <v>219</v>
      </c>
      <c r="N99">
        <v>0</v>
      </c>
      <c r="O99">
        <v>20</v>
      </c>
      <c r="P99">
        <v>5</v>
      </c>
      <c r="Q99">
        <v>11</v>
      </c>
      <c r="R99">
        <v>5</v>
      </c>
      <c r="S99">
        <v>4</v>
      </c>
      <c r="T99">
        <f t="shared" si="11"/>
        <v>25</v>
      </c>
      <c r="U99">
        <v>5</v>
      </c>
      <c r="V99">
        <v>5</v>
      </c>
      <c r="W99">
        <v>5</v>
      </c>
      <c r="X99">
        <f t="shared" si="9"/>
        <v>15</v>
      </c>
      <c r="Y99">
        <v>29</v>
      </c>
      <c r="Z99">
        <v>32</v>
      </c>
      <c r="AA99">
        <v>1</v>
      </c>
      <c r="AB99">
        <v>51</v>
      </c>
      <c r="AC99">
        <v>0</v>
      </c>
      <c r="AD99" s="5">
        <f t="shared" si="12"/>
        <v>1.59375</v>
      </c>
      <c r="AE99">
        <v>5</v>
      </c>
      <c r="AF99">
        <v>6</v>
      </c>
      <c r="AG99">
        <v>0</v>
      </c>
      <c r="AH99">
        <v>2</v>
      </c>
      <c r="AI99">
        <f t="shared" si="13"/>
        <v>13</v>
      </c>
    </row>
    <row r="100" spans="1:36" x14ac:dyDescent="0.2">
      <c r="A100" t="s">
        <v>220</v>
      </c>
      <c r="B100" s="2" t="s">
        <v>37</v>
      </c>
      <c r="C100" s="2" t="s">
        <v>221</v>
      </c>
      <c r="D100" s="3">
        <v>16202</v>
      </c>
      <c r="E100" s="4">
        <f t="shared" si="10"/>
        <v>75.438740588637913</v>
      </c>
      <c r="F100" s="3">
        <v>43756</v>
      </c>
      <c r="G100">
        <v>1</v>
      </c>
      <c r="H100">
        <v>0</v>
      </c>
      <c r="J100">
        <v>2</v>
      </c>
      <c r="K100">
        <v>1</v>
      </c>
      <c r="L100">
        <v>0</v>
      </c>
      <c r="N100">
        <v>0</v>
      </c>
      <c r="O100">
        <v>12</v>
      </c>
      <c r="P100">
        <v>6</v>
      </c>
      <c r="Q100">
        <v>6</v>
      </c>
      <c r="R100">
        <v>4</v>
      </c>
      <c r="S100">
        <v>3</v>
      </c>
      <c r="T100">
        <f t="shared" ref="T100:T124" si="14">P100+Q100+R100+S100</f>
        <v>19</v>
      </c>
      <c r="U100">
        <v>5</v>
      </c>
      <c r="V100">
        <v>5</v>
      </c>
      <c r="W100">
        <v>5</v>
      </c>
      <c r="X100">
        <f t="shared" si="9"/>
        <v>15</v>
      </c>
      <c r="Y100">
        <v>26</v>
      </c>
      <c r="Z100">
        <v>28</v>
      </c>
      <c r="AA100">
        <v>0</v>
      </c>
      <c r="AB100">
        <v>85</v>
      </c>
      <c r="AC100">
        <v>3</v>
      </c>
      <c r="AD100" s="5">
        <f t="shared" si="12"/>
        <v>3.0357142857142856</v>
      </c>
      <c r="AE100">
        <v>4</v>
      </c>
      <c r="AF100">
        <v>3</v>
      </c>
      <c r="AG100">
        <v>1</v>
      </c>
      <c r="AH100">
        <v>3</v>
      </c>
      <c r="AI100">
        <f t="shared" si="13"/>
        <v>11</v>
      </c>
    </row>
    <row r="101" spans="1:36" x14ac:dyDescent="0.2">
      <c r="A101" t="s">
        <v>222</v>
      </c>
      <c r="B101" s="2" t="s">
        <v>37</v>
      </c>
      <c r="C101" s="2" t="s">
        <v>38</v>
      </c>
      <c r="D101" s="3">
        <v>19374</v>
      </c>
      <c r="E101" s="4">
        <f t="shared" si="10"/>
        <v>66.82546201232033</v>
      </c>
      <c r="F101" s="3">
        <v>43782</v>
      </c>
      <c r="G101">
        <v>0</v>
      </c>
      <c r="H101">
        <v>1</v>
      </c>
      <c r="I101">
        <v>0.5</v>
      </c>
      <c r="J101">
        <v>1</v>
      </c>
      <c r="K101">
        <v>0.5</v>
      </c>
      <c r="L101">
        <v>0</v>
      </c>
      <c r="N101">
        <v>0</v>
      </c>
      <c r="O101">
        <v>14</v>
      </c>
      <c r="P101">
        <v>10</v>
      </c>
      <c r="Q101">
        <v>4</v>
      </c>
      <c r="R101">
        <v>6</v>
      </c>
      <c r="S101">
        <v>5</v>
      </c>
      <c r="T101">
        <f t="shared" si="14"/>
        <v>25</v>
      </c>
      <c r="U101">
        <v>5</v>
      </c>
      <c r="V101">
        <v>5</v>
      </c>
      <c r="W101">
        <v>5</v>
      </c>
      <c r="X101">
        <f t="shared" si="9"/>
        <v>15</v>
      </c>
      <c r="Y101">
        <v>30</v>
      </c>
      <c r="Z101">
        <v>37</v>
      </c>
      <c r="AA101">
        <v>0</v>
      </c>
      <c r="AB101">
        <v>69</v>
      </c>
      <c r="AC101">
        <v>0</v>
      </c>
      <c r="AD101" s="5">
        <f t="shared" si="12"/>
        <v>1.8648648648648649</v>
      </c>
      <c r="AE101">
        <v>7</v>
      </c>
      <c r="AF101">
        <v>2</v>
      </c>
      <c r="AG101">
        <v>2</v>
      </c>
      <c r="AH101">
        <v>3</v>
      </c>
      <c r="AI101">
        <f t="shared" si="13"/>
        <v>14</v>
      </c>
    </row>
    <row r="102" spans="1:36" x14ac:dyDescent="0.2">
      <c r="A102" t="s">
        <v>223</v>
      </c>
      <c r="B102" s="2" t="s">
        <v>37</v>
      </c>
      <c r="C102" s="2" t="s">
        <v>38</v>
      </c>
      <c r="D102" s="3">
        <v>18418</v>
      </c>
      <c r="E102" s="4">
        <f t="shared" si="10"/>
        <v>69.445585215605746</v>
      </c>
      <c r="F102" s="3">
        <v>43783</v>
      </c>
      <c r="G102">
        <v>0</v>
      </c>
      <c r="H102">
        <v>0</v>
      </c>
      <c r="J102">
        <v>2</v>
      </c>
      <c r="K102">
        <v>1.5</v>
      </c>
      <c r="L102">
        <v>1</v>
      </c>
      <c r="M102" t="s">
        <v>224</v>
      </c>
      <c r="N102">
        <v>0</v>
      </c>
      <c r="O102">
        <v>13</v>
      </c>
      <c r="P102">
        <v>10</v>
      </c>
      <c r="Q102">
        <v>10</v>
      </c>
      <c r="R102">
        <v>4</v>
      </c>
      <c r="S102">
        <v>5</v>
      </c>
      <c r="T102">
        <f t="shared" si="14"/>
        <v>29</v>
      </c>
      <c r="U102">
        <v>5</v>
      </c>
      <c r="V102">
        <v>5</v>
      </c>
      <c r="W102">
        <v>5</v>
      </c>
      <c r="X102">
        <f t="shared" si="9"/>
        <v>15</v>
      </c>
      <c r="Y102">
        <v>30</v>
      </c>
      <c r="Z102">
        <v>35</v>
      </c>
      <c r="AA102">
        <v>0</v>
      </c>
      <c r="AB102">
        <v>72</v>
      </c>
      <c r="AC102">
        <v>0</v>
      </c>
      <c r="AD102" s="5">
        <f t="shared" si="12"/>
        <v>2.0571428571428569</v>
      </c>
      <c r="AE102">
        <v>6</v>
      </c>
      <c r="AF102">
        <v>2</v>
      </c>
      <c r="AG102">
        <v>5</v>
      </c>
      <c r="AH102">
        <v>3</v>
      </c>
      <c r="AI102">
        <f t="shared" si="13"/>
        <v>16</v>
      </c>
    </row>
    <row r="103" spans="1:36" x14ac:dyDescent="0.2">
      <c r="A103" t="s">
        <v>225</v>
      </c>
      <c r="B103" t="s">
        <v>37</v>
      </c>
      <c r="C103" s="2" t="s">
        <v>38</v>
      </c>
      <c r="D103" s="3">
        <v>19177</v>
      </c>
      <c r="E103">
        <f t="shared" si="10"/>
        <v>67.37850787132102</v>
      </c>
      <c r="F103" s="3" t="s">
        <v>226</v>
      </c>
      <c r="G103">
        <v>0</v>
      </c>
      <c r="H103">
        <v>0</v>
      </c>
      <c r="J103">
        <v>1</v>
      </c>
      <c r="K103">
        <v>3</v>
      </c>
      <c r="L103">
        <v>1</v>
      </c>
      <c r="M103" t="s">
        <v>227</v>
      </c>
      <c r="N103">
        <v>0</v>
      </c>
      <c r="O103">
        <v>10</v>
      </c>
      <c r="P103">
        <v>7</v>
      </c>
      <c r="Q103">
        <v>7</v>
      </c>
      <c r="R103">
        <v>3</v>
      </c>
      <c r="S103">
        <v>2</v>
      </c>
      <c r="T103">
        <f t="shared" si="14"/>
        <v>19</v>
      </c>
      <c r="U103">
        <v>5</v>
      </c>
      <c r="V103">
        <v>5</v>
      </c>
      <c r="W103">
        <v>5</v>
      </c>
      <c r="X103">
        <f t="shared" si="9"/>
        <v>15</v>
      </c>
      <c r="Y103">
        <v>28</v>
      </c>
      <c r="Z103">
        <v>25</v>
      </c>
      <c r="AA103">
        <v>0</v>
      </c>
      <c r="AB103">
        <v>63</v>
      </c>
      <c r="AC103">
        <v>0</v>
      </c>
      <c r="AD103">
        <f t="shared" si="12"/>
        <v>2.52</v>
      </c>
      <c r="AE103">
        <v>5</v>
      </c>
      <c r="AF103">
        <v>2</v>
      </c>
      <c r="AG103">
        <v>0</v>
      </c>
      <c r="AH103">
        <v>0</v>
      </c>
      <c r="AI103">
        <f t="shared" si="13"/>
        <v>7</v>
      </c>
    </row>
    <row r="104" spans="1:36" x14ac:dyDescent="0.2">
      <c r="A104" t="s">
        <v>228</v>
      </c>
      <c r="B104" t="s">
        <v>41</v>
      </c>
      <c r="C104" s="2" t="s">
        <v>38</v>
      </c>
      <c r="D104" s="3">
        <v>20698</v>
      </c>
      <c r="E104" s="4">
        <f>(F104-D104)/3.6525E+111</f>
        <v>6.3233401779603006E-108</v>
      </c>
      <c r="F104" s="3" t="s">
        <v>229</v>
      </c>
      <c r="G104">
        <v>2</v>
      </c>
      <c r="H104">
        <v>0</v>
      </c>
      <c r="J104">
        <v>2</v>
      </c>
      <c r="K104">
        <v>2</v>
      </c>
      <c r="L104">
        <v>1</v>
      </c>
      <c r="M104" t="s">
        <v>230</v>
      </c>
      <c r="N104">
        <v>1</v>
      </c>
      <c r="O104">
        <v>24</v>
      </c>
      <c r="P104">
        <v>10</v>
      </c>
      <c r="Q104">
        <v>9</v>
      </c>
      <c r="R104">
        <v>6</v>
      </c>
      <c r="S104">
        <v>9</v>
      </c>
      <c r="T104">
        <f t="shared" si="14"/>
        <v>34</v>
      </c>
      <c r="U104">
        <v>5</v>
      </c>
      <c r="V104">
        <v>5</v>
      </c>
      <c r="W104">
        <v>5</v>
      </c>
      <c r="X104">
        <f t="shared" si="9"/>
        <v>15</v>
      </c>
      <c r="Y104">
        <v>29</v>
      </c>
      <c r="Z104">
        <v>27</v>
      </c>
      <c r="AA104">
        <v>1</v>
      </c>
      <c r="AB104">
        <v>61</v>
      </c>
      <c r="AC104">
        <v>1</v>
      </c>
      <c r="AD104" s="5">
        <f t="shared" si="12"/>
        <v>2.2592592592592591</v>
      </c>
      <c r="AE104">
        <v>7</v>
      </c>
      <c r="AF104">
        <v>3</v>
      </c>
      <c r="AG104">
        <v>2</v>
      </c>
      <c r="AH104">
        <v>0</v>
      </c>
      <c r="AI104">
        <f t="shared" si="13"/>
        <v>12</v>
      </c>
      <c r="AJ104" t="s">
        <v>231</v>
      </c>
    </row>
    <row r="105" spans="1:36" x14ac:dyDescent="0.2">
      <c r="A105" t="s">
        <v>232</v>
      </c>
      <c r="B105" t="s">
        <v>41</v>
      </c>
      <c r="C105" s="2" t="s">
        <v>38</v>
      </c>
      <c r="D105" s="3">
        <v>17336</v>
      </c>
      <c r="E105" s="4">
        <f t="shared" ref="E105:E126" si="15">(F105-D105)/365.25</f>
        <v>72.44900752908967</v>
      </c>
      <c r="F105" s="3" t="s">
        <v>233</v>
      </c>
      <c r="G105">
        <v>1</v>
      </c>
      <c r="H105">
        <v>0</v>
      </c>
      <c r="J105">
        <v>2</v>
      </c>
      <c r="K105">
        <v>0.5</v>
      </c>
      <c r="L105">
        <v>1</v>
      </c>
      <c r="M105" t="s">
        <v>234</v>
      </c>
      <c r="N105">
        <v>0</v>
      </c>
      <c r="O105">
        <v>20</v>
      </c>
      <c r="P105">
        <v>7</v>
      </c>
      <c r="Q105">
        <v>4</v>
      </c>
      <c r="R105">
        <v>5</v>
      </c>
      <c r="S105">
        <v>6</v>
      </c>
      <c r="T105">
        <v>22</v>
      </c>
      <c r="U105">
        <v>5</v>
      </c>
      <c r="V105">
        <v>5</v>
      </c>
      <c r="W105">
        <v>5</v>
      </c>
      <c r="X105">
        <f t="shared" si="9"/>
        <v>15</v>
      </c>
      <c r="Y105">
        <v>28</v>
      </c>
      <c r="Z105">
        <v>33</v>
      </c>
      <c r="AA105">
        <v>0</v>
      </c>
      <c r="AB105">
        <v>72</v>
      </c>
      <c r="AC105">
        <v>0</v>
      </c>
      <c r="AD105" s="5">
        <f t="shared" si="12"/>
        <v>2.1818181818181817</v>
      </c>
      <c r="AE105">
        <v>8</v>
      </c>
      <c r="AF105">
        <v>4</v>
      </c>
      <c r="AG105">
        <v>3</v>
      </c>
      <c r="AH105">
        <v>1</v>
      </c>
      <c r="AI105">
        <f t="shared" si="13"/>
        <v>16</v>
      </c>
    </row>
    <row r="106" spans="1:36" x14ac:dyDescent="0.2">
      <c r="A106" t="s">
        <v>235</v>
      </c>
      <c r="B106" t="s">
        <v>41</v>
      </c>
      <c r="C106" s="2" t="s">
        <v>38</v>
      </c>
      <c r="D106" s="3">
        <v>20154</v>
      </c>
      <c r="E106" s="4">
        <f t="shared" si="15"/>
        <v>64.744695414099937</v>
      </c>
      <c r="F106" s="3" t="s">
        <v>236</v>
      </c>
      <c r="G106">
        <v>1</v>
      </c>
      <c r="H106">
        <v>0</v>
      </c>
      <c r="J106">
        <v>2</v>
      </c>
      <c r="K106">
        <v>2</v>
      </c>
      <c r="L106">
        <v>0</v>
      </c>
      <c r="N106">
        <v>0</v>
      </c>
      <c r="O106">
        <v>20</v>
      </c>
      <c r="P106">
        <v>10</v>
      </c>
      <c r="Q106">
        <v>7</v>
      </c>
      <c r="R106">
        <v>7</v>
      </c>
      <c r="S106">
        <v>6</v>
      </c>
      <c r="T106">
        <f t="shared" si="14"/>
        <v>30</v>
      </c>
      <c r="U106">
        <v>5</v>
      </c>
      <c r="V106">
        <v>5</v>
      </c>
      <c r="W106">
        <v>5</v>
      </c>
      <c r="X106">
        <f t="shared" si="9"/>
        <v>15</v>
      </c>
      <c r="Y106">
        <v>30</v>
      </c>
      <c r="Z106">
        <v>20</v>
      </c>
      <c r="AA106">
        <v>0</v>
      </c>
      <c r="AB106">
        <v>75</v>
      </c>
      <c r="AC106">
        <v>0</v>
      </c>
      <c r="AD106" s="5">
        <f t="shared" si="12"/>
        <v>3.75</v>
      </c>
      <c r="AE106">
        <v>6</v>
      </c>
      <c r="AF106">
        <v>3</v>
      </c>
      <c r="AG106">
        <v>1</v>
      </c>
      <c r="AH106">
        <v>2</v>
      </c>
      <c r="AI106">
        <f t="shared" si="13"/>
        <v>12</v>
      </c>
    </row>
    <row r="107" spans="1:36" x14ac:dyDescent="0.2">
      <c r="A107" t="s">
        <v>237</v>
      </c>
      <c r="B107" t="s">
        <v>37</v>
      </c>
      <c r="C107" s="2" t="s">
        <v>38</v>
      </c>
      <c r="D107" s="3">
        <v>18532</v>
      </c>
      <c r="E107" s="4">
        <f t="shared" si="15"/>
        <v>69.185489390828195</v>
      </c>
      <c r="F107" s="3" t="s">
        <v>236</v>
      </c>
      <c r="G107">
        <v>0</v>
      </c>
      <c r="H107">
        <v>2</v>
      </c>
      <c r="I107">
        <v>1</v>
      </c>
      <c r="J107">
        <v>2</v>
      </c>
      <c r="K107">
        <v>5</v>
      </c>
      <c r="L107">
        <v>0</v>
      </c>
      <c r="N107">
        <v>0</v>
      </c>
      <c r="O107">
        <v>13</v>
      </c>
      <c r="P107">
        <v>12</v>
      </c>
      <c r="Q107">
        <v>4</v>
      </c>
      <c r="R107">
        <v>2</v>
      </c>
      <c r="S107">
        <v>3</v>
      </c>
      <c r="T107">
        <f t="shared" si="14"/>
        <v>21</v>
      </c>
      <c r="U107">
        <v>5</v>
      </c>
      <c r="V107">
        <v>5</v>
      </c>
      <c r="W107">
        <v>5</v>
      </c>
      <c r="X107">
        <f t="shared" si="9"/>
        <v>15</v>
      </c>
      <c r="Y107">
        <v>29</v>
      </c>
      <c r="Z107">
        <v>36</v>
      </c>
      <c r="AA107">
        <v>0</v>
      </c>
      <c r="AB107">
        <v>69</v>
      </c>
      <c r="AC107">
        <v>0</v>
      </c>
      <c r="AD107" s="5">
        <f t="shared" si="12"/>
        <v>1.9166666666666667</v>
      </c>
      <c r="AE107">
        <v>9</v>
      </c>
      <c r="AF107">
        <v>6</v>
      </c>
      <c r="AG107">
        <v>3</v>
      </c>
      <c r="AH107">
        <v>5</v>
      </c>
      <c r="AI107">
        <f t="shared" si="13"/>
        <v>23</v>
      </c>
    </row>
    <row r="108" spans="1:36" x14ac:dyDescent="0.2">
      <c r="A108" t="s">
        <v>238</v>
      </c>
      <c r="B108" t="s">
        <v>41</v>
      </c>
      <c r="C108" s="2" t="s">
        <v>38</v>
      </c>
      <c r="D108" t="s">
        <v>239</v>
      </c>
      <c r="E108" s="4" t="e">
        <f t="shared" si="15"/>
        <v>#VALUE!</v>
      </c>
      <c r="F108" s="10" t="s">
        <v>240</v>
      </c>
      <c r="G108">
        <v>0</v>
      </c>
      <c r="H108">
        <v>0</v>
      </c>
      <c r="J108">
        <v>2</v>
      </c>
      <c r="K108">
        <v>2</v>
      </c>
      <c r="L108">
        <v>1</v>
      </c>
      <c r="M108" t="s">
        <v>241</v>
      </c>
      <c r="N108">
        <v>0</v>
      </c>
      <c r="O108">
        <v>13</v>
      </c>
      <c r="P108">
        <v>8</v>
      </c>
      <c r="Q108">
        <v>8</v>
      </c>
      <c r="R108">
        <v>5</v>
      </c>
      <c r="S108">
        <v>5</v>
      </c>
      <c r="T108">
        <f t="shared" si="14"/>
        <v>26</v>
      </c>
      <c r="U108">
        <v>5</v>
      </c>
      <c r="V108">
        <v>5</v>
      </c>
      <c r="W108">
        <v>4</v>
      </c>
      <c r="X108">
        <f t="shared" si="9"/>
        <v>14</v>
      </c>
      <c r="Y108">
        <v>28</v>
      </c>
      <c r="Z108">
        <v>70</v>
      </c>
      <c r="AA108">
        <v>0</v>
      </c>
      <c r="AB108">
        <v>91</v>
      </c>
      <c r="AC108">
        <v>0</v>
      </c>
      <c r="AD108" s="5">
        <f t="shared" si="12"/>
        <v>1.3</v>
      </c>
      <c r="AE108">
        <v>8</v>
      </c>
      <c r="AF108">
        <v>2</v>
      </c>
      <c r="AG108">
        <v>4</v>
      </c>
      <c r="AH108">
        <v>4</v>
      </c>
      <c r="AI108">
        <f t="shared" si="13"/>
        <v>18</v>
      </c>
    </row>
    <row r="109" spans="1:36" x14ac:dyDescent="0.2">
      <c r="A109" t="s">
        <v>242</v>
      </c>
      <c r="B109" t="s">
        <v>41</v>
      </c>
      <c r="D109" s="10" t="s">
        <v>243</v>
      </c>
      <c r="E109" s="4">
        <f t="shared" si="15"/>
        <v>80.711841204654348</v>
      </c>
      <c r="F109" s="10" t="s">
        <v>244</v>
      </c>
      <c r="G109">
        <v>0</v>
      </c>
      <c r="H109">
        <v>0</v>
      </c>
      <c r="J109">
        <v>2</v>
      </c>
      <c r="K109">
        <v>6</v>
      </c>
      <c r="L109">
        <v>1</v>
      </c>
      <c r="M109" t="s">
        <v>245</v>
      </c>
      <c r="N109">
        <v>0</v>
      </c>
      <c r="O109">
        <v>17</v>
      </c>
      <c r="P109">
        <v>10</v>
      </c>
      <c r="Q109">
        <v>4</v>
      </c>
      <c r="R109">
        <v>6</v>
      </c>
      <c r="S109">
        <v>2</v>
      </c>
      <c r="T109">
        <f t="shared" si="14"/>
        <v>22</v>
      </c>
      <c r="U109">
        <v>5</v>
      </c>
      <c r="V109">
        <v>5</v>
      </c>
      <c r="W109">
        <v>5</v>
      </c>
      <c r="X109">
        <f t="shared" si="9"/>
        <v>15</v>
      </c>
      <c r="Y109">
        <v>29</v>
      </c>
      <c r="Z109">
        <v>48</v>
      </c>
      <c r="AA109">
        <v>0</v>
      </c>
      <c r="AB109">
        <v>128</v>
      </c>
      <c r="AC109">
        <v>0</v>
      </c>
      <c r="AD109">
        <f t="shared" si="12"/>
        <v>2.6666666666666665</v>
      </c>
      <c r="AE109">
        <v>8</v>
      </c>
      <c r="AF109">
        <v>4</v>
      </c>
      <c r="AG109">
        <v>4</v>
      </c>
      <c r="AH109">
        <v>0</v>
      </c>
      <c r="AI109">
        <f t="shared" si="13"/>
        <v>16</v>
      </c>
      <c r="AJ109" t="s">
        <v>246</v>
      </c>
    </row>
    <row r="110" spans="1:36" x14ac:dyDescent="0.2">
      <c r="A110" t="s">
        <v>247</v>
      </c>
      <c r="B110" t="s">
        <v>37</v>
      </c>
      <c r="C110" s="2" t="s">
        <v>38</v>
      </c>
      <c r="D110" s="10">
        <v>18106</v>
      </c>
      <c r="E110" s="4">
        <f t="shared" si="15"/>
        <v>70.455852156057489</v>
      </c>
      <c r="F110" s="10">
        <v>43840</v>
      </c>
      <c r="G110">
        <v>0</v>
      </c>
      <c r="H110">
        <v>0</v>
      </c>
      <c r="J110">
        <v>2</v>
      </c>
      <c r="K110">
        <v>0.5</v>
      </c>
      <c r="L110">
        <v>0</v>
      </c>
      <c r="N110">
        <v>0</v>
      </c>
      <c r="O110">
        <v>10</v>
      </c>
      <c r="P110">
        <v>8</v>
      </c>
      <c r="Q110">
        <v>3</v>
      </c>
      <c r="R110">
        <v>2</v>
      </c>
      <c r="S110">
        <v>3</v>
      </c>
      <c r="T110">
        <v>16</v>
      </c>
      <c r="U110">
        <v>5</v>
      </c>
      <c r="V110">
        <v>4</v>
      </c>
      <c r="W110">
        <v>5</v>
      </c>
      <c r="X110">
        <f t="shared" si="9"/>
        <v>14</v>
      </c>
      <c r="Y110">
        <v>28</v>
      </c>
      <c r="Z110">
        <v>30</v>
      </c>
      <c r="AA110">
        <v>0</v>
      </c>
      <c r="AB110">
        <v>71</v>
      </c>
      <c r="AC110">
        <v>0</v>
      </c>
      <c r="AD110">
        <f t="shared" si="12"/>
        <v>2.3666666666666667</v>
      </c>
      <c r="AE110">
        <v>7</v>
      </c>
      <c r="AF110">
        <v>4</v>
      </c>
      <c r="AG110">
        <v>3</v>
      </c>
      <c r="AH110">
        <v>3</v>
      </c>
      <c r="AI110">
        <f t="shared" si="13"/>
        <v>17</v>
      </c>
    </row>
    <row r="111" spans="1:36" x14ac:dyDescent="0.2">
      <c r="A111" t="s">
        <v>248</v>
      </c>
      <c r="B111" t="s">
        <v>41</v>
      </c>
      <c r="C111" s="2" t="s">
        <v>38</v>
      </c>
      <c r="D111" s="10">
        <v>18099</v>
      </c>
      <c r="E111" s="4">
        <f t="shared" si="15"/>
        <v>70.475017111567425</v>
      </c>
      <c r="F111" s="10">
        <v>43840</v>
      </c>
      <c r="G111">
        <v>1</v>
      </c>
      <c r="H111">
        <v>0</v>
      </c>
      <c r="J111">
        <v>2</v>
      </c>
      <c r="K111">
        <v>5</v>
      </c>
      <c r="L111">
        <v>1</v>
      </c>
      <c r="M111" t="s">
        <v>249</v>
      </c>
      <c r="N111">
        <v>0</v>
      </c>
      <c r="O111">
        <v>17</v>
      </c>
      <c r="P111">
        <v>15</v>
      </c>
      <c r="Q111">
        <v>5</v>
      </c>
      <c r="R111">
        <v>8</v>
      </c>
      <c r="S111">
        <v>5</v>
      </c>
      <c r="T111">
        <v>32</v>
      </c>
      <c r="U111">
        <v>5</v>
      </c>
      <c r="V111">
        <v>5</v>
      </c>
      <c r="W111">
        <v>5</v>
      </c>
      <c r="X111">
        <f t="shared" si="9"/>
        <v>15</v>
      </c>
      <c r="Y111">
        <v>29</v>
      </c>
      <c r="Z111">
        <v>40</v>
      </c>
      <c r="AA111">
        <v>2</v>
      </c>
      <c r="AB111">
        <v>108</v>
      </c>
      <c r="AC111">
        <v>0</v>
      </c>
      <c r="AD111">
        <f t="shared" si="12"/>
        <v>2.7</v>
      </c>
      <c r="AE111">
        <v>5</v>
      </c>
      <c r="AF111">
        <v>4</v>
      </c>
      <c r="AG111">
        <v>3</v>
      </c>
      <c r="AH111">
        <v>1</v>
      </c>
      <c r="AI111">
        <f t="shared" si="13"/>
        <v>13</v>
      </c>
      <c r="AJ111" t="s">
        <v>250</v>
      </c>
    </row>
    <row r="112" spans="1:36" x14ac:dyDescent="0.2">
      <c r="A112" t="s">
        <v>251</v>
      </c>
      <c r="B112" t="s">
        <v>37</v>
      </c>
      <c r="C112" s="2" t="s">
        <v>38</v>
      </c>
      <c r="D112" s="10">
        <v>20923</v>
      </c>
      <c r="E112" s="4">
        <f t="shared" si="15"/>
        <v>62.75427789185489</v>
      </c>
      <c r="F112" s="10">
        <v>43844</v>
      </c>
      <c r="G112">
        <v>0</v>
      </c>
      <c r="H112">
        <v>0</v>
      </c>
      <c r="J112">
        <v>2</v>
      </c>
      <c r="K112">
        <v>2.5</v>
      </c>
      <c r="L112">
        <v>0</v>
      </c>
      <c r="N112">
        <v>0</v>
      </c>
      <c r="O112">
        <v>16</v>
      </c>
      <c r="P112">
        <v>8</v>
      </c>
      <c r="Q112">
        <v>4</v>
      </c>
      <c r="R112">
        <v>4</v>
      </c>
      <c r="S112">
        <v>2</v>
      </c>
      <c r="T112">
        <v>18</v>
      </c>
      <c r="U112">
        <v>5</v>
      </c>
      <c r="V112">
        <v>5</v>
      </c>
      <c r="W112">
        <v>5</v>
      </c>
      <c r="X112">
        <f t="shared" si="9"/>
        <v>15</v>
      </c>
      <c r="Y112">
        <v>29</v>
      </c>
      <c r="Z112">
        <v>25</v>
      </c>
      <c r="AA112">
        <v>0</v>
      </c>
      <c r="AB112">
        <v>47</v>
      </c>
      <c r="AC112">
        <v>1</v>
      </c>
      <c r="AD112">
        <f t="shared" si="12"/>
        <v>1.88</v>
      </c>
      <c r="AE112">
        <v>5</v>
      </c>
      <c r="AF112">
        <v>3</v>
      </c>
      <c r="AG112">
        <v>4</v>
      </c>
      <c r="AH112">
        <v>4</v>
      </c>
      <c r="AI112">
        <f t="shared" si="13"/>
        <v>16</v>
      </c>
      <c r="AJ112" t="s">
        <v>252</v>
      </c>
    </row>
    <row r="113" spans="1:37" x14ac:dyDescent="0.2">
      <c r="A113" t="s">
        <v>253</v>
      </c>
      <c r="B113" t="s">
        <v>37</v>
      </c>
      <c r="C113" s="2" t="s">
        <v>38</v>
      </c>
      <c r="D113" s="10">
        <v>17598</v>
      </c>
      <c r="E113" s="4">
        <f t="shared" si="15"/>
        <v>71.879534565366185</v>
      </c>
      <c r="F113" s="10">
        <v>43852</v>
      </c>
      <c r="G113">
        <v>1</v>
      </c>
      <c r="H113">
        <v>0</v>
      </c>
      <c r="J113">
        <v>2</v>
      </c>
      <c r="K113">
        <v>2</v>
      </c>
      <c r="L113">
        <v>1</v>
      </c>
      <c r="M113" t="s">
        <v>254</v>
      </c>
      <c r="N113">
        <v>0</v>
      </c>
      <c r="O113">
        <v>11</v>
      </c>
      <c r="P113">
        <v>12</v>
      </c>
      <c r="Q113">
        <v>1</v>
      </c>
      <c r="R113">
        <v>7</v>
      </c>
      <c r="S113">
        <v>3</v>
      </c>
      <c r="T113">
        <f t="shared" si="14"/>
        <v>23</v>
      </c>
      <c r="U113">
        <v>5</v>
      </c>
      <c r="V113">
        <v>5</v>
      </c>
      <c r="W113">
        <v>4</v>
      </c>
      <c r="X113">
        <f t="shared" ref="X113:X124" si="16">SUM(U113:W113)</f>
        <v>14</v>
      </c>
      <c r="Y113">
        <v>29</v>
      </c>
      <c r="Z113">
        <v>41</v>
      </c>
      <c r="AA113">
        <v>0</v>
      </c>
      <c r="AB113">
        <v>76</v>
      </c>
      <c r="AC113">
        <v>0</v>
      </c>
      <c r="AD113">
        <f t="shared" si="12"/>
        <v>1.8536585365853659</v>
      </c>
      <c r="AE113">
        <v>6</v>
      </c>
      <c r="AF113">
        <v>1</v>
      </c>
      <c r="AG113">
        <v>2</v>
      </c>
      <c r="AH113">
        <v>2</v>
      </c>
      <c r="AI113">
        <f t="shared" si="13"/>
        <v>11</v>
      </c>
      <c r="AK113" t="s">
        <v>255</v>
      </c>
    </row>
    <row r="114" spans="1:37" x14ac:dyDescent="0.2">
      <c r="A114" t="s">
        <v>256</v>
      </c>
      <c r="B114" t="s">
        <v>37</v>
      </c>
      <c r="C114" s="1" t="s">
        <v>38</v>
      </c>
      <c r="D114" s="10">
        <v>21705</v>
      </c>
      <c r="E114" s="4">
        <f t="shared" si="15"/>
        <v>59.652292950034223</v>
      </c>
      <c r="F114" s="10">
        <v>43493</v>
      </c>
      <c r="G114">
        <v>1</v>
      </c>
      <c r="H114">
        <v>0</v>
      </c>
      <c r="J114">
        <v>1</v>
      </c>
      <c r="K114">
        <v>2</v>
      </c>
      <c r="L114">
        <v>1</v>
      </c>
      <c r="M114" t="s">
        <v>257</v>
      </c>
      <c r="N114">
        <v>0</v>
      </c>
      <c r="O114">
        <v>16</v>
      </c>
      <c r="P114">
        <v>7</v>
      </c>
      <c r="Q114">
        <v>4</v>
      </c>
      <c r="R114">
        <v>5</v>
      </c>
      <c r="S114">
        <v>4</v>
      </c>
      <c r="T114">
        <f t="shared" si="14"/>
        <v>20</v>
      </c>
      <c r="U114">
        <v>5</v>
      </c>
      <c r="V114">
        <v>5</v>
      </c>
      <c r="W114">
        <v>4</v>
      </c>
      <c r="X114">
        <f t="shared" si="16"/>
        <v>14</v>
      </c>
      <c r="Y114">
        <v>29</v>
      </c>
      <c r="Z114">
        <v>49</v>
      </c>
      <c r="AA114">
        <v>2</v>
      </c>
      <c r="AB114">
        <v>106</v>
      </c>
      <c r="AC114">
        <v>2</v>
      </c>
      <c r="AD114">
        <f t="shared" si="12"/>
        <v>2.1632653061224492</v>
      </c>
      <c r="AE114">
        <v>5</v>
      </c>
      <c r="AF114">
        <v>2</v>
      </c>
      <c r="AG114">
        <v>3</v>
      </c>
      <c r="AH114">
        <v>1</v>
      </c>
      <c r="AI114">
        <f t="shared" si="13"/>
        <v>11</v>
      </c>
      <c r="AK114" t="s">
        <v>258</v>
      </c>
    </row>
    <row r="115" spans="1:37" x14ac:dyDescent="0.2">
      <c r="A115" t="s">
        <v>259</v>
      </c>
      <c r="B115" t="s">
        <v>37</v>
      </c>
      <c r="C115" s="1" t="s">
        <v>38</v>
      </c>
      <c r="D115" s="10">
        <v>20720</v>
      </c>
      <c r="E115" s="4">
        <f t="shared" si="15"/>
        <v>63.348391512662559</v>
      </c>
      <c r="F115" s="10">
        <v>43858</v>
      </c>
      <c r="G115">
        <v>1</v>
      </c>
      <c r="H115">
        <v>0</v>
      </c>
      <c r="J115">
        <v>2</v>
      </c>
      <c r="K115">
        <v>6</v>
      </c>
      <c r="L115">
        <v>1</v>
      </c>
      <c r="M115" t="s">
        <v>260</v>
      </c>
      <c r="N115">
        <v>0</v>
      </c>
      <c r="O115">
        <v>16</v>
      </c>
      <c r="P115">
        <v>8</v>
      </c>
      <c r="Q115">
        <v>3</v>
      </c>
      <c r="R115">
        <v>1</v>
      </c>
      <c r="S115">
        <v>2</v>
      </c>
      <c r="T115">
        <f t="shared" si="14"/>
        <v>14</v>
      </c>
      <c r="U115">
        <v>4</v>
      </c>
      <c r="V115">
        <v>5</v>
      </c>
      <c r="W115">
        <v>4</v>
      </c>
      <c r="X115">
        <f t="shared" si="16"/>
        <v>13</v>
      </c>
      <c r="Y115">
        <v>30</v>
      </c>
      <c r="Z115">
        <v>30</v>
      </c>
      <c r="AA115">
        <v>0</v>
      </c>
      <c r="AB115">
        <v>42</v>
      </c>
      <c r="AC115">
        <v>0</v>
      </c>
      <c r="AD115">
        <f t="shared" si="12"/>
        <v>1.4</v>
      </c>
      <c r="AE115">
        <v>1</v>
      </c>
      <c r="AF115">
        <v>2</v>
      </c>
      <c r="AG115">
        <v>1</v>
      </c>
      <c r="AH115">
        <v>4</v>
      </c>
      <c r="AI115">
        <f t="shared" si="13"/>
        <v>8</v>
      </c>
      <c r="AJ115" t="s">
        <v>261</v>
      </c>
    </row>
    <row r="116" spans="1:37" x14ac:dyDescent="0.2">
      <c r="A116" s="2" t="s">
        <v>262</v>
      </c>
      <c r="B116" s="2" t="s">
        <v>41</v>
      </c>
      <c r="C116" s="1" t="s">
        <v>38</v>
      </c>
      <c r="D116" s="10">
        <v>19925</v>
      </c>
      <c r="E116" s="4">
        <f t="shared" si="15"/>
        <v>65.785078713210126</v>
      </c>
      <c r="F116" s="10">
        <v>43953</v>
      </c>
      <c r="G116">
        <v>0</v>
      </c>
      <c r="H116">
        <v>0</v>
      </c>
      <c r="J116">
        <v>2</v>
      </c>
      <c r="K116">
        <v>0.5</v>
      </c>
      <c r="L116">
        <v>0</v>
      </c>
      <c r="N116">
        <v>0</v>
      </c>
      <c r="O116">
        <v>12</v>
      </c>
      <c r="P116">
        <v>10</v>
      </c>
      <c r="Q116">
        <v>5</v>
      </c>
      <c r="R116">
        <v>4</v>
      </c>
      <c r="S116">
        <v>5</v>
      </c>
      <c r="T116">
        <f t="shared" si="14"/>
        <v>24</v>
      </c>
      <c r="U116">
        <v>5</v>
      </c>
      <c r="V116">
        <v>5</v>
      </c>
      <c r="W116">
        <v>5</v>
      </c>
      <c r="X116">
        <f t="shared" si="16"/>
        <v>15</v>
      </c>
      <c r="Y116">
        <v>29</v>
      </c>
      <c r="Z116">
        <v>38</v>
      </c>
      <c r="AA116">
        <v>0</v>
      </c>
      <c r="AB116">
        <v>59</v>
      </c>
      <c r="AC116">
        <v>0</v>
      </c>
      <c r="AD116">
        <f t="shared" si="12"/>
        <v>1.5526315789473684</v>
      </c>
      <c r="AE116">
        <v>6</v>
      </c>
      <c r="AF116">
        <v>4</v>
      </c>
      <c r="AG116">
        <v>5</v>
      </c>
      <c r="AH116">
        <v>8</v>
      </c>
      <c r="AI116">
        <f t="shared" si="13"/>
        <v>23</v>
      </c>
    </row>
    <row r="117" spans="1:37" x14ac:dyDescent="0.2">
      <c r="A117" s="2" t="s">
        <v>263</v>
      </c>
      <c r="B117" s="2" t="s">
        <v>41</v>
      </c>
      <c r="C117" s="1" t="s">
        <v>38</v>
      </c>
      <c r="D117" s="10">
        <v>21338</v>
      </c>
      <c r="E117" s="4">
        <f t="shared" si="15"/>
        <v>61.691991786447637</v>
      </c>
      <c r="F117" s="10">
        <v>43871</v>
      </c>
      <c r="G117">
        <v>2</v>
      </c>
      <c r="H117">
        <v>0</v>
      </c>
      <c r="J117">
        <v>2</v>
      </c>
      <c r="K117">
        <v>1.5</v>
      </c>
      <c r="L117">
        <v>1</v>
      </c>
      <c r="M117" s="2" t="s">
        <v>264</v>
      </c>
      <c r="N117">
        <v>0</v>
      </c>
      <c r="O117">
        <v>15.5</v>
      </c>
      <c r="P117">
        <v>9</v>
      </c>
      <c r="Q117">
        <v>4</v>
      </c>
      <c r="R117">
        <v>7</v>
      </c>
      <c r="S117">
        <v>3</v>
      </c>
      <c r="T117">
        <f t="shared" si="14"/>
        <v>23</v>
      </c>
      <c r="U117">
        <v>5</v>
      </c>
      <c r="V117">
        <v>5</v>
      </c>
      <c r="W117">
        <v>5</v>
      </c>
      <c r="X117">
        <f t="shared" si="16"/>
        <v>15</v>
      </c>
      <c r="Y117">
        <v>30</v>
      </c>
      <c r="Z117">
        <v>31</v>
      </c>
      <c r="AA117">
        <v>0</v>
      </c>
      <c r="AB117">
        <v>106</v>
      </c>
      <c r="AC117">
        <v>0</v>
      </c>
      <c r="AD117">
        <f t="shared" si="12"/>
        <v>3.4193548387096775</v>
      </c>
      <c r="AE117">
        <v>6</v>
      </c>
      <c r="AF117">
        <v>3</v>
      </c>
      <c r="AG117">
        <v>3</v>
      </c>
      <c r="AH117">
        <v>4</v>
      </c>
      <c r="AI117">
        <f t="shared" si="13"/>
        <v>16</v>
      </c>
    </row>
    <row r="118" spans="1:37" x14ac:dyDescent="0.2">
      <c r="A118" s="2" t="s">
        <v>265</v>
      </c>
      <c r="B118" s="2" t="s">
        <v>41</v>
      </c>
      <c r="C118" s="1" t="s">
        <v>38</v>
      </c>
      <c r="D118" s="10">
        <v>20836</v>
      </c>
      <c r="E118">
        <f t="shared" si="15"/>
        <v>63.077344284736483</v>
      </c>
      <c r="F118" s="10">
        <v>43875</v>
      </c>
      <c r="G118">
        <v>0</v>
      </c>
      <c r="H118">
        <v>0</v>
      </c>
      <c r="J118">
        <v>0</v>
      </c>
      <c r="L118">
        <v>0</v>
      </c>
      <c r="N118">
        <v>0</v>
      </c>
      <c r="O118">
        <v>20</v>
      </c>
      <c r="P118">
        <v>9</v>
      </c>
      <c r="Q118">
        <v>6</v>
      </c>
      <c r="R118">
        <v>4</v>
      </c>
      <c r="S118">
        <v>3</v>
      </c>
      <c r="T118">
        <f t="shared" si="14"/>
        <v>22</v>
      </c>
      <c r="U118">
        <v>5</v>
      </c>
      <c r="V118">
        <v>5</v>
      </c>
      <c r="W118">
        <v>5</v>
      </c>
      <c r="X118">
        <f t="shared" si="16"/>
        <v>15</v>
      </c>
      <c r="Y118">
        <v>27</v>
      </c>
      <c r="Z118">
        <v>29</v>
      </c>
      <c r="AA118">
        <v>1</v>
      </c>
      <c r="AB118">
        <v>142</v>
      </c>
      <c r="AC118">
        <v>1</v>
      </c>
      <c r="AD118">
        <f t="shared" si="12"/>
        <v>4.8965517241379306</v>
      </c>
      <c r="AE118">
        <v>3</v>
      </c>
      <c r="AF118">
        <v>4</v>
      </c>
      <c r="AG118">
        <v>2</v>
      </c>
      <c r="AH118">
        <v>4</v>
      </c>
      <c r="AI118">
        <f t="shared" si="13"/>
        <v>13</v>
      </c>
    </row>
    <row r="119" spans="1:37" x14ac:dyDescent="0.2">
      <c r="A119" s="2" t="s">
        <v>266</v>
      </c>
      <c r="B119" s="2" t="s">
        <v>41</v>
      </c>
      <c r="C119" s="1" t="s">
        <v>38</v>
      </c>
      <c r="D119" s="10">
        <v>19501</v>
      </c>
      <c r="E119">
        <f t="shared" si="15"/>
        <v>66.762491444216295</v>
      </c>
      <c r="F119" s="10">
        <v>43886</v>
      </c>
      <c r="G119">
        <v>2</v>
      </c>
      <c r="H119">
        <v>1</v>
      </c>
      <c r="J119">
        <v>1</v>
      </c>
      <c r="L119">
        <v>1</v>
      </c>
      <c r="M119" s="2" t="s">
        <v>267</v>
      </c>
      <c r="N119">
        <v>1</v>
      </c>
      <c r="O119">
        <v>13</v>
      </c>
      <c r="P119">
        <v>8</v>
      </c>
      <c r="Q119">
        <v>1</v>
      </c>
      <c r="R119">
        <v>5</v>
      </c>
      <c r="S119">
        <v>2</v>
      </c>
      <c r="T119">
        <f t="shared" si="14"/>
        <v>16</v>
      </c>
      <c r="U119">
        <v>5</v>
      </c>
      <c r="V119">
        <v>4</v>
      </c>
      <c r="W119">
        <v>5</v>
      </c>
      <c r="X119">
        <f t="shared" si="16"/>
        <v>14</v>
      </c>
      <c r="Y119">
        <v>30</v>
      </c>
      <c r="Z119">
        <v>41</v>
      </c>
      <c r="AA119">
        <v>0</v>
      </c>
      <c r="AB119">
        <v>109</v>
      </c>
      <c r="AC119">
        <v>10</v>
      </c>
      <c r="AD119">
        <f t="shared" si="12"/>
        <v>2.6585365853658538</v>
      </c>
      <c r="AE119">
        <v>7</v>
      </c>
      <c r="AF119">
        <v>0</v>
      </c>
      <c r="AG119">
        <v>0</v>
      </c>
      <c r="AH119">
        <v>1</v>
      </c>
      <c r="AI119">
        <f t="shared" si="13"/>
        <v>8</v>
      </c>
    </row>
    <row r="120" spans="1:37" x14ac:dyDescent="0.2">
      <c r="A120" s="2" t="s">
        <v>268</v>
      </c>
      <c r="B120" s="2" t="s">
        <v>41</v>
      </c>
      <c r="C120" s="1" t="s">
        <v>38</v>
      </c>
      <c r="D120" s="10">
        <v>19112</v>
      </c>
      <c r="E120">
        <f t="shared" si="15"/>
        <v>67.830253251197803</v>
      </c>
      <c r="F120" s="10">
        <v>43887</v>
      </c>
      <c r="G120">
        <v>1</v>
      </c>
      <c r="H120">
        <v>0</v>
      </c>
      <c r="J120">
        <v>0</v>
      </c>
      <c r="L120">
        <v>0</v>
      </c>
      <c r="N120">
        <v>0</v>
      </c>
      <c r="O120">
        <v>13</v>
      </c>
      <c r="P120">
        <v>10</v>
      </c>
      <c r="Q120">
        <v>6</v>
      </c>
      <c r="R120">
        <v>1</v>
      </c>
      <c r="S120">
        <v>3</v>
      </c>
      <c r="T120">
        <f t="shared" si="14"/>
        <v>20</v>
      </c>
      <c r="U120">
        <v>5</v>
      </c>
      <c r="V120">
        <v>5</v>
      </c>
      <c r="W120">
        <v>5</v>
      </c>
      <c r="X120">
        <f t="shared" si="16"/>
        <v>15</v>
      </c>
      <c r="Y120">
        <v>29</v>
      </c>
      <c r="Z120">
        <v>36</v>
      </c>
      <c r="AA120">
        <v>0</v>
      </c>
      <c r="AB120">
        <v>57</v>
      </c>
      <c r="AC120">
        <v>0</v>
      </c>
      <c r="AD120">
        <f t="shared" si="12"/>
        <v>1.5833333333333333</v>
      </c>
      <c r="AE120">
        <v>2</v>
      </c>
      <c r="AF120">
        <v>1</v>
      </c>
      <c r="AG120">
        <v>2</v>
      </c>
      <c r="AH120">
        <v>2</v>
      </c>
      <c r="AI120">
        <f t="shared" si="13"/>
        <v>7</v>
      </c>
      <c r="AJ120" s="2" t="s">
        <v>261</v>
      </c>
    </row>
    <row r="121" spans="1:37" x14ac:dyDescent="0.2">
      <c r="A121" t="s">
        <v>269</v>
      </c>
      <c r="B121" t="s">
        <v>41</v>
      </c>
      <c r="C121" s="1" t="s">
        <v>38</v>
      </c>
      <c r="D121" s="10">
        <v>17952</v>
      </c>
      <c r="E121">
        <f t="shared" si="15"/>
        <v>71.030800821355243</v>
      </c>
      <c r="F121" s="10">
        <v>43896</v>
      </c>
      <c r="G121">
        <v>1</v>
      </c>
      <c r="H121">
        <v>0</v>
      </c>
      <c r="J121">
        <v>2</v>
      </c>
      <c r="K121">
        <v>2</v>
      </c>
      <c r="L121">
        <v>1</v>
      </c>
      <c r="M121" t="s">
        <v>270</v>
      </c>
      <c r="N121">
        <v>0</v>
      </c>
      <c r="O121">
        <v>17</v>
      </c>
      <c r="P121">
        <v>10</v>
      </c>
      <c r="Q121">
        <v>7</v>
      </c>
      <c r="R121">
        <v>7</v>
      </c>
      <c r="S121">
        <v>3</v>
      </c>
      <c r="T121">
        <v>27</v>
      </c>
      <c r="U121">
        <v>5</v>
      </c>
      <c r="V121">
        <v>5</v>
      </c>
      <c r="W121">
        <v>5</v>
      </c>
      <c r="X121">
        <f t="shared" si="16"/>
        <v>15</v>
      </c>
      <c r="Y121">
        <v>30</v>
      </c>
      <c r="Z121">
        <v>36</v>
      </c>
      <c r="AA121">
        <v>0</v>
      </c>
      <c r="AB121">
        <v>83</v>
      </c>
      <c r="AC121">
        <v>0</v>
      </c>
      <c r="AD121">
        <f t="shared" si="12"/>
        <v>2.3055555555555554</v>
      </c>
      <c r="AE121">
        <v>7</v>
      </c>
      <c r="AF121">
        <v>7</v>
      </c>
      <c r="AG121">
        <v>3</v>
      </c>
      <c r="AH121">
        <v>4</v>
      </c>
      <c r="AI121">
        <f t="shared" si="13"/>
        <v>21</v>
      </c>
    </row>
    <row r="122" spans="1:37" x14ac:dyDescent="0.2">
      <c r="E122">
        <f t="shared" si="15"/>
        <v>0</v>
      </c>
      <c r="T122">
        <f t="shared" si="14"/>
        <v>0</v>
      </c>
      <c r="X122">
        <f t="shared" si="16"/>
        <v>0</v>
      </c>
      <c r="AD122" t="e">
        <f t="shared" si="12"/>
        <v>#DIV/0!</v>
      </c>
      <c r="AI122">
        <f t="shared" si="13"/>
        <v>0</v>
      </c>
    </row>
    <row r="123" spans="1:37" x14ac:dyDescent="0.2">
      <c r="E123">
        <f t="shared" si="15"/>
        <v>0</v>
      </c>
      <c r="T123">
        <f t="shared" si="14"/>
        <v>0</v>
      </c>
      <c r="X123">
        <f t="shared" si="16"/>
        <v>0</v>
      </c>
      <c r="AD123" t="e">
        <f t="shared" si="12"/>
        <v>#DIV/0!</v>
      </c>
      <c r="AI123">
        <f t="shared" si="13"/>
        <v>0</v>
      </c>
    </row>
    <row r="124" spans="1:37" x14ac:dyDescent="0.2">
      <c r="E124">
        <f t="shared" si="15"/>
        <v>0</v>
      </c>
      <c r="T124">
        <f t="shared" si="14"/>
        <v>0</v>
      </c>
      <c r="X124">
        <f t="shared" si="16"/>
        <v>0</v>
      </c>
    </row>
    <row r="125" spans="1:37" x14ac:dyDescent="0.2">
      <c r="E125">
        <f t="shared" si="15"/>
        <v>0</v>
      </c>
    </row>
    <row r="126" spans="1:37" x14ac:dyDescent="0.2">
      <c r="E126">
        <f t="shared" si="15"/>
        <v>0</v>
      </c>
    </row>
  </sheetData>
  <printOptions gridLines="1"/>
  <pageMargins left="0.7" right="0.7" top="0.78750000000000009" bottom="0.78750000000000009" header="0.51180555555555496" footer="0.51180555555555496"/>
  <pageSetup paperSize="9" firstPageNumber="0" fitToWidth="0"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Marius</dc:creator>
  <dc:description/>
  <cp:lastModifiedBy>Microsoft Office User</cp:lastModifiedBy>
  <cp:revision>40</cp:revision>
  <dcterms:created xsi:type="dcterms:W3CDTF">2018-04-11T11:24:35Z</dcterms:created>
  <dcterms:modified xsi:type="dcterms:W3CDTF">2020-03-20T13:11:17Z</dcterms:modified>
  <dc:language>de-DE</dc:language>
</cp:coreProperties>
</file>