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me\Documents\eclipse_workspace\python_20200415\TwitterAPIStudy\docments\"/>
    </mc:Choice>
  </mc:AlternateContent>
  <xr:revisionPtr revIDLastSave="0" documentId="13_ncr:1_{CBE1072B-D314-4560-BDFC-67FEBC5EEE13}" xr6:coauthVersionLast="45" xr6:coauthVersionMax="45" xr10:uidLastSave="{00000000-0000-0000-0000-000000000000}"/>
  <bookViews>
    <workbookView xWindow="-98" yWindow="-98" windowWidth="19396" windowHeight="10395" activeTab="2" xr2:uid="{00000000-000D-0000-FFFF-FFFF00000000}"/>
  </bookViews>
  <sheets>
    <sheet name="Sheet1" sheetId="1" r:id="rId1"/>
    <sheet name="ER図" sheetId="2" r:id="rId2"/>
    <sheet name="DDL" sheetId="4" r:id="rId3"/>
    <sheet name="deleteSQ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E10" i="4"/>
  <c r="D10" i="4"/>
  <c r="E9" i="4"/>
  <c r="D9" i="4"/>
  <c r="F9" i="4" s="1"/>
  <c r="F10" i="4" l="1"/>
  <c r="D5" i="4"/>
  <c r="F5" i="4" s="1"/>
  <c r="D6" i="4"/>
  <c r="D7" i="4"/>
  <c r="F7" i="4" s="1"/>
  <c r="D8" i="4"/>
  <c r="D11" i="4"/>
  <c r="F11" i="4" s="1"/>
  <c r="D12" i="4"/>
  <c r="F12" i="4" s="1"/>
  <c r="D13" i="4"/>
  <c r="F13" i="4" s="1"/>
  <c r="D14" i="4"/>
  <c r="D15" i="4"/>
  <c r="D16" i="4"/>
  <c r="F16" i="4" s="1"/>
  <c r="D17" i="4"/>
  <c r="F17" i="4" s="1"/>
  <c r="D18" i="4"/>
  <c r="F18" i="4" s="1"/>
  <c r="D19" i="4"/>
  <c r="D20" i="4"/>
  <c r="D21" i="4"/>
  <c r="F21" i="4" s="1"/>
  <c r="D22" i="4"/>
  <c r="F22" i="4" s="1"/>
  <c r="D23" i="4"/>
  <c r="F23" i="4" s="1"/>
  <c r="D24" i="4"/>
  <c r="F24" i="4" s="1"/>
  <c r="D25" i="4"/>
  <c r="F25" i="4" s="1"/>
  <c r="D26" i="4"/>
  <c r="D27" i="4"/>
  <c r="D28" i="4"/>
  <c r="D29" i="4"/>
  <c r="F29" i="4" s="1"/>
  <c r="D30" i="4"/>
  <c r="D31" i="4"/>
  <c r="D32" i="4"/>
  <c r="F32" i="4" s="1"/>
  <c r="D33" i="4"/>
  <c r="F33" i="4" s="1"/>
  <c r="D34" i="4"/>
  <c r="F34" i="4" s="1"/>
  <c r="D35" i="4"/>
  <c r="D36" i="4"/>
  <c r="D37" i="4"/>
  <c r="F37" i="4" s="1"/>
  <c r="D38" i="4"/>
  <c r="F38" i="4" s="1"/>
  <c r="D39" i="4"/>
  <c r="F39" i="4" s="1"/>
  <c r="D40" i="4"/>
  <c r="D41" i="4"/>
  <c r="F41" i="4" s="1"/>
  <c r="D42" i="4"/>
  <c r="F42" i="4" s="1"/>
  <c r="D43" i="4"/>
  <c r="F43" i="4" s="1"/>
  <c r="D44" i="4"/>
  <c r="F44" i="4" s="1"/>
  <c r="D45" i="4"/>
  <c r="F45" i="4" s="1"/>
  <c r="D46" i="4"/>
  <c r="D47" i="4"/>
  <c r="F47" i="4" s="1"/>
  <c r="D48" i="4"/>
  <c r="F48" i="4" s="1"/>
  <c r="D49" i="4"/>
  <c r="F49" i="4" s="1"/>
  <c r="D50" i="4"/>
  <c r="D51" i="4"/>
  <c r="D4" i="4"/>
  <c r="F4" i="4" s="1"/>
  <c r="G2" i="4" s="1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4" i="4"/>
  <c r="E8" i="4"/>
  <c r="E7" i="4"/>
  <c r="E6" i="4"/>
  <c r="E5" i="4"/>
  <c r="F28" i="4" l="1"/>
  <c r="F40" i="4"/>
  <c r="F20" i="4"/>
  <c r="F36" i="4"/>
  <c r="G33" i="4" s="1"/>
  <c r="H33" i="4" s="1"/>
  <c r="F6" i="4"/>
  <c r="F51" i="4"/>
  <c r="F35" i="4"/>
  <c r="F31" i="4"/>
  <c r="F27" i="4"/>
  <c r="F19" i="4"/>
  <c r="F15" i="4"/>
  <c r="F50" i="4"/>
  <c r="G48" i="4" s="1"/>
  <c r="H48" i="4" s="1"/>
  <c r="F30" i="4"/>
  <c r="F26" i="4"/>
  <c r="G23" i="4" s="1"/>
  <c r="H23" i="4" s="1"/>
  <c r="F14" i="4"/>
  <c r="G12" i="4" s="1"/>
  <c r="H12" i="4" s="1"/>
  <c r="H2" i="4"/>
  <c r="G38" i="4"/>
  <c r="G17" i="4"/>
  <c r="H17" i="4" s="1"/>
  <c r="F46" i="4"/>
  <c r="G43" i="4" s="1"/>
  <c r="H43" i="4" s="1"/>
  <c r="H38" i="4"/>
</calcChain>
</file>

<file path=xl/sharedStrings.xml><?xml version="1.0" encoding="utf-8"?>
<sst xmlns="http://schemas.openxmlformats.org/spreadsheetml/2006/main" count="222" uniqueCount="71">
  <si>
    <t>トレンド情報　→　ツイート情報</t>
    <rPh sb="4" eb="6">
      <t>ジョウホウ</t>
    </rPh>
    <rPh sb="13" eb="15">
      <t>ジョウホウ</t>
    </rPh>
    <phoneticPr fontId="1"/>
  </si>
  <si>
    <t>トレンドワード</t>
    <phoneticPr fontId="1"/>
  </si>
  <si>
    <t>取得日</t>
    <rPh sb="0" eb="2">
      <t>シュトク</t>
    </rPh>
    <rPh sb="2" eb="3">
      <t>ビ</t>
    </rPh>
    <phoneticPr fontId="1"/>
  </si>
  <si>
    <t>取得時間</t>
    <rPh sb="0" eb="2">
      <t>シュトク</t>
    </rPh>
    <rPh sb="2" eb="4">
      <t>ジカン</t>
    </rPh>
    <phoneticPr fontId="1"/>
  </si>
  <si>
    <t>ツイート数</t>
    <rPh sb="4" eb="5">
      <t>スウ</t>
    </rPh>
    <phoneticPr fontId="1"/>
  </si>
  <si>
    <t>▼</t>
    <phoneticPr fontId="1"/>
  </si>
  <si>
    <t>■トレンドテーブル</t>
    <phoneticPr fontId="1"/>
  </si>
  <si>
    <t>PK</t>
    <phoneticPr fontId="1"/>
  </si>
  <si>
    <t>項目名</t>
    <rPh sb="0" eb="2">
      <t>コウモク</t>
    </rPh>
    <rPh sb="2" eb="3">
      <t>メイ</t>
    </rPh>
    <phoneticPr fontId="1"/>
  </si>
  <si>
    <t>■トレンドワードテーブル</t>
    <phoneticPr fontId="1"/>
  </si>
  <si>
    <t>トレンドワードID</t>
    <phoneticPr fontId="1"/>
  </si>
  <si>
    <t>出現カウンター</t>
    <rPh sb="0" eb="2">
      <t>シュツゲン</t>
    </rPh>
    <phoneticPr fontId="1"/>
  </si>
  <si>
    <t>Kye</t>
    <phoneticPr fontId="1"/>
  </si>
  <si>
    <t>■ツイートテーブル</t>
    <phoneticPr fontId="1"/>
  </si>
  <si>
    <t>ツイートID</t>
    <phoneticPr fontId="1"/>
  </si>
  <si>
    <t>FK</t>
    <phoneticPr fontId="1"/>
  </si>
  <si>
    <t>●</t>
    <phoneticPr fontId="1"/>
  </si>
  <si>
    <t>ユーザーID</t>
    <phoneticPr fontId="1"/>
  </si>
  <si>
    <t>ツイート本文</t>
    <rPh sb="4" eb="6">
      <t>ホンブン</t>
    </rPh>
    <phoneticPr fontId="1"/>
  </si>
  <si>
    <t>■ツイートハッシュタグテーブル</t>
    <phoneticPr fontId="1"/>
  </si>
  <si>
    <t>ハッシュタグID</t>
    <phoneticPr fontId="1"/>
  </si>
  <si>
    <t>■ハッシュタグテーブル</t>
    <phoneticPr fontId="1"/>
  </si>
  <si>
    <t>トレンドID</t>
    <phoneticPr fontId="1"/>
  </si>
  <si>
    <t>ハッシュタグ</t>
    <phoneticPr fontId="1"/>
  </si>
  <si>
    <t>リツイート数</t>
    <rPh sb="5" eb="6">
      <t>スウ</t>
    </rPh>
    <phoneticPr fontId="1"/>
  </si>
  <si>
    <t>お気に入り数</t>
    <rPh sb="1" eb="2">
      <t>キ</t>
    </rPh>
    <rPh sb="3" eb="4">
      <t>イ</t>
    </rPh>
    <rPh sb="5" eb="6">
      <t>スウ</t>
    </rPh>
    <phoneticPr fontId="1"/>
  </si>
  <si>
    <t>ツイート日時</t>
    <rPh sb="4" eb="6">
      <t>ニチジ</t>
    </rPh>
    <phoneticPr fontId="1"/>
  </si>
  <si>
    <t>ツイートURL</t>
    <phoneticPr fontId="1"/>
  </si>
  <si>
    <t>■ツイート関連リンクテーブル</t>
    <rPh sb="5" eb="7">
      <t>カンレン</t>
    </rPh>
    <phoneticPr fontId="1"/>
  </si>
  <si>
    <t>■関連リンクテーブル</t>
    <rPh sb="1" eb="3">
      <t>カンレン</t>
    </rPh>
    <phoneticPr fontId="1"/>
  </si>
  <si>
    <t>関連リンクURL</t>
    <rPh sb="0" eb="2">
      <t>カンレン</t>
    </rPh>
    <phoneticPr fontId="1"/>
  </si>
  <si>
    <t>■トレンド関連ツイートテーブル</t>
    <rPh sb="5" eb="7">
      <t>カンレン</t>
    </rPh>
    <phoneticPr fontId="1"/>
  </si>
  <si>
    <t>t_trend</t>
    <phoneticPr fontId="1"/>
  </si>
  <si>
    <t>n_trendid</t>
    <phoneticPr fontId="1"/>
  </si>
  <si>
    <t>s_trendword</t>
    <phoneticPr fontId="1"/>
  </si>
  <si>
    <t>s_syutokuymd</t>
    <phoneticPr fontId="1"/>
  </si>
  <si>
    <t>s_syutokutime</t>
    <phoneticPr fontId="1"/>
  </si>
  <si>
    <t>n_tweetvolume</t>
    <phoneticPr fontId="1"/>
  </si>
  <si>
    <t>n_tweetid</t>
    <phoneticPr fontId="1"/>
  </si>
  <si>
    <t>n_trendwordid</t>
    <phoneticPr fontId="1"/>
  </si>
  <si>
    <t>n_count</t>
    <phoneticPr fontId="1"/>
  </si>
  <si>
    <t>s_userid</t>
    <phoneticPr fontId="1"/>
  </si>
  <si>
    <t>s_tweettext</t>
    <phoneticPr fontId="1"/>
  </si>
  <si>
    <t>n_retweetvolume</t>
    <phoneticPr fontId="1"/>
  </si>
  <si>
    <t>n_favoritevolume</t>
    <phoneticPr fontId="1"/>
  </si>
  <si>
    <t>s_tweeturl</t>
    <phoneticPr fontId="1"/>
  </si>
  <si>
    <t>s_tweettime</t>
    <phoneticPr fontId="1"/>
  </si>
  <si>
    <t>n_hashtagid</t>
    <phoneticPr fontId="1"/>
  </si>
  <si>
    <t>s_hashtagword</t>
    <phoneticPr fontId="1"/>
  </si>
  <si>
    <t>n_linkedurlid</t>
    <phoneticPr fontId="1"/>
  </si>
  <si>
    <t>関連URLID</t>
    <rPh sb="0" eb="2">
      <t>カンレン</t>
    </rPh>
    <phoneticPr fontId="1"/>
  </si>
  <si>
    <t>t_trendtweet</t>
    <phoneticPr fontId="1"/>
  </si>
  <si>
    <t>t_trendword</t>
    <phoneticPr fontId="1"/>
  </si>
  <si>
    <t>t_tweet</t>
    <phoneticPr fontId="1"/>
  </si>
  <si>
    <t>t_tweethashtag</t>
    <phoneticPr fontId="1"/>
  </si>
  <si>
    <t>t_tweeturl</t>
    <phoneticPr fontId="1"/>
  </si>
  <si>
    <t>t_hashtag</t>
    <phoneticPr fontId="1"/>
  </si>
  <si>
    <t>t_url</t>
    <phoneticPr fontId="1"/>
  </si>
  <si>
    <t>完了</t>
    <rPh sb="0" eb="2">
      <t>カンリョウ</t>
    </rPh>
    <phoneticPr fontId="1"/>
  </si>
  <si>
    <t xml:space="preserve">primary key(joiny, id)); </t>
    <phoneticPr fontId="1"/>
  </si>
  <si>
    <t>ハッシュタグフラグ</t>
    <phoneticPr fontId="1"/>
  </si>
  <si>
    <t>ハッシュタグID</t>
    <phoneticPr fontId="1"/>
  </si>
  <si>
    <t>n_hashtagflg</t>
    <phoneticPr fontId="1"/>
  </si>
  <si>
    <t>s_linkedurl</t>
    <phoneticPr fontId="1"/>
  </si>
  <si>
    <t>delete from t_trend;</t>
  </si>
  <si>
    <t>delete from t_trendtweet;</t>
  </si>
  <si>
    <t>delete from t_tweet;</t>
  </si>
  <si>
    <t>delete from t_tweethashtag;</t>
  </si>
  <si>
    <t>delete from t_tweeturl;</t>
  </si>
  <si>
    <t>delete from t_hashtag;</t>
  </si>
  <si>
    <t>delete from t_url;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</si>
</sst>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>
      <selection activeCell="C5" sqref="C5:G6"/>
    </sheetView>
  </sheetViews>
  <sheetFormatPr defaultRowHeight="17.649999999999999"/>
  <cols>
    <col min="1" max="1" width="2.5625" customWidth="1"/>
    <col min="2" max="2" width="31.6875" bestFit="1" customWidth="1"/>
    <col min="3" max="3" width="19.1875" bestFit="1" customWidth="1"/>
    <col min="4" max="4" width="15.0625" bestFit="1" customWidth="1"/>
    <col min="5" max="5" width="7.0625" bestFit="1" customWidth="1"/>
    <col min="6" max="6" width="8.9375" bestFit="1" customWidth="1"/>
  </cols>
  <sheetData>
    <row r="2" spans="2:3">
      <c r="B2" t="s">
        <v>0</v>
      </c>
    </row>
    <row r="10" spans="2:3">
      <c r="C10" t="s">
        <v>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5ADB-0A83-428E-8D2B-02ED025D5599}">
  <dimension ref="B2:AB19"/>
  <sheetViews>
    <sheetView topLeftCell="R1" zoomScale="85" zoomScaleNormal="85" workbookViewId="0">
      <selection activeCell="T2" sqref="T2"/>
    </sheetView>
  </sheetViews>
  <sheetFormatPr defaultRowHeight="17.649999999999999"/>
  <cols>
    <col min="1" max="1" width="2.5625" customWidth="1"/>
    <col min="2" max="2" width="4.5625" customWidth="1"/>
    <col min="3" max="4" width="24.9375" customWidth="1"/>
    <col min="5" max="5" width="3.5625" customWidth="1"/>
    <col min="7" max="7" width="3.5625" customWidth="1"/>
    <col min="8" max="8" width="4.5625" customWidth="1"/>
    <col min="9" max="10" width="24.9375" customWidth="1"/>
    <col min="11" max="11" width="3.5625" customWidth="1"/>
    <col min="13" max="13" width="3.5625" customWidth="1"/>
    <col min="14" max="14" width="4.5625" customWidth="1"/>
    <col min="15" max="16" width="24.9375" customWidth="1"/>
    <col min="17" max="17" width="3.5625" customWidth="1"/>
    <col min="19" max="19" width="3.5625" customWidth="1"/>
    <col min="20" max="20" width="4.5625" customWidth="1"/>
    <col min="21" max="22" width="24.9375" customWidth="1"/>
    <col min="23" max="23" width="3.5625" customWidth="1"/>
    <col min="25" max="25" width="3.5625" customWidth="1"/>
    <col min="26" max="26" width="4.5625" customWidth="1"/>
    <col min="27" max="28" width="24.9375" customWidth="1"/>
  </cols>
  <sheetData>
    <row r="2" spans="2:28">
      <c r="B2" t="s">
        <v>6</v>
      </c>
      <c r="D2" t="s">
        <v>32</v>
      </c>
      <c r="H2" t="s">
        <v>31</v>
      </c>
      <c r="N2" t="s">
        <v>13</v>
      </c>
      <c r="T2" t="s">
        <v>19</v>
      </c>
      <c r="Z2" t="s">
        <v>21</v>
      </c>
    </row>
    <row r="3" spans="2:28">
      <c r="B3" t="s">
        <v>12</v>
      </c>
      <c r="C3" t="s">
        <v>8</v>
      </c>
      <c r="H3" t="s">
        <v>12</v>
      </c>
      <c r="I3" t="s">
        <v>8</v>
      </c>
      <c r="N3" t="s">
        <v>12</v>
      </c>
      <c r="O3" t="s">
        <v>8</v>
      </c>
      <c r="T3" t="s">
        <v>12</v>
      </c>
      <c r="U3" t="s">
        <v>8</v>
      </c>
      <c r="Z3" t="s">
        <v>12</v>
      </c>
      <c r="AA3" t="s">
        <v>8</v>
      </c>
    </row>
    <row r="4" spans="2:28">
      <c r="B4" t="s">
        <v>7</v>
      </c>
      <c r="C4" t="s">
        <v>22</v>
      </c>
      <c r="D4" t="s">
        <v>33</v>
      </c>
      <c r="E4" t="s">
        <v>16</v>
      </c>
      <c r="G4" t="s">
        <v>16</v>
      </c>
      <c r="H4" t="s">
        <v>7</v>
      </c>
      <c r="I4" t="s">
        <v>22</v>
      </c>
      <c r="J4" t="s">
        <v>33</v>
      </c>
      <c r="M4" t="s">
        <v>16</v>
      </c>
      <c r="N4" t="s">
        <v>7</v>
      </c>
      <c r="O4" t="s">
        <v>14</v>
      </c>
      <c r="P4" t="s">
        <v>38</v>
      </c>
      <c r="S4" t="s">
        <v>16</v>
      </c>
      <c r="T4" t="s">
        <v>7</v>
      </c>
      <c r="U4" t="s">
        <v>14</v>
      </c>
      <c r="V4" t="s">
        <v>38</v>
      </c>
      <c r="Y4" t="s">
        <v>16</v>
      </c>
      <c r="Z4" t="s">
        <v>7</v>
      </c>
      <c r="AA4" t="s">
        <v>20</v>
      </c>
      <c r="AB4" t="s">
        <v>47</v>
      </c>
    </row>
    <row r="5" spans="2:28">
      <c r="B5" t="s">
        <v>15</v>
      </c>
      <c r="C5" t="s">
        <v>10</v>
      </c>
      <c r="D5" t="s">
        <v>34</v>
      </c>
      <c r="E5" t="s">
        <v>16</v>
      </c>
      <c r="H5" t="s">
        <v>7</v>
      </c>
      <c r="I5" t="s">
        <v>14</v>
      </c>
      <c r="J5" t="s">
        <v>38</v>
      </c>
      <c r="K5" t="s">
        <v>16</v>
      </c>
      <c r="N5" t="s">
        <v>15</v>
      </c>
      <c r="O5" t="s">
        <v>17</v>
      </c>
      <c r="P5" t="s">
        <v>41</v>
      </c>
      <c r="T5" t="s">
        <v>7</v>
      </c>
      <c r="U5" t="s">
        <v>20</v>
      </c>
      <c r="V5" t="s">
        <v>47</v>
      </c>
      <c r="W5" t="s">
        <v>16</v>
      </c>
      <c r="AA5" t="s">
        <v>23</v>
      </c>
      <c r="AB5" t="s">
        <v>48</v>
      </c>
    </row>
    <row r="6" spans="2:28">
      <c r="C6" t="s">
        <v>2</v>
      </c>
      <c r="D6" t="s">
        <v>35</v>
      </c>
      <c r="O6" t="s">
        <v>18</v>
      </c>
      <c r="P6" t="s">
        <v>42</v>
      </c>
    </row>
    <row r="7" spans="2:28">
      <c r="C7" t="s">
        <v>3</v>
      </c>
      <c r="D7" t="s">
        <v>36</v>
      </c>
      <c r="O7" t="s">
        <v>24</v>
      </c>
      <c r="P7" t="s">
        <v>43</v>
      </c>
    </row>
    <row r="8" spans="2:28">
      <c r="C8" t="s">
        <v>4</v>
      </c>
      <c r="D8" t="s">
        <v>37</v>
      </c>
      <c r="O8" t="s">
        <v>25</v>
      </c>
      <c r="P8" t="s">
        <v>44</v>
      </c>
    </row>
    <row r="9" spans="2:28">
      <c r="C9" s="4" t="s">
        <v>60</v>
      </c>
      <c r="D9" s="5" t="s">
        <v>62</v>
      </c>
      <c r="E9" s="5"/>
      <c r="O9" t="s">
        <v>27</v>
      </c>
      <c r="P9" t="s">
        <v>45</v>
      </c>
    </row>
    <row r="10" spans="2:28">
      <c r="C10" s="5" t="s">
        <v>61</v>
      </c>
      <c r="D10" s="5" t="s">
        <v>47</v>
      </c>
      <c r="E10" s="5" t="s">
        <v>16</v>
      </c>
      <c r="O10" t="s">
        <v>26</v>
      </c>
      <c r="P10" t="s">
        <v>46</v>
      </c>
    </row>
    <row r="15" spans="2:28">
      <c r="G15" s="6"/>
      <c r="H15" s="6" t="s">
        <v>9</v>
      </c>
      <c r="I15" s="6"/>
      <c r="J15" s="6"/>
      <c r="T15" t="s">
        <v>28</v>
      </c>
      <c r="Z15" t="s">
        <v>29</v>
      </c>
    </row>
    <row r="16" spans="2:28">
      <c r="G16" s="6"/>
      <c r="H16" s="6" t="s">
        <v>12</v>
      </c>
      <c r="I16" s="6" t="s">
        <v>8</v>
      </c>
      <c r="J16" s="6"/>
      <c r="T16" t="s">
        <v>12</v>
      </c>
      <c r="U16" t="s">
        <v>8</v>
      </c>
      <c r="Z16" t="s">
        <v>12</v>
      </c>
      <c r="AA16" t="s">
        <v>8</v>
      </c>
    </row>
    <row r="17" spans="7:28">
      <c r="G17" s="6" t="s">
        <v>16</v>
      </c>
      <c r="H17" s="6" t="s">
        <v>7</v>
      </c>
      <c r="I17" s="6" t="s">
        <v>10</v>
      </c>
      <c r="J17" s="6" t="s">
        <v>39</v>
      </c>
      <c r="S17" t="s">
        <v>16</v>
      </c>
      <c r="T17" t="s">
        <v>7</v>
      </c>
      <c r="U17" t="s">
        <v>14</v>
      </c>
      <c r="V17" t="s">
        <v>38</v>
      </c>
      <c r="Y17" t="s">
        <v>16</v>
      </c>
      <c r="Z17" t="s">
        <v>7</v>
      </c>
      <c r="AA17" t="s">
        <v>50</v>
      </c>
      <c r="AB17" t="s">
        <v>49</v>
      </c>
    </row>
    <row r="18" spans="7:28">
      <c r="G18" s="6"/>
      <c r="H18" s="6"/>
      <c r="I18" s="6" t="s">
        <v>1</v>
      </c>
      <c r="J18" s="6" t="s">
        <v>34</v>
      </c>
      <c r="T18" t="s">
        <v>7</v>
      </c>
      <c r="U18" t="s">
        <v>50</v>
      </c>
      <c r="V18" t="s">
        <v>49</v>
      </c>
      <c r="W18" t="s">
        <v>16</v>
      </c>
      <c r="AA18" t="s">
        <v>30</v>
      </c>
      <c r="AB18" t="s">
        <v>63</v>
      </c>
    </row>
    <row r="19" spans="7:28">
      <c r="G19" s="6"/>
      <c r="H19" s="6"/>
      <c r="I19" s="6" t="s">
        <v>11</v>
      </c>
      <c r="J19" s="6" t="s">
        <v>40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F05C-FEC3-47D8-BF06-9B4E2CB4BE46}">
  <dimension ref="A2:J51"/>
  <sheetViews>
    <sheetView tabSelected="1" workbookViewId="0"/>
  </sheetViews>
  <sheetFormatPr defaultRowHeight="17.649999999999999"/>
  <cols>
    <col min="1" max="1" width="31.6875" style="1" bestFit="1" customWidth="1"/>
    <col min="2" max="2" width="17.1875" style="1" bestFit="1" customWidth="1"/>
    <col min="3" max="3" width="14.9375" style="1" bestFit="1" customWidth="1"/>
    <col min="4" max="4" width="7.3125" style="1" bestFit="1" customWidth="1"/>
    <col min="5" max="5" width="14.5625" style="1" bestFit="1" customWidth="1"/>
    <col min="6" max="6" width="36.5625" style="1" bestFit="1" customWidth="1"/>
    <col min="7" max="7" width="37" style="3" customWidth="1"/>
    <col min="8" max="8" width="47.75" style="3" customWidth="1"/>
    <col min="9" max="16384" width="9" style="1"/>
  </cols>
  <sheetData>
    <row r="2" spans="1:10" ht="60">
      <c r="A2" s="1" t="s">
        <v>6</v>
      </c>
      <c r="C2" s="1" t="s">
        <v>32</v>
      </c>
      <c r="G2" s="2" t="str">
        <f>_xlfn.CONCAT(F4:F10)</f>
        <v xml:space="preserve">n_trendid integer PRIMARY KEY,s_trendword text ,s_syutokuymd text ,s_syutokutime text ,n_tweetvolume integer ,n_hashtagflg integer ,n_hashtagid integer </v>
      </c>
      <c r="H2" s="2" t="str">
        <f>"create table "&amp;C2&amp;"("&amp;G2&amp;");"</f>
        <v>create table t_trend(n_trendid integer PRIMARY KEY,s_trendword text ,s_syutokuymd text ,s_syutokutime text ,n_tweetvolume integer ,n_hashtagflg integer ,n_hashtagid integer );</v>
      </c>
      <c r="I2" s="1" t="s">
        <v>58</v>
      </c>
      <c r="J2" s="1" t="s">
        <v>59</v>
      </c>
    </row>
    <row r="3" spans="1:10">
      <c r="A3" s="1" t="s">
        <v>12</v>
      </c>
      <c r="B3" s="1" t="s">
        <v>8</v>
      </c>
    </row>
    <row r="4" spans="1:10">
      <c r="A4" s="1" t="s">
        <v>7</v>
      </c>
      <c r="B4" s="1" t="s">
        <v>22</v>
      </c>
      <c r="C4" s="1" t="s">
        <v>33</v>
      </c>
      <c r="D4" s="1" t="str">
        <f>IF(C4&lt;&gt;"",IF(LEFT(C4,2)="n_","integer", IF(LEFT(C4,2)="s_","text", "")),"")</f>
        <v>integer</v>
      </c>
      <c r="E4" s="1" t="str">
        <f>IF(A4="PK","PRIMARY KEY","")</f>
        <v>PRIMARY KEY</v>
      </c>
      <c r="F4" s="1" t="str">
        <f>IF(AND(C4&lt;&gt;"",D4&lt;&gt;""),C4&amp;" "&amp;D4&amp;" "&amp;E4&amp;IF(C5&lt;&gt;"",",",""),"")</f>
        <v>n_trendid integer PRIMARY KEY,</v>
      </c>
    </row>
    <row r="5" spans="1:10">
      <c r="A5" s="1" t="s">
        <v>15</v>
      </c>
      <c r="B5" s="1" t="s">
        <v>10</v>
      </c>
      <c r="C5" s="1" t="s">
        <v>34</v>
      </c>
      <c r="D5" s="1" t="str">
        <f t="shared" ref="D5:D51" si="0">IF(C5&lt;&gt;"",IF(LEFT(C5,2)="n_","integer", IF(LEFT(C5,2)="s_","text", "")),"")</f>
        <v>text</v>
      </c>
      <c r="E5" s="1" t="str">
        <f t="shared" ref="E5:E51" si="1">IF(A5="PK","PRIMARY KEY","")</f>
        <v/>
      </c>
      <c r="F5" s="1" t="str">
        <f t="shared" ref="F5:F51" si="2">IF(AND(C5&lt;&gt;"",D5&lt;&gt;""),C5&amp;" "&amp;D5&amp;" "&amp;E5&amp;IF(C6&lt;&gt;"",",",""),"")</f>
        <v>s_trendword text ,</v>
      </c>
    </row>
    <row r="6" spans="1:10">
      <c r="B6" s="1" t="s">
        <v>2</v>
      </c>
      <c r="C6" s="1" t="s">
        <v>35</v>
      </c>
      <c r="D6" s="1" t="str">
        <f t="shared" si="0"/>
        <v>text</v>
      </c>
      <c r="E6" s="1" t="str">
        <f t="shared" si="1"/>
        <v/>
      </c>
      <c r="F6" s="1" t="str">
        <f t="shared" si="2"/>
        <v>s_syutokuymd text ,</v>
      </c>
    </row>
    <row r="7" spans="1:10">
      <c r="B7" s="1" t="s">
        <v>3</v>
      </c>
      <c r="C7" s="1" t="s">
        <v>36</v>
      </c>
      <c r="D7" s="1" t="str">
        <f t="shared" si="0"/>
        <v>text</v>
      </c>
      <c r="E7" s="1" t="str">
        <f t="shared" si="1"/>
        <v/>
      </c>
      <c r="F7" s="1" t="str">
        <f t="shared" si="2"/>
        <v>s_syutokutime text ,</v>
      </c>
    </row>
    <row r="8" spans="1:10">
      <c r="B8" s="1" t="s">
        <v>4</v>
      </c>
      <c r="C8" s="1" t="s">
        <v>37</v>
      </c>
      <c r="D8" s="1" t="str">
        <f t="shared" si="0"/>
        <v>integer</v>
      </c>
      <c r="E8" s="1" t="str">
        <f t="shared" si="1"/>
        <v/>
      </c>
      <c r="F8" s="1" t="str">
        <f t="shared" si="2"/>
        <v>n_tweetvolume integer ,</v>
      </c>
    </row>
    <row r="9" spans="1:10">
      <c r="B9" s="4" t="s">
        <v>60</v>
      </c>
      <c r="C9" s="5" t="s">
        <v>62</v>
      </c>
      <c r="D9" s="1" t="str">
        <f t="shared" ref="D9:D10" si="3">IF(C9&lt;&gt;"",IF(LEFT(C9,2)="n_","integer", IF(LEFT(C9,2)="s_","text", "")),"")</f>
        <v>integer</v>
      </c>
      <c r="E9" s="1" t="str">
        <f t="shared" ref="E9:E10" si="4">IF(A9="PK","PRIMARY KEY","")</f>
        <v/>
      </c>
      <c r="F9" s="1" t="str">
        <f>IF(AND(C9&lt;&gt;"",D9&lt;&gt;""),C9&amp;" "&amp;D9&amp;" "&amp;E9&amp;IF(C12&lt;&gt;"",",",""),"")</f>
        <v>n_hashtagflg integer ,</v>
      </c>
    </row>
    <row r="10" spans="1:10">
      <c r="B10" s="5" t="s">
        <v>61</v>
      </c>
      <c r="C10" s="5" t="s">
        <v>47</v>
      </c>
      <c r="D10" s="1" t="str">
        <f t="shared" si="3"/>
        <v>integer</v>
      </c>
      <c r="E10" s="1" t="str">
        <f t="shared" si="4"/>
        <v/>
      </c>
      <c r="F10" s="1" t="str">
        <f>IF(AND(C10&lt;&gt;"",D10&lt;&gt;""),C10&amp;" "&amp;D10&amp;" "&amp;E10&amp;IF(C13&lt;&gt;"",",",""),"")</f>
        <v xml:space="preserve">n_hashtagid integer </v>
      </c>
    </row>
    <row r="11" spans="1:10">
      <c r="D11" s="1" t="str">
        <f t="shared" si="0"/>
        <v/>
      </c>
      <c r="E11" s="1" t="str">
        <f t="shared" si="1"/>
        <v/>
      </c>
      <c r="F11" s="1" t="str">
        <f t="shared" si="2"/>
        <v/>
      </c>
    </row>
    <row r="12" spans="1:10" ht="30">
      <c r="A12" t="s">
        <v>31</v>
      </c>
      <c r="B12"/>
      <c r="C12" s="1" t="s">
        <v>51</v>
      </c>
      <c r="D12" s="1" t="str">
        <f t="shared" si="0"/>
        <v/>
      </c>
      <c r="E12" s="1" t="str">
        <f t="shared" si="1"/>
        <v/>
      </c>
      <c r="F12" s="1" t="str">
        <f t="shared" si="2"/>
        <v/>
      </c>
      <c r="G12" s="2" t="str">
        <f>_xlfn.CONCAT(F14:F15)</f>
        <v>n_trendid integer PRIMARY KEY,n_tweetid integer PRIMARY KEY</v>
      </c>
      <c r="H12" s="2" t="str">
        <f>"create table "&amp;C12&amp;"("&amp;G12&amp;");"</f>
        <v>create table t_trendtweet(n_trendid integer PRIMARY KEY,n_tweetid integer PRIMARY KEY);</v>
      </c>
      <c r="I12" s="1" t="s">
        <v>58</v>
      </c>
    </row>
    <row r="13" spans="1:10">
      <c r="A13" t="s">
        <v>12</v>
      </c>
      <c r="B13" t="s">
        <v>8</v>
      </c>
      <c r="C13"/>
      <c r="D13" s="1" t="str">
        <f t="shared" si="0"/>
        <v/>
      </c>
      <c r="E13" s="1" t="str">
        <f t="shared" si="1"/>
        <v/>
      </c>
      <c r="F13" s="1" t="str">
        <f t="shared" si="2"/>
        <v/>
      </c>
    </row>
    <row r="14" spans="1:10">
      <c r="A14" t="s">
        <v>7</v>
      </c>
      <c r="B14" t="s">
        <v>22</v>
      </c>
      <c r="C14" t="s">
        <v>33</v>
      </c>
      <c r="D14" s="1" t="str">
        <f t="shared" si="0"/>
        <v>integer</v>
      </c>
      <c r="E14" s="1" t="str">
        <f t="shared" si="1"/>
        <v>PRIMARY KEY</v>
      </c>
      <c r="F14" s="1" t="str">
        <f t="shared" si="2"/>
        <v>n_trendid integer PRIMARY KEY,</v>
      </c>
    </row>
    <row r="15" spans="1:10">
      <c r="A15" t="s">
        <v>7</v>
      </c>
      <c r="B15" t="s">
        <v>14</v>
      </c>
      <c r="C15" t="s">
        <v>38</v>
      </c>
      <c r="D15" s="1" t="str">
        <f t="shared" si="0"/>
        <v>integer</v>
      </c>
      <c r="E15" s="1" t="str">
        <f t="shared" si="1"/>
        <v>PRIMARY KEY</v>
      </c>
      <c r="F15" s="1" t="str">
        <f t="shared" si="2"/>
        <v>n_tweetid integer PRIMARY KEY</v>
      </c>
    </row>
    <row r="16" spans="1:10">
      <c r="D16" s="1" t="str">
        <f t="shared" si="0"/>
        <v/>
      </c>
      <c r="E16" s="1" t="str">
        <f t="shared" si="1"/>
        <v/>
      </c>
      <c r="F16" s="1" t="str">
        <f t="shared" si="2"/>
        <v/>
      </c>
    </row>
    <row r="17" spans="1:9" s="7" customFormat="1" ht="30">
      <c r="A17" s="6" t="s">
        <v>9</v>
      </c>
      <c r="B17" s="6"/>
      <c r="C17" s="7" t="s">
        <v>52</v>
      </c>
      <c r="D17" s="7" t="str">
        <f t="shared" si="0"/>
        <v/>
      </c>
      <c r="E17" s="7" t="str">
        <f t="shared" si="1"/>
        <v/>
      </c>
      <c r="F17" s="7" t="str">
        <f t="shared" si="2"/>
        <v/>
      </c>
      <c r="G17" s="8" t="str">
        <f>_xlfn.CONCAT(F19:F21)</f>
        <v xml:space="preserve">n_trendwordid integer PRIMARY KEY,s_trendword text ,n_count integer </v>
      </c>
      <c r="H17" s="8" t="str">
        <f>"create table "&amp;C17&amp;"("&amp;G17&amp;");"</f>
        <v>create table t_trendword(n_trendwordid integer PRIMARY KEY,s_trendword text ,n_count integer );</v>
      </c>
      <c r="I17" s="7" t="s">
        <v>58</v>
      </c>
    </row>
    <row r="18" spans="1:9" s="7" customFormat="1">
      <c r="A18" s="6" t="s">
        <v>12</v>
      </c>
      <c r="B18" s="6" t="s">
        <v>8</v>
      </c>
      <c r="C18" s="6"/>
      <c r="D18" s="7" t="str">
        <f t="shared" si="0"/>
        <v/>
      </c>
      <c r="E18" s="7" t="str">
        <f t="shared" si="1"/>
        <v/>
      </c>
      <c r="F18" s="7" t="str">
        <f t="shared" si="2"/>
        <v/>
      </c>
      <c r="G18" s="9"/>
      <c r="H18" s="9"/>
    </row>
    <row r="19" spans="1:9" s="7" customFormat="1">
      <c r="A19" s="6" t="s">
        <v>7</v>
      </c>
      <c r="B19" s="6" t="s">
        <v>10</v>
      </c>
      <c r="C19" s="6" t="s">
        <v>39</v>
      </c>
      <c r="D19" s="7" t="str">
        <f t="shared" si="0"/>
        <v>integer</v>
      </c>
      <c r="E19" s="7" t="str">
        <f t="shared" si="1"/>
        <v>PRIMARY KEY</v>
      </c>
      <c r="F19" s="7" t="str">
        <f t="shared" si="2"/>
        <v>n_trendwordid integer PRIMARY KEY,</v>
      </c>
      <c r="G19" s="9"/>
      <c r="H19" s="9"/>
    </row>
    <row r="20" spans="1:9" s="7" customFormat="1">
      <c r="A20" s="6"/>
      <c r="B20" s="6" t="s">
        <v>1</v>
      </c>
      <c r="C20" s="6" t="s">
        <v>34</v>
      </c>
      <c r="D20" s="7" t="str">
        <f t="shared" si="0"/>
        <v>text</v>
      </c>
      <c r="E20" s="7" t="str">
        <f t="shared" si="1"/>
        <v/>
      </c>
      <c r="F20" s="7" t="str">
        <f t="shared" si="2"/>
        <v>s_trendword text ,</v>
      </c>
      <c r="G20" s="9"/>
      <c r="H20" s="9"/>
    </row>
    <row r="21" spans="1:9" s="7" customFormat="1">
      <c r="A21" s="6"/>
      <c r="B21" s="6" t="s">
        <v>11</v>
      </c>
      <c r="C21" s="6" t="s">
        <v>40</v>
      </c>
      <c r="D21" s="7" t="str">
        <f t="shared" si="0"/>
        <v>integer</v>
      </c>
      <c r="E21" s="7" t="str">
        <f t="shared" si="1"/>
        <v/>
      </c>
      <c r="F21" s="7" t="str">
        <f t="shared" si="2"/>
        <v xml:space="preserve">n_count integer </v>
      </c>
      <c r="G21" s="9"/>
      <c r="H21" s="9"/>
    </row>
    <row r="22" spans="1:9">
      <c r="D22" s="1" t="str">
        <f t="shared" si="0"/>
        <v/>
      </c>
      <c r="E22" s="1" t="str">
        <f t="shared" si="1"/>
        <v/>
      </c>
      <c r="F22" s="1" t="str">
        <f t="shared" si="2"/>
        <v/>
      </c>
    </row>
    <row r="23" spans="1:9" ht="60">
      <c r="A23" t="s">
        <v>13</v>
      </c>
      <c r="B23"/>
      <c r="C23" s="1" t="s">
        <v>53</v>
      </c>
      <c r="D23" s="1" t="str">
        <f t="shared" si="0"/>
        <v/>
      </c>
      <c r="E23" s="1" t="str">
        <f t="shared" si="1"/>
        <v/>
      </c>
      <c r="F23" s="1" t="str">
        <f t="shared" si="2"/>
        <v/>
      </c>
      <c r="G23" s="2" t="str">
        <f>_xlfn.CONCAT(F25:F31)</f>
        <v xml:space="preserve">n_tweetid integer PRIMARY KEY,s_userid text ,s_tweettext text ,n_retweetvolume integer ,n_favoritevolume integer ,s_tweeturl text ,s_tweettime text </v>
      </c>
      <c r="H23" s="2" t="str">
        <f>"create table "&amp;C23&amp;"("&amp;G23&amp;");"</f>
        <v>create table t_tweet(n_tweetid integer PRIMARY KEY,s_userid text ,s_tweettext text ,n_retweetvolume integer ,n_favoritevolume integer ,s_tweeturl text ,s_tweettime text );</v>
      </c>
      <c r="I23" s="1" t="s">
        <v>58</v>
      </c>
    </row>
    <row r="24" spans="1:9">
      <c r="A24" t="s">
        <v>12</v>
      </c>
      <c r="B24" t="s">
        <v>8</v>
      </c>
      <c r="C24"/>
      <c r="D24" s="1" t="str">
        <f t="shared" si="0"/>
        <v/>
      </c>
      <c r="E24" s="1" t="str">
        <f t="shared" si="1"/>
        <v/>
      </c>
      <c r="F24" s="1" t="str">
        <f t="shared" si="2"/>
        <v/>
      </c>
    </row>
    <row r="25" spans="1:9">
      <c r="A25" t="s">
        <v>7</v>
      </c>
      <c r="B25" t="s">
        <v>14</v>
      </c>
      <c r="C25" t="s">
        <v>38</v>
      </c>
      <c r="D25" s="1" t="str">
        <f t="shared" si="0"/>
        <v>integer</v>
      </c>
      <c r="E25" s="1" t="str">
        <f t="shared" si="1"/>
        <v>PRIMARY KEY</v>
      </c>
      <c r="F25" s="1" t="str">
        <f t="shared" si="2"/>
        <v>n_tweetid integer PRIMARY KEY,</v>
      </c>
    </row>
    <row r="26" spans="1:9">
      <c r="A26" t="s">
        <v>15</v>
      </c>
      <c r="B26" t="s">
        <v>17</v>
      </c>
      <c r="C26" t="s">
        <v>41</v>
      </c>
      <c r="D26" s="1" t="str">
        <f t="shared" si="0"/>
        <v>text</v>
      </c>
      <c r="E26" s="1" t="str">
        <f t="shared" si="1"/>
        <v/>
      </c>
      <c r="F26" s="1" t="str">
        <f t="shared" si="2"/>
        <v>s_userid text ,</v>
      </c>
    </row>
    <row r="27" spans="1:9">
      <c r="A27"/>
      <c r="B27" t="s">
        <v>18</v>
      </c>
      <c r="C27" t="s">
        <v>42</v>
      </c>
      <c r="D27" s="1" t="str">
        <f t="shared" si="0"/>
        <v>text</v>
      </c>
      <c r="E27" s="1" t="str">
        <f t="shared" si="1"/>
        <v/>
      </c>
      <c r="F27" s="1" t="str">
        <f t="shared" si="2"/>
        <v>s_tweettext text ,</v>
      </c>
    </row>
    <row r="28" spans="1:9">
      <c r="A28"/>
      <c r="B28" t="s">
        <v>24</v>
      </c>
      <c r="C28" t="s">
        <v>43</v>
      </c>
      <c r="D28" s="1" t="str">
        <f t="shared" si="0"/>
        <v>integer</v>
      </c>
      <c r="E28" s="1" t="str">
        <f t="shared" si="1"/>
        <v/>
      </c>
      <c r="F28" s="1" t="str">
        <f t="shared" si="2"/>
        <v>n_retweetvolume integer ,</v>
      </c>
    </row>
    <row r="29" spans="1:9">
      <c r="A29"/>
      <c r="B29" t="s">
        <v>25</v>
      </c>
      <c r="C29" t="s">
        <v>44</v>
      </c>
      <c r="D29" s="1" t="str">
        <f t="shared" si="0"/>
        <v>integer</v>
      </c>
      <c r="E29" s="1" t="str">
        <f t="shared" si="1"/>
        <v/>
      </c>
      <c r="F29" s="1" t="str">
        <f t="shared" si="2"/>
        <v>n_favoritevolume integer ,</v>
      </c>
    </row>
    <row r="30" spans="1:9">
      <c r="A30"/>
      <c r="B30" t="s">
        <v>27</v>
      </c>
      <c r="C30" t="s">
        <v>45</v>
      </c>
      <c r="D30" s="1" t="str">
        <f t="shared" si="0"/>
        <v>text</v>
      </c>
      <c r="E30" s="1" t="str">
        <f t="shared" si="1"/>
        <v/>
      </c>
      <c r="F30" s="1" t="str">
        <f t="shared" si="2"/>
        <v>s_tweeturl text ,</v>
      </c>
    </row>
    <row r="31" spans="1:9">
      <c r="A31"/>
      <c r="B31" t="s">
        <v>26</v>
      </c>
      <c r="C31" t="s">
        <v>46</v>
      </c>
      <c r="D31" s="1" t="str">
        <f t="shared" si="0"/>
        <v>text</v>
      </c>
      <c r="E31" s="1" t="str">
        <f t="shared" si="1"/>
        <v/>
      </c>
      <c r="F31" s="1" t="str">
        <f t="shared" si="2"/>
        <v xml:space="preserve">s_tweettime text </v>
      </c>
    </row>
    <row r="32" spans="1:9">
      <c r="D32" s="1" t="str">
        <f t="shared" si="0"/>
        <v/>
      </c>
      <c r="E32" s="1" t="str">
        <f t="shared" si="1"/>
        <v/>
      </c>
      <c r="F32" s="1" t="str">
        <f t="shared" si="2"/>
        <v/>
      </c>
    </row>
    <row r="33" spans="1:9" ht="30">
      <c r="A33" t="s">
        <v>19</v>
      </c>
      <c r="B33"/>
      <c r="C33" s="1" t="s">
        <v>54</v>
      </c>
      <c r="D33" s="1" t="str">
        <f t="shared" si="0"/>
        <v/>
      </c>
      <c r="E33" s="1" t="str">
        <f t="shared" si="1"/>
        <v/>
      </c>
      <c r="F33" s="1" t="str">
        <f t="shared" si="2"/>
        <v/>
      </c>
      <c r="G33" s="2" t="str">
        <f>_xlfn.CONCAT(F35:F36)</f>
        <v>n_tweetid integer PRIMARY KEY,n_hashtagid integer PRIMARY KEY</v>
      </c>
      <c r="H33" s="2" t="str">
        <f>"create table "&amp;C33&amp;"("&amp;G33&amp;");"</f>
        <v>create table t_tweethashtag(n_tweetid integer PRIMARY KEY,n_hashtagid integer PRIMARY KEY);</v>
      </c>
      <c r="I33" s="1" t="s">
        <v>58</v>
      </c>
    </row>
    <row r="34" spans="1:9">
      <c r="A34" t="s">
        <v>12</v>
      </c>
      <c r="B34" t="s">
        <v>8</v>
      </c>
      <c r="C34"/>
      <c r="D34" s="1" t="str">
        <f t="shared" si="0"/>
        <v/>
      </c>
      <c r="E34" s="1" t="str">
        <f t="shared" si="1"/>
        <v/>
      </c>
      <c r="F34" s="1" t="str">
        <f t="shared" si="2"/>
        <v/>
      </c>
    </row>
    <row r="35" spans="1:9">
      <c r="A35" t="s">
        <v>7</v>
      </c>
      <c r="B35" t="s">
        <v>14</v>
      </c>
      <c r="C35" t="s">
        <v>38</v>
      </c>
      <c r="D35" s="1" t="str">
        <f t="shared" si="0"/>
        <v>integer</v>
      </c>
      <c r="E35" s="1" t="str">
        <f t="shared" si="1"/>
        <v>PRIMARY KEY</v>
      </c>
      <c r="F35" s="1" t="str">
        <f t="shared" si="2"/>
        <v>n_tweetid integer PRIMARY KEY,</v>
      </c>
    </row>
    <row r="36" spans="1:9">
      <c r="A36" t="s">
        <v>7</v>
      </c>
      <c r="B36" t="s">
        <v>20</v>
      </c>
      <c r="C36" t="s">
        <v>47</v>
      </c>
      <c r="D36" s="1" t="str">
        <f t="shared" si="0"/>
        <v>integer</v>
      </c>
      <c r="E36" s="1" t="str">
        <f t="shared" si="1"/>
        <v>PRIMARY KEY</v>
      </c>
      <c r="F36" s="1" t="str">
        <f t="shared" si="2"/>
        <v>n_hashtagid integer PRIMARY KEY</v>
      </c>
    </row>
    <row r="37" spans="1:9">
      <c r="D37" s="1" t="str">
        <f t="shared" si="0"/>
        <v/>
      </c>
      <c r="E37" s="1" t="str">
        <f t="shared" si="1"/>
        <v/>
      </c>
      <c r="F37" s="1" t="str">
        <f t="shared" si="2"/>
        <v/>
      </c>
    </row>
    <row r="38" spans="1:9" ht="30">
      <c r="A38" t="s">
        <v>28</v>
      </c>
      <c r="B38"/>
      <c r="C38" s="1" t="s">
        <v>55</v>
      </c>
      <c r="D38" s="1" t="str">
        <f t="shared" si="0"/>
        <v/>
      </c>
      <c r="E38" s="1" t="str">
        <f t="shared" si="1"/>
        <v/>
      </c>
      <c r="F38" s="1" t="str">
        <f t="shared" si="2"/>
        <v/>
      </c>
      <c r="G38" s="2" t="str">
        <f>_xlfn.CONCAT(F40:F41)</f>
        <v>n_tweetid integer PRIMARY KEY,n_linkedurlid integer PRIMARY KEY</v>
      </c>
      <c r="H38" s="2" t="str">
        <f>"create table "&amp;C38&amp;"("&amp;G38&amp;");"</f>
        <v>create table t_tweeturl(n_tweetid integer PRIMARY KEY,n_linkedurlid integer PRIMARY KEY);</v>
      </c>
      <c r="I38" s="1" t="s">
        <v>58</v>
      </c>
    </row>
    <row r="39" spans="1:9">
      <c r="A39" t="s">
        <v>12</v>
      </c>
      <c r="B39" t="s">
        <v>8</v>
      </c>
      <c r="C39"/>
      <c r="D39" s="1" t="str">
        <f t="shared" si="0"/>
        <v/>
      </c>
      <c r="E39" s="1" t="str">
        <f t="shared" si="1"/>
        <v/>
      </c>
      <c r="F39" s="1" t="str">
        <f t="shared" si="2"/>
        <v/>
      </c>
    </row>
    <row r="40" spans="1:9">
      <c r="A40" t="s">
        <v>7</v>
      </c>
      <c r="B40" t="s">
        <v>14</v>
      </c>
      <c r="C40" t="s">
        <v>38</v>
      </c>
      <c r="D40" s="1" t="str">
        <f t="shared" si="0"/>
        <v>integer</v>
      </c>
      <c r="E40" s="1" t="str">
        <f t="shared" si="1"/>
        <v>PRIMARY KEY</v>
      </c>
      <c r="F40" s="1" t="str">
        <f t="shared" si="2"/>
        <v>n_tweetid integer PRIMARY KEY,</v>
      </c>
    </row>
    <row r="41" spans="1:9">
      <c r="A41" t="s">
        <v>7</v>
      </c>
      <c r="B41" t="s">
        <v>50</v>
      </c>
      <c r="C41" t="s">
        <v>49</v>
      </c>
      <c r="D41" s="1" t="str">
        <f t="shared" si="0"/>
        <v>integer</v>
      </c>
      <c r="E41" s="1" t="str">
        <f t="shared" si="1"/>
        <v>PRIMARY KEY</v>
      </c>
      <c r="F41" s="1" t="str">
        <f t="shared" si="2"/>
        <v>n_linkedurlid integer PRIMARY KEY</v>
      </c>
    </row>
    <row r="42" spans="1:9">
      <c r="D42" s="1" t="str">
        <f t="shared" si="0"/>
        <v/>
      </c>
      <c r="E42" s="1" t="str">
        <f t="shared" si="1"/>
        <v/>
      </c>
      <c r="F42" s="1" t="str">
        <f t="shared" si="2"/>
        <v/>
      </c>
    </row>
    <row r="43" spans="1:9" ht="30">
      <c r="A43" t="s">
        <v>21</v>
      </c>
      <c r="B43"/>
      <c r="C43" s="1" t="s">
        <v>56</v>
      </c>
      <c r="D43" s="1" t="str">
        <f t="shared" si="0"/>
        <v/>
      </c>
      <c r="E43" s="1" t="str">
        <f t="shared" si="1"/>
        <v/>
      </c>
      <c r="F43" s="1" t="str">
        <f t="shared" si="2"/>
        <v/>
      </c>
      <c r="G43" s="2" t="str">
        <f>_xlfn.CONCAT(F45:F46)</f>
        <v xml:space="preserve">n_hashtagid integer PRIMARY KEY,s_hashtagword text </v>
      </c>
      <c r="H43" s="2" t="str">
        <f>"create table "&amp;C43&amp;"("&amp;G43&amp;");"</f>
        <v>create table t_hashtag(n_hashtagid integer PRIMARY KEY,s_hashtagword text );</v>
      </c>
      <c r="I43" s="1" t="s">
        <v>58</v>
      </c>
    </row>
    <row r="44" spans="1:9">
      <c r="A44" t="s">
        <v>12</v>
      </c>
      <c r="B44" t="s">
        <v>8</v>
      </c>
      <c r="C44"/>
      <c r="D44" s="1" t="str">
        <f t="shared" si="0"/>
        <v/>
      </c>
      <c r="E44" s="1" t="str">
        <f t="shared" si="1"/>
        <v/>
      </c>
      <c r="F44" s="1" t="str">
        <f t="shared" si="2"/>
        <v/>
      </c>
    </row>
    <row r="45" spans="1:9">
      <c r="A45" t="s">
        <v>7</v>
      </c>
      <c r="B45" t="s">
        <v>20</v>
      </c>
      <c r="C45" t="s">
        <v>47</v>
      </c>
      <c r="D45" s="1" t="str">
        <f t="shared" si="0"/>
        <v>integer</v>
      </c>
      <c r="E45" s="1" t="str">
        <f t="shared" si="1"/>
        <v>PRIMARY KEY</v>
      </c>
      <c r="F45" s="1" t="str">
        <f t="shared" si="2"/>
        <v>n_hashtagid integer PRIMARY KEY,</v>
      </c>
    </row>
    <row r="46" spans="1:9">
      <c r="A46"/>
      <c r="B46" t="s">
        <v>23</v>
      </c>
      <c r="C46" t="s">
        <v>48</v>
      </c>
      <c r="D46" s="1" t="str">
        <f t="shared" si="0"/>
        <v>text</v>
      </c>
      <c r="E46" s="1" t="str">
        <f t="shared" si="1"/>
        <v/>
      </c>
      <c r="F46" s="1" t="str">
        <f t="shared" si="2"/>
        <v xml:space="preserve">s_hashtagword text </v>
      </c>
    </row>
    <row r="47" spans="1:9">
      <c r="D47" s="1" t="str">
        <f t="shared" si="0"/>
        <v/>
      </c>
      <c r="E47" s="1" t="str">
        <f t="shared" si="1"/>
        <v/>
      </c>
      <c r="F47" s="1" t="str">
        <f t="shared" si="2"/>
        <v/>
      </c>
    </row>
    <row r="48" spans="1:9" ht="30">
      <c r="A48" t="s">
        <v>29</v>
      </c>
      <c r="B48"/>
      <c r="C48" s="1" t="s">
        <v>57</v>
      </c>
      <c r="D48" s="1" t="str">
        <f t="shared" si="0"/>
        <v/>
      </c>
      <c r="E48" s="1" t="str">
        <f t="shared" si="1"/>
        <v/>
      </c>
      <c r="F48" s="1" t="str">
        <f t="shared" si="2"/>
        <v/>
      </c>
      <c r="G48" s="2" t="str">
        <f>_xlfn.CONCAT(F50:F51)</f>
        <v xml:space="preserve">n_linkedurlid integer PRIMARY KEY,s_linkedurl text </v>
      </c>
      <c r="H48" s="2" t="str">
        <f>"create table "&amp;C48&amp;"("&amp;G48&amp;");"</f>
        <v>create table t_url(n_linkedurlid integer PRIMARY KEY,s_linkedurl text );</v>
      </c>
      <c r="I48" s="1" t="s">
        <v>58</v>
      </c>
    </row>
    <row r="49" spans="1:6">
      <c r="A49" t="s">
        <v>12</v>
      </c>
      <c r="B49" t="s">
        <v>8</v>
      </c>
      <c r="C49"/>
      <c r="D49" s="1" t="str">
        <f t="shared" si="0"/>
        <v/>
      </c>
      <c r="E49" s="1" t="str">
        <f t="shared" si="1"/>
        <v/>
      </c>
      <c r="F49" s="1" t="str">
        <f t="shared" si="2"/>
        <v/>
      </c>
    </row>
    <row r="50" spans="1:6">
      <c r="A50" t="s">
        <v>7</v>
      </c>
      <c r="B50" t="s">
        <v>50</v>
      </c>
      <c r="C50" t="s">
        <v>49</v>
      </c>
      <c r="D50" s="1" t="str">
        <f t="shared" si="0"/>
        <v>integer</v>
      </c>
      <c r="E50" s="1" t="str">
        <f t="shared" si="1"/>
        <v>PRIMARY KEY</v>
      </c>
      <c r="F50" s="1" t="str">
        <f t="shared" si="2"/>
        <v>n_linkedurlid integer PRIMARY KEY,</v>
      </c>
    </row>
    <row r="51" spans="1:6">
      <c r="A51"/>
      <c r="B51" t="s">
        <v>30</v>
      </c>
      <c r="C51" t="s">
        <v>63</v>
      </c>
      <c r="D51" s="1" t="str">
        <f t="shared" si="0"/>
        <v>text</v>
      </c>
      <c r="E51" s="1" t="str">
        <f t="shared" si="1"/>
        <v/>
      </c>
      <c r="F51" s="1" t="str">
        <f t="shared" si="2"/>
        <v xml:space="preserve">s_linkedurl text 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3AD2-A92D-4044-800C-C5FC7E152021}">
  <dimension ref="B2:B8"/>
  <sheetViews>
    <sheetView workbookViewId="0">
      <selection activeCell="A2" sqref="A2"/>
    </sheetView>
  </sheetViews>
  <sheetFormatPr defaultRowHeight="17.649999999999999"/>
  <sheetData>
    <row r="2" spans="2:2">
      <c r="B2" t="s">
        <v>64</v>
      </c>
    </row>
    <row r="3" spans="2:2">
      <c r="B3" t="s">
        <v>65</v>
      </c>
    </row>
    <row r="4" spans="2:2">
      <c r="B4" t="s">
        <v>66</v>
      </c>
    </row>
    <row r="5" spans="2:2">
      <c r="B5" t="s">
        <v>67</v>
      </c>
    </row>
    <row r="6" spans="2:2">
      <c r="B6" t="s">
        <v>68</v>
      </c>
    </row>
    <row r="7" spans="2:2">
      <c r="B7" t="s">
        <v>69</v>
      </c>
    </row>
    <row r="8" spans="2:2">
      <c r="B8" t="s">
        <v>70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ER図</vt:lpstr>
      <vt:lpstr>DDL</vt:lpstr>
      <vt:lpstr>deleteSQL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井上雄太</dc:creator>
  <cp:lastModifiedBy>井上雄太</cp:lastModifiedBy>
  <dcterms:created xsi:type="dcterms:W3CDTF">2015-06-05T18:19:34Z</dcterms:created>
  <dcterms:modified xsi:type="dcterms:W3CDTF">2020-04-19T07:06:38Z</dcterms:modified>
</cp:coreProperties>
</file>