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1.xml" ContentType="application/vnd.openxmlformats-officedocument.drawingml.chart+xml"/>
  <Override PartName="/xl/charts/style8.xml" ContentType="application/vnd.ms-office.chartstyle+xml"/>
  <Override PartName="/xl/charts/colors8.xml" ContentType="application/vnd.ms-office.chartcolorstyle+xml"/>
  <Override PartName="/xl/charts/chart2.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Ex8.xml" ContentType="application/vnd.ms-office.chartex+xml"/>
  <Override PartName="/xl/charts/style10.xml" ContentType="application/vnd.ms-office.chartstyle+xml"/>
  <Override PartName="/xl/charts/colors10.xml" ContentType="application/vnd.ms-office.chartcolorstyle+xml"/>
  <Override PartName="/xl/charts/chartEx9.xml" ContentType="application/vnd.ms-office.chartex+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Ex10.xml" ContentType="application/vnd.ms-office.chartex+xml"/>
  <Override PartName="/xl/charts/style12.xml" ContentType="application/vnd.ms-office.chartstyle+xml"/>
  <Override PartName="/xl/charts/colors12.xml" ContentType="application/vnd.ms-office.chartcolorstyle+xml"/>
  <Override PartName="/xl/charts/chartEx11.xml" ContentType="application/vnd.ms-office.chartex+xml"/>
  <Override PartName="/xl/charts/style13.xml" ContentType="application/vnd.ms-office.chartstyle+xml"/>
  <Override PartName="/xl/charts/colors13.xml" ContentType="application/vnd.ms-office.chartcolorstyle+xml"/>
  <Override PartName="/xl/charts/chartEx12.xml" ContentType="application/vnd.ms-office.chartex+xml"/>
  <Override PartName="/xl/charts/style14.xml" ContentType="application/vnd.ms-office.chartstyle+xml"/>
  <Override PartName="/xl/charts/colors14.xml" ContentType="application/vnd.ms-office.chartcolorstyle+xml"/>
  <Override PartName="/xl/charts/chartEx13.xml" ContentType="application/vnd.ms-office.chartex+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002123d468956dc1/Desktop/NIIT/NIIT WORK/EXCEL/"/>
    </mc:Choice>
  </mc:AlternateContent>
  <xr:revisionPtr revIDLastSave="321" documentId="8_{A284F743-5D3E-4957-A6E7-22DE51EE76E8}" xr6:coauthVersionLast="47" xr6:coauthVersionMax="47" xr10:uidLastSave="{34BE5326-BC90-4383-970B-F175F463BA9E}"/>
  <bookViews>
    <workbookView xWindow="-108" yWindow="-108" windowWidth="23256" windowHeight="12456" activeTab="1" xr2:uid="{00000000-000D-0000-FFFF-FFFF00000000}"/>
  </bookViews>
  <sheets>
    <sheet name="Sheet1" sheetId="1" r:id="rId1"/>
    <sheet name="TASK_1" sheetId="12" r:id="rId2"/>
    <sheet name="Task2" sheetId="3" r:id="rId3"/>
    <sheet name="Task4" sheetId="6" r:id="rId4"/>
    <sheet name="Task3" sheetId="4" r:id="rId5"/>
    <sheet name="Task5" sheetId="7" r:id="rId6"/>
    <sheet name="Task6" sheetId="8" r:id="rId7"/>
    <sheet name="Task7" sheetId="9" r:id="rId8"/>
    <sheet name="Task8" sheetId="10" r:id="rId9"/>
    <sheet name="Task9" sheetId="11" r:id="rId10"/>
  </sheets>
  <definedNames>
    <definedName name="_xlnm._FilterDatabase" localSheetId="0" hidden="1">Sheet1!$M$2:$M$214</definedName>
    <definedName name="_xlnm._FilterDatabase" localSheetId="1" hidden="1">TASK_1!$A$1:$B$148</definedName>
    <definedName name="_xlnm._FilterDatabase" localSheetId="4" hidden="1">Task3!$A$1:$C$95</definedName>
    <definedName name="_xlnm._FilterDatabase" localSheetId="5" hidden="1">Task5!$A$1:$B$95</definedName>
    <definedName name="_xlnm._FilterDatabase" localSheetId="8" hidden="1">Task8!$A$1:$F$215</definedName>
    <definedName name="_xlnm._FilterDatabase" localSheetId="9" hidden="1">Task9!$A$1:$F$215</definedName>
    <definedName name="_xlchart.v1.0" hidden="1">TASK_1!$A$2:$A$148</definedName>
    <definedName name="_xlchart.v1.1" hidden="1">TASK_1!$B$1</definedName>
    <definedName name="_xlchart.v1.10" hidden="1">Task2!$E$1</definedName>
    <definedName name="_xlchart.v1.11" hidden="1">Task2!$E$2:$E$54</definedName>
    <definedName name="_xlchart.v1.12" hidden="1">Task2!$A$2:$A$95</definedName>
    <definedName name="_xlchart.v1.13" hidden="1">Task2!$B$1</definedName>
    <definedName name="_xlchart.v1.14" hidden="1">Task2!$B$2:$B$95</definedName>
    <definedName name="_xlchart.v1.15" hidden="1">Task4!$C$1</definedName>
    <definedName name="_xlchart.v1.16" hidden="1">Task4!$C$2:$C$215</definedName>
    <definedName name="_xlchart.v1.17" hidden="1">Task4!$D$1</definedName>
    <definedName name="_xlchart.v1.18" hidden="1">Task4!$D$2:$D$215</definedName>
    <definedName name="_xlchart.v1.19" hidden="1">Task5!$D$2:$D$47</definedName>
    <definedName name="_xlchart.v1.2" hidden="1">TASK_1!$B$2:$B$148</definedName>
    <definedName name="_xlchart.v1.20" hidden="1">Task5!$E$1</definedName>
    <definedName name="_xlchart.v1.21" hidden="1">Task5!$E$2:$E$47</definedName>
    <definedName name="_xlchart.v1.22" hidden="1">Task5!$A$2:$A$95</definedName>
    <definedName name="_xlchart.v1.23" hidden="1">Task5!$B$1</definedName>
    <definedName name="_xlchart.v1.24" hidden="1">Task5!$B$2:$B$95</definedName>
    <definedName name="_xlchart.v1.25" hidden="1">Task7!$B$1</definedName>
    <definedName name="_xlchart.v1.26" hidden="1">Task7!$B$2:$B$95</definedName>
    <definedName name="_xlchart.v1.27" hidden="1">Task7!$F$1</definedName>
    <definedName name="_xlchart.v1.28" hidden="1">Task7!$F$2:$F$54</definedName>
    <definedName name="_xlchart.v1.29" hidden="1">Task7!$B$1</definedName>
    <definedName name="_xlchart.v1.3" hidden="1">Task2!$A$2:$A$95</definedName>
    <definedName name="_xlchart.v1.30" hidden="1">Task7!$B$2:$B$95</definedName>
    <definedName name="_xlchart.v1.31" hidden="1">Task7!$F$1</definedName>
    <definedName name="_xlchart.v1.32" hidden="1">Task7!$F$2:$F$54</definedName>
    <definedName name="_xlchart.v1.4" hidden="1">Task2!$B$1</definedName>
    <definedName name="_xlchart.v1.5" hidden="1">Task2!$B$2:$B$95</definedName>
    <definedName name="_xlchart.v1.6" hidden="1">Task2!$D$2:$D$54</definedName>
    <definedName name="_xlchart.v1.7" hidden="1">Task2!$E$1</definedName>
    <definedName name="_xlchart.v1.8" hidden="1">Task2!$E$2:$E$54</definedName>
    <definedName name="_xlchart.v1.9" hidden="1">Task2!$D$2:$D$54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6" l="1"/>
  <c r="H7" i="6"/>
  <c r="H8" i="6"/>
  <c r="H10" i="6"/>
  <c r="H13" i="6"/>
  <c r="H15" i="6"/>
  <c r="H18" i="6"/>
  <c r="H19" i="6"/>
  <c r="H26" i="6"/>
  <c r="H30" i="6"/>
  <c r="H32" i="6"/>
  <c r="H35" i="6"/>
  <c r="H37" i="6"/>
  <c r="H42" i="6"/>
  <c r="H43" i="6"/>
  <c r="H46" i="6"/>
  <c r="H47" i="6"/>
  <c r="H50" i="6"/>
  <c r="H52" i="6"/>
  <c r="H53" i="6"/>
  <c r="H64" i="6"/>
  <c r="H66" i="6"/>
  <c r="H69" i="6"/>
  <c r="H76" i="6"/>
  <c r="H80" i="6"/>
  <c r="H83" i="6"/>
  <c r="H88" i="6"/>
  <c r="H92" i="6"/>
  <c r="H94" i="6"/>
  <c r="H98" i="6"/>
  <c r="H100" i="6"/>
  <c r="H101" i="6"/>
  <c r="H106" i="6"/>
  <c r="H107" i="6"/>
  <c r="H110" i="6"/>
  <c r="H112" i="6"/>
  <c r="H121" i="6"/>
  <c r="H131" i="6"/>
  <c r="H137" i="6"/>
  <c r="H142" i="6"/>
  <c r="H145" i="6"/>
  <c r="H150" i="6"/>
  <c r="H156" i="6"/>
  <c r="H159" i="6"/>
  <c r="H160" i="6"/>
  <c r="H162" i="6"/>
  <c r="H166" i="6"/>
  <c r="H168" i="6"/>
  <c r="H169" i="6"/>
  <c r="H170" i="6"/>
  <c r="H171" i="6"/>
  <c r="H174" i="6"/>
  <c r="H176" i="6"/>
  <c r="H180" i="6"/>
  <c r="H182" i="6"/>
  <c r="H183" i="6"/>
  <c r="H185" i="6"/>
  <c r="H187" i="6"/>
  <c r="H189" i="6"/>
  <c r="H190" i="6"/>
  <c r="H191" i="6"/>
  <c r="H195" i="6"/>
  <c r="H199" i="6"/>
  <c r="H202" i="6"/>
  <c r="H207" i="6"/>
  <c r="H209" i="6"/>
  <c r="H215" i="6"/>
  <c r="I5" i="6"/>
  <c r="I7" i="6"/>
  <c r="I8" i="6"/>
  <c r="I10" i="6"/>
  <c r="I13" i="6"/>
  <c r="I15" i="6"/>
  <c r="I18" i="6"/>
  <c r="I19" i="6"/>
  <c r="I26" i="6"/>
  <c r="I30" i="6"/>
  <c r="I32" i="6"/>
  <c r="I35" i="6"/>
  <c r="I37" i="6"/>
  <c r="I42" i="6"/>
  <c r="I43" i="6"/>
  <c r="I46" i="6"/>
  <c r="I47" i="6"/>
  <c r="I50" i="6"/>
  <c r="I52" i="6"/>
  <c r="I53" i="6"/>
  <c r="I64" i="6"/>
  <c r="I66" i="6"/>
  <c r="I69" i="6"/>
  <c r="I76" i="6"/>
  <c r="I80" i="6"/>
  <c r="I83" i="6"/>
  <c r="I88" i="6"/>
  <c r="I92" i="6"/>
  <c r="I94" i="6"/>
  <c r="I98" i="6"/>
  <c r="I100" i="6"/>
  <c r="I101" i="6"/>
  <c r="I106" i="6"/>
  <c r="I107" i="6"/>
  <c r="I110" i="6"/>
  <c r="I112" i="6"/>
  <c r="I121" i="6"/>
  <c r="I131" i="6"/>
  <c r="I137" i="6"/>
  <c r="I142" i="6"/>
  <c r="I145" i="6"/>
  <c r="I150" i="6"/>
  <c r="I156" i="6"/>
  <c r="I159" i="6"/>
  <c r="I160" i="6"/>
  <c r="I162" i="6"/>
  <c r="I166" i="6"/>
  <c r="I168" i="6"/>
  <c r="I169" i="6"/>
  <c r="I170" i="6"/>
  <c r="I171" i="6"/>
  <c r="I174" i="6"/>
  <c r="I176" i="6"/>
  <c r="I180" i="6"/>
  <c r="I182" i="6"/>
  <c r="I183" i="6"/>
  <c r="I185" i="6"/>
  <c r="I187" i="6"/>
  <c r="I189" i="6"/>
  <c r="I190" i="6"/>
  <c r="I191" i="6"/>
  <c r="I195" i="6"/>
  <c r="I199" i="6"/>
  <c r="I202" i="6"/>
  <c r="I207" i="6"/>
  <c r="I209" i="6"/>
  <c r="I215" i="6"/>
  <c r="J19" i="11"/>
  <c r="P2" i="10"/>
  <c r="J4" i="3" l="1"/>
  <c r="I4" i="3"/>
  <c r="H4" i="3"/>
  <c r="H3" i="3"/>
  <c r="J3" i="3"/>
  <c r="I3" i="3"/>
  <c r="K4" i="3" l="1"/>
  <c r="L4" i="3" s="1"/>
  <c r="K3" i="3"/>
  <c r="M3" i="3" s="1"/>
  <c r="M4" i="3" l="1"/>
  <c r="L3" i="3"/>
  <c r="P5" i="10" l="1"/>
  <c r="P4" i="10"/>
  <c r="P3" i="10"/>
  <c r="P1" i="10"/>
  <c r="D5" i="6"/>
  <c r="D7" i="6"/>
  <c r="D8" i="6"/>
  <c r="D10" i="6"/>
  <c r="D13" i="6"/>
  <c r="D15" i="6"/>
  <c r="D18" i="6"/>
  <c r="D19" i="6"/>
  <c r="D26" i="6"/>
  <c r="D30" i="6"/>
  <c r="D32" i="6"/>
  <c r="D35" i="6"/>
  <c r="D37" i="6"/>
  <c r="D42" i="6"/>
  <c r="D43" i="6"/>
  <c r="D46" i="6"/>
  <c r="D47" i="6"/>
  <c r="D50" i="6"/>
  <c r="D52" i="6"/>
  <c r="D53" i="6"/>
  <c r="D64" i="6"/>
  <c r="D66" i="6"/>
  <c r="D69" i="6"/>
  <c r="D76" i="6"/>
  <c r="D80" i="6"/>
  <c r="D83" i="6"/>
  <c r="D88" i="6"/>
  <c r="D92" i="6"/>
  <c r="D94" i="6"/>
  <c r="D98" i="6"/>
  <c r="D100" i="6"/>
  <c r="D101" i="6"/>
  <c r="D106" i="6"/>
  <c r="D107" i="6"/>
  <c r="D110" i="6"/>
  <c r="D112" i="6"/>
  <c r="D121" i="6"/>
  <c r="D131" i="6"/>
  <c r="D137" i="6"/>
  <c r="D142" i="6"/>
  <c r="D145" i="6"/>
  <c r="D150" i="6"/>
  <c r="D156" i="6"/>
  <c r="D159" i="6"/>
  <c r="D160" i="6"/>
  <c r="D162" i="6"/>
  <c r="D166" i="6"/>
  <c r="D168" i="6"/>
  <c r="D169" i="6"/>
  <c r="D170" i="6"/>
  <c r="D171" i="6"/>
  <c r="D174" i="6"/>
  <c r="D176" i="6"/>
  <c r="D180" i="6"/>
  <c r="D182" i="6"/>
  <c r="D183" i="6"/>
  <c r="D185" i="6"/>
  <c r="D187" i="6"/>
  <c r="D189" i="6"/>
  <c r="D190" i="6"/>
  <c r="D191" i="6"/>
  <c r="D195" i="6"/>
  <c r="D199" i="6"/>
  <c r="D202" i="6"/>
  <c r="D207" i="6"/>
  <c r="D209" i="6"/>
  <c r="D215" i="6"/>
  <c r="G2" i="6"/>
</calcChain>
</file>

<file path=xl/sharedStrings.xml><?xml version="1.0" encoding="utf-8"?>
<sst xmlns="http://schemas.openxmlformats.org/spreadsheetml/2006/main" count="2114" uniqueCount="57">
  <si>
    <t>Sl. No.</t>
  </si>
  <si>
    <t>gender</t>
  </si>
  <si>
    <t>10th Grade_p</t>
  </si>
  <si>
    <t>12 Grade_p</t>
  </si>
  <si>
    <t>12th Grade_s</t>
  </si>
  <si>
    <t>UG_p</t>
  </si>
  <si>
    <t>UG_t</t>
  </si>
  <si>
    <t>workex</t>
  </si>
  <si>
    <t>etest_p</t>
  </si>
  <si>
    <t>specialisation</t>
  </si>
  <si>
    <t>mba_p</t>
  </si>
  <si>
    <t>status</t>
  </si>
  <si>
    <t>salary</t>
  </si>
  <si>
    <t>M</t>
  </si>
  <si>
    <t>Commerce</t>
  </si>
  <si>
    <t>Sci&amp;Tech</t>
  </si>
  <si>
    <t>No</t>
  </si>
  <si>
    <t>Mkt&amp;HR</t>
  </si>
  <si>
    <t>Placed</t>
  </si>
  <si>
    <t>Science</t>
  </si>
  <si>
    <t>Yes</t>
  </si>
  <si>
    <t>Mkt&amp;Fin</t>
  </si>
  <si>
    <t>Arts</t>
  </si>
  <si>
    <t>Comm&amp;Mgmt</t>
  </si>
  <si>
    <t>Not Placed</t>
  </si>
  <si>
    <t>F</t>
  </si>
  <si>
    <t>Others</t>
  </si>
  <si>
    <t xml:space="preserve">MEAN OF SALARY </t>
  </si>
  <si>
    <t>Annual salary and 10th cgpa</t>
  </si>
  <si>
    <t>Annual salary and 12th cgpa</t>
  </si>
  <si>
    <t>SALARY</t>
  </si>
  <si>
    <t>Annual salary and ug gpa</t>
  </si>
  <si>
    <t>Annual salary and entrance score</t>
  </si>
  <si>
    <t>Annual salary and mba gpa</t>
  </si>
  <si>
    <t>DEPARTMENT</t>
  </si>
  <si>
    <t>Q1</t>
  </si>
  <si>
    <t>Q2</t>
  </si>
  <si>
    <t>Q3</t>
  </si>
  <si>
    <t>IRQ</t>
  </si>
  <si>
    <t>LF</t>
  </si>
  <si>
    <t>HF</t>
  </si>
  <si>
    <t>Mkt&amp;Hr</t>
  </si>
  <si>
    <t>Interpretation: Fo this task they had given the data for two spicilizations and asked to find outlier of two spicilizations. Fo that purpose I used and irq method and boxplot to determine the outlier for two spicilizations. For marketing &amp;finance the outlier is in betwen below of 150000 and above of 390000  and the exact values are 940000,690000,650000,500000,411000,393000.And for marketing&amp;hr the outlier is in between the below of 150000and above of 390000 and exact values are 450000,400000 .And result showed in boxplot and histogram and irq.</t>
  </si>
  <si>
    <t>Interpretation:In this task they asked to identify the relation between mba gpa and salary for two specilizations.So for that purpose I used histrogram  to repersent the relation between salary and mba gpa for the two specilizations is positive relation.</t>
  </si>
  <si>
    <t>Interpretation:In this task they had given data and asked to remove the outlier .So to remove outlier for two specilization the first thing is to represent the data in box plot and determine the outlier values and then remove those values and after that the data is displyed in the boxplot.</t>
  </si>
  <si>
    <t>Interpretation:In this task they asked to represent the data of ug ppa and salary those who got placed.So for that purpose to represent the data of of ug gpa for those who got placed is represented in histogram an boxplot.</t>
  </si>
  <si>
    <r>
      <rPr>
        <b/>
        <sz val="11"/>
        <color rgb="FFFF0000"/>
        <rFont val="Calibri"/>
        <family val="2"/>
        <scheme val="minor"/>
      </rPr>
      <t>Interpretation:</t>
    </r>
    <r>
      <rPr>
        <sz val="11"/>
        <color theme="1"/>
        <rFont val="Calibri"/>
        <family val="2"/>
        <scheme val="minor"/>
      </rPr>
      <t xml:space="preserve"> For this task they asked to identify the annual salaries that vary for differnet departments.So for that they are two specilizations they are marketing &amp; finance  and marketing &amp;Hr .So to identify the vary in the salries I used bxoplot to determine the vary in salries .So marketing &amp;finance little bit vary compared to the marketing &amp;hr.</t>
    </r>
  </si>
  <si>
    <t>Interpretation:For this task they asked to find the insert the correlation matrix for all the columns of numeric data .So determind the correlation matrix  for all the numeric data.</t>
  </si>
  <si>
    <t>Interpretation:In this task they asked to compare the output of task 1 and task 5.So actually the task 1output is those who got placed is showed in boxplot as per department wise and in task 5 the output is those who got placed based on that removing of outlier as per department wise.So the thing is before removing the outlier the entire data has been showed in boxplot but removing the data outlier the only neccessary value are showed .And aslo they asked the missing value imputation .The missing value is replced with mean of salary those who got placed .So based the the data may be can increasse and there may be chance of getting more outliers.</t>
  </si>
  <si>
    <t>Salary</t>
  </si>
  <si>
    <t>Interpretation:In this task they asked to identified  correlation coefficents of variouus numerical columns with annual salry and which colums has the highest correlation coffiencet.So to identified that Ibtook the numerical columns are mba gpa and entrance test and ug gpa and 12 th gpa and 10 th gpa .And to determine the correlation coffient of every numeric column with annual salary.Andto identify the correlation there is formula of correlation coffient with the help of that identified the higest correlation coffientin the columns of the annual salary and entrance test that is 0.186509.</t>
  </si>
  <si>
    <t>Column 1</t>
  </si>
  <si>
    <t>Column 2</t>
  </si>
  <si>
    <t>Column 3</t>
  </si>
  <si>
    <t>Column 4</t>
  </si>
  <si>
    <t>Column 5</t>
  </si>
  <si>
    <t>Column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</si>
</sst>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1"/>
      <color theme="1"/>
      <name val="Calibri"/>
      <family val="2"/>
      <scheme val="minor"/>
    </font>
    <font>
      <b/>
      <sz val="11"/>
      <color rgb="FFFF0000"/>
      <name val="Calibri"/>
      <family val="2"/>
      <scheme val="minor"/>
    </font>
    <font>
      <sz val="11"/>
      <color rgb="FFFF000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499984740745262"/>
        <bgColor indexed="64"/>
      </patternFill>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1">
    <xf numFmtId="0" fontId="0" fillId="0" borderId="0" xfId="0"/>
    <xf numFmtId="0" fontId="0" fillId="0" borderId="1" xfId="0" applyBorder="1" applyAlignment="1">
      <alignment horizontal="center"/>
    </xf>
    <xf numFmtId="0" fontId="0" fillId="0" borderId="3" xfId="0" applyBorder="1"/>
    <xf numFmtId="0" fontId="1" fillId="0" borderId="4" xfId="0" applyFont="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0" xfId="0" applyFill="1"/>
    <xf numFmtId="0" fontId="0" fillId="7" borderId="4" xfId="0" applyFill="1" applyBorder="1" applyAlignment="1">
      <alignment horizontal="center"/>
    </xf>
    <xf numFmtId="0" fontId="0" fillId="3" borderId="0" xfId="0" applyFill="1"/>
    <xf numFmtId="0" fontId="0" fillId="3" borderId="3" xfId="0" applyFill="1" applyBorder="1"/>
    <xf numFmtId="0" fontId="0" fillId="8" borderId="0" xfId="0" applyFill="1"/>
    <xf numFmtId="0" fontId="0" fillId="9" borderId="0" xfId="0" applyFill="1"/>
    <xf numFmtId="0" fontId="0" fillId="4" borderId="0" xfId="0" applyFill="1"/>
    <xf numFmtId="0" fontId="3" fillId="10" borderId="1" xfId="0" applyFont="1" applyFill="1" applyBorder="1" applyAlignment="1">
      <alignment horizontal="center"/>
    </xf>
    <xf numFmtId="0" fontId="3" fillId="10" borderId="0" xfId="0" applyFont="1" applyFill="1"/>
    <xf numFmtId="0" fontId="0" fillId="11" borderId="1" xfId="0" applyFill="1" applyBorder="1" applyAlignment="1">
      <alignment horizontal="center"/>
    </xf>
    <xf numFmtId="0" fontId="0" fillId="11" borderId="0" xfId="0" applyFill="1"/>
  </cellXfs>
  <cellStyles count="1">
    <cellStyle name="Normal" xfId="0" builtinId="0"/>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MKT&amp;FIN</a:t>
            </a:r>
          </a:p>
        </c:rich>
      </c:tx>
      <c:layout>
        <c:manualLayout>
          <c:xMode val="edge"/>
          <c:yMode val="edge"/>
          <c:x val="0.4074860017497813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Task3!$C$1</c:f>
              <c:strCache>
                <c:ptCount val="1"/>
                <c:pt idx="0">
                  <c:v>salary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Task3!$B$2:$B$95</c:f>
              <c:numCache>
                <c:formatCode>General</c:formatCode>
                <c:ptCount val="94"/>
                <c:pt idx="0">
                  <c:v>66.28</c:v>
                </c:pt>
                <c:pt idx="1">
                  <c:v>57.8</c:v>
                </c:pt>
                <c:pt idx="2">
                  <c:v>55.5</c:v>
                </c:pt>
                <c:pt idx="3">
                  <c:v>62.14</c:v>
                </c:pt>
                <c:pt idx="4">
                  <c:v>63.7</c:v>
                </c:pt>
                <c:pt idx="5">
                  <c:v>68.63</c:v>
                </c:pt>
                <c:pt idx="6">
                  <c:v>64.66</c:v>
                </c:pt>
                <c:pt idx="7">
                  <c:v>62.54</c:v>
                </c:pt>
                <c:pt idx="8">
                  <c:v>77.89</c:v>
                </c:pt>
                <c:pt idx="9">
                  <c:v>69.06</c:v>
                </c:pt>
                <c:pt idx="10">
                  <c:v>63.62</c:v>
                </c:pt>
                <c:pt idx="11">
                  <c:v>74.010000000000005</c:v>
                </c:pt>
                <c:pt idx="12">
                  <c:v>57.55</c:v>
                </c:pt>
                <c:pt idx="13">
                  <c:v>64.150000000000006</c:v>
                </c:pt>
                <c:pt idx="14">
                  <c:v>72.78</c:v>
                </c:pt>
                <c:pt idx="15">
                  <c:v>62.56</c:v>
                </c:pt>
                <c:pt idx="16">
                  <c:v>66.72</c:v>
                </c:pt>
                <c:pt idx="17">
                  <c:v>69.7</c:v>
                </c:pt>
                <c:pt idx="18">
                  <c:v>54.55</c:v>
                </c:pt>
                <c:pt idx="19">
                  <c:v>62.46</c:v>
                </c:pt>
                <c:pt idx="20">
                  <c:v>66.88</c:v>
                </c:pt>
                <c:pt idx="21">
                  <c:v>63.59</c:v>
                </c:pt>
                <c:pt idx="22">
                  <c:v>57.99</c:v>
                </c:pt>
                <c:pt idx="23">
                  <c:v>56.66</c:v>
                </c:pt>
                <c:pt idx="24">
                  <c:v>57.24</c:v>
                </c:pt>
                <c:pt idx="25">
                  <c:v>62.48</c:v>
                </c:pt>
                <c:pt idx="26">
                  <c:v>59.69</c:v>
                </c:pt>
                <c:pt idx="27">
                  <c:v>58.78</c:v>
                </c:pt>
                <c:pt idx="28">
                  <c:v>60.99</c:v>
                </c:pt>
                <c:pt idx="29">
                  <c:v>68.069999999999993</c:v>
                </c:pt>
                <c:pt idx="30">
                  <c:v>65.45</c:v>
                </c:pt>
                <c:pt idx="31">
                  <c:v>66.94</c:v>
                </c:pt>
                <c:pt idx="32">
                  <c:v>68.53</c:v>
                </c:pt>
                <c:pt idx="33">
                  <c:v>59.75</c:v>
                </c:pt>
                <c:pt idx="34">
                  <c:v>67.2</c:v>
                </c:pt>
                <c:pt idx="35">
                  <c:v>64.27</c:v>
                </c:pt>
                <c:pt idx="36">
                  <c:v>57.65</c:v>
                </c:pt>
                <c:pt idx="37">
                  <c:v>59.42</c:v>
                </c:pt>
                <c:pt idx="38">
                  <c:v>70.2</c:v>
                </c:pt>
                <c:pt idx="39">
                  <c:v>66.69</c:v>
                </c:pt>
                <c:pt idx="40">
                  <c:v>62</c:v>
                </c:pt>
                <c:pt idx="41">
                  <c:v>76.180000000000007</c:v>
                </c:pt>
                <c:pt idx="42">
                  <c:v>57.03</c:v>
                </c:pt>
                <c:pt idx="43">
                  <c:v>68.03</c:v>
                </c:pt>
                <c:pt idx="44">
                  <c:v>59.47</c:v>
                </c:pt>
                <c:pt idx="45">
                  <c:v>54.97</c:v>
                </c:pt>
                <c:pt idx="46">
                  <c:v>62.16</c:v>
                </c:pt>
                <c:pt idx="47">
                  <c:v>64.44</c:v>
                </c:pt>
                <c:pt idx="48">
                  <c:v>57.31</c:v>
                </c:pt>
                <c:pt idx="49">
                  <c:v>61.31</c:v>
                </c:pt>
                <c:pt idx="50">
                  <c:v>58.31</c:v>
                </c:pt>
                <c:pt idx="51">
                  <c:v>63.08</c:v>
                </c:pt>
                <c:pt idx="52">
                  <c:v>60.5</c:v>
                </c:pt>
                <c:pt idx="53">
                  <c:v>70.849999999999994</c:v>
                </c:pt>
                <c:pt idx="54">
                  <c:v>67.05</c:v>
                </c:pt>
                <c:pt idx="55">
                  <c:v>64.34</c:v>
                </c:pt>
                <c:pt idx="56">
                  <c:v>71</c:v>
                </c:pt>
                <c:pt idx="57">
                  <c:v>73.33</c:v>
                </c:pt>
                <c:pt idx="58">
                  <c:v>68.2</c:v>
                </c:pt>
                <c:pt idx="59">
                  <c:v>68.55</c:v>
                </c:pt>
                <c:pt idx="60">
                  <c:v>60.78</c:v>
                </c:pt>
                <c:pt idx="61">
                  <c:v>67.13</c:v>
                </c:pt>
                <c:pt idx="62">
                  <c:v>71.77</c:v>
                </c:pt>
                <c:pt idx="63">
                  <c:v>54.43</c:v>
                </c:pt>
                <c:pt idx="64">
                  <c:v>56.94</c:v>
                </c:pt>
                <c:pt idx="65">
                  <c:v>61.29</c:v>
                </c:pt>
                <c:pt idx="66">
                  <c:v>60.39</c:v>
                </c:pt>
                <c:pt idx="67">
                  <c:v>62.28</c:v>
                </c:pt>
                <c:pt idx="68">
                  <c:v>64.08</c:v>
                </c:pt>
                <c:pt idx="69">
                  <c:v>61.3</c:v>
                </c:pt>
                <c:pt idx="70">
                  <c:v>58.87</c:v>
                </c:pt>
                <c:pt idx="71">
                  <c:v>65.25</c:v>
                </c:pt>
                <c:pt idx="72">
                  <c:v>62.48</c:v>
                </c:pt>
                <c:pt idx="73">
                  <c:v>53.2</c:v>
                </c:pt>
                <c:pt idx="74">
                  <c:v>55.03</c:v>
                </c:pt>
                <c:pt idx="75">
                  <c:v>66.06</c:v>
                </c:pt>
                <c:pt idx="76">
                  <c:v>66.459999999999994</c:v>
                </c:pt>
                <c:pt idx="77">
                  <c:v>65.52</c:v>
                </c:pt>
                <c:pt idx="78">
                  <c:v>66.040000000000006</c:v>
                </c:pt>
                <c:pt idx="79">
                  <c:v>66.23</c:v>
                </c:pt>
                <c:pt idx="80">
                  <c:v>70.81</c:v>
                </c:pt>
                <c:pt idx="81">
                  <c:v>56.6</c:v>
                </c:pt>
                <c:pt idx="82">
                  <c:v>64.86</c:v>
                </c:pt>
                <c:pt idx="83">
                  <c:v>61.01</c:v>
                </c:pt>
                <c:pt idx="84">
                  <c:v>57.34</c:v>
                </c:pt>
                <c:pt idx="85">
                  <c:v>54.48</c:v>
                </c:pt>
                <c:pt idx="86">
                  <c:v>52.81</c:v>
                </c:pt>
                <c:pt idx="87">
                  <c:v>67.69</c:v>
                </c:pt>
                <c:pt idx="88">
                  <c:v>56.81</c:v>
                </c:pt>
                <c:pt idx="89">
                  <c:v>71.55</c:v>
                </c:pt>
                <c:pt idx="90">
                  <c:v>56.49</c:v>
                </c:pt>
                <c:pt idx="91">
                  <c:v>74.489999999999995</c:v>
                </c:pt>
                <c:pt idx="92">
                  <c:v>53.62</c:v>
                </c:pt>
                <c:pt idx="93">
                  <c:v>69.72</c:v>
                </c:pt>
              </c:numCache>
            </c:numRef>
          </c:xVal>
          <c:yVal>
            <c:numRef>
              <c:f>Task3!$C$2:$C$95</c:f>
              <c:numCache>
                <c:formatCode>General</c:formatCode>
                <c:ptCount val="94"/>
                <c:pt idx="0">
                  <c:v>200000</c:v>
                </c:pt>
                <c:pt idx="1">
                  <c:v>250000</c:v>
                </c:pt>
                <c:pt idx="2">
                  <c:v>425000</c:v>
                </c:pt>
                <c:pt idx="3">
                  <c:v>252000</c:v>
                </c:pt>
                <c:pt idx="4">
                  <c:v>250000</c:v>
                </c:pt>
                <c:pt idx="5">
                  <c:v>218000</c:v>
                </c:pt>
                <c:pt idx="6">
                  <c:v>200000</c:v>
                </c:pt>
                <c:pt idx="7">
                  <c:v>300000</c:v>
                </c:pt>
                <c:pt idx="8">
                  <c:v>236000</c:v>
                </c:pt>
                <c:pt idx="9">
                  <c:v>393000</c:v>
                </c:pt>
                <c:pt idx="10">
                  <c:v>300000</c:v>
                </c:pt>
                <c:pt idx="11">
                  <c:v>360000</c:v>
                </c:pt>
                <c:pt idx="12">
                  <c:v>240000</c:v>
                </c:pt>
                <c:pt idx="13">
                  <c:v>350000</c:v>
                </c:pt>
                <c:pt idx="14">
                  <c:v>260000</c:v>
                </c:pt>
                <c:pt idx="15">
                  <c:v>411000</c:v>
                </c:pt>
                <c:pt idx="16">
                  <c:v>287000</c:v>
                </c:pt>
                <c:pt idx="17">
                  <c:v>200000</c:v>
                </c:pt>
                <c:pt idx="18">
                  <c:v>204000</c:v>
                </c:pt>
                <c:pt idx="19">
                  <c:v>250000</c:v>
                </c:pt>
                <c:pt idx="20">
                  <c:v>240000</c:v>
                </c:pt>
                <c:pt idx="21">
                  <c:v>360000</c:v>
                </c:pt>
                <c:pt idx="22">
                  <c:v>268000</c:v>
                </c:pt>
                <c:pt idx="23">
                  <c:v>265000</c:v>
                </c:pt>
                <c:pt idx="24">
                  <c:v>260000</c:v>
                </c:pt>
                <c:pt idx="25">
                  <c:v>300000</c:v>
                </c:pt>
                <c:pt idx="26">
                  <c:v>240000</c:v>
                </c:pt>
                <c:pt idx="27">
                  <c:v>240000</c:v>
                </c:pt>
                <c:pt idx="28">
                  <c:v>275000</c:v>
                </c:pt>
                <c:pt idx="29">
                  <c:v>275000</c:v>
                </c:pt>
                <c:pt idx="30">
                  <c:v>360000</c:v>
                </c:pt>
                <c:pt idx="31">
                  <c:v>240000</c:v>
                </c:pt>
                <c:pt idx="32">
                  <c:v>240000</c:v>
                </c:pt>
                <c:pt idx="33">
                  <c:v>218000</c:v>
                </c:pt>
                <c:pt idx="34">
                  <c:v>336000</c:v>
                </c:pt>
                <c:pt idx="35">
                  <c:v>230000</c:v>
                </c:pt>
                <c:pt idx="36">
                  <c:v>500000</c:v>
                </c:pt>
                <c:pt idx="37">
                  <c:v>270000</c:v>
                </c:pt>
                <c:pt idx="38">
                  <c:v>300000</c:v>
                </c:pt>
                <c:pt idx="39">
                  <c:v>300000</c:v>
                </c:pt>
                <c:pt idx="40">
                  <c:v>300000</c:v>
                </c:pt>
                <c:pt idx="41">
                  <c:v>400000</c:v>
                </c:pt>
                <c:pt idx="42">
                  <c:v>220000</c:v>
                </c:pt>
                <c:pt idx="43">
                  <c:v>300000</c:v>
                </c:pt>
                <c:pt idx="44">
                  <c:v>230000</c:v>
                </c:pt>
                <c:pt idx="45">
                  <c:v>260000</c:v>
                </c:pt>
                <c:pt idx="46">
                  <c:v>420000</c:v>
                </c:pt>
                <c:pt idx="47">
                  <c:v>300000</c:v>
                </c:pt>
                <c:pt idx="48">
                  <c:v>220000</c:v>
                </c:pt>
                <c:pt idx="49">
                  <c:v>300000</c:v>
                </c:pt>
                <c:pt idx="50">
                  <c:v>300000</c:v>
                </c:pt>
                <c:pt idx="51">
                  <c:v>280000</c:v>
                </c:pt>
                <c:pt idx="52">
                  <c:v>216000</c:v>
                </c:pt>
                <c:pt idx="53">
                  <c:v>300000</c:v>
                </c:pt>
                <c:pt idx="54">
                  <c:v>240000</c:v>
                </c:pt>
                <c:pt idx="55">
                  <c:v>940000</c:v>
                </c:pt>
                <c:pt idx="56">
                  <c:v>236000</c:v>
                </c:pt>
                <c:pt idx="57">
                  <c:v>350000</c:v>
                </c:pt>
                <c:pt idx="58">
                  <c:v>210000</c:v>
                </c:pt>
                <c:pt idx="59">
                  <c:v>250000</c:v>
                </c:pt>
                <c:pt idx="60">
                  <c:v>360000</c:v>
                </c:pt>
                <c:pt idx="61">
                  <c:v>250000</c:v>
                </c:pt>
                <c:pt idx="62">
                  <c:v>250000</c:v>
                </c:pt>
                <c:pt idx="63">
                  <c:v>220000</c:v>
                </c:pt>
                <c:pt idx="64">
                  <c:v>265000</c:v>
                </c:pt>
                <c:pt idx="65">
                  <c:v>260000</c:v>
                </c:pt>
                <c:pt idx="66">
                  <c:v>300000</c:v>
                </c:pt>
                <c:pt idx="67">
                  <c:v>300000</c:v>
                </c:pt>
                <c:pt idx="68">
                  <c:v>240000</c:v>
                </c:pt>
                <c:pt idx="69">
                  <c:v>690000</c:v>
                </c:pt>
                <c:pt idx="70">
                  <c:v>270000</c:v>
                </c:pt>
                <c:pt idx="71">
                  <c:v>240000</c:v>
                </c:pt>
                <c:pt idx="72">
                  <c:v>340000</c:v>
                </c:pt>
                <c:pt idx="73">
                  <c:v>250000</c:v>
                </c:pt>
                <c:pt idx="74">
                  <c:v>300000</c:v>
                </c:pt>
                <c:pt idx="75">
                  <c:v>285000</c:v>
                </c:pt>
                <c:pt idx="76">
                  <c:v>500000</c:v>
                </c:pt>
                <c:pt idx="77">
                  <c:v>250000</c:v>
                </c:pt>
                <c:pt idx="78">
                  <c:v>290000</c:v>
                </c:pt>
                <c:pt idx="79">
                  <c:v>500000</c:v>
                </c:pt>
                <c:pt idx="80">
                  <c:v>650000</c:v>
                </c:pt>
                <c:pt idx="81">
                  <c:v>265000</c:v>
                </c:pt>
                <c:pt idx="82">
                  <c:v>280000</c:v>
                </c:pt>
                <c:pt idx="83">
                  <c:v>264000</c:v>
                </c:pt>
                <c:pt idx="84">
                  <c:v>270000</c:v>
                </c:pt>
                <c:pt idx="85">
                  <c:v>250000</c:v>
                </c:pt>
                <c:pt idx="86">
                  <c:v>300000</c:v>
                </c:pt>
                <c:pt idx="87">
                  <c:v>210000</c:v>
                </c:pt>
                <c:pt idx="88">
                  <c:v>250000</c:v>
                </c:pt>
                <c:pt idx="89">
                  <c:v>300000</c:v>
                </c:pt>
                <c:pt idx="90">
                  <c:v>216000</c:v>
                </c:pt>
                <c:pt idx="91">
                  <c:v>400000</c:v>
                </c:pt>
                <c:pt idx="92">
                  <c:v>275000</c:v>
                </c:pt>
                <c:pt idx="93">
                  <c:v>295000</c:v>
                </c:pt>
              </c:numCache>
            </c:numRef>
          </c:yVal>
          <c:smooth val="0"/>
          <c:extLst>
            <c:ext xmlns:c16="http://schemas.microsoft.com/office/drawing/2014/chart" uri="{C3380CC4-5D6E-409C-BE32-E72D297353CC}">
              <c16:uniqueId val="{00000000-F741-4A32-A287-26D2FD44221B}"/>
            </c:ext>
          </c:extLst>
        </c:ser>
        <c:dLbls>
          <c:showLegendKey val="0"/>
          <c:showVal val="0"/>
          <c:showCatName val="0"/>
          <c:showSerName val="0"/>
          <c:showPercent val="0"/>
          <c:showBubbleSize val="0"/>
        </c:dLbls>
        <c:axId val="830973872"/>
        <c:axId val="830986832"/>
      </c:scatterChart>
      <c:valAx>
        <c:axId val="8309738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MBA_P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86832"/>
        <c:crosses val="autoZero"/>
        <c:crossBetween val="midCat"/>
      </c:valAx>
      <c:valAx>
        <c:axId val="83098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738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MKT&amp;HR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Task3!$G$1</c:f>
              <c:strCache>
                <c:ptCount val="1"/>
                <c:pt idx="0">
                  <c:v>salary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Task3!$F$2:$F$54</c:f>
              <c:numCache>
                <c:formatCode>General</c:formatCode>
                <c:ptCount val="53"/>
                <c:pt idx="0">
                  <c:v>58.8</c:v>
                </c:pt>
                <c:pt idx="1">
                  <c:v>60.85</c:v>
                </c:pt>
                <c:pt idx="2">
                  <c:v>56.7</c:v>
                </c:pt>
                <c:pt idx="3">
                  <c:v>68.81</c:v>
                </c:pt>
                <c:pt idx="4">
                  <c:v>57.69</c:v>
                </c:pt>
                <c:pt idx="5">
                  <c:v>56.7</c:v>
                </c:pt>
                <c:pt idx="6">
                  <c:v>62.21</c:v>
                </c:pt>
                <c:pt idx="7">
                  <c:v>62.74</c:v>
                </c:pt>
                <c:pt idx="8">
                  <c:v>55.47</c:v>
                </c:pt>
                <c:pt idx="9">
                  <c:v>56.86</c:v>
                </c:pt>
                <c:pt idx="10">
                  <c:v>62.9</c:v>
                </c:pt>
                <c:pt idx="11">
                  <c:v>62.98</c:v>
                </c:pt>
                <c:pt idx="12">
                  <c:v>71.040000000000006</c:v>
                </c:pt>
                <c:pt idx="13">
                  <c:v>65.56</c:v>
                </c:pt>
                <c:pt idx="14">
                  <c:v>52.71</c:v>
                </c:pt>
                <c:pt idx="15">
                  <c:v>58.46</c:v>
                </c:pt>
                <c:pt idx="16">
                  <c:v>62.35</c:v>
                </c:pt>
                <c:pt idx="17">
                  <c:v>64.36</c:v>
                </c:pt>
                <c:pt idx="18">
                  <c:v>62.36</c:v>
                </c:pt>
                <c:pt idx="19">
                  <c:v>60.44</c:v>
                </c:pt>
                <c:pt idx="20">
                  <c:v>65.83</c:v>
                </c:pt>
                <c:pt idx="21">
                  <c:v>58.23</c:v>
                </c:pt>
                <c:pt idx="22">
                  <c:v>73.52</c:v>
                </c:pt>
                <c:pt idx="23">
                  <c:v>54.8</c:v>
                </c:pt>
                <c:pt idx="24">
                  <c:v>53.94</c:v>
                </c:pt>
                <c:pt idx="25">
                  <c:v>55.01</c:v>
                </c:pt>
                <c:pt idx="26">
                  <c:v>70.48</c:v>
                </c:pt>
                <c:pt idx="27">
                  <c:v>71.489999999999995</c:v>
                </c:pt>
                <c:pt idx="28">
                  <c:v>56.7</c:v>
                </c:pt>
                <c:pt idx="29">
                  <c:v>61.26</c:v>
                </c:pt>
                <c:pt idx="30">
                  <c:v>58.4</c:v>
                </c:pt>
                <c:pt idx="31">
                  <c:v>76.260000000000005</c:v>
                </c:pt>
                <c:pt idx="32">
                  <c:v>53.49</c:v>
                </c:pt>
                <c:pt idx="33">
                  <c:v>60.98</c:v>
                </c:pt>
                <c:pt idx="34">
                  <c:v>65.63</c:v>
                </c:pt>
                <c:pt idx="35">
                  <c:v>60.41</c:v>
                </c:pt>
                <c:pt idx="36">
                  <c:v>63.23</c:v>
                </c:pt>
                <c:pt idx="37">
                  <c:v>55.14</c:v>
                </c:pt>
                <c:pt idx="38">
                  <c:v>52.72</c:v>
                </c:pt>
                <c:pt idx="39">
                  <c:v>72.290000000000006</c:v>
                </c:pt>
                <c:pt idx="40">
                  <c:v>52.38</c:v>
                </c:pt>
                <c:pt idx="41">
                  <c:v>52.64</c:v>
                </c:pt>
                <c:pt idx="42">
                  <c:v>57.9</c:v>
                </c:pt>
                <c:pt idx="43">
                  <c:v>68.069999999999993</c:v>
                </c:pt>
                <c:pt idx="44">
                  <c:v>61.82</c:v>
                </c:pt>
                <c:pt idx="45">
                  <c:v>71.430000000000007</c:v>
                </c:pt>
                <c:pt idx="46">
                  <c:v>56.63</c:v>
                </c:pt>
                <c:pt idx="47">
                  <c:v>58.95</c:v>
                </c:pt>
                <c:pt idx="48">
                  <c:v>69.709999999999994</c:v>
                </c:pt>
                <c:pt idx="49">
                  <c:v>55.8</c:v>
                </c:pt>
                <c:pt idx="50">
                  <c:v>60.11</c:v>
                </c:pt>
                <c:pt idx="51">
                  <c:v>58.3</c:v>
                </c:pt>
                <c:pt idx="52">
                  <c:v>60.23</c:v>
                </c:pt>
              </c:numCache>
            </c:numRef>
          </c:xVal>
          <c:yVal>
            <c:numRef>
              <c:f>Task3!$G$2:$G$54</c:f>
              <c:numCache>
                <c:formatCode>General</c:formatCode>
                <c:ptCount val="53"/>
                <c:pt idx="0">
                  <c:v>270000</c:v>
                </c:pt>
                <c:pt idx="1">
                  <c:v>260000</c:v>
                </c:pt>
                <c:pt idx="2">
                  <c:v>265000</c:v>
                </c:pt>
                <c:pt idx="3">
                  <c:v>360000</c:v>
                </c:pt>
                <c:pt idx="4">
                  <c:v>265000</c:v>
                </c:pt>
                <c:pt idx="5">
                  <c:v>250000</c:v>
                </c:pt>
                <c:pt idx="6">
                  <c:v>278000</c:v>
                </c:pt>
                <c:pt idx="7">
                  <c:v>300000</c:v>
                </c:pt>
                <c:pt idx="8">
                  <c:v>320000</c:v>
                </c:pt>
                <c:pt idx="9">
                  <c:v>240000</c:v>
                </c:pt>
                <c:pt idx="10">
                  <c:v>300000</c:v>
                </c:pt>
                <c:pt idx="11">
                  <c:v>200000</c:v>
                </c:pt>
                <c:pt idx="12">
                  <c:v>450000</c:v>
                </c:pt>
                <c:pt idx="13">
                  <c:v>216000</c:v>
                </c:pt>
                <c:pt idx="14">
                  <c:v>220000</c:v>
                </c:pt>
                <c:pt idx="15">
                  <c:v>275000</c:v>
                </c:pt>
                <c:pt idx="16">
                  <c:v>240000</c:v>
                </c:pt>
                <c:pt idx="17">
                  <c:v>210000</c:v>
                </c:pt>
                <c:pt idx="18">
                  <c:v>210000</c:v>
                </c:pt>
                <c:pt idx="19">
                  <c:v>380000</c:v>
                </c:pt>
                <c:pt idx="20">
                  <c:v>240000</c:v>
                </c:pt>
                <c:pt idx="21">
                  <c:v>360000</c:v>
                </c:pt>
                <c:pt idx="22">
                  <c:v>200000</c:v>
                </c:pt>
                <c:pt idx="23">
                  <c:v>250000</c:v>
                </c:pt>
                <c:pt idx="24">
                  <c:v>250000</c:v>
                </c:pt>
                <c:pt idx="25">
                  <c:v>250000</c:v>
                </c:pt>
                <c:pt idx="26">
                  <c:v>276000</c:v>
                </c:pt>
                <c:pt idx="27">
                  <c:v>250000</c:v>
                </c:pt>
                <c:pt idx="28">
                  <c:v>240000</c:v>
                </c:pt>
                <c:pt idx="29">
                  <c:v>250000</c:v>
                </c:pt>
                <c:pt idx="30">
                  <c:v>250000</c:v>
                </c:pt>
                <c:pt idx="31">
                  <c:v>400000</c:v>
                </c:pt>
                <c:pt idx="32">
                  <c:v>300000</c:v>
                </c:pt>
                <c:pt idx="33">
                  <c:v>250000</c:v>
                </c:pt>
                <c:pt idx="34">
                  <c:v>200000</c:v>
                </c:pt>
                <c:pt idx="35">
                  <c:v>225000</c:v>
                </c:pt>
                <c:pt idx="36">
                  <c:v>400000</c:v>
                </c:pt>
                <c:pt idx="37">
                  <c:v>233000</c:v>
                </c:pt>
                <c:pt idx="38">
                  <c:v>255000</c:v>
                </c:pt>
                <c:pt idx="39">
                  <c:v>300000</c:v>
                </c:pt>
                <c:pt idx="40">
                  <c:v>240000</c:v>
                </c:pt>
                <c:pt idx="41">
                  <c:v>300000</c:v>
                </c:pt>
                <c:pt idx="42">
                  <c:v>220000</c:v>
                </c:pt>
                <c:pt idx="43">
                  <c:v>350000</c:v>
                </c:pt>
                <c:pt idx="44">
                  <c:v>276000</c:v>
                </c:pt>
                <c:pt idx="45">
                  <c:v>252000</c:v>
                </c:pt>
                <c:pt idx="46">
                  <c:v>300000</c:v>
                </c:pt>
                <c:pt idx="47">
                  <c:v>275000</c:v>
                </c:pt>
                <c:pt idx="48">
                  <c:v>260000</c:v>
                </c:pt>
                <c:pt idx="49">
                  <c:v>265000</c:v>
                </c:pt>
                <c:pt idx="50">
                  <c:v>240000</c:v>
                </c:pt>
                <c:pt idx="51">
                  <c:v>260000</c:v>
                </c:pt>
                <c:pt idx="52">
                  <c:v>204000</c:v>
                </c:pt>
              </c:numCache>
            </c:numRef>
          </c:yVal>
          <c:smooth val="0"/>
          <c:extLst>
            <c:ext xmlns:c16="http://schemas.microsoft.com/office/drawing/2014/chart" uri="{C3380CC4-5D6E-409C-BE32-E72D297353CC}">
              <c16:uniqueId val="{00000000-36E9-4094-9257-A05861FC943E}"/>
            </c:ext>
          </c:extLst>
        </c:ser>
        <c:dLbls>
          <c:showLegendKey val="0"/>
          <c:showVal val="0"/>
          <c:showCatName val="0"/>
          <c:showSerName val="0"/>
          <c:showPercent val="0"/>
          <c:showBubbleSize val="0"/>
        </c:dLbls>
        <c:axId val="830969552"/>
        <c:axId val="830983952"/>
      </c:scatterChart>
      <c:valAx>
        <c:axId val="830969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MBA_P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83952"/>
        <c:crosses val="autoZero"/>
        <c:crossBetween val="midCat"/>
      </c:valAx>
      <c:valAx>
        <c:axId val="83098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695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MKT &amp;FIN AND MKT&amp;HR</cx:v>
        </cx:txData>
      </cx:tx>
      <cx:spPr>
        <a:solidFill>
          <a:srgbClr val="00B0F0"/>
        </a:solidFill>
      </cx:spPr>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MKT &amp;FIN AND MKT&amp;HR</a:t>
          </a:r>
        </a:p>
      </cx:txPr>
    </cx:title>
    <cx:plotArea>
      <cx:plotAreaRegion>
        <cx:series layoutId="boxWhisker" uniqueId="{645A51BD-499C-4111-A3E5-B0D529B21026}">
          <cx:tx>
            <cx:txData>
              <cx:f>_xlchart.v1.1</cx:f>
              <cx:v>salary</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_xlchart.v1.30</cx:f>
      </cx:numDim>
    </cx:data>
  </cx:chartData>
  <cx:chart>
    <cx:title pos="t" align="ctr" overlay="0">
      <cx:tx>
        <cx:txData>
          <cx:v>MKT&amp;FIN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MKT&amp;FIN</a:t>
          </a:r>
        </a:p>
      </cx:txPr>
    </cx:title>
    <cx:plotArea>
      <cx:plotAreaRegion>
        <cx:series layoutId="clusteredColumn" uniqueId="{1B097D63-1F48-44F3-BACD-8584C7AD3818}">
          <cx:tx>
            <cx:txData>
              <cx:f>_xlchart.v1.29</cx:f>
              <cx:v>UG_p</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_xlchart.v1.28</cx:f>
      </cx:numDim>
    </cx:data>
  </cx:chartData>
  <cx:chart>
    <cx:title pos="t" align="ctr" overlay="0">
      <cx:tx>
        <cx:txData>
          <cx:v>MKT&amp;HR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MKT&amp;HR</a:t>
          </a:r>
        </a:p>
      </cx:txPr>
    </cx:title>
    <cx:plotArea>
      <cx:plotAreaRegion>
        <cx:series layoutId="clusteredColumn" uniqueId="{622B0484-2739-47AD-AC72-9CFFAEB27C57}">
          <cx:tx>
            <cx:txData>
              <cx:f>_xlchart.v1.27</cx:f>
              <cx:v>UG_p</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_xlchart.v1.26</cx:f>
      </cx:numDim>
    </cx:data>
  </cx:chartData>
  <cx:chart>
    <cx:title pos="t" align="ctr" overlay="0">
      <cx:tx>
        <cx:txData>
          <cx:v>MKT&amp;FIN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MKT&amp;FIN</a:t>
          </a:r>
        </a:p>
      </cx:txPr>
    </cx:title>
    <cx:plotArea>
      <cx:plotAreaRegion>
        <cx:series layoutId="boxWhisker" uniqueId="{639333B7-1852-4224-A8F1-5E805DC58D5D}">
          <cx:tx>
            <cx:txData>
              <cx:f>_xlchart.v1.25</cx:f>
              <cx:v>UG_p</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_xlchart.v1.32</cx:f>
      </cx:numDim>
    </cx:data>
  </cx:chartData>
  <cx:chart>
    <cx:title pos="t" align="ctr" overlay="0">
      <cx:tx>
        <cx:txData>
          <cx:v>MKT&amp;HR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MKT&amp;HR</a:t>
          </a:r>
        </a:p>
      </cx:txPr>
    </cx:title>
    <cx:plotArea>
      <cx:plotAreaRegion>
        <cx:series layoutId="boxWhisker" uniqueId="{4FC622AC-A96A-4056-A7FC-9F30AB6D83A6}">
          <cx:tx>
            <cx:txData>
              <cx:f>_xlchart.v1.31</cx:f>
              <cx:v>UG_p</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MKT&amp;FIN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MKT&amp;FIN</a:t>
          </a:r>
        </a:p>
      </cx:txPr>
    </cx:title>
    <cx:plotArea>
      <cx:plotAreaRegion>
        <cx:series layoutId="boxWhisker" uniqueId="{D0C84E78-28E4-41FE-8403-066CFFB4E463}">
          <cx:tx>
            <cx:txData>
              <cx:f>_xlchart.v1.4</cx:f>
              <cx:v>salary</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txData>
          <cx:v>MKT&amp;HR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MKT&amp;HR</a:t>
          </a:r>
        </a:p>
      </cx:txPr>
    </cx:title>
    <cx:plotArea>
      <cx:plotAreaRegion>
        <cx:series layoutId="boxWhisker" uniqueId="{08924255-09E8-40D4-B3F8-F94CC093BB05}">
          <cx:tx>
            <cx:txData>
              <cx:f>_xlchart.v1.10</cx:f>
              <cx:v>salary</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chartData>
  <cx:chart>
    <cx:title pos="t" align="ctr" overlay="0">
      <cx:tx>
        <cx:txData>
          <cx:v>MKT&amp;FIN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MKT&amp;FIN</a:t>
          </a:r>
        </a:p>
      </cx:txPr>
    </cx:title>
    <cx:plotArea>
      <cx:plotAreaRegion>
        <cx:series layoutId="clusteredColumn" uniqueId="{52F941B6-EC07-4BAA-9D11-2CA5461B2BE0}">
          <cx:tx>
            <cx:txData>
              <cx:f>_xlchart.v1.13</cx:f>
              <cx:v>salary</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MKT&amp;HR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MKT&amp;HR</a:t>
          </a:r>
        </a:p>
      </cx:txPr>
    </cx:title>
    <cx:plotArea>
      <cx:plotAreaRegion>
        <cx:series layoutId="clusteredColumn" uniqueId="{C6B35B17-72AB-4C47-9A02-3E3AE9040C6D}">
          <cx:tx>
            <cx:txData>
              <cx:f>_xlchart.v1.7</cx:f>
              <cx:v>salary</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_xlchart.v1.16</cx:f>
      </cx:numDim>
    </cx:data>
  </cx:chartData>
  <cx:chart>
    <cx:title pos="t" align="ctr" overlay="0"/>
    <cx:plotArea>
      <cx:plotAreaRegion>
        <cx:series layoutId="boxWhisker" uniqueId="{64FD85D4-8CAF-418F-8C5C-959AA3298F6D}">
          <cx:tx>
            <cx:txData>
              <cx:f>_xlchart.v1.15</cx:f>
              <cx:v>salary</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_xlchart.v1.18</cx:f>
      </cx:numDim>
    </cx:data>
  </cx:chartData>
  <cx:chart>
    <cx:title pos="t" align="ctr" overlay="0"/>
    <cx:plotArea>
      <cx:plotAreaRegion>
        <cx:series layoutId="boxWhisker" uniqueId="{3EDF1E13-F5FB-46A1-A99C-603682C13EBD}">
          <cx:tx>
            <cx:txData>
              <cx:f>_xlchart.v1.17</cx:f>
              <cx:v>salary</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_xlchart.v1.22</cx:f>
      </cx:strDim>
      <cx:numDim type="val">
        <cx:f>_xlchart.v1.24</cx:f>
      </cx:numDim>
    </cx:data>
  </cx:chartData>
  <cx:chart>
    <cx:title pos="t" align="ctr" overlay="0"/>
    <cx:plotArea>
      <cx:plotAreaRegion>
        <cx:series layoutId="boxWhisker" uniqueId="{AAF1793F-70C0-4F60-A21B-3B98E7FB6BD9}" formatIdx="0">
          <cx:tx>
            <cx:txData>
              <cx:f>_xlchart.v1.23</cx:f>
              <cx:v>salary</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_xlchart.v1.19</cx:f>
      </cx:strDim>
      <cx:numDim type="val">
        <cx:f>_xlchart.v1.21</cx:f>
      </cx:numDim>
    </cx:data>
  </cx:chartData>
  <cx:chart>
    <cx:title pos="t" align="ctr" overlay="0"/>
    <cx:plotArea>
      <cx:plotAreaRegion>
        <cx:series layoutId="boxWhisker" uniqueId="{EB241E92-EE95-4ACA-8E94-BB13AF6BE8B8}">
          <cx:tx>
            <cx:txData>
              <cx:f>_xlchart.v1.20</cx:f>
              <cx:v>salary</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microsoft.com/office/2014/relationships/chartEx" Target="../charts/chartEx2.xml"/><Relationship Id="rId4" Type="http://schemas.microsoft.com/office/2014/relationships/chartEx" Target="../charts/chartEx5.xml"/></Relationships>
</file>

<file path=xl/drawings/_rels/drawing3.xml.rels><?xml version="1.0" encoding="UTF-8" standalone="yes"?>
<Relationships xmlns="http://schemas.openxmlformats.org/package/2006/relationships"><Relationship Id="rId2" Type="http://schemas.microsoft.com/office/2014/relationships/chartEx" Target="../charts/chartEx7.xml"/><Relationship Id="rId1" Type="http://schemas.microsoft.com/office/2014/relationships/chartEx" Target="../charts/chartEx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microsoft.com/office/2014/relationships/chartEx" Target="../charts/chartEx9.xml"/><Relationship Id="rId1" Type="http://schemas.microsoft.com/office/2014/relationships/chartEx" Target="../charts/chartEx8.xml"/></Relationships>
</file>

<file path=xl/drawings/_rels/drawing6.xml.rels><?xml version="1.0" encoding="UTF-8" standalone="yes"?>
<Relationships xmlns="http://schemas.openxmlformats.org/package/2006/relationships"><Relationship Id="rId3" Type="http://schemas.microsoft.com/office/2014/relationships/chartEx" Target="../charts/chartEx12.xml"/><Relationship Id="rId2" Type="http://schemas.microsoft.com/office/2014/relationships/chartEx" Target="../charts/chartEx11.xml"/><Relationship Id="rId1" Type="http://schemas.microsoft.com/office/2014/relationships/chartEx" Target="../charts/chartEx10.xml"/><Relationship Id="rId4" Type="http://schemas.microsoft.com/office/2014/relationships/chartEx" Target="../charts/chartEx13.xml"/></Relationships>
</file>

<file path=xl/drawings/drawing1.xml><?xml version="1.0" encoding="utf-8"?>
<xdr:wsDr xmlns:xdr="http://schemas.openxmlformats.org/drawingml/2006/spreadsheetDrawing" xmlns:a="http://schemas.openxmlformats.org/drawingml/2006/main">
  <xdr:twoCellAnchor>
    <xdr:from>
      <xdr:col>3</xdr:col>
      <xdr:colOff>274320</xdr:colOff>
      <xdr:row>3</xdr:row>
      <xdr:rowOff>26670</xdr:rowOff>
    </xdr:from>
    <xdr:to>
      <xdr:col>8</xdr:col>
      <xdr:colOff>480060</xdr:colOff>
      <xdr:row>18</xdr:row>
      <xdr:rowOff>26670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E85A6B9-86FB-5335-6A16-8A7EB2528C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14600" y="575310"/>
              <a:ext cx="32537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411480</xdr:colOff>
      <xdr:row>6</xdr:row>
      <xdr:rowOff>30480</xdr:rowOff>
    </xdr:from>
    <xdr:to>
      <xdr:col>13</xdr:col>
      <xdr:colOff>106680</xdr:colOff>
      <xdr:row>23</xdr:row>
      <xdr:rowOff>72390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5357FA9-2227-2995-3020-EC916AFB88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48100" y="1127760"/>
              <a:ext cx="5059680" cy="31508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601980</xdr:colOff>
      <xdr:row>5</xdr:row>
      <xdr:rowOff>163830</xdr:rowOff>
    </xdr:from>
    <xdr:to>
      <xdr:col>21</xdr:col>
      <xdr:colOff>297180</xdr:colOff>
      <xdr:row>20</xdr:row>
      <xdr:rowOff>121920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F868CA5-C597-FE9C-1CBE-0CC9CD1B46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403080" y="1078230"/>
              <a:ext cx="4572000" cy="27012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579120</xdr:colOff>
      <xdr:row>37</xdr:row>
      <xdr:rowOff>140970</xdr:rowOff>
    </xdr:from>
    <xdr:to>
      <xdr:col>11</xdr:col>
      <xdr:colOff>167640</xdr:colOff>
      <xdr:row>52</xdr:row>
      <xdr:rowOff>140970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CED0213-9493-4DCA-2ADE-1A1F122390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015740" y="6907530"/>
              <a:ext cx="35204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419100</xdr:colOff>
      <xdr:row>36</xdr:row>
      <xdr:rowOff>95250</xdr:rowOff>
    </xdr:from>
    <xdr:to>
      <xdr:col>20</xdr:col>
      <xdr:colOff>114300</xdr:colOff>
      <xdr:row>51</xdr:row>
      <xdr:rowOff>95250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878E667C-EB12-D982-6425-97844A5059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397240" y="6678930"/>
              <a:ext cx="478536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198120</xdr:colOff>
      <xdr:row>1</xdr:row>
      <xdr:rowOff>156210</xdr:rowOff>
    </xdr:from>
    <xdr:to>
      <xdr:col>18</xdr:col>
      <xdr:colOff>502920</xdr:colOff>
      <xdr:row>16</xdr:row>
      <xdr:rowOff>156210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DB340B1-4D4B-27A4-D886-083D545288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879080" y="3390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403860</xdr:colOff>
      <xdr:row>4</xdr:row>
      <xdr:rowOff>156210</xdr:rowOff>
    </xdr:from>
    <xdr:to>
      <xdr:col>22</xdr:col>
      <xdr:colOff>99060</xdr:colOff>
      <xdr:row>19</xdr:row>
      <xdr:rowOff>156210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09E9C90-49EE-29D4-9092-53A6F8E204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913620" y="8877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480060</xdr:colOff>
      <xdr:row>9</xdr:row>
      <xdr:rowOff>179070</xdr:rowOff>
    </xdr:from>
    <xdr:to>
      <xdr:col>14</xdr:col>
      <xdr:colOff>533400</xdr:colOff>
      <xdr:row>24</xdr:row>
      <xdr:rowOff>179070</xdr:rowOff>
    </xdr:to>
    <xdr:graphicFrame macro="">
      <xdr:nvGraphicFramePr>
        <xdr:cNvPr id="5" name="Chart 4">
          <a:extLst>
            <a:ext uri="{FF2B5EF4-FFF2-40B4-BE49-F238E27FC236}">
              <a16:creationId xmlns:a16="http://schemas.microsoft.com/office/drawing/2014/main" id="{60A9B2EE-963A-0EF5-57C4-322262766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160020</xdr:colOff>
      <xdr:row>10</xdr:row>
      <xdr:rowOff>110490</xdr:rowOff>
    </xdr:from>
    <xdr:to>
      <xdr:col>23</xdr:col>
      <xdr:colOff>464820</xdr:colOff>
      <xdr:row>25</xdr:row>
      <xdr:rowOff>110490</xdr:rowOff>
    </xdr:to>
    <xdr:graphicFrame macro="">
      <xdr:nvGraphicFramePr>
        <xdr:cNvPr id="6" name="Chart 5">
          <a:extLst>
            <a:ext uri="{FF2B5EF4-FFF2-40B4-BE49-F238E27FC236}">
              <a16:creationId xmlns:a16="http://schemas.microsoft.com/office/drawing/2014/main" id="{02F1E838-5FA9-E285-73DA-808149764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411480</xdr:colOff>
      <xdr:row>2</xdr:row>
      <xdr:rowOff>140970</xdr:rowOff>
    </xdr:from>
    <xdr:to>
      <xdr:col>14</xdr:col>
      <xdr:colOff>106680</xdr:colOff>
      <xdr:row>19</xdr:row>
      <xdr:rowOff>91440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FDC8CA4-16DA-EAB7-397B-616559960D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26280" y="506730"/>
              <a:ext cx="4572000" cy="30594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281940</xdr:colOff>
      <xdr:row>3</xdr:row>
      <xdr:rowOff>41910</xdr:rowOff>
    </xdr:from>
    <xdr:to>
      <xdr:col>22</xdr:col>
      <xdr:colOff>586740</xdr:colOff>
      <xdr:row>18</xdr:row>
      <xdr:rowOff>41910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0E2D8F5-67B9-23B8-EA6E-D254175100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883140" y="5905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472440</xdr:colOff>
      <xdr:row>21</xdr:row>
      <xdr:rowOff>49530</xdr:rowOff>
    </xdr:from>
    <xdr:to>
      <xdr:col>15</xdr:col>
      <xdr:colOff>167640</xdr:colOff>
      <xdr:row>36</xdr:row>
      <xdr:rowOff>49530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3DA97ED-E564-B14A-E015-981A56FC1B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67300" y="38900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335280</xdr:colOff>
      <xdr:row>21</xdr:row>
      <xdr:rowOff>41910</xdr:rowOff>
    </xdr:from>
    <xdr:to>
      <xdr:col>23</xdr:col>
      <xdr:colOff>30480</xdr:colOff>
      <xdr:row>36</xdr:row>
      <xdr:rowOff>41910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9E7D020-9024-2323-1193-A407119003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806940" y="38823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320040</xdr:colOff>
      <xdr:row>2</xdr:row>
      <xdr:rowOff>57150</xdr:rowOff>
    </xdr:from>
    <xdr:to>
      <xdr:col>15</xdr:col>
      <xdr:colOff>15240</xdr:colOff>
      <xdr:row>17</xdr:row>
      <xdr:rowOff>57150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062A52BF-F247-4E26-569C-20AC039D22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914900" y="4229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251460</xdr:colOff>
      <xdr:row>2</xdr:row>
      <xdr:rowOff>19050</xdr:rowOff>
    </xdr:from>
    <xdr:to>
      <xdr:col>22</xdr:col>
      <xdr:colOff>556260</xdr:colOff>
      <xdr:row>17</xdr:row>
      <xdr:rowOff>19050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F7F63CA2-1217-13E0-88A2-63E6C869E8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723120" y="3848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5"/>
  <sheetViews>
    <sheetView workbookViewId="0">
      <selection activeCell="C1" sqref="C1:C1048576"/>
    </sheetView>
  </sheetViews>
  <sheetFormatPr defaultRowHeight="14.4" x14ac:dyDescent="0.3"/>
  <cols>
    <col min="6" max="6" width="14.5546875" customWidth="1"/>
    <col min="7" max="7" width="13.21875" customWidth="1"/>
    <col min="9" max="9" width="12.109375" customWidth="1"/>
    <col min="10" max="10" width="13" customWidth="1"/>
    <col min="11" max="11" width="12.109375" customWidth="1"/>
    <col min="12" max="12" width="12"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1">
        <v>1</v>
      </c>
      <c r="B2" s="1" t="s">
        <v>13</v>
      </c>
      <c r="C2" s="1">
        <v>67</v>
      </c>
      <c r="D2" s="1">
        <v>91</v>
      </c>
      <c r="E2" s="1" t="s">
        <v>14</v>
      </c>
      <c r="F2" s="1">
        <v>58</v>
      </c>
      <c r="G2" s="1" t="s">
        <v>15</v>
      </c>
      <c r="H2" s="1" t="s">
        <v>16</v>
      </c>
      <c r="I2" s="1">
        <v>55</v>
      </c>
      <c r="J2" s="1" t="s">
        <v>17</v>
      </c>
      <c r="K2" s="1">
        <v>58.8</v>
      </c>
      <c r="L2" s="1" t="s">
        <v>18</v>
      </c>
      <c r="M2" s="1">
        <v>270000</v>
      </c>
    </row>
    <row r="3" spans="1:13" x14ac:dyDescent="0.3">
      <c r="A3" s="1">
        <v>2</v>
      </c>
      <c r="B3" s="1" t="s">
        <v>13</v>
      </c>
      <c r="C3" s="1">
        <v>79.33</v>
      </c>
      <c r="D3" s="1">
        <v>78.33</v>
      </c>
      <c r="E3" s="1" t="s">
        <v>19</v>
      </c>
      <c r="F3" s="1">
        <v>77.48</v>
      </c>
      <c r="G3" s="1" t="s">
        <v>15</v>
      </c>
      <c r="H3" s="1" t="s">
        <v>20</v>
      </c>
      <c r="I3" s="1">
        <v>86.5</v>
      </c>
      <c r="J3" s="1" t="s">
        <v>21</v>
      </c>
      <c r="K3" s="1">
        <v>66.28</v>
      </c>
      <c r="L3" s="1" t="s">
        <v>18</v>
      </c>
      <c r="M3" s="1">
        <v>200000</v>
      </c>
    </row>
    <row r="4" spans="1:13" x14ac:dyDescent="0.3">
      <c r="A4" s="1">
        <v>3</v>
      </c>
      <c r="B4" s="1" t="s">
        <v>13</v>
      </c>
      <c r="C4" s="1">
        <v>65</v>
      </c>
      <c r="D4" s="1">
        <v>68</v>
      </c>
      <c r="E4" s="1" t="s">
        <v>22</v>
      </c>
      <c r="F4" s="1">
        <v>64</v>
      </c>
      <c r="G4" s="1" t="s">
        <v>23</v>
      </c>
      <c r="H4" s="1" t="s">
        <v>16</v>
      </c>
      <c r="I4" s="1">
        <v>75</v>
      </c>
      <c r="J4" s="1" t="s">
        <v>21</v>
      </c>
      <c r="K4" s="1">
        <v>57.8</v>
      </c>
      <c r="L4" s="1" t="s">
        <v>18</v>
      </c>
      <c r="M4" s="1">
        <v>250000</v>
      </c>
    </row>
    <row r="5" spans="1:13" x14ac:dyDescent="0.3">
      <c r="A5" s="1">
        <v>4</v>
      </c>
      <c r="B5" s="1" t="s">
        <v>13</v>
      </c>
      <c r="C5" s="1">
        <v>56</v>
      </c>
      <c r="D5" s="1">
        <v>52</v>
      </c>
      <c r="E5" s="1" t="s">
        <v>19</v>
      </c>
      <c r="F5" s="1">
        <v>52</v>
      </c>
      <c r="G5" s="1" t="s">
        <v>15</v>
      </c>
      <c r="H5" s="1" t="s">
        <v>16</v>
      </c>
      <c r="I5" s="1">
        <v>66</v>
      </c>
      <c r="J5" s="1" t="s">
        <v>17</v>
      </c>
      <c r="K5" s="1">
        <v>59.43</v>
      </c>
      <c r="L5" s="1" t="s">
        <v>24</v>
      </c>
      <c r="M5" s="1"/>
    </row>
    <row r="6" spans="1:13" x14ac:dyDescent="0.3">
      <c r="A6" s="1">
        <v>5</v>
      </c>
      <c r="B6" s="1" t="s">
        <v>13</v>
      </c>
      <c r="C6" s="1">
        <v>85.8</v>
      </c>
      <c r="D6" s="1">
        <v>73.599999999999994</v>
      </c>
      <c r="E6" s="1" t="s">
        <v>14</v>
      </c>
      <c r="F6" s="1">
        <v>73.3</v>
      </c>
      <c r="G6" s="1" t="s">
        <v>23</v>
      </c>
      <c r="H6" s="1" t="s">
        <v>16</v>
      </c>
      <c r="I6" s="1">
        <v>96.8</v>
      </c>
      <c r="J6" s="1" t="s">
        <v>21</v>
      </c>
      <c r="K6" s="1">
        <v>55.5</v>
      </c>
      <c r="L6" s="1" t="s">
        <v>18</v>
      </c>
      <c r="M6" s="1">
        <v>425000</v>
      </c>
    </row>
    <row r="7" spans="1:13" x14ac:dyDescent="0.3">
      <c r="A7" s="1">
        <v>6</v>
      </c>
      <c r="B7" s="1" t="s">
        <v>13</v>
      </c>
      <c r="C7" s="1">
        <v>55</v>
      </c>
      <c r="D7" s="1">
        <v>49.8</v>
      </c>
      <c r="E7" s="1" t="s">
        <v>19</v>
      </c>
      <c r="F7" s="1">
        <v>67.25</v>
      </c>
      <c r="G7" s="1" t="s">
        <v>15</v>
      </c>
      <c r="H7" s="1" t="s">
        <v>20</v>
      </c>
      <c r="I7" s="1">
        <v>55</v>
      </c>
      <c r="J7" s="1" t="s">
        <v>21</v>
      </c>
      <c r="K7" s="1">
        <v>51.58</v>
      </c>
      <c r="L7" s="1" t="s">
        <v>24</v>
      </c>
      <c r="M7" s="1"/>
    </row>
    <row r="8" spans="1:13" x14ac:dyDescent="0.3">
      <c r="A8" s="1">
        <v>7</v>
      </c>
      <c r="B8" s="1" t="s">
        <v>25</v>
      </c>
      <c r="C8" s="1">
        <v>46</v>
      </c>
      <c r="D8" s="1">
        <v>49.2</v>
      </c>
      <c r="E8" s="1" t="s">
        <v>14</v>
      </c>
      <c r="F8" s="1">
        <v>79</v>
      </c>
      <c r="G8" s="1" t="s">
        <v>23</v>
      </c>
      <c r="H8" s="1" t="s">
        <v>16</v>
      </c>
      <c r="I8" s="1">
        <v>74.28</v>
      </c>
      <c r="J8" s="1" t="s">
        <v>21</v>
      </c>
      <c r="K8" s="1">
        <v>53.29</v>
      </c>
      <c r="L8" s="1" t="s">
        <v>24</v>
      </c>
      <c r="M8" s="1"/>
    </row>
    <row r="9" spans="1:13" x14ac:dyDescent="0.3">
      <c r="A9" s="1">
        <v>8</v>
      </c>
      <c r="B9" s="1" t="s">
        <v>13</v>
      </c>
      <c r="C9" s="1">
        <v>82</v>
      </c>
      <c r="D9" s="1">
        <v>64</v>
      </c>
      <c r="E9" s="1" t="s">
        <v>19</v>
      </c>
      <c r="F9" s="1">
        <v>66</v>
      </c>
      <c r="G9" s="1" t="s">
        <v>15</v>
      </c>
      <c r="H9" s="1" t="s">
        <v>20</v>
      </c>
      <c r="I9" s="1">
        <v>67</v>
      </c>
      <c r="J9" s="1" t="s">
        <v>21</v>
      </c>
      <c r="K9" s="1">
        <v>62.14</v>
      </c>
      <c r="L9" s="1" t="s">
        <v>18</v>
      </c>
      <c r="M9" s="1">
        <v>252000</v>
      </c>
    </row>
    <row r="10" spans="1:13" x14ac:dyDescent="0.3">
      <c r="A10" s="1">
        <v>10</v>
      </c>
      <c r="B10" s="1" t="s">
        <v>13</v>
      </c>
      <c r="C10" s="1">
        <v>58</v>
      </c>
      <c r="D10" s="1">
        <v>70</v>
      </c>
      <c r="E10" s="1" t="s">
        <v>14</v>
      </c>
      <c r="F10" s="1">
        <v>61</v>
      </c>
      <c r="G10" s="1" t="s">
        <v>23</v>
      </c>
      <c r="H10" s="1" t="s">
        <v>16</v>
      </c>
      <c r="I10" s="1">
        <v>54</v>
      </c>
      <c r="J10" s="1" t="s">
        <v>21</v>
      </c>
      <c r="K10" s="1">
        <v>52.21</v>
      </c>
      <c r="L10" s="1" t="s">
        <v>24</v>
      </c>
      <c r="M10" s="1"/>
    </row>
    <row r="11" spans="1:13" x14ac:dyDescent="0.3">
      <c r="A11" s="1">
        <v>11</v>
      </c>
      <c r="B11" s="1" t="s">
        <v>13</v>
      </c>
      <c r="C11" s="1">
        <v>58</v>
      </c>
      <c r="D11" s="1">
        <v>61</v>
      </c>
      <c r="E11" s="1" t="s">
        <v>14</v>
      </c>
      <c r="F11" s="1">
        <v>60</v>
      </c>
      <c r="G11" s="1" t="s">
        <v>23</v>
      </c>
      <c r="H11" s="1" t="s">
        <v>20</v>
      </c>
      <c r="I11" s="1">
        <v>62</v>
      </c>
      <c r="J11" s="1" t="s">
        <v>17</v>
      </c>
      <c r="K11" s="1">
        <v>60.85</v>
      </c>
      <c r="L11" s="1" t="s">
        <v>18</v>
      </c>
      <c r="M11" s="1">
        <v>260000</v>
      </c>
    </row>
    <row r="12" spans="1:13" x14ac:dyDescent="0.3">
      <c r="A12" s="1">
        <v>12</v>
      </c>
      <c r="B12" s="1" t="s">
        <v>13</v>
      </c>
      <c r="C12" s="1">
        <v>69.599999999999994</v>
      </c>
      <c r="D12" s="1">
        <v>68.400000000000006</v>
      </c>
      <c r="E12" s="1" t="s">
        <v>14</v>
      </c>
      <c r="F12" s="1">
        <v>78.3</v>
      </c>
      <c r="G12" s="1" t="s">
        <v>23</v>
      </c>
      <c r="H12" s="1" t="s">
        <v>20</v>
      </c>
      <c r="I12" s="1">
        <v>60</v>
      </c>
      <c r="J12" s="1" t="s">
        <v>21</v>
      </c>
      <c r="K12" s="1">
        <v>63.7</v>
      </c>
      <c r="L12" s="1" t="s">
        <v>18</v>
      </c>
      <c r="M12" s="1">
        <v>250000</v>
      </c>
    </row>
    <row r="13" spans="1:13" x14ac:dyDescent="0.3">
      <c r="A13" s="1">
        <v>13</v>
      </c>
      <c r="B13" s="1" t="s">
        <v>25</v>
      </c>
      <c r="C13" s="1">
        <v>47</v>
      </c>
      <c r="D13" s="1">
        <v>55</v>
      </c>
      <c r="E13" s="1" t="s">
        <v>19</v>
      </c>
      <c r="F13" s="1">
        <v>65</v>
      </c>
      <c r="G13" s="1" t="s">
        <v>23</v>
      </c>
      <c r="H13" s="1" t="s">
        <v>16</v>
      </c>
      <c r="I13" s="1">
        <v>62</v>
      </c>
      <c r="J13" s="1" t="s">
        <v>17</v>
      </c>
      <c r="K13" s="1">
        <v>65.040000000000006</v>
      </c>
      <c r="L13" s="1" t="s">
        <v>24</v>
      </c>
      <c r="M13" s="1"/>
    </row>
    <row r="14" spans="1:13" x14ac:dyDescent="0.3">
      <c r="A14" s="1">
        <v>14</v>
      </c>
      <c r="B14" s="1" t="s">
        <v>25</v>
      </c>
      <c r="C14" s="1">
        <v>77</v>
      </c>
      <c r="D14" s="1">
        <v>87</v>
      </c>
      <c r="E14" s="1" t="s">
        <v>14</v>
      </c>
      <c r="F14" s="1">
        <v>59</v>
      </c>
      <c r="G14" s="1" t="s">
        <v>23</v>
      </c>
      <c r="H14" s="1" t="s">
        <v>16</v>
      </c>
      <c r="I14" s="1">
        <v>68</v>
      </c>
      <c r="J14" s="1" t="s">
        <v>21</v>
      </c>
      <c r="K14" s="1">
        <v>68.63</v>
      </c>
      <c r="L14" s="1" t="s">
        <v>18</v>
      </c>
      <c r="M14" s="1">
        <v>218000</v>
      </c>
    </row>
    <row r="15" spans="1:13" x14ac:dyDescent="0.3">
      <c r="A15" s="1">
        <v>15</v>
      </c>
      <c r="B15" s="1" t="s">
        <v>13</v>
      </c>
      <c r="C15" s="1">
        <v>62</v>
      </c>
      <c r="D15" s="1">
        <v>47</v>
      </c>
      <c r="E15" s="1" t="s">
        <v>14</v>
      </c>
      <c r="F15" s="1">
        <v>50</v>
      </c>
      <c r="G15" s="1" t="s">
        <v>23</v>
      </c>
      <c r="H15" s="1" t="s">
        <v>16</v>
      </c>
      <c r="I15" s="1">
        <v>76</v>
      </c>
      <c r="J15" s="1" t="s">
        <v>17</v>
      </c>
      <c r="K15" s="1">
        <v>54.96</v>
      </c>
      <c r="L15" s="1" t="s">
        <v>24</v>
      </c>
      <c r="M15" s="1"/>
    </row>
    <row r="16" spans="1:13" x14ac:dyDescent="0.3">
      <c r="A16" s="1">
        <v>16</v>
      </c>
      <c r="B16" s="1" t="s">
        <v>25</v>
      </c>
      <c r="C16" s="1">
        <v>65</v>
      </c>
      <c r="D16" s="1">
        <v>75</v>
      </c>
      <c r="E16" s="1" t="s">
        <v>14</v>
      </c>
      <c r="F16" s="1">
        <v>69</v>
      </c>
      <c r="G16" s="1" t="s">
        <v>23</v>
      </c>
      <c r="H16" s="1" t="s">
        <v>20</v>
      </c>
      <c r="I16" s="1">
        <v>72</v>
      </c>
      <c r="J16" s="1" t="s">
        <v>21</v>
      </c>
      <c r="K16" s="1">
        <v>64.66</v>
      </c>
      <c r="L16" s="1" t="s">
        <v>18</v>
      </c>
      <c r="M16" s="1">
        <v>200000</v>
      </c>
    </row>
    <row r="17" spans="1:13" x14ac:dyDescent="0.3">
      <c r="A17" s="1">
        <v>17</v>
      </c>
      <c r="B17" s="1" t="s">
        <v>13</v>
      </c>
      <c r="C17" s="1">
        <v>63</v>
      </c>
      <c r="D17" s="1">
        <v>66.2</v>
      </c>
      <c r="E17" s="1" t="s">
        <v>14</v>
      </c>
      <c r="F17" s="1">
        <v>65.599999999999994</v>
      </c>
      <c r="G17" s="1" t="s">
        <v>23</v>
      </c>
      <c r="H17" s="1" t="s">
        <v>20</v>
      </c>
      <c r="I17" s="1">
        <v>60</v>
      </c>
      <c r="J17" s="1" t="s">
        <v>21</v>
      </c>
      <c r="K17" s="1">
        <v>62.54</v>
      </c>
      <c r="L17" s="1" t="s">
        <v>18</v>
      </c>
      <c r="M17" s="1">
        <v>300000</v>
      </c>
    </row>
    <row r="18" spans="1:13" x14ac:dyDescent="0.3">
      <c r="A18" s="1">
        <v>18</v>
      </c>
      <c r="B18" s="1" t="s">
        <v>25</v>
      </c>
      <c r="C18" s="1">
        <v>55</v>
      </c>
      <c r="D18" s="1">
        <v>67</v>
      </c>
      <c r="E18" s="1" t="s">
        <v>14</v>
      </c>
      <c r="F18" s="1">
        <v>64</v>
      </c>
      <c r="G18" s="1" t="s">
        <v>23</v>
      </c>
      <c r="H18" s="1" t="s">
        <v>16</v>
      </c>
      <c r="I18" s="1">
        <v>60</v>
      </c>
      <c r="J18" s="1" t="s">
        <v>21</v>
      </c>
      <c r="K18" s="1">
        <v>67.28</v>
      </c>
      <c r="L18" s="1" t="s">
        <v>24</v>
      </c>
      <c r="M18" s="1"/>
    </row>
    <row r="19" spans="1:13" x14ac:dyDescent="0.3">
      <c r="A19" s="1">
        <v>19</v>
      </c>
      <c r="B19" s="1" t="s">
        <v>25</v>
      </c>
      <c r="C19" s="1">
        <v>63</v>
      </c>
      <c r="D19" s="1">
        <v>66</v>
      </c>
      <c r="E19" s="1" t="s">
        <v>14</v>
      </c>
      <c r="F19" s="1">
        <v>64</v>
      </c>
      <c r="G19" s="1" t="s">
        <v>23</v>
      </c>
      <c r="H19" s="1" t="s">
        <v>16</v>
      </c>
      <c r="I19" s="1">
        <v>68</v>
      </c>
      <c r="J19" s="1" t="s">
        <v>17</v>
      </c>
      <c r="K19" s="1">
        <v>64.08</v>
      </c>
      <c r="L19" s="1" t="s">
        <v>24</v>
      </c>
      <c r="M19" s="1"/>
    </row>
    <row r="20" spans="1:13" x14ac:dyDescent="0.3">
      <c r="A20" s="1">
        <v>20</v>
      </c>
      <c r="B20" s="1" t="s">
        <v>13</v>
      </c>
      <c r="C20" s="1">
        <v>60</v>
      </c>
      <c r="D20" s="1">
        <v>67</v>
      </c>
      <c r="E20" s="1" t="s">
        <v>22</v>
      </c>
      <c r="F20" s="1">
        <v>70</v>
      </c>
      <c r="G20" s="1" t="s">
        <v>23</v>
      </c>
      <c r="H20" s="1" t="s">
        <v>20</v>
      </c>
      <c r="I20" s="1">
        <v>50.48</v>
      </c>
      <c r="J20" s="1" t="s">
        <v>21</v>
      </c>
      <c r="K20" s="1">
        <v>77.89</v>
      </c>
      <c r="L20" s="1" t="s">
        <v>18</v>
      </c>
      <c r="M20" s="1">
        <v>236000</v>
      </c>
    </row>
    <row r="21" spans="1:13" x14ac:dyDescent="0.3">
      <c r="A21" s="1">
        <v>21</v>
      </c>
      <c r="B21" s="1" t="s">
        <v>13</v>
      </c>
      <c r="C21" s="1">
        <v>62</v>
      </c>
      <c r="D21" s="1">
        <v>65</v>
      </c>
      <c r="E21" s="1" t="s">
        <v>14</v>
      </c>
      <c r="F21" s="1">
        <v>66</v>
      </c>
      <c r="G21" s="1" t="s">
        <v>23</v>
      </c>
      <c r="H21" s="1" t="s">
        <v>16</v>
      </c>
      <c r="I21" s="1">
        <v>50</v>
      </c>
      <c r="J21" s="1" t="s">
        <v>17</v>
      </c>
      <c r="K21" s="1">
        <v>56.7</v>
      </c>
      <c r="L21" s="1" t="s">
        <v>18</v>
      </c>
      <c r="M21" s="1">
        <v>265000</v>
      </c>
    </row>
    <row r="22" spans="1:13" x14ac:dyDescent="0.3">
      <c r="A22" s="1">
        <v>22</v>
      </c>
      <c r="B22" s="1" t="s">
        <v>25</v>
      </c>
      <c r="C22" s="1">
        <v>79</v>
      </c>
      <c r="D22" s="1">
        <v>76</v>
      </c>
      <c r="E22" s="1" t="s">
        <v>14</v>
      </c>
      <c r="F22" s="1">
        <v>85</v>
      </c>
      <c r="G22" s="1" t="s">
        <v>23</v>
      </c>
      <c r="H22" s="1" t="s">
        <v>16</v>
      </c>
      <c r="I22" s="1">
        <v>95</v>
      </c>
      <c r="J22" s="1" t="s">
        <v>21</v>
      </c>
      <c r="K22" s="1">
        <v>69.06</v>
      </c>
      <c r="L22" s="1" t="s">
        <v>18</v>
      </c>
      <c r="M22" s="1">
        <v>393000</v>
      </c>
    </row>
    <row r="23" spans="1:13" x14ac:dyDescent="0.3">
      <c r="A23" s="1">
        <v>23</v>
      </c>
      <c r="B23" s="1" t="s">
        <v>25</v>
      </c>
      <c r="C23" s="1">
        <v>69.8</v>
      </c>
      <c r="D23" s="1">
        <v>60.8</v>
      </c>
      <c r="E23" s="1" t="s">
        <v>19</v>
      </c>
      <c r="F23" s="1">
        <v>72.23</v>
      </c>
      <c r="G23" s="1" t="s">
        <v>15</v>
      </c>
      <c r="H23" s="1" t="s">
        <v>16</v>
      </c>
      <c r="I23" s="1">
        <v>55.53</v>
      </c>
      <c r="J23" s="1" t="s">
        <v>17</v>
      </c>
      <c r="K23" s="1">
        <v>68.81</v>
      </c>
      <c r="L23" s="1" t="s">
        <v>18</v>
      </c>
      <c r="M23" s="1">
        <v>360000</v>
      </c>
    </row>
    <row r="24" spans="1:13" x14ac:dyDescent="0.3">
      <c r="A24" s="1">
        <v>24</v>
      </c>
      <c r="B24" s="1" t="s">
        <v>25</v>
      </c>
      <c r="C24" s="1">
        <v>77.400000000000006</v>
      </c>
      <c r="D24" s="1">
        <v>60</v>
      </c>
      <c r="E24" s="1" t="s">
        <v>19</v>
      </c>
      <c r="F24" s="1">
        <v>64.739999999999995</v>
      </c>
      <c r="G24" s="1" t="s">
        <v>15</v>
      </c>
      <c r="H24" s="1" t="s">
        <v>20</v>
      </c>
      <c r="I24" s="1">
        <v>92</v>
      </c>
      <c r="J24" s="1" t="s">
        <v>21</v>
      </c>
      <c r="K24" s="1">
        <v>63.62</v>
      </c>
      <c r="L24" s="1" t="s">
        <v>18</v>
      </c>
      <c r="M24" s="1">
        <v>300000</v>
      </c>
    </row>
    <row r="25" spans="1:13" x14ac:dyDescent="0.3">
      <c r="A25" s="1">
        <v>25</v>
      </c>
      <c r="B25" s="1" t="s">
        <v>13</v>
      </c>
      <c r="C25" s="1">
        <v>76.5</v>
      </c>
      <c r="D25" s="1">
        <v>97.7</v>
      </c>
      <c r="E25" s="1" t="s">
        <v>19</v>
      </c>
      <c r="F25" s="1">
        <v>78.86</v>
      </c>
      <c r="G25" s="1" t="s">
        <v>15</v>
      </c>
      <c r="H25" s="1" t="s">
        <v>16</v>
      </c>
      <c r="I25" s="1">
        <v>97.4</v>
      </c>
      <c r="J25" s="1" t="s">
        <v>21</v>
      </c>
      <c r="K25" s="1">
        <v>74.010000000000005</v>
      </c>
      <c r="L25" s="1" t="s">
        <v>18</v>
      </c>
      <c r="M25" s="1">
        <v>360000</v>
      </c>
    </row>
    <row r="26" spans="1:13" x14ac:dyDescent="0.3">
      <c r="A26" s="1">
        <v>26</v>
      </c>
      <c r="B26" s="1" t="s">
        <v>25</v>
      </c>
      <c r="C26" s="1">
        <v>52.58</v>
      </c>
      <c r="D26" s="1">
        <v>54.6</v>
      </c>
      <c r="E26" s="1" t="s">
        <v>14</v>
      </c>
      <c r="F26" s="1">
        <v>50.2</v>
      </c>
      <c r="G26" s="1" t="s">
        <v>23</v>
      </c>
      <c r="H26" s="1" t="s">
        <v>20</v>
      </c>
      <c r="I26" s="1">
        <v>76</v>
      </c>
      <c r="J26" s="1" t="s">
        <v>21</v>
      </c>
      <c r="K26" s="1">
        <v>65.33</v>
      </c>
      <c r="L26" s="1" t="s">
        <v>24</v>
      </c>
      <c r="M26" s="1"/>
    </row>
    <row r="27" spans="1:13" x14ac:dyDescent="0.3">
      <c r="A27" s="1">
        <v>27</v>
      </c>
      <c r="B27" s="1" t="s">
        <v>13</v>
      </c>
      <c r="C27" s="1">
        <v>71</v>
      </c>
      <c r="D27" s="1">
        <v>79</v>
      </c>
      <c r="E27" s="1" t="s">
        <v>14</v>
      </c>
      <c r="F27" s="1">
        <v>66</v>
      </c>
      <c r="G27" s="1" t="s">
        <v>23</v>
      </c>
      <c r="H27" s="1" t="s">
        <v>20</v>
      </c>
      <c r="I27" s="1">
        <v>94</v>
      </c>
      <c r="J27" s="1" t="s">
        <v>21</v>
      </c>
      <c r="K27" s="1">
        <v>57.55</v>
      </c>
      <c r="L27" s="1" t="s">
        <v>18</v>
      </c>
      <c r="M27" s="1">
        <v>240000</v>
      </c>
    </row>
    <row r="28" spans="1:13" x14ac:dyDescent="0.3">
      <c r="A28" s="1">
        <v>28</v>
      </c>
      <c r="B28" s="1" t="s">
        <v>13</v>
      </c>
      <c r="C28" s="1">
        <v>63</v>
      </c>
      <c r="D28" s="1">
        <v>67</v>
      </c>
      <c r="E28" s="1" t="s">
        <v>14</v>
      </c>
      <c r="F28" s="1">
        <v>66</v>
      </c>
      <c r="G28" s="1" t="s">
        <v>23</v>
      </c>
      <c r="H28" s="1" t="s">
        <v>16</v>
      </c>
      <c r="I28" s="1">
        <v>68</v>
      </c>
      <c r="J28" s="1" t="s">
        <v>17</v>
      </c>
      <c r="K28" s="1">
        <v>57.69</v>
      </c>
      <c r="L28" s="1" t="s">
        <v>18</v>
      </c>
      <c r="M28" s="1">
        <v>265000</v>
      </c>
    </row>
    <row r="29" spans="1:13" x14ac:dyDescent="0.3">
      <c r="A29" s="1">
        <v>29</v>
      </c>
      <c r="B29" s="1" t="s">
        <v>13</v>
      </c>
      <c r="C29" s="1">
        <v>76.760000000000005</v>
      </c>
      <c r="D29" s="1">
        <v>76.5</v>
      </c>
      <c r="E29" s="1" t="s">
        <v>14</v>
      </c>
      <c r="F29" s="1">
        <v>67.5</v>
      </c>
      <c r="G29" s="1" t="s">
        <v>23</v>
      </c>
      <c r="H29" s="1" t="s">
        <v>20</v>
      </c>
      <c r="I29" s="1">
        <v>73.349999999999994</v>
      </c>
      <c r="J29" s="1" t="s">
        <v>21</v>
      </c>
      <c r="K29" s="1">
        <v>64.150000000000006</v>
      </c>
      <c r="L29" s="1" t="s">
        <v>18</v>
      </c>
      <c r="M29" s="1">
        <v>350000</v>
      </c>
    </row>
    <row r="30" spans="1:13" x14ac:dyDescent="0.3">
      <c r="A30" s="1">
        <v>30</v>
      </c>
      <c r="B30" s="1" t="s">
        <v>13</v>
      </c>
      <c r="C30" s="1">
        <v>62</v>
      </c>
      <c r="D30" s="1">
        <v>67</v>
      </c>
      <c r="E30" s="1" t="s">
        <v>14</v>
      </c>
      <c r="F30" s="1">
        <v>58</v>
      </c>
      <c r="G30" s="1" t="s">
        <v>23</v>
      </c>
      <c r="H30" s="1" t="s">
        <v>16</v>
      </c>
      <c r="I30" s="1">
        <v>77</v>
      </c>
      <c r="J30" s="1" t="s">
        <v>21</v>
      </c>
      <c r="K30" s="1">
        <v>51.29</v>
      </c>
      <c r="L30" s="1" t="s">
        <v>24</v>
      </c>
      <c r="M30" s="1"/>
    </row>
    <row r="31" spans="1:13" x14ac:dyDescent="0.3">
      <c r="A31" s="1">
        <v>31</v>
      </c>
      <c r="B31" s="1" t="s">
        <v>25</v>
      </c>
      <c r="C31" s="1">
        <v>64</v>
      </c>
      <c r="D31" s="1">
        <v>73.5</v>
      </c>
      <c r="E31" s="1" t="s">
        <v>14</v>
      </c>
      <c r="F31" s="1">
        <v>73</v>
      </c>
      <c r="G31" s="1" t="s">
        <v>23</v>
      </c>
      <c r="H31" s="1" t="s">
        <v>16</v>
      </c>
      <c r="I31" s="1">
        <v>52</v>
      </c>
      <c r="J31" s="1" t="s">
        <v>17</v>
      </c>
      <c r="K31" s="1">
        <v>56.7</v>
      </c>
      <c r="L31" s="1" t="s">
        <v>18</v>
      </c>
      <c r="M31" s="1">
        <v>250000</v>
      </c>
    </row>
    <row r="32" spans="1:13" x14ac:dyDescent="0.3">
      <c r="A32" s="1">
        <v>32</v>
      </c>
      <c r="B32" s="1" t="s">
        <v>25</v>
      </c>
      <c r="C32" s="1">
        <v>67</v>
      </c>
      <c r="D32" s="1">
        <v>53</v>
      </c>
      <c r="E32" s="1" t="s">
        <v>19</v>
      </c>
      <c r="F32" s="1">
        <v>65</v>
      </c>
      <c r="G32" s="1" t="s">
        <v>15</v>
      </c>
      <c r="H32" s="1" t="s">
        <v>16</v>
      </c>
      <c r="I32" s="1">
        <v>64</v>
      </c>
      <c r="J32" s="1" t="s">
        <v>17</v>
      </c>
      <c r="K32" s="1">
        <v>58.32</v>
      </c>
      <c r="L32" s="1" t="s">
        <v>24</v>
      </c>
      <c r="M32" s="1"/>
    </row>
    <row r="33" spans="1:13" x14ac:dyDescent="0.3">
      <c r="A33" s="1">
        <v>33</v>
      </c>
      <c r="B33" s="1" t="s">
        <v>25</v>
      </c>
      <c r="C33" s="1">
        <v>61</v>
      </c>
      <c r="D33" s="1">
        <v>81</v>
      </c>
      <c r="E33" s="1" t="s">
        <v>14</v>
      </c>
      <c r="F33" s="1">
        <v>66.400000000000006</v>
      </c>
      <c r="G33" s="1" t="s">
        <v>23</v>
      </c>
      <c r="H33" s="1" t="s">
        <v>16</v>
      </c>
      <c r="I33" s="1">
        <v>50.89</v>
      </c>
      <c r="J33" s="1" t="s">
        <v>17</v>
      </c>
      <c r="K33" s="1">
        <v>62.21</v>
      </c>
      <c r="L33" s="1" t="s">
        <v>18</v>
      </c>
      <c r="M33" s="1">
        <v>278000</v>
      </c>
    </row>
    <row r="34" spans="1:13" x14ac:dyDescent="0.3">
      <c r="A34" s="1">
        <v>34</v>
      </c>
      <c r="B34" s="1" t="s">
        <v>25</v>
      </c>
      <c r="C34" s="1">
        <v>87</v>
      </c>
      <c r="D34" s="1">
        <v>65</v>
      </c>
      <c r="E34" s="1" t="s">
        <v>19</v>
      </c>
      <c r="F34" s="1">
        <v>81</v>
      </c>
      <c r="G34" s="1" t="s">
        <v>23</v>
      </c>
      <c r="H34" s="1" t="s">
        <v>20</v>
      </c>
      <c r="I34" s="1">
        <v>88</v>
      </c>
      <c r="J34" s="1" t="s">
        <v>21</v>
      </c>
      <c r="K34" s="1">
        <v>72.78</v>
      </c>
      <c r="L34" s="1" t="s">
        <v>18</v>
      </c>
      <c r="M34" s="1">
        <v>260000</v>
      </c>
    </row>
    <row r="35" spans="1:13" x14ac:dyDescent="0.3">
      <c r="A35" s="1">
        <v>35</v>
      </c>
      <c r="B35" s="1" t="s">
        <v>13</v>
      </c>
      <c r="C35" s="1">
        <v>62</v>
      </c>
      <c r="D35" s="1">
        <v>51</v>
      </c>
      <c r="E35" s="1" t="s">
        <v>19</v>
      </c>
      <c r="F35" s="1">
        <v>52</v>
      </c>
      <c r="G35" s="1" t="s">
        <v>26</v>
      </c>
      <c r="H35" s="1" t="s">
        <v>16</v>
      </c>
      <c r="I35" s="1">
        <v>68.44</v>
      </c>
      <c r="J35" s="1" t="s">
        <v>17</v>
      </c>
      <c r="K35" s="1">
        <v>62.77</v>
      </c>
      <c r="L35" s="1" t="s">
        <v>24</v>
      </c>
      <c r="M35" s="1"/>
    </row>
    <row r="36" spans="1:13" x14ac:dyDescent="0.3">
      <c r="A36" s="1">
        <v>36</v>
      </c>
      <c r="B36" s="1" t="s">
        <v>25</v>
      </c>
      <c r="C36" s="1">
        <v>69</v>
      </c>
      <c r="D36" s="1">
        <v>78</v>
      </c>
      <c r="E36" s="1" t="s">
        <v>14</v>
      </c>
      <c r="F36" s="1">
        <v>72</v>
      </c>
      <c r="G36" s="1" t="s">
        <v>23</v>
      </c>
      <c r="H36" s="1" t="s">
        <v>16</v>
      </c>
      <c r="I36" s="1">
        <v>71</v>
      </c>
      <c r="J36" s="1" t="s">
        <v>17</v>
      </c>
      <c r="K36" s="1">
        <v>62.74</v>
      </c>
      <c r="L36" s="1" t="s">
        <v>18</v>
      </c>
      <c r="M36" s="1">
        <v>300000</v>
      </c>
    </row>
    <row r="37" spans="1:13" x14ac:dyDescent="0.3">
      <c r="A37" s="1">
        <v>37</v>
      </c>
      <c r="B37" s="1" t="s">
        <v>13</v>
      </c>
      <c r="C37" s="1">
        <v>51</v>
      </c>
      <c r="D37" s="1">
        <v>44</v>
      </c>
      <c r="E37" s="1" t="s">
        <v>14</v>
      </c>
      <c r="F37" s="1">
        <v>57</v>
      </c>
      <c r="G37" s="1" t="s">
        <v>23</v>
      </c>
      <c r="H37" s="1" t="s">
        <v>16</v>
      </c>
      <c r="I37" s="1">
        <v>64</v>
      </c>
      <c r="J37" s="1" t="s">
        <v>21</v>
      </c>
      <c r="K37" s="1">
        <v>51.45</v>
      </c>
      <c r="L37" s="1" t="s">
        <v>24</v>
      </c>
      <c r="M37" s="1"/>
    </row>
    <row r="38" spans="1:13" x14ac:dyDescent="0.3">
      <c r="A38" s="1">
        <v>38</v>
      </c>
      <c r="B38" s="1" t="s">
        <v>25</v>
      </c>
      <c r="C38" s="1">
        <v>79</v>
      </c>
      <c r="D38" s="1">
        <v>76</v>
      </c>
      <c r="E38" s="1" t="s">
        <v>19</v>
      </c>
      <c r="F38" s="1">
        <v>65.599999999999994</v>
      </c>
      <c r="G38" s="1" t="s">
        <v>15</v>
      </c>
      <c r="H38" s="1" t="s">
        <v>16</v>
      </c>
      <c r="I38" s="1">
        <v>58</v>
      </c>
      <c r="J38" s="1" t="s">
        <v>17</v>
      </c>
      <c r="K38" s="1">
        <v>55.47</v>
      </c>
      <c r="L38" s="1" t="s">
        <v>18</v>
      </c>
      <c r="M38" s="1">
        <v>320000</v>
      </c>
    </row>
    <row r="39" spans="1:13" x14ac:dyDescent="0.3">
      <c r="A39" s="1">
        <v>39</v>
      </c>
      <c r="B39" s="1" t="s">
        <v>25</v>
      </c>
      <c r="C39" s="1">
        <v>73</v>
      </c>
      <c r="D39" s="1">
        <v>58</v>
      </c>
      <c r="E39" s="1" t="s">
        <v>19</v>
      </c>
      <c r="F39" s="1">
        <v>66</v>
      </c>
      <c r="G39" s="1" t="s">
        <v>23</v>
      </c>
      <c r="H39" s="1" t="s">
        <v>16</v>
      </c>
      <c r="I39" s="1">
        <v>53.7</v>
      </c>
      <c r="J39" s="1" t="s">
        <v>17</v>
      </c>
      <c r="K39" s="1">
        <v>56.86</v>
      </c>
      <c r="L39" s="1" t="s">
        <v>18</v>
      </c>
      <c r="M39" s="1">
        <v>240000</v>
      </c>
    </row>
    <row r="40" spans="1:13" x14ac:dyDescent="0.3">
      <c r="A40" s="1">
        <v>40</v>
      </c>
      <c r="B40" s="1" t="s">
        <v>13</v>
      </c>
      <c r="C40" s="1">
        <v>81</v>
      </c>
      <c r="D40" s="1">
        <v>68</v>
      </c>
      <c r="E40" s="1" t="s">
        <v>19</v>
      </c>
      <c r="F40" s="1">
        <v>64</v>
      </c>
      <c r="G40" s="1" t="s">
        <v>15</v>
      </c>
      <c r="H40" s="1" t="s">
        <v>16</v>
      </c>
      <c r="I40" s="1">
        <v>93</v>
      </c>
      <c r="J40" s="1" t="s">
        <v>21</v>
      </c>
      <c r="K40" s="1">
        <v>62.56</v>
      </c>
      <c r="L40" s="1" t="s">
        <v>18</v>
      </c>
      <c r="M40" s="1">
        <v>411000</v>
      </c>
    </row>
    <row r="41" spans="1:13" x14ac:dyDescent="0.3">
      <c r="A41" s="1">
        <v>41</v>
      </c>
      <c r="B41" s="1" t="s">
        <v>25</v>
      </c>
      <c r="C41" s="1">
        <v>78</v>
      </c>
      <c r="D41" s="1">
        <v>77</v>
      </c>
      <c r="E41" s="1" t="s">
        <v>14</v>
      </c>
      <c r="F41" s="1">
        <v>80</v>
      </c>
      <c r="G41" s="1" t="s">
        <v>23</v>
      </c>
      <c r="H41" s="1" t="s">
        <v>16</v>
      </c>
      <c r="I41" s="1">
        <v>60</v>
      </c>
      <c r="J41" s="1" t="s">
        <v>21</v>
      </c>
      <c r="K41" s="1">
        <v>66.72</v>
      </c>
      <c r="L41" s="1" t="s">
        <v>18</v>
      </c>
      <c r="M41" s="1">
        <v>287000</v>
      </c>
    </row>
    <row r="42" spans="1:13" x14ac:dyDescent="0.3">
      <c r="A42" s="1">
        <v>42</v>
      </c>
      <c r="B42" s="1" t="s">
        <v>25</v>
      </c>
      <c r="C42" s="1">
        <v>74</v>
      </c>
      <c r="D42" s="1">
        <v>63.16</v>
      </c>
      <c r="E42" s="1" t="s">
        <v>14</v>
      </c>
      <c r="F42" s="1">
        <v>65</v>
      </c>
      <c r="G42" s="1" t="s">
        <v>23</v>
      </c>
      <c r="H42" s="1" t="s">
        <v>20</v>
      </c>
      <c r="I42" s="1">
        <v>65</v>
      </c>
      <c r="J42" s="1" t="s">
        <v>17</v>
      </c>
      <c r="K42" s="1">
        <v>69.760000000000005</v>
      </c>
      <c r="L42" s="1" t="s">
        <v>24</v>
      </c>
      <c r="M42" s="1"/>
    </row>
    <row r="43" spans="1:13" x14ac:dyDescent="0.3">
      <c r="A43" s="1">
        <v>43</v>
      </c>
      <c r="B43" s="1" t="s">
        <v>13</v>
      </c>
      <c r="C43" s="1">
        <v>49</v>
      </c>
      <c r="D43" s="1">
        <v>39</v>
      </c>
      <c r="E43" s="1" t="s">
        <v>19</v>
      </c>
      <c r="F43" s="1">
        <v>65</v>
      </c>
      <c r="G43" s="1" t="s">
        <v>26</v>
      </c>
      <c r="H43" s="1" t="s">
        <v>16</v>
      </c>
      <c r="I43" s="1">
        <v>63</v>
      </c>
      <c r="J43" s="1" t="s">
        <v>21</v>
      </c>
      <c r="K43" s="1">
        <v>51.21</v>
      </c>
      <c r="L43" s="1" t="s">
        <v>24</v>
      </c>
      <c r="M43" s="1"/>
    </row>
    <row r="44" spans="1:13" x14ac:dyDescent="0.3">
      <c r="A44" s="1">
        <v>44</v>
      </c>
      <c r="B44" s="1" t="s">
        <v>13</v>
      </c>
      <c r="C44" s="1">
        <v>87</v>
      </c>
      <c r="D44" s="1">
        <v>87</v>
      </c>
      <c r="E44" s="1" t="s">
        <v>14</v>
      </c>
      <c r="F44" s="1">
        <v>68</v>
      </c>
      <c r="G44" s="1" t="s">
        <v>23</v>
      </c>
      <c r="H44" s="1" t="s">
        <v>16</v>
      </c>
      <c r="I44" s="1">
        <v>95</v>
      </c>
      <c r="J44" s="1" t="s">
        <v>17</v>
      </c>
      <c r="K44" s="1">
        <v>62.9</v>
      </c>
      <c r="L44" s="1" t="s">
        <v>18</v>
      </c>
      <c r="M44" s="1">
        <v>300000</v>
      </c>
    </row>
    <row r="45" spans="1:13" x14ac:dyDescent="0.3">
      <c r="A45" s="1">
        <v>45</v>
      </c>
      <c r="B45" s="1" t="s">
        <v>25</v>
      </c>
      <c r="C45" s="1">
        <v>77</v>
      </c>
      <c r="D45" s="1">
        <v>73</v>
      </c>
      <c r="E45" s="1" t="s">
        <v>14</v>
      </c>
      <c r="F45" s="1">
        <v>81</v>
      </c>
      <c r="G45" s="1" t="s">
        <v>23</v>
      </c>
      <c r="H45" s="1" t="s">
        <v>20</v>
      </c>
      <c r="I45" s="1">
        <v>89</v>
      </c>
      <c r="J45" s="1" t="s">
        <v>21</v>
      </c>
      <c r="K45" s="1">
        <v>69.7</v>
      </c>
      <c r="L45" s="1" t="s">
        <v>18</v>
      </c>
      <c r="M45" s="1">
        <v>200000</v>
      </c>
    </row>
    <row r="46" spans="1:13" x14ac:dyDescent="0.3">
      <c r="A46" s="1">
        <v>46</v>
      </c>
      <c r="B46" s="1" t="s">
        <v>25</v>
      </c>
      <c r="C46" s="1">
        <v>76</v>
      </c>
      <c r="D46" s="1">
        <v>64</v>
      </c>
      <c r="E46" s="1" t="s">
        <v>19</v>
      </c>
      <c r="F46" s="1">
        <v>72</v>
      </c>
      <c r="G46" s="1" t="s">
        <v>15</v>
      </c>
      <c r="H46" s="1" t="s">
        <v>16</v>
      </c>
      <c r="I46" s="1">
        <v>58</v>
      </c>
      <c r="J46" s="1" t="s">
        <v>17</v>
      </c>
      <c r="K46" s="1">
        <v>66.53</v>
      </c>
      <c r="L46" s="1" t="s">
        <v>24</v>
      </c>
      <c r="M46" s="1"/>
    </row>
    <row r="47" spans="1:13" x14ac:dyDescent="0.3">
      <c r="A47" s="1">
        <v>47</v>
      </c>
      <c r="B47" s="1" t="s">
        <v>25</v>
      </c>
      <c r="C47" s="1">
        <v>70.89</v>
      </c>
      <c r="D47" s="1">
        <v>71.98</v>
      </c>
      <c r="E47" s="1" t="s">
        <v>19</v>
      </c>
      <c r="F47" s="1">
        <v>65.599999999999994</v>
      </c>
      <c r="G47" s="1" t="s">
        <v>23</v>
      </c>
      <c r="H47" s="1" t="s">
        <v>16</v>
      </c>
      <c r="I47" s="1">
        <v>68</v>
      </c>
      <c r="J47" s="1" t="s">
        <v>17</v>
      </c>
      <c r="K47" s="1">
        <v>71.63</v>
      </c>
      <c r="L47" s="1" t="s">
        <v>24</v>
      </c>
      <c r="M47" s="1"/>
    </row>
    <row r="48" spans="1:13" x14ac:dyDescent="0.3">
      <c r="A48" s="1">
        <v>48</v>
      </c>
      <c r="B48" s="1" t="s">
        <v>13</v>
      </c>
      <c r="C48" s="1">
        <v>63</v>
      </c>
      <c r="D48" s="1">
        <v>60</v>
      </c>
      <c r="E48" s="1" t="s">
        <v>14</v>
      </c>
      <c r="F48" s="1">
        <v>57</v>
      </c>
      <c r="G48" s="1" t="s">
        <v>23</v>
      </c>
      <c r="H48" s="1" t="s">
        <v>20</v>
      </c>
      <c r="I48" s="1">
        <v>78</v>
      </c>
      <c r="J48" s="1" t="s">
        <v>21</v>
      </c>
      <c r="K48" s="1">
        <v>54.55</v>
      </c>
      <c r="L48" s="1" t="s">
        <v>18</v>
      </c>
      <c r="M48" s="1">
        <v>204000</v>
      </c>
    </row>
    <row r="49" spans="1:13" x14ac:dyDescent="0.3">
      <c r="A49" s="1">
        <v>49</v>
      </c>
      <c r="B49" s="1" t="s">
        <v>13</v>
      </c>
      <c r="C49" s="1">
        <v>63</v>
      </c>
      <c r="D49" s="1">
        <v>62</v>
      </c>
      <c r="E49" s="1" t="s">
        <v>14</v>
      </c>
      <c r="F49" s="1">
        <v>68</v>
      </c>
      <c r="G49" s="1" t="s">
        <v>23</v>
      </c>
      <c r="H49" s="1" t="s">
        <v>16</v>
      </c>
      <c r="I49" s="1">
        <v>64</v>
      </c>
      <c r="J49" s="1" t="s">
        <v>21</v>
      </c>
      <c r="K49" s="1">
        <v>62.46</v>
      </c>
      <c r="L49" s="1" t="s">
        <v>18</v>
      </c>
      <c r="M49" s="1">
        <v>250000</v>
      </c>
    </row>
    <row r="50" spans="1:13" x14ac:dyDescent="0.3">
      <c r="A50" s="1">
        <v>50</v>
      </c>
      <c r="B50" s="1" t="s">
        <v>25</v>
      </c>
      <c r="C50" s="1">
        <v>50</v>
      </c>
      <c r="D50" s="1">
        <v>37</v>
      </c>
      <c r="E50" s="1" t="s">
        <v>22</v>
      </c>
      <c r="F50" s="1">
        <v>52</v>
      </c>
      <c r="G50" s="1" t="s">
        <v>26</v>
      </c>
      <c r="H50" s="1" t="s">
        <v>16</v>
      </c>
      <c r="I50" s="1">
        <v>65</v>
      </c>
      <c r="J50" s="1" t="s">
        <v>17</v>
      </c>
      <c r="K50" s="1">
        <v>56.11</v>
      </c>
      <c r="L50" s="1" t="s">
        <v>24</v>
      </c>
      <c r="M50" s="1"/>
    </row>
    <row r="51" spans="1:13" x14ac:dyDescent="0.3">
      <c r="A51" s="1">
        <v>51</v>
      </c>
      <c r="B51" s="1" t="s">
        <v>25</v>
      </c>
      <c r="C51" s="1">
        <v>75.2</v>
      </c>
      <c r="D51" s="1">
        <v>73.2</v>
      </c>
      <c r="E51" s="1" t="s">
        <v>19</v>
      </c>
      <c r="F51" s="1">
        <v>68.400000000000006</v>
      </c>
      <c r="G51" s="1" t="s">
        <v>23</v>
      </c>
      <c r="H51" s="1" t="s">
        <v>16</v>
      </c>
      <c r="I51" s="1">
        <v>65</v>
      </c>
      <c r="J51" s="1" t="s">
        <v>17</v>
      </c>
      <c r="K51" s="1">
        <v>62.98</v>
      </c>
      <c r="L51" s="1" t="s">
        <v>18</v>
      </c>
      <c r="M51" s="1">
        <v>200000</v>
      </c>
    </row>
    <row r="52" spans="1:13" x14ac:dyDescent="0.3">
      <c r="A52" s="1">
        <v>52</v>
      </c>
      <c r="B52" s="1" t="s">
        <v>13</v>
      </c>
      <c r="C52" s="1">
        <v>54.4</v>
      </c>
      <c r="D52" s="1">
        <v>61.12</v>
      </c>
      <c r="E52" s="1" t="s">
        <v>14</v>
      </c>
      <c r="F52" s="1">
        <v>56.2</v>
      </c>
      <c r="G52" s="1" t="s">
        <v>23</v>
      </c>
      <c r="H52" s="1" t="s">
        <v>16</v>
      </c>
      <c r="I52" s="1">
        <v>67</v>
      </c>
      <c r="J52" s="1" t="s">
        <v>17</v>
      </c>
      <c r="K52" s="1">
        <v>62.65</v>
      </c>
      <c r="L52" s="1" t="s">
        <v>24</v>
      </c>
      <c r="M52" s="1"/>
    </row>
    <row r="53" spans="1:13" x14ac:dyDescent="0.3">
      <c r="A53" s="1">
        <v>53</v>
      </c>
      <c r="B53" s="1" t="s">
        <v>25</v>
      </c>
      <c r="C53" s="1">
        <v>40.89</v>
      </c>
      <c r="D53" s="1">
        <v>45.83</v>
      </c>
      <c r="E53" s="1" t="s">
        <v>14</v>
      </c>
      <c r="F53" s="1">
        <v>53</v>
      </c>
      <c r="G53" s="1" t="s">
        <v>23</v>
      </c>
      <c r="H53" s="1" t="s">
        <v>16</v>
      </c>
      <c r="I53" s="1">
        <v>71.2</v>
      </c>
      <c r="J53" s="1" t="s">
        <v>17</v>
      </c>
      <c r="K53" s="1">
        <v>65.489999999999995</v>
      </c>
      <c r="L53" s="1" t="s">
        <v>24</v>
      </c>
      <c r="M53" s="1"/>
    </row>
    <row r="54" spans="1:13" x14ac:dyDescent="0.3">
      <c r="A54" s="1">
        <v>54</v>
      </c>
      <c r="B54" s="1" t="s">
        <v>13</v>
      </c>
      <c r="C54" s="1">
        <v>80</v>
      </c>
      <c r="D54" s="1">
        <v>70</v>
      </c>
      <c r="E54" s="1" t="s">
        <v>19</v>
      </c>
      <c r="F54" s="1">
        <v>72</v>
      </c>
      <c r="G54" s="1" t="s">
        <v>15</v>
      </c>
      <c r="H54" s="1" t="s">
        <v>16</v>
      </c>
      <c r="I54" s="1">
        <v>87</v>
      </c>
      <c r="J54" s="1" t="s">
        <v>17</v>
      </c>
      <c r="K54" s="1">
        <v>71.040000000000006</v>
      </c>
      <c r="L54" s="1" t="s">
        <v>18</v>
      </c>
      <c r="M54" s="1">
        <v>450000</v>
      </c>
    </row>
    <row r="55" spans="1:13" x14ac:dyDescent="0.3">
      <c r="A55" s="1">
        <v>55</v>
      </c>
      <c r="B55" s="1" t="s">
        <v>25</v>
      </c>
      <c r="C55" s="1">
        <v>74</v>
      </c>
      <c r="D55" s="1">
        <v>60</v>
      </c>
      <c r="E55" s="1" t="s">
        <v>19</v>
      </c>
      <c r="F55" s="1">
        <v>69</v>
      </c>
      <c r="G55" s="1" t="s">
        <v>23</v>
      </c>
      <c r="H55" s="1" t="s">
        <v>16</v>
      </c>
      <c r="I55" s="1">
        <v>78</v>
      </c>
      <c r="J55" s="1" t="s">
        <v>17</v>
      </c>
      <c r="K55" s="1">
        <v>65.56</v>
      </c>
      <c r="L55" s="1" t="s">
        <v>18</v>
      </c>
      <c r="M55" s="1">
        <v>216000</v>
      </c>
    </row>
    <row r="56" spans="1:13" x14ac:dyDescent="0.3">
      <c r="A56" s="1">
        <v>56</v>
      </c>
      <c r="B56" s="1" t="s">
        <v>13</v>
      </c>
      <c r="C56" s="1">
        <v>60.4</v>
      </c>
      <c r="D56" s="1">
        <v>66.599999999999994</v>
      </c>
      <c r="E56" s="1" t="s">
        <v>19</v>
      </c>
      <c r="F56" s="1">
        <v>65</v>
      </c>
      <c r="G56" s="1" t="s">
        <v>23</v>
      </c>
      <c r="H56" s="1" t="s">
        <v>16</v>
      </c>
      <c r="I56" s="1">
        <v>71</v>
      </c>
      <c r="J56" s="1" t="s">
        <v>17</v>
      </c>
      <c r="K56" s="1">
        <v>52.71</v>
      </c>
      <c r="L56" s="1" t="s">
        <v>18</v>
      </c>
      <c r="M56" s="1">
        <v>220000</v>
      </c>
    </row>
    <row r="57" spans="1:13" x14ac:dyDescent="0.3">
      <c r="A57" s="1">
        <v>57</v>
      </c>
      <c r="B57" s="1" t="s">
        <v>13</v>
      </c>
      <c r="C57" s="1">
        <v>63</v>
      </c>
      <c r="D57" s="1">
        <v>71.400000000000006</v>
      </c>
      <c r="E57" s="1" t="s">
        <v>14</v>
      </c>
      <c r="F57" s="1">
        <v>61.4</v>
      </c>
      <c r="G57" s="1" t="s">
        <v>23</v>
      </c>
      <c r="H57" s="1" t="s">
        <v>16</v>
      </c>
      <c r="I57" s="1">
        <v>68</v>
      </c>
      <c r="J57" s="1" t="s">
        <v>21</v>
      </c>
      <c r="K57" s="1">
        <v>66.88</v>
      </c>
      <c r="L57" s="1" t="s">
        <v>18</v>
      </c>
      <c r="M57" s="1">
        <v>240000</v>
      </c>
    </row>
    <row r="58" spans="1:13" x14ac:dyDescent="0.3">
      <c r="A58" s="1">
        <v>58</v>
      </c>
      <c r="B58" s="1" t="s">
        <v>13</v>
      </c>
      <c r="C58" s="1">
        <v>68</v>
      </c>
      <c r="D58" s="1">
        <v>76</v>
      </c>
      <c r="E58" s="1" t="s">
        <v>14</v>
      </c>
      <c r="F58" s="1">
        <v>74</v>
      </c>
      <c r="G58" s="1" t="s">
        <v>23</v>
      </c>
      <c r="H58" s="1" t="s">
        <v>16</v>
      </c>
      <c r="I58" s="1">
        <v>80</v>
      </c>
      <c r="J58" s="1" t="s">
        <v>21</v>
      </c>
      <c r="K58" s="1">
        <v>63.59</v>
      </c>
      <c r="L58" s="1" t="s">
        <v>18</v>
      </c>
      <c r="M58" s="1">
        <v>360000</v>
      </c>
    </row>
    <row r="59" spans="1:13" x14ac:dyDescent="0.3">
      <c r="A59" s="1">
        <v>59</v>
      </c>
      <c r="B59" s="1" t="s">
        <v>13</v>
      </c>
      <c r="C59" s="1">
        <v>74</v>
      </c>
      <c r="D59" s="1">
        <v>62</v>
      </c>
      <c r="E59" s="1" t="s">
        <v>19</v>
      </c>
      <c r="F59" s="1">
        <v>68</v>
      </c>
      <c r="G59" s="1" t="s">
        <v>23</v>
      </c>
      <c r="H59" s="1" t="s">
        <v>16</v>
      </c>
      <c r="I59" s="1">
        <v>74</v>
      </c>
      <c r="J59" s="1" t="s">
        <v>21</v>
      </c>
      <c r="K59" s="1">
        <v>57.99</v>
      </c>
      <c r="L59" s="1" t="s">
        <v>18</v>
      </c>
      <c r="M59" s="1">
        <v>268000</v>
      </c>
    </row>
    <row r="60" spans="1:13" x14ac:dyDescent="0.3">
      <c r="A60" s="1">
        <v>60</v>
      </c>
      <c r="B60" s="1" t="s">
        <v>13</v>
      </c>
      <c r="C60" s="1">
        <v>52.6</v>
      </c>
      <c r="D60" s="1">
        <v>65.58</v>
      </c>
      <c r="E60" s="1" t="s">
        <v>19</v>
      </c>
      <c r="F60" s="1">
        <v>72.11</v>
      </c>
      <c r="G60" s="1" t="s">
        <v>15</v>
      </c>
      <c r="H60" s="1" t="s">
        <v>16</v>
      </c>
      <c r="I60" s="1">
        <v>57.6</v>
      </c>
      <c r="J60" s="1" t="s">
        <v>21</v>
      </c>
      <c r="K60" s="1">
        <v>56.66</v>
      </c>
      <c r="L60" s="1" t="s">
        <v>18</v>
      </c>
      <c r="M60" s="1">
        <v>265000</v>
      </c>
    </row>
    <row r="61" spans="1:13" x14ac:dyDescent="0.3">
      <c r="A61" s="1">
        <v>61</v>
      </c>
      <c r="B61" s="1" t="s">
        <v>13</v>
      </c>
      <c r="C61" s="1">
        <v>74</v>
      </c>
      <c r="D61" s="1">
        <v>70</v>
      </c>
      <c r="E61" s="1" t="s">
        <v>19</v>
      </c>
      <c r="F61" s="1">
        <v>72</v>
      </c>
      <c r="G61" s="1" t="s">
        <v>23</v>
      </c>
      <c r="H61" s="1" t="s">
        <v>20</v>
      </c>
      <c r="I61" s="1">
        <v>60</v>
      </c>
      <c r="J61" s="1" t="s">
        <v>21</v>
      </c>
      <c r="K61" s="1">
        <v>57.24</v>
      </c>
      <c r="L61" s="1" t="s">
        <v>18</v>
      </c>
      <c r="M61" s="1">
        <v>260000</v>
      </c>
    </row>
    <row r="62" spans="1:13" x14ac:dyDescent="0.3">
      <c r="A62" s="1">
        <v>62</v>
      </c>
      <c r="B62" s="1" t="s">
        <v>13</v>
      </c>
      <c r="C62" s="1">
        <v>84.2</v>
      </c>
      <c r="D62" s="1">
        <v>73.400000000000006</v>
      </c>
      <c r="E62" s="1" t="s">
        <v>14</v>
      </c>
      <c r="F62" s="1">
        <v>66.89</v>
      </c>
      <c r="G62" s="1" t="s">
        <v>23</v>
      </c>
      <c r="H62" s="1" t="s">
        <v>16</v>
      </c>
      <c r="I62" s="1">
        <v>61.6</v>
      </c>
      <c r="J62" s="1" t="s">
        <v>21</v>
      </c>
      <c r="K62" s="1">
        <v>62.48</v>
      </c>
      <c r="L62" s="1" t="s">
        <v>18</v>
      </c>
      <c r="M62" s="1">
        <v>300000</v>
      </c>
    </row>
    <row r="63" spans="1:13" x14ac:dyDescent="0.3">
      <c r="A63" s="1">
        <v>63</v>
      </c>
      <c r="B63" s="1" t="s">
        <v>25</v>
      </c>
      <c r="C63" s="1">
        <v>86.5</v>
      </c>
      <c r="D63" s="1">
        <v>64.2</v>
      </c>
      <c r="E63" s="1" t="s">
        <v>19</v>
      </c>
      <c r="F63" s="1">
        <v>67.400000000000006</v>
      </c>
      <c r="G63" s="1" t="s">
        <v>15</v>
      </c>
      <c r="H63" s="1" t="s">
        <v>16</v>
      </c>
      <c r="I63" s="1">
        <v>59</v>
      </c>
      <c r="J63" s="1" t="s">
        <v>21</v>
      </c>
      <c r="K63" s="1">
        <v>59.69</v>
      </c>
      <c r="L63" s="1" t="s">
        <v>18</v>
      </c>
      <c r="M63" s="1">
        <v>240000</v>
      </c>
    </row>
    <row r="64" spans="1:13" x14ac:dyDescent="0.3">
      <c r="A64" s="1">
        <v>64</v>
      </c>
      <c r="B64" s="1" t="s">
        <v>13</v>
      </c>
      <c r="C64" s="1">
        <v>61</v>
      </c>
      <c r="D64" s="1">
        <v>70</v>
      </c>
      <c r="E64" s="1" t="s">
        <v>14</v>
      </c>
      <c r="F64" s="1">
        <v>64</v>
      </c>
      <c r="G64" s="1" t="s">
        <v>23</v>
      </c>
      <c r="H64" s="1" t="s">
        <v>16</v>
      </c>
      <c r="I64" s="1">
        <v>68.5</v>
      </c>
      <c r="J64" s="1" t="s">
        <v>17</v>
      </c>
      <c r="K64" s="1">
        <v>59.5</v>
      </c>
      <c r="L64" s="1" t="s">
        <v>24</v>
      </c>
      <c r="M64" s="1"/>
    </row>
    <row r="65" spans="1:13" x14ac:dyDescent="0.3">
      <c r="A65" s="1">
        <v>65</v>
      </c>
      <c r="B65" s="1" t="s">
        <v>13</v>
      </c>
      <c r="C65" s="1">
        <v>80</v>
      </c>
      <c r="D65" s="1">
        <v>73</v>
      </c>
      <c r="E65" s="1" t="s">
        <v>14</v>
      </c>
      <c r="F65" s="1">
        <v>75</v>
      </c>
      <c r="G65" s="1" t="s">
        <v>23</v>
      </c>
      <c r="H65" s="1" t="s">
        <v>16</v>
      </c>
      <c r="I65" s="1">
        <v>61</v>
      </c>
      <c r="J65" s="1" t="s">
        <v>21</v>
      </c>
      <c r="K65" s="1">
        <v>58.78</v>
      </c>
      <c r="L65" s="1" t="s">
        <v>18</v>
      </c>
      <c r="M65" s="1">
        <v>240000</v>
      </c>
    </row>
    <row r="66" spans="1:13" x14ac:dyDescent="0.3">
      <c r="A66" s="1">
        <v>66</v>
      </c>
      <c r="B66" s="1" t="s">
        <v>13</v>
      </c>
      <c r="C66" s="1">
        <v>54</v>
      </c>
      <c r="D66" s="1">
        <v>47</v>
      </c>
      <c r="E66" s="1" t="s">
        <v>19</v>
      </c>
      <c r="F66" s="1">
        <v>57</v>
      </c>
      <c r="G66" s="1" t="s">
        <v>23</v>
      </c>
      <c r="H66" s="1" t="s">
        <v>16</v>
      </c>
      <c r="I66" s="1">
        <v>89.69</v>
      </c>
      <c r="J66" s="1" t="s">
        <v>17</v>
      </c>
      <c r="K66" s="1">
        <v>57.1</v>
      </c>
      <c r="L66" s="1" t="s">
        <v>24</v>
      </c>
      <c r="M66" s="1"/>
    </row>
    <row r="67" spans="1:13" x14ac:dyDescent="0.3">
      <c r="A67" s="1">
        <v>67</v>
      </c>
      <c r="B67" s="1" t="s">
        <v>13</v>
      </c>
      <c r="C67" s="1">
        <v>83</v>
      </c>
      <c r="D67" s="1">
        <v>74</v>
      </c>
      <c r="E67" s="1" t="s">
        <v>19</v>
      </c>
      <c r="F67" s="1">
        <v>66</v>
      </c>
      <c r="G67" s="1" t="s">
        <v>23</v>
      </c>
      <c r="H67" s="1" t="s">
        <v>16</v>
      </c>
      <c r="I67" s="1">
        <v>68.92</v>
      </c>
      <c r="J67" s="1" t="s">
        <v>17</v>
      </c>
      <c r="K67" s="1">
        <v>58.46</v>
      </c>
      <c r="L67" s="1" t="s">
        <v>18</v>
      </c>
      <c r="M67" s="1">
        <v>275000</v>
      </c>
    </row>
    <row r="68" spans="1:13" x14ac:dyDescent="0.3">
      <c r="A68" s="1">
        <v>68</v>
      </c>
      <c r="B68" s="1" t="s">
        <v>13</v>
      </c>
      <c r="C68" s="1">
        <v>80.92</v>
      </c>
      <c r="D68" s="1">
        <v>78.5</v>
      </c>
      <c r="E68" s="1" t="s">
        <v>14</v>
      </c>
      <c r="F68" s="1">
        <v>67</v>
      </c>
      <c r="G68" s="1" t="s">
        <v>23</v>
      </c>
      <c r="H68" s="1" t="s">
        <v>16</v>
      </c>
      <c r="I68" s="1">
        <v>68.709999999999994</v>
      </c>
      <c r="J68" s="1" t="s">
        <v>21</v>
      </c>
      <c r="K68" s="1">
        <v>60.99</v>
      </c>
      <c r="L68" s="1" t="s">
        <v>18</v>
      </c>
      <c r="M68" s="1">
        <v>275000</v>
      </c>
    </row>
    <row r="69" spans="1:13" x14ac:dyDescent="0.3">
      <c r="A69" s="1">
        <v>69</v>
      </c>
      <c r="B69" s="1" t="s">
        <v>25</v>
      </c>
      <c r="C69" s="1">
        <v>69.7</v>
      </c>
      <c r="D69" s="1">
        <v>47</v>
      </c>
      <c r="E69" s="1" t="s">
        <v>14</v>
      </c>
      <c r="F69" s="1">
        <v>72.7</v>
      </c>
      <c r="G69" s="1" t="s">
        <v>15</v>
      </c>
      <c r="H69" s="1" t="s">
        <v>16</v>
      </c>
      <c r="I69" s="1">
        <v>79</v>
      </c>
      <c r="J69" s="1" t="s">
        <v>17</v>
      </c>
      <c r="K69" s="1">
        <v>59.24</v>
      </c>
      <c r="L69" s="1" t="s">
        <v>24</v>
      </c>
      <c r="M69" s="1"/>
    </row>
    <row r="70" spans="1:13" x14ac:dyDescent="0.3">
      <c r="A70" s="1">
        <v>70</v>
      </c>
      <c r="B70" s="1" t="s">
        <v>13</v>
      </c>
      <c r="C70" s="1">
        <v>73</v>
      </c>
      <c r="D70" s="1">
        <v>73</v>
      </c>
      <c r="E70" s="1" t="s">
        <v>19</v>
      </c>
      <c r="F70" s="1">
        <v>66</v>
      </c>
      <c r="G70" s="1" t="s">
        <v>15</v>
      </c>
      <c r="H70" s="1" t="s">
        <v>20</v>
      </c>
      <c r="I70" s="1">
        <v>70</v>
      </c>
      <c r="J70" s="1" t="s">
        <v>21</v>
      </c>
      <c r="K70" s="1">
        <v>68.069999999999993</v>
      </c>
      <c r="L70" s="1" t="s">
        <v>18</v>
      </c>
      <c r="M70" s="1">
        <v>275000</v>
      </c>
    </row>
    <row r="71" spans="1:13" x14ac:dyDescent="0.3">
      <c r="A71" s="1">
        <v>71</v>
      </c>
      <c r="B71" s="1" t="s">
        <v>13</v>
      </c>
      <c r="C71" s="1">
        <v>82</v>
      </c>
      <c r="D71" s="1">
        <v>61</v>
      </c>
      <c r="E71" s="1" t="s">
        <v>19</v>
      </c>
      <c r="F71" s="1">
        <v>62</v>
      </c>
      <c r="G71" s="1" t="s">
        <v>15</v>
      </c>
      <c r="H71" s="1" t="s">
        <v>16</v>
      </c>
      <c r="I71" s="1">
        <v>89</v>
      </c>
      <c r="J71" s="1" t="s">
        <v>21</v>
      </c>
      <c r="K71" s="1">
        <v>65.45</v>
      </c>
      <c r="L71" s="1" t="s">
        <v>18</v>
      </c>
      <c r="M71" s="1">
        <v>360000</v>
      </c>
    </row>
    <row r="72" spans="1:13" x14ac:dyDescent="0.3">
      <c r="A72" s="1">
        <v>72</v>
      </c>
      <c r="B72" s="1" t="s">
        <v>13</v>
      </c>
      <c r="C72" s="1">
        <v>75</v>
      </c>
      <c r="D72" s="1">
        <v>70.290000000000006</v>
      </c>
      <c r="E72" s="1" t="s">
        <v>14</v>
      </c>
      <c r="F72" s="1">
        <v>71</v>
      </c>
      <c r="G72" s="1" t="s">
        <v>23</v>
      </c>
      <c r="H72" s="1" t="s">
        <v>16</v>
      </c>
      <c r="I72" s="1">
        <v>95</v>
      </c>
      <c r="J72" s="1" t="s">
        <v>21</v>
      </c>
      <c r="K72" s="1">
        <v>66.94</v>
      </c>
      <c r="L72" s="1" t="s">
        <v>18</v>
      </c>
      <c r="M72" s="1">
        <v>240000</v>
      </c>
    </row>
    <row r="73" spans="1:13" x14ac:dyDescent="0.3">
      <c r="A73" s="1">
        <v>73</v>
      </c>
      <c r="B73" s="1" t="s">
        <v>13</v>
      </c>
      <c r="C73" s="1">
        <v>84.86</v>
      </c>
      <c r="D73" s="1">
        <v>67</v>
      </c>
      <c r="E73" s="1" t="s">
        <v>19</v>
      </c>
      <c r="F73" s="1">
        <v>78</v>
      </c>
      <c r="G73" s="1" t="s">
        <v>23</v>
      </c>
      <c r="H73" s="1" t="s">
        <v>16</v>
      </c>
      <c r="I73" s="1">
        <v>95.5</v>
      </c>
      <c r="J73" s="1" t="s">
        <v>21</v>
      </c>
      <c r="K73" s="1">
        <v>68.53</v>
      </c>
      <c r="L73" s="1" t="s">
        <v>18</v>
      </c>
      <c r="M73" s="1">
        <v>240000</v>
      </c>
    </row>
    <row r="74" spans="1:13" x14ac:dyDescent="0.3">
      <c r="A74" s="1">
        <v>74</v>
      </c>
      <c r="B74" s="1" t="s">
        <v>13</v>
      </c>
      <c r="C74" s="1">
        <v>64.599999999999994</v>
      </c>
      <c r="D74" s="1">
        <v>83.83</v>
      </c>
      <c r="E74" s="1" t="s">
        <v>14</v>
      </c>
      <c r="F74" s="1">
        <v>71.72</v>
      </c>
      <c r="G74" s="1" t="s">
        <v>23</v>
      </c>
      <c r="H74" s="1" t="s">
        <v>16</v>
      </c>
      <c r="I74" s="1">
        <v>86</v>
      </c>
      <c r="J74" s="1" t="s">
        <v>21</v>
      </c>
      <c r="K74" s="1">
        <v>59.75</v>
      </c>
      <c r="L74" s="1" t="s">
        <v>18</v>
      </c>
      <c r="M74" s="1">
        <v>218000</v>
      </c>
    </row>
    <row r="75" spans="1:13" x14ac:dyDescent="0.3">
      <c r="A75" s="1">
        <v>75</v>
      </c>
      <c r="B75" s="1" t="s">
        <v>13</v>
      </c>
      <c r="C75" s="1">
        <v>56.6</v>
      </c>
      <c r="D75" s="1">
        <v>64.8</v>
      </c>
      <c r="E75" s="1" t="s">
        <v>14</v>
      </c>
      <c r="F75" s="1">
        <v>70.2</v>
      </c>
      <c r="G75" s="1" t="s">
        <v>23</v>
      </c>
      <c r="H75" s="1" t="s">
        <v>16</v>
      </c>
      <c r="I75" s="1">
        <v>84.27</v>
      </c>
      <c r="J75" s="1" t="s">
        <v>21</v>
      </c>
      <c r="K75" s="1">
        <v>67.2</v>
      </c>
      <c r="L75" s="1" t="s">
        <v>18</v>
      </c>
      <c r="M75" s="1">
        <v>336000</v>
      </c>
    </row>
    <row r="76" spans="1:13" x14ac:dyDescent="0.3">
      <c r="A76" s="1">
        <v>76</v>
      </c>
      <c r="B76" s="1" t="s">
        <v>25</v>
      </c>
      <c r="C76" s="1">
        <v>59</v>
      </c>
      <c r="D76" s="1">
        <v>62</v>
      </c>
      <c r="E76" s="1" t="s">
        <v>14</v>
      </c>
      <c r="F76" s="1">
        <v>77.5</v>
      </c>
      <c r="G76" s="1" t="s">
        <v>23</v>
      </c>
      <c r="H76" s="1" t="s">
        <v>16</v>
      </c>
      <c r="I76" s="1">
        <v>74</v>
      </c>
      <c r="J76" s="1" t="s">
        <v>17</v>
      </c>
      <c r="K76" s="1">
        <v>67</v>
      </c>
      <c r="L76" s="1" t="s">
        <v>24</v>
      </c>
      <c r="M76" s="1"/>
    </row>
    <row r="77" spans="1:13" x14ac:dyDescent="0.3">
      <c r="A77" s="1">
        <v>77</v>
      </c>
      <c r="B77" s="1" t="s">
        <v>25</v>
      </c>
      <c r="C77" s="1">
        <v>66.5</v>
      </c>
      <c r="D77" s="1">
        <v>70.400000000000006</v>
      </c>
      <c r="E77" s="1" t="s">
        <v>22</v>
      </c>
      <c r="F77" s="1">
        <v>71.930000000000007</v>
      </c>
      <c r="G77" s="1" t="s">
        <v>23</v>
      </c>
      <c r="H77" s="1" t="s">
        <v>16</v>
      </c>
      <c r="I77" s="1">
        <v>61</v>
      </c>
      <c r="J77" s="1" t="s">
        <v>21</v>
      </c>
      <c r="K77" s="1">
        <v>64.27</v>
      </c>
      <c r="L77" s="1" t="s">
        <v>18</v>
      </c>
      <c r="M77" s="1">
        <v>230000</v>
      </c>
    </row>
    <row r="78" spans="1:13" x14ac:dyDescent="0.3">
      <c r="A78" s="1">
        <v>78</v>
      </c>
      <c r="B78" s="1" t="s">
        <v>13</v>
      </c>
      <c r="C78" s="1">
        <v>64</v>
      </c>
      <c r="D78" s="1">
        <v>80</v>
      </c>
      <c r="E78" s="1" t="s">
        <v>19</v>
      </c>
      <c r="F78" s="1">
        <v>65</v>
      </c>
      <c r="G78" s="1" t="s">
        <v>15</v>
      </c>
      <c r="H78" s="1" t="s">
        <v>20</v>
      </c>
      <c r="I78" s="1">
        <v>69</v>
      </c>
      <c r="J78" s="1" t="s">
        <v>21</v>
      </c>
      <c r="K78" s="1">
        <v>57.65</v>
      </c>
      <c r="L78" s="1" t="s">
        <v>18</v>
      </c>
      <c r="M78" s="1">
        <v>500000</v>
      </c>
    </row>
    <row r="79" spans="1:13" x14ac:dyDescent="0.3">
      <c r="A79" s="1">
        <v>79</v>
      </c>
      <c r="B79" s="1" t="s">
        <v>13</v>
      </c>
      <c r="C79" s="1">
        <v>84</v>
      </c>
      <c r="D79" s="1">
        <v>90.9</v>
      </c>
      <c r="E79" s="1" t="s">
        <v>19</v>
      </c>
      <c r="F79" s="1">
        <v>64.5</v>
      </c>
      <c r="G79" s="1" t="s">
        <v>15</v>
      </c>
      <c r="H79" s="1" t="s">
        <v>16</v>
      </c>
      <c r="I79" s="1">
        <v>86.04</v>
      </c>
      <c r="J79" s="1" t="s">
        <v>21</v>
      </c>
      <c r="K79" s="1">
        <v>59.42</v>
      </c>
      <c r="L79" s="1" t="s">
        <v>18</v>
      </c>
      <c r="M79" s="1">
        <v>270000</v>
      </c>
    </row>
    <row r="80" spans="1:13" x14ac:dyDescent="0.3">
      <c r="A80" s="1">
        <v>80</v>
      </c>
      <c r="B80" s="1" t="s">
        <v>25</v>
      </c>
      <c r="C80" s="1">
        <v>69</v>
      </c>
      <c r="D80" s="1">
        <v>62</v>
      </c>
      <c r="E80" s="1" t="s">
        <v>19</v>
      </c>
      <c r="F80" s="1">
        <v>66</v>
      </c>
      <c r="G80" s="1" t="s">
        <v>15</v>
      </c>
      <c r="H80" s="1" t="s">
        <v>16</v>
      </c>
      <c r="I80" s="1">
        <v>75</v>
      </c>
      <c r="J80" s="1" t="s">
        <v>17</v>
      </c>
      <c r="K80" s="1">
        <v>67.989999999999995</v>
      </c>
      <c r="L80" s="1" t="s">
        <v>24</v>
      </c>
      <c r="M80" s="1"/>
    </row>
    <row r="81" spans="1:13" x14ac:dyDescent="0.3">
      <c r="A81" s="1">
        <v>81</v>
      </c>
      <c r="B81" s="1" t="s">
        <v>25</v>
      </c>
      <c r="C81" s="1">
        <v>69</v>
      </c>
      <c r="D81" s="1">
        <v>62</v>
      </c>
      <c r="E81" s="1" t="s">
        <v>14</v>
      </c>
      <c r="F81" s="1">
        <v>69</v>
      </c>
      <c r="G81" s="1" t="s">
        <v>23</v>
      </c>
      <c r="H81" s="1" t="s">
        <v>20</v>
      </c>
      <c r="I81" s="1">
        <v>67</v>
      </c>
      <c r="J81" s="1" t="s">
        <v>17</v>
      </c>
      <c r="K81" s="1">
        <v>62.35</v>
      </c>
      <c r="L81" s="1" t="s">
        <v>18</v>
      </c>
      <c r="M81" s="1">
        <v>240000</v>
      </c>
    </row>
    <row r="82" spans="1:13" x14ac:dyDescent="0.3">
      <c r="A82" s="1">
        <v>82</v>
      </c>
      <c r="B82" s="1" t="s">
        <v>13</v>
      </c>
      <c r="C82" s="1">
        <v>81.7</v>
      </c>
      <c r="D82" s="1">
        <v>63</v>
      </c>
      <c r="E82" s="1" t="s">
        <v>19</v>
      </c>
      <c r="F82" s="1">
        <v>67</v>
      </c>
      <c r="G82" s="1" t="s">
        <v>23</v>
      </c>
      <c r="H82" s="1" t="s">
        <v>20</v>
      </c>
      <c r="I82" s="1">
        <v>86</v>
      </c>
      <c r="J82" s="1" t="s">
        <v>21</v>
      </c>
      <c r="K82" s="1">
        <v>70.2</v>
      </c>
      <c r="L82" s="1" t="s">
        <v>18</v>
      </c>
      <c r="M82" s="1">
        <v>300000</v>
      </c>
    </row>
    <row r="83" spans="1:13" x14ac:dyDescent="0.3">
      <c r="A83" s="1">
        <v>83</v>
      </c>
      <c r="B83" s="1" t="s">
        <v>13</v>
      </c>
      <c r="C83" s="1">
        <v>63</v>
      </c>
      <c r="D83" s="1">
        <v>67</v>
      </c>
      <c r="E83" s="1" t="s">
        <v>14</v>
      </c>
      <c r="F83" s="1">
        <v>74</v>
      </c>
      <c r="G83" s="1" t="s">
        <v>23</v>
      </c>
      <c r="H83" s="1" t="s">
        <v>16</v>
      </c>
      <c r="I83" s="1">
        <v>82</v>
      </c>
      <c r="J83" s="1" t="s">
        <v>21</v>
      </c>
      <c r="K83" s="1">
        <v>60.44</v>
      </c>
      <c r="L83" s="1" t="s">
        <v>24</v>
      </c>
      <c r="M83" s="1"/>
    </row>
    <row r="84" spans="1:13" x14ac:dyDescent="0.3">
      <c r="A84" s="1">
        <v>84</v>
      </c>
      <c r="B84" s="1" t="s">
        <v>13</v>
      </c>
      <c r="C84" s="1">
        <v>84</v>
      </c>
      <c r="D84" s="1">
        <v>79</v>
      </c>
      <c r="E84" s="1" t="s">
        <v>19</v>
      </c>
      <c r="F84" s="1">
        <v>68</v>
      </c>
      <c r="G84" s="1" t="s">
        <v>15</v>
      </c>
      <c r="H84" s="1" t="s">
        <v>20</v>
      </c>
      <c r="I84" s="1">
        <v>84</v>
      </c>
      <c r="J84" s="1" t="s">
        <v>21</v>
      </c>
      <c r="K84" s="1">
        <v>66.69</v>
      </c>
      <c r="L84" s="1" t="s">
        <v>18</v>
      </c>
      <c r="M84" s="1">
        <v>300000</v>
      </c>
    </row>
    <row r="85" spans="1:13" x14ac:dyDescent="0.3">
      <c r="A85" s="1">
        <v>85</v>
      </c>
      <c r="B85" s="1" t="s">
        <v>13</v>
      </c>
      <c r="C85" s="1">
        <v>70</v>
      </c>
      <c r="D85" s="1">
        <v>63</v>
      </c>
      <c r="E85" s="1" t="s">
        <v>19</v>
      </c>
      <c r="F85" s="1">
        <v>70</v>
      </c>
      <c r="G85" s="1" t="s">
        <v>15</v>
      </c>
      <c r="H85" s="1" t="s">
        <v>20</v>
      </c>
      <c r="I85" s="1">
        <v>55</v>
      </c>
      <c r="J85" s="1" t="s">
        <v>21</v>
      </c>
      <c r="K85" s="1">
        <v>62</v>
      </c>
      <c r="L85" s="1" t="s">
        <v>18</v>
      </c>
      <c r="M85" s="1">
        <v>300000</v>
      </c>
    </row>
    <row r="86" spans="1:13" x14ac:dyDescent="0.3">
      <c r="A86" s="1">
        <v>86</v>
      </c>
      <c r="B86" s="1" t="s">
        <v>25</v>
      </c>
      <c r="C86" s="1">
        <v>83.84</v>
      </c>
      <c r="D86" s="1">
        <v>89.83</v>
      </c>
      <c r="E86" s="1" t="s">
        <v>14</v>
      </c>
      <c r="F86" s="1">
        <v>77.2</v>
      </c>
      <c r="G86" s="1" t="s">
        <v>23</v>
      </c>
      <c r="H86" s="1" t="s">
        <v>20</v>
      </c>
      <c r="I86" s="1">
        <v>78.739999999999995</v>
      </c>
      <c r="J86" s="1" t="s">
        <v>21</v>
      </c>
      <c r="K86" s="1">
        <v>76.180000000000007</v>
      </c>
      <c r="L86" s="1" t="s">
        <v>18</v>
      </c>
      <c r="M86" s="1">
        <v>400000</v>
      </c>
    </row>
    <row r="87" spans="1:13" x14ac:dyDescent="0.3">
      <c r="A87" s="1">
        <v>87</v>
      </c>
      <c r="B87" s="1" t="s">
        <v>13</v>
      </c>
      <c r="C87" s="1">
        <v>62</v>
      </c>
      <c r="D87" s="1">
        <v>63</v>
      </c>
      <c r="E87" s="1" t="s">
        <v>14</v>
      </c>
      <c r="F87" s="1">
        <v>64</v>
      </c>
      <c r="G87" s="1" t="s">
        <v>23</v>
      </c>
      <c r="H87" s="1" t="s">
        <v>16</v>
      </c>
      <c r="I87" s="1">
        <v>67</v>
      </c>
      <c r="J87" s="1" t="s">
        <v>21</v>
      </c>
      <c r="K87" s="1">
        <v>57.03</v>
      </c>
      <c r="L87" s="1" t="s">
        <v>18</v>
      </c>
      <c r="M87" s="1">
        <v>220000</v>
      </c>
    </row>
    <row r="88" spans="1:13" x14ac:dyDescent="0.3">
      <c r="A88" s="1">
        <v>88</v>
      </c>
      <c r="B88" s="1" t="s">
        <v>13</v>
      </c>
      <c r="C88" s="1">
        <v>59.6</v>
      </c>
      <c r="D88" s="1">
        <v>51</v>
      </c>
      <c r="E88" s="1" t="s">
        <v>19</v>
      </c>
      <c r="F88" s="1">
        <v>60</v>
      </c>
      <c r="G88" s="1" t="s">
        <v>26</v>
      </c>
      <c r="H88" s="1" t="s">
        <v>16</v>
      </c>
      <c r="I88" s="1">
        <v>75</v>
      </c>
      <c r="J88" s="1" t="s">
        <v>17</v>
      </c>
      <c r="K88" s="1">
        <v>59.08</v>
      </c>
      <c r="L88" s="1" t="s">
        <v>24</v>
      </c>
      <c r="M88" s="1"/>
    </row>
    <row r="89" spans="1:13" x14ac:dyDescent="0.3">
      <c r="A89" s="1">
        <v>89</v>
      </c>
      <c r="B89" s="1" t="s">
        <v>25</v>
      </c>
      <c r="C89" s="1">
        <v>66</v>
      </c>
      <c r="D89" s="1">
        <v>62</v>
      </c>
      <c r="E89" s="1" t="s">
        <v>14</v>
      </c>
      <c r="F89" s="1">
        <v>73</v>
      </c>
      <c r="G89" s="1" t="s">
        <v>23</v>
      </c>
      <c r="H89" s="1" t="s">
        <v>16</v>
      </c>
      <c r="I89" s="1">
        <v>58</v>
      </c>
      <c r="J89" s="1" t="s">
        <v>17</v>
      </c>
      <c r="K89" s="1">
        <v>64.36</v>
      </c>
      <c r="L89" s="1" t="s">
        <v>18</v>
      </c>
      <c r="M89" s="1">
        <v>210000</v>
      </c>
    </row>
    <row r="90" spans="1:13" x14ac:dyDescent="0.3">
      <c r="A90" s="1">
        <v>90</v>
      </c>
      <c r="B90" s="1" t="s">
        <v>25</v>
      </c>
      <c r="C90" s="1">
        <v>84</v>
      </c>
      <c r="D90" s="1">
        <v>75</v>
      </c>
      <c r="E90" s="1" t="s">
        <v>19</v>
      </c>
      <c r="F90" s="1">
        <v>69</v>
      </c>
      <c r="G90" s="1" t="s">
        <v>15</v>
      </c>
      <c r="H90" s="1" t="s">
        <v>20</v>
      </c>
      <c r="I90" s="1">
        <v>62</v>
      </c>
      <c r="J90" s="1" t="s">
        <v>17</v>
      </c>
      <c r="K90" s="1">
        <v>62.36</v>
      </c>
      <c r="L90" s="1" t="s">
        <v>18</v>
      </c>
      <c r="M90" s="1">
        <v>210000</v>
      </c>
    </row>
    <row r="91" spans="1:13" x14ac:dyDescent="0.3">
      <c r="A91" s="1">
        <v>91</v>
      </c>
      <c r="B91" s="1" t="s">
        <v>25</v>
      </c>
      <c r="C91" s="1">
        <v>85</v>
      </c>
      <c r="D91" s="1">
        <v>90</v>
      </c>
      <c r="E91" s="1" t="s">
        <v>14</v>
      </c>
      <c r="F91" s="1">
        <v>82</v>
      </c>
      <c r="G91" s="1" t="s">
        <v>23</v>
      </c>
      <c r="H91" s="1" t="s">
        <v>16</v>
      </c>
      <c r="I91" s="1">
        <v>92</v>
      </c>
      <c r="J91" s="1" t="s">
        <v>21</v>
      </c>
      <c r="K91" s="1">
        <v>68.03</v>
      </c>
      <c r="L91" s="1" t="s">
        <v>18</v>
      </c>
      <c r="M91" s="1">
        <v>300000</v>
      </c>
    </row>
    <row r="92" spans="1:13" x14ac:dyDescent="0.3">
      <c r="A92" s="1">
        <v>92</v>
      </c>
      <c r="B92" s="1" t="s">
        <v>13</v>
      </c>
      <c r="C92" s="1">
        <v>52</v>
      </c>
      <c r="D92" s="1">
        <v>57</v>
      </c>
      <c r="E92" s="1" t="s">
        <v>14</v>
      </c>
      <c r="F92" s="1">
        <v>50.8</v>
      </c>
      <c r="G92" s="1" t="s">
        <v>23</v>
      </c>
      <c r="H92" s="1" t="s">
        <v>16</v>
      </c>
      <c r="I92" s="1">
        <v>67</v>
      </c>
      <c r="J92" s="1" t="s">
        <v>17</v>
      </c>
      <c r="K92" s="1">
        <v>62.79</v>
      </c>
      <c r="L92" s="1" t="s">
        <v>24</v>
      </c>
      <c r="M92" s="1"/>
    </row>
    <row r="93" spans="1:13" x14ac:dyDescent="0.3">
      <c r="A93" s="1">
        <v>93</v>
      </c>
      <c r="B93" s="1" t="s">
        <v>25</v>
      </c>
      <c r="C93" s="1">
        <v>60.23</v>
      </c>
      <c r="D93" s="1">
        <v>69</v>
      </c>
      <c r="E93" s="1" t="s">
        <v>19</v>
      </c>
      <c r="F93" s="1">
        <v>66</v>
      </c>
      <c r="G93" s="1" t="s">
        <v>23</v>
      </c>
      <c r="H93" s="1" t="s">
        <v>16</v>
      </c>
      <c r="I93" s="1">
        <v>72</v>
      </c>
      <c r="J93" s="1" t="s">
        <v>21</v>
      </c>
      <c r="K93" s="1">
        <v>59.47</v>
      </c>
      <c r="L93" s="1" t="s">
        <v>18</v>
      </c>
      <c r="M93" s="1">
        <v>230000</v>
      </c>
    </row>
    <row r="94" spans="1:13" x14ac:dyDescent="0.3">
      <c r="A94" s="1">
        <v>94</v>
      </c>
      <c r="B94" s="1" t="s">
        <v>13</v>
      </c>
      <c r="C94" s="1">
        <v>52</v>
      </c>
      <c r="D94" s="1">
        <v>62</v>
      </c>
      <c r="E94" s="1" t="s">
        <v>14</v>
      </c>
      <c r="F94" s="1">
        <v>54</v>
      </c>
      <c r="G94" s="1" t="s">
        <v>23</v>
      </c>
      <c r="H94" s="1" t="s">
        <v>16</v>
      </c>
      <c r="I94" s="1">
        <v>72</v>
      </c>
      <c r="J94" s="1" t="s">
        <v>17</v>
      </c>
      <c r="K94" s="1">
        <v>55.41</v>
      </c>
      <c r="L94" s="1" t="s">
        <v>24</v>
      </c>
      <c r="M94" s="1"/>
    </row>
    <row r="95" spans="1:13" x14ac:dyDescent="0.3">
      <c r="A95" s="1">
        <v>95</v>
      </c>
      <c r="B95" s="1" t="s">
        <v>13</v>
      </c>
      <c r="C95" s="1">
        <v>58</v>
      </c>
      <c r="D95" s="1">
        <v>62</v>
      </c>
      <c r="E95" s="1" t="s">
        <v>14</v>
      </c>
      <c r="F95" s="1">
        <v>64</v>
      </c>
      <c r="G95" s="1" t="s">
        <v>23</v>
      </c>
      <c r="H95" s="1" t="s">
        <v>16</v>
      </c>
      <c r="I95" s="1">
        <v>53.88</v>
      </c>
      <c r="J95" s="1" t="s">
        <v>21</v>
      </c>
      <c r="K95" s="1">
        <v>54.97</v>
      </c>
      <c r="L95" s="1" t="s">
        <v>18</v>
      </c>
      <c r="M95" s="1">
        <v>260000</v>
      </c>
    </row>
    <row r="96" spans="1:13" x14ac:dyDescent="0.3">
      <c r="A96" s="1">
        <v>96</v>
      </c>
      <c r="B96" s="1" t="s">
        <v>13</v>
      </c>
      <c r="C96" s="1">
        <v>73</v>
      </c>
      <c r="D96" s="1">
        <v>78</v>
      </c>
      <c r="E96" s="1" t="s">
        <v>14</v>
      </c>
      <c r="F96" s="1">
        <v>65</v>
      </c>
      <c r="G96" s="1" t="s">
        <v>23</v>
      </c>
      <c r="H96" s="1" t="s">
        <v>20</v>
      </c>
      <c r="I96" s="1">
        <v>95.46</v>
      </c>
      <c r="J96" s="1" t="s">
        <v>21</v>
      </c>
      <c r="K96" s="1">
        <v>62.16</v>
      </c>
      <c r="L96" s="1" t="s">
        <v>18</v>
      </c>
      <c r="M96" s="1">
        <v>420000</v>
      </c>
    </row>
    <row r="97" spans="1:13" x14ac:dyDescent="0.3">
      <c r="A97" s="1">
        <v>97</v>
      </c>
      <c r="B97" s="1" t="s">
        <v>25</v>
      </c>
      <c r="C97" s="1">
        <v>76</v>
      </c>
      <c r="D97" s="1">
        <v>70</v>
      </c>
      <c r="E97" s="1" t="s">
        <v>19</v>
      </c>
      <c r="F97" s="1">
        <v>76</v>
      </c>
      <c r="G97" s="1" t="s">
        <v>23</v>
      </c>
      <c r="H97" s="1" t="s">
        <v>20</v>
      </c>
      <c r="I97" s="1">
        <v>66</v>
      </c>
      <c r="J97" s="1" t="s">
        <v>21</v>
      </c>
      <c r="K97" s="1">
        <v>64.44</v>
      </c>
      <c r="L97" s="1" t="s">
        <v>18</v>
      </c>
      <c r="M97" s="1">
        <v>300000</v>
      </c>
    </row>
    <row r="98" spans="1:13" x14ac:dyDescent="0.3">
      <c r="A98" s="1">
        <v>98</v>
      </c>
      <c r="B98" s="1" t="s">
        <v>25</v>
      </c>
      <c r="C98" s="1">
        <v>70.5</v>
      </c>
      <c r="D98" s="1">
        <v>62.5</v>
      </c>
      <c r="E98" s="1" t="s">
        <v>14</v>
      </c>
      <c r="F98" s="1">
        <v>61</v>
      </c>
      <c r="G98" s="1" t="s">
        <v>23</v>
      </c>
      <c r="H98" s="1" t="s">
        <v>16</v>
      </c>
      <c r="I98" s="1">
        <v>93.91</v>
      </c>
      <c r="J98" s="1" t="s">
        <v>21</v>
      </c>
      <c r="K98" s="1">
        <v>69.03</v>
      </c>
      <c r="L98" s="1" t="s">
        <v>24</v>
      </c>
      <c r="M98" s="1"/>
    </row>
    <row r="99" spans="1:13" x14ac:dyDescent="0.3">
      <c r="A99" s="1">
        <v>99</v>
      </c>
      <c r="B99" s="1" t="s">
        <v>25</v>
      </c>
      <c r="C99" s="1">
        <v>69</v>
      </c>
      <c r="D99" s="1">
        <v>73</v>
      </c>
      <c r="E99" s="1" t="s">
        <v>14</v>
      </c>
      <c r="F99" s="1">
        <v>65</v>
      </c>
      <c r="G99" s="1" t="s">
        <v>23</v>
      </c>
      <c r="H99" s="1" t="s">
        <v>16</v>
      </c>
      <c r="I99" s="1">
        <v>70</v>
      </c>
      <c r="J99" s="1" t="s">
        <v>21</v>
      </c>
      <c r="K99" s="1">
        <v>57.31</v>
      </c>
      <c r="L99" s="1" t="s">
        <v>18</v>
      </c>
      <c r="M99" s="1">
        <v>220000</v>
      </c>
    </row>
    <row r="100" spans="1:13" x14ac:dyDescent="0.3">
      <c r="A100" s="1">
        <v>100</v>
      </c>
      <c r="B100" s="1" t="s">
        <v>13</v>
      </c>
      <c r="C100" s="1">
        <v>54</v>
      </c>
      <c r="D100" s="1">
        <v>82</v>
      </c>
      <c r="E100" s="1" t="s">
        <v>14</v>
      </c>
      <c r="F100" s="1">
        <v>63</v>
      </c>
      <c r="G100" s="1" t="s">
        <v>15</v>
      </c>
      <c r="H100" s="1" t="s">
        <v>16</v>
      </c>
      <c r="I100" s="1">
        <v>50</v>
      </c>
      <c r="J100" s="1" t="s">
        <v>21</v>
      </c>
      <c r="K100" s="1">
        <v>59.47</v>
      </c>
      <c r="L100" s="1" t="s">
        <v>24</v>
      </c>
      <c r="M100" s="1"/>
    </row>
    <row r="101" spans="1:13" x14ac:dyDescent="0.3">
      <c r="A101" s="1">
        <v>101</v>
      </c>
      <c r="B101" s="1" t="s">
        <v>25</v>
      </c>
      <c r="C101" s="1">
        <v>45</v>
      </c>
      <c r="D101" s="1">
        <v>57</v>
      </c>
      <c r="E101" s="1" t="s">
        <v>14</v>
      </c>
      <c r="F101" s="1">
        <v>58</v>
      </c>
      <c r="G101" s="1" t="s">
        <v>23</v>
      </c>
      <c r="H101" s="1" t="s">
        <v>20</v>
      </c>
      <c r="I101" s="1">
        <v>56.39</v>
      </c>
      <c r="J101" s="1" t="s">
        <v>17</v>
      </c>
      <c r="K101" s="1">
        <v>64.95</v>
      </c>
      <c r="L101" s="1" t="s">
        <v>24</v>
      </c>
      <c r="M101" s="1"/>
    </row>
    <row r="102" spans="1:13" x14ac:dyDescent="0.3">
      <c r="A102" s="1">
        <v>102</v>
      </c>
      <c r="B102" s="1" t="s">
        <v>13</v>
      </c>
      <c r="C102" s="1">
        <v>63</v>
      </c>
      <c r="D102" s="1">
        <v>72</v>
      </c>
      <c r="E102" s="1" t="s">
        <v>14</v>
      </c>
      <c r="F102" s="1">
        <v>68</v>
      </c>
      <c r="G102" s="1" t="s">
        <v>23</v>
      </c>
      <c r="H102" s="1" t="s">
        <v>16</v>
      </c>
      <c r="I102" s="1">
        <v>78</v>
      </c>
      <c r="J102" s="1" t="s">
        <v>17</v>
      </c>
      <c r="K102" s="1">
        <v>60.44</v>
      </c>
      <c r="L102" s="1" t="s">
        <v>18</v>
      </c>
      <c r="M102" s="1">
        <v>380000</v>
      </c>
    </row>
    <row r="103" spans="1:13" x14ac:dyDescent="0.3">
      <c r="A103" s="1">
        <v>103</v>
      </c>
      <c r="B103" s="1" t="s">
        <v>25</v>
      </c>
      <c r="C103" s="1">
        <v>77</v>
      </c>
      <c r="D103" s="1">
        <v>61</v>
      </c>
      <c r="E103" s="1" t="s">
        <v>14</v>
      </c>
      <c r="F103" s="1">
        <v>68</v>
      </c>
      <c r="G103" s="1" t="s">
        <v>23</v>
      </c>
      <c r="H103" s="1" t="s">
        <v>20</v>
      </c>
      <c r="I103" s="1">
        <v>57.5</v>
      </c>
      <c r="J103" s="1" t="s">
        <v>21</v>
      </c>
      <c r="K103" s="1">
        <v>61.31</v>
      </c>
      <c r="L103" s="1" t="s">
        <v>18</v>
      </c>
      <c r="M103" s="1">
        <v>300000</v>
      </c>
    </row>
    <row r="104" spans="1:13" x14ac:dyDescent="0.3">
      <c r="A104" s="1">
        <v>104</v>
      </c>
      <c r="B104" s="1" t="s">
        <v>13</v>
      </c>
      <c r="C104" s="1">
        <v>73</v>
      </c>
      <c r="D104" s="1">
        <v>78</v>
      </c>
      <c r="E104" s="1" t="s">
        <v>19</v>
      </c>
      <c r="F104" s="1">
        <v>73</v>
      </c>
      <c r="G104" s="1" t="s">
        <v>15</v>
      </c>
      <c r="H104" s="1" t="s">
        <v>20</v>
      </c>
      <c r="I104" s="1">
        <v>85</v>
      </c>
      <c r="J104" s="1" t="s">
        <v>17</v>
      </c>
      <c r="K104" s="1">
        <v>65.83</v>
      </c>
      <c r="L104" s="1" t="s">
        <v>18</v>
      </c>
      <c r="M104" s="1">
        <v>240000</v>
      </c>
    </row>
    <row r="105" spans="1:13" x14ac:dyDescent="0.3">
      <c r="A105" s="1">
        <v>105</v>
      </c>
      <c r="B105" s="1" t="s">
        <v>13</v>
      </c>
      <c r="C105" s="1">
        <v>69</v>
      </c>
      <c r="D105" s="1">
        <v>63</v>
      </c>
      <c r="E105" s="1" t="s">
        <v>19</v>
      </c>
      <c r="F105" s="1">
        <v>65</v>
      </c>
      <c r="G105" s="1" t="s">
        <v>23</v>
      </c>
      <c r="H105" s="1" t="s">
        <v>20</v>
      </c>
      <c r="I105" s="1">
        <v>55</v>
      </c>
      <c r="J105" s="1" t="s">
        <v>17</v>
      </c>
      <c r="K105" s="1">
        <v>58.23</v>
      </c>
      <c r="L105" s="1" t="s">
        <v>18</v>
      </c>
      <c r="M105" s="1">
        <v>360000</v>
      </c>
    </row>
    <row r="106" spans="1:13" x14ac:dyDescent="0.3">
      <c r="A106" s="1">
        <v>106</v>
      </c>
      <c r="B106" s="1" t="s">
        <v>13</v>
      </c>
      <c r="C106" s="1">
        <v>59</v>
      </c>
      <c r="D106" s="1">
        <v>64</v>
      </c>
      <c r="E106" s="1" t="s">
        <v>19</v>
      </c>
      <c r="F106" s="1">
        <v>58</v>
      </c>
      <c r="G106" s="1" t="s">
        <v>15</v>
      </c>
      <c r="H106" s="1" t="s">
        <v>16</v>
      </c>
      <c r="I106" s="1">
        <v>85</v>
      </c>
      <c r="J106" s="1" t="s">
        <v>17</v>
      </c>
      <c r="K106" s="1">
        <v>55.3</v>
      </c>
      <c r="L106" s="1" t="s">
        <v>24</v>
      </c>
      <c r="M106" s="1"/>
    </row>
    <row r="107" spans="1:13" x14ac:dyDescent="0.3">
      <c r="A107" s="1">
        <v>107</v>
      </c>
      <c r="B107" s="1" t="s">
        <v>13</v>
      </c>
      <c r="C107" s="1">
        <v>61.08</v>
      </c>
      <c r="D107" s="1">
        <v>50</v>
      </c>
      <c r="E107" s="1" t="s">
        <v>19</v>
      </c>
      <c r="F107" s="1">
        <v>54</v>
      </c>
      <c r="G107" s="1" t="s">
        <v>15</v>
      </c>
      <c r="H107" s="1" t="s">
        <v>16</v>
      </c>
      <c r="I107" s="1">
        <v>71</v>
      </c>
      <c r="J107" s="1" t="s">
        <v>21</v>
      </c>
      <c r="K107" s="1">
        <v>65.69</v>
      </c>
      <c r="L107" s="1" t="s">
        <v>24</v>
      </c>
      <c r="M107" s="1"/>
    </row>
    <row r="108" spans="1:13" x14ac:dyDescent="0.3">
      <c r="A108" s="1">
        <v>108</v>
      </c>
      <c r="B108" s="1" t="s">
        <v>13</v>
      </c>
      <c r="C108" s="1">
        <v>82</v>
      </c>
      <c r="D108" s="1">
        <v>90</v>
      </c>
      <c r="E108" s="1" t="s">
        <v>14</v>
      </c>
      <c r="F108" s="1">
        <v>83</v>
      </c>
      <c r="G108" s="1" t="s">
        <v>23</v>
      </c>
      <c r="H108" s="1" t="s">
        <v>16</v>
      </c>
      <c r="I108" s="1">
        <v>80</v>
      </c>
      <c r="J108" s="1" t="s">
        <v>17</v>
      </c>
      <c r="K108" s="1">
        <v>73.52</v>
      </c>
      <c r="L108" s="1" t="s">
        <v>18</v>
      </c>
      <c r="M108" s="1">
        <v>200000</v>
      </c>
    </row>
    <row r="109" spans="1:13" x14ac:dyDescent="0.3">
      <c r="A109" s="1">
        <v>109</v>
      </c>
      <c r="B109" s="1" t="s">
        <v>13</v>
      </c>
      <c r="C109" s="1">
        <v>61</v>
      </c>
      <c r="D109" s="1">
        <v>82</v>
      </c>
      <c r="E109" s="1" t="s">
        <v>14</v>
      </c>
      <c r="F109" s="1">
        <v>69</v>
      </c>
      <c r="G109" s="1" t="s">
        <v>23</v>
      </c>
      <c r="H109" s="1" t="s">
        <v>16</v>
      </c>
      <c r="I109" s="1">
        <v>84</v>
      </c>
      <c r="J109" s="1" t="s">
        <v>21</v>
      </c>
      <c r="K109" s="1">
        <v>58.31</v>
      </c>
      <c r="L109" s="1" t="s">
        <v>18</v>
      </c>
      <c r="M109" s="1">
        <v>300000</v>
      </c>
    </row>
    <row r="110" spans="1:13" x14ac:dyDescent="0.3">
      <c r="A110" s="1">
        <v>110</v>
      </c>
      <c r="B110" s="1" t="s">
        <v>13</v>
      </c>
      <c r="C110" s="1">
        <v>52</v>
      </c>
      <c r="D110" s="1">
        <v>63</v>
      </c>
      <c r="E110" s="1" t="s">
        <v>19</v>
      </c>
      <c r="F110" s="1">
        <v>65</v>
      </c>
      <c r="G110" s="1" t="s">
        <v>15</v>
      </c>
      <c r="H110" s="1" t="s">
        <v>20</v>
      </c>
      <c r="I110" s="1">
        <v>86</v>
      </c>
      <c r="J110" s="1" t="s">
        <v>17</v>
      </c>
      <c r="K110" s="1">
        <v>56.09</v>
      </c>
      <c r="L110" s="1" t="s">
        <v>24</v>
      </c>
      <c r="M110" s="1"/>
    </row>
    <row r="111" spans="1:13" x14ac:dyDescent="0.3">
      <c r="A111" s="1">
        <v>111</v>
      </c>
      <c r="B111" s="1" t="s">
        <v>25</v>
      </c>
      <c r="C111" s="1">
        <v>69.5</v>
      </c>
      <c r="D111" s="1">
        <v>70</v>
      </c>
      <c r="E111" s="1" t="s">
        <v>19</v>
      </c>
      <c r="F111" s="1">
        <v>72</v>
      </c>
      <c r="G111" s="1" t="s">
        <v>15</v>
      </c>
      <c r="H111" s="1" t="s">
        <v>16</v>
      </c>
      <c r="I111" s="1">
        <v>57.2</v>
      </c>
      <c r="J111" s="1" t="s">
        <v>17</v>
      </c>
      <c r="K111" s="1">
        <v>54.8</v>
      </c>
      <c r="L111" s="1" t="s">
        <v>18</v>
      </c>
      <c r="M111" s="1">
        <v>250000</v>
      </c>
    </row>
    <row r="112" spans="1:13" x14ac:dyDescent="0.3">
      <c r="A112" s="1">
        <v>112</v>
      </c>
      <c r="B112" s="1" t="s">
        <v>13</v>
      </c>
      <c r="C112" s="1">
        <v>51</v>
      </c>
      <c r="D112" s="1">
        <v>54</v>
      </c>
      <c r="E112" s="1" t="s">
        <v>19</v>
      </c>
      <c r="F112" s="1">
        <v>61</v>
      </c>
      <c r="G112" s="1" t="s">
        <v>15</v>
      </c>
      <c r="H112" s="1" t="s">
        <v>16</v>
      </c>
      <c r="I112" s="1">
        <v>60</v>
      </c>
      <c r="J112" s="1" t="s">
        <v>17</v>
      </c>
      <c r="K112" s="1">
        <v>60.64</v>
      </c>
      <c r="L112" s="1" t="s">
        <v>24</v>
      </c>
      <c r="M112" s="1"/>
    </row>
    <row r="113" spans="1:13" x14ac:dyDescent="0.3">
      <c r="A113" s="1">
        <v>113</v>
      </c>
      <c r="B113" s="1" t="s">
        <v>13</v>
      </c>
      <c r="C113" s="1">
        <v>58</v>
      </c>
      <c r="D113" s="1">
        <v>61</v>
      </c>
      <c r="E113" s="1" t="s">
        <v>14</v>
      </c>
      <c r="F113" s="1">
        <v>61</v>
      </c>
      <c r="G113" s="1" t="s">
        <v>23</v>
      </c>
      <c r="H113" s="1" t="s">
        <v>16</v>
      </c>
      <c r="I113" s="1">
        <v>58</v>
      </c>
      <c r="J113" s="1" t="s">
        <v>17</v>
      </c>
      <c r="K113" s="1">
        <v>53.94</v>
      </c>
      <c r="L113" s="1" t="s">
        <v>18</v>
      </c>
      <c r="M113" s="1">
        <v>250000</v>
      </c>
    </row>
    <row r="114" spans="1:13" x14ac:dyDescent="0.3">
      <c r="A114" s="1">
        <v>114</v>
      </c>
      <c r="B114" s="1" t="s">
        <v>25</v>
      </c>
      <c r="C114" s="1">
        <v>73.959999999999994</v>
      </c>
      <c r="D114" s="1">
        <v>79</v>
      </c>
      <c r="E114" s="1" t="s">
        <v>14</v>
      </c>
      <c r="F114" s="1">
        <v>67</v>
      </c>
      <c r="G114" s="1" t="s">
        <v>23</v>
      </c>
      <c r="H114" s="1" t="s">
        <v>16</v>
      </c>
      <c r="I114" s="1">
        <v>72.150000000000006</v>
      </c>
      <c r="J114" s="1" t="s">
        <v>21</v>
      </c>
      <c r="K114" s="1">
        <v>63.08</v>
      </c>
      <c r="L114" s="1" t="s">
        <v>18</v>
      </c>
      <c r="M114" s="1">
        <v>280000</v>
      </c>
    </row>
    <row r="115" spans="1:13" x14ac:dyDescent="0.3">
      <c r="A115" s="1">
        <v>115</v>
      </c>
      <c r="B115" s="1" t="s">
        <v>13</v>
      </c>
      <c r="C115" s="1">
        <v>65</v>
      </c>
      <c r="D115" s="1">
        <v>68</v>
      </c>
      <c r="E115" s="1" t="s">
        <v>19</v>
      </c>
      <c r="F115" s="1">
        <v>69</v>
      </c>
      <c r="G115" s="1" t="s">
        <v>23</v>
      </c>
      <c r="H115" s="1" t="s">
        <v>16</v>
      </c>
      <c r="I115" s="1">
        <v>53.7</v>
      </c>
      <c r="J115" s="1" t="s">
        <v>17</v>
      </c>
      <c r="K115" s="1">
        <v>55.01</v>
      </c>
      <c r="L115" s="1" t="s">
        <v>18</v>
      </c>
      <c r="M115" s="1">
        <v>250000</v>
      </c>
    </row>
    <row r="116" spans="1:13" x14ac:dyDescent="0.3">
      <c r="A116" s="1">
        <v>116</v>
      </c>
      <c r="B116" s="1" t="s">
        <v>25</v>
      </c>
      <c r="C116" s="1">
        <v>73</v>
      </c>
      <c r="D116" s="1">
        <v>63</v>
      </c>
      <c r="E116" s="1" t="s">
        <v>19</v>
      </c>
      <c r="F116" s="1">
        <v>66</v>
      </c>
      <c r="G116" s="1" t="s">
        <v>23</v>
      </c>
      <c r="H116" s="1" t="s">
        <v>16</v>
      </c>
      <c r="I116" s="1">
        <v>89</v>
      </c>
      <c r="J116" s="1" t="s">
        <v>21</v>
      </c>
      <c r="K116" s="1">
        <v>60.5</v>
      </c>
      <c r="L116" s="1" t="s">
        <v>18</v>
      </c>
      <c r="M116" s="1">
        <v>216000</v>
      </c>
    </row>
    <row r="117" spans="1:13" x14ac:dyDescent="0.3">
      <c r="A117" s="1">
        <v>117</v>
      </c>
      <c r="B117" s="1" t="s">
        <v>13</v>
      </c>
      <c r="C117" s="1">
        <v>68.2</v>
      </c>
      <c r="D117" s="1">
        <v>72.8</v>
      </c>
      <c r="E117" s="1" t="s">
        <v>14</v>
      </c>
      <c r="F117" s="1">
        <v>66.599999999999994</v>
      </c>
      <c r="G117" s="1" t="s">
        <v>23</v>
      </c>
      <c r="H117" s="1" t="s">
        <v>20</v>
      </c>
      <c r="I117" s="1">
        <v>96</v>
      </c>
      <c r="J117" s="1" t="s">
        <v>21</v>
      </c>
      <c r="K117" s="1">
        <v>70.849999999999994</v>
      </c>
      <c r="L117" s="1" t="s">
        <v>18</v>
      </c>
      <c r="M117" s="1">
        <v>300000</v>
      </c>
    </row>
    <row r="118" spans="1:13" x14ac:dyDescent="0.3">
      <c r="A118" s="1">
        <v>118</v>
      </c>
      <c r="B118" s="1" t="s">
        <v>13</v>
      </c>
      <c r="C118" s="1">
        <v>77</v>
      </c>
      <c r="D118" s="1">
        <v>75</v>
      </c>
      <c r="E118" s="1" t="s">
        <v>19</v>
      </c>
      <c r="F118" s="1">
        <v>73</v>
      </c>
      <c r="G118" s="1" t="s">
        <v>15</v>
      </c>
      <c r="H118" s="1" t="s">
        <v>16</v>
      </c>
      <c r="I118" s="1">
        <v>80</v>
      </c>
      <c r="J118" s="1" t="s">
        <v>21</v>
      </c>
      <c r="K118" s="1">
        <v>67.05</v>
      </c>
      <c r="L118" s="1" t="s">
        <v>18</v>
      </c>
      <c r="M118" s="1">
        <v>240000</v>
      </c>
    </row>
    <row r="119" spans="1:13" x14ac:dyDescent="0.3">
      <c r="A119" s="1">
        <v>119</v>
      </c>
      <c r="B119" s="1" t="s">
        <v>13</v>
      </c>
      <c r="C119" s="1">
        <v>76</v>
      </c>
      <c r="D119" s="1">
        <v>80</v>
      </c>
      <c r="E119" s="1" t="s">
        <v>19</v>
      </c>
      <c r="F119" s="1">
        <v>78</v>
      </c>
      <c r="G119" s="1" t="s">
        <v>15</v>
      </c>
      <c r="H119" s="1" t="s">
        <v>20</v>
      </c>
      <c r="I119" s="1">
        <v>97</v>
      </c>
      <c r="J119" s="1" t="s">
        <v>17</v>
      </c>
      <c r="K119" s="1">
        <v>70.48</v>
      </c>
      <c r="L119" s="1" t="s">
        <v>18</v>
      </c>
      <c r="M119" s="1">
        <v>276000</v>
      </c>
    </row>
    <row r="120" spans="1:13" x14ac:dyDescent="0.3">
      <c r="A120" s="1">
        <v>120</v>
      </c>
      <c r="B120" s="1" t="s">
        <v>13</v>
      </c>
      <c r="C120" s="1">
        <v>60.8</v>
      </c>
      <c r="D120" s="1">
        <v>68.400000000000006</v>
      </c>
      <c r="E120" s="1" t="s">
        <v>14</v>
      </c>
      <c r="F120" s="1">
        <v>64.599999999999994</v>
      </c>
      <c r="G120" s="1" t="s">
        <v>23</v>
      </c>
      <c r="H120" s="1" t="s">
        <v>20</v>
      </c>
      <c r="I120" s="1">
        <v>82.66</v>
      </c>
      <c r="J120" s="1" t="s">
        <v>21</v>
      </c>
      <c r="K120" s="1">
        <v>64.34</v>
      </c>
      <c r="L120" s="1" t="s">
        <v>18</v>
      </c>
      <c r="M120" s="1">
        <v>940000</v>
      </c>
    </row>
    <row r="121" spans="1:13" x14ac:dyDescent="0.3">
      <c r="A121" s="1">
        <v>121</v>
      </c>
      <c r="B121" s="1" t="s">
        <v>13</v>
      </c>
      <c r="C121" s="1">
        <v>58</v>
      </c>
      <c r="D121" s="1">
        <v>40</v>
      </c>
      <c r="E121" s="1" t="s">
        <v>19</v>
      </c>
      <c r="F121" s="1">
        <v>59</v>
      </c>
      <c r="G121" s="1" t="s">
        <v>23</v>
      </c>
      <c r="H121" s="1" t="s">
        <v>16</v>
      </c>
      <c r="I121" s="1">
        <v>73</v>
      </c>
      <c r="J121" s="1" t="s">
        <v>17</v>
      </c>
      <c r="K121" s="1">
        <v>58.81</v>
      </c>
      <c r="L121" s="1" t="s">
        <v>24</v>
      </c>
      <c r="M121" s="1"/>
    </row>
    <row r="122" spans="1:13" x14ac:dyDescent="0.3">
      <c r="A122" s="1">
        <v>122</v>
      </c>
      <c r="B122" s="1" t="s">
        <v>25</v>
      </c>
      <c r="C122" s="1">
        <v>64</v>
      </c>
      <c r="D122" s="1">
        <v>67</v>
      </c>
      <c r="E122" s="1" t="s">
        <v>19</v>
      </c>
      <c r="F122" s="1">
        <v>69.599999999999994</v>
      </c>
      <c r="G122" s="1" t="s">
        <v>15</v>
      </c>
      <c r="H122" s="1" t="s">
        <v>20</v>
      </c>
      <c r="I122" s="1">
        <v>55.67</v>
      </c>
      <c r="J122" s="1" t="s">
        <v>17</v>
      </c>
      <c r="K122" s="1">
        <v>71.489999999999995</v>
      </c>
      <c r="L122" s="1" t="s">
        <v>18</v>
      </c>
      <c r="M122" s="1">
        <v>250000</v>
      </c>
    </row>
    <row r="123" spans="1:13" x14ac:dyDescent="0.3">
      <c r="A123" s="1">
        <v>123</v>
      </c>
      <c r="B123" s="1" t="s">
        <v>25</v>
      </c>
      <c r="C123" s="1">
        <v>66.5</v>
      </c>
      <c r="D123" s="1">
        <v>66.8</v>
      </c>
      <c r="E123" s="1" t="s">
        <v>22</v>
      </c>
      <c r="F123" s="1">
        <v>69.3</v>
      </c>
      <c r="G123" s="1" t="s">
        <v>23</v>
      </c>
      <c r="H123" s="1" t="s">
        <v>20</v>
      </c>
      <c r="I123" s="1">
        <v>80.400000000000006</v>
      </c>
      <c r="J123" s="1" t="s">
        <v>21</v>
      </c>
      <c r="K123" s="1">
        <v>71</v>
      </c>
      <c r="L123" s="1" t="s">
        <v>18</v>
      </c>
      <c r="M123" s="1">
        <v>236000</v>
      </c>
    </row>
    <row r="124" spans="1:13" x14ac:dyDescent="0.3">
      <c r="A124" s="1">
        <v>124</v>
      </c>
      <c r="B124" s="1" t="s">
        <v>13</v>
      </c>
      <c r="C124" s="1">
        <v>74</v>
      </c>
      <c r="D124" s="1">
        <v>59</v>
      </c>
      <c r="E124" s="1" t="s">
        <v>14</v>
      </c>
      <c r="F124" s="1">
        <v>73</v>
      </c>
      <c r="G124" s="1" t="s">
        <v>23</v>
      </c>
      <c r="H124" s="1" t="s">
        <v>20</v>
      </c>
      <c r="I124" s="1">
        <v>60</v>
      </c>
      <c r="J124" s="1" t="s">
        <v>17</v>
      </c>
      <c r="K124" s="1">
        <v>56.7</v>
      </c>
      <c r="L124" s="1" t="s">
        <v>18</v>
      </c>
      <c r="M124" s="1">
        <v>240000</v>
      </c>
    </row>
    <row r="125" spans="1:13" x14ac:dyDescent="0.3">
      <c r="A125" s="1">
        <v>125</v>
      </c>
      <c r="B125" s="1" t="s">
        <v>13</v>
      </c>
      <c r="C125" s="1">
        <v>67</v>
      </c>
      <c r="D125" s="1">
        <v>71</v>
      </c>
      <c r="E125" s="1" t="s">
        <v>19</v>
      </c>
      <c r="F125" s="1">
        <v>64.33</v>
      </c>
      <c r="G125" s="1" t="s">
        <v>26</v>
      </c>
      <c r="H125" s="1" t="s">
        <v>20</v>
      </c>
      <c r="I125" s="1">
        <v>64</v>
      </c>
      <c r="J125" s="1" t="s">
        <v>17</v>
      </c>
      <c r="K125" s="1">
        <v>61.26</v>
      </c>
      <c r="L125" s="1" t="s">
        <v>18</v>
      </c>
      <c r="M125" s="1">
        <v>250000</v>
      </c>
    </row>
    <row r="126" spans="1:13" x14ac:dyDescent="0.3">
      <c r="A126" s="1">
        <v>126</v>
      </c>
      <c r="B126" s="1" t="s">
        <v>25</v>
      </c>
      <c r="C126" s="1">
        <v>84</v>
      </c>
      <c r="D126" s="1">
        <v>73</v>
      </c>
      <c r="E126" s="1" t="s">
        <v>14</v>
      </c>
      <c r="F126" s="1">
        <v>73</v>
      </c>
      <c r="G126" s="1" t="s">
        <v>23</v>
      </c>
      <c r="H126" s="1" t="s">
        <v>16</v>
      </c>
      <c r="I126" s="1">
        <v>75</v>
      </c>
      <c r="J126" s="1" t="s">
        <v>21</v>
      </c>
      <c r="K126" s="1">
        <v>73.33</v>
      </c>
      <c r="L126" s="1" t="s">
        <v>18</v>
      </c>
      <c r="M126" s="1">
        <v>350000</v>
      </c>
    </row>
    <row r="127" spans="1:13" x14ac:dyDescent="0.3">
      <c r="A127" s="1">
        <v>127</v>
      </c>
      <c r="B127" s="1" t="s">
        <v>25</v>
      </c>
      <c r="C127" s="1">
        <v>79</v>
      </c>
      <c r="D127" s="1">
        <v>61</v>
      </c>
      <c r="E127" s="1" t="s">
        <v>19</v>
      </c>
      <c r="F127" s="1">
        <v>75.5</v>
      </c>
      <c r="G127" s="1" t="s">
        <v>15</v>
      </c>
      <c r="H127" s="1" t="s">
        <v>20</v>
      </c>
      <c r="I127" s="1">
        <v>70</v>
      </c>
      <c r="J127" s="1" t="s">
        <v>21</v>
      </c>
      <c r="K127" s="1">
        <v>68.2</v>
      </c>
      <c r="L127" s="1" t="s">
        <v>18</v>
      </c>
      <c r="M127" s="1">
        <v>210000</v>
      </c>
    </row>
    <row r="128" spans="1:13" x14ac:dyDescent="0.3">
      <c r="A128" s="1">
        <v>128</v>
      </c>
      <c r="B128" s="1" t="s">
        <v>25</v>
      </c>
      <c r="C128" s="1">
        <v>72</v>
      </c>
      <c r="D128" s="1">
        <v>60</v>
      </c>
      <c r="E128" s="1" t="s">
        <v>19</v>
      </c>
      <c r="F128" s="1">
        <v>69</v>
      </c>
      <c r="G128" s="1" t="s">
        <v>23</v>
      </c>
      <c r="H128" s="1" t="s">
        <v>16</v>
      </c>
      <c r="I128" s="1">
        <v>55.5</v>
      </c>
      <c r="J128" s="1" t="s">
        <v>17</v>
      </c>
      <c r="K128" s="1">
        <v>58.4</v>
      </c>
      <c r="L128" s="1" t="s">
        <v>18</v>
      </c>
      <c r="M128" s="1">
        <v>250000</v>
      </c>
    </row>
    <row r="129" spans="1:13" x14ac:dyDescent="0.3">
      <c r="A129" s="1">
        <v>129</v>
      </c>
      <c r="B129" s="1" t="s">
        <v>13</v>
      </c>
      <c r="C129" s="1">
        <v>80.400000000000006</v>
      </c>
      <c r="D129" s="1">
        <v>73.400000000000006</v>
      </c>
      <c r="E129" s="1" t="s">
        <v>19</v>
      </c>
      <c r="F129" s="1">
        <v>77.72</v>
      </c>
      <c r="G129" s="1" t="s">
        <v>15</v>
      </c>
      <c r="H129" s="1" t="s">
        <v>20</v>
      </c>
      <c r="I129" s="1">
        <v>81.2</v>
      </c>
      <c r="J129" s="1" t="s">
        <v>17</v>
      </c>
      <c r="K129" s="1">
        <v>76.260000000000005</v>
      </c>
      <c r="L129" s="1" t="s">
        <v>18</v>
      </c>
      <c r="M129" s="1">
        <v>400000</v>
      </c>
    </row>
    <row r="130" spans="1:13" x14ac:dyDescent="0.3">
      <c r="A130" s="1">
        <v>130</v>
      </c>
      <c r="B130" s="1" t="s">
        <v>13</v>
      </c>
      <c r="C130" s="1">
        <v>76.7</v>
      </c>
      <c r="D130" s="1">
        <v>89.7</v>
      </c>
      <c r="E130" s="1" t="s">
        <v>14</v>
      </c>
      <c r="F130" s="1">
        <v>66</v>
      </c>
      <c r="G130" s="1" t="s">
        <v>23</v>
      </c>
      <c r="H130" s="1" t="s">
        <v>20</v>
      </c>
      <c r="I130" s="1">
        <v>90</v>
      </c>
      <c r="J130" s="1" t="s">
        <v>21</v>
      </c>
      <c r="K130" s="1">
        <v>68.55</v>
      </c>
      <c r="L130" s="1" t="s">
        <v>18</v>
      </c>
      <c r="M130" s="1">
        <v>250000</v>
      </c>
    </row>
    <row r="131" spans="1:13" x14ac:dyDescent="0.3">
      <c r="A131" s="1">
        <v>131</v>
      </c>
      <c r="B131" s="1" t="s">
        <v>13</v>
      </c>
      <c r="C131" s="1">
        <v>62</v>
      </c>
      <c r="D131" s="1">
        <v>65</v>
      </c>
      <c r="E131" s="1" t="s">
        <v>14</v>
      </c>
      <c r="F131" s="1">
        <v>60</v>
      </c>
      <c r="G131" s="1" t="s">
        <v>23</v>
      </c>
      <c r="H131" s="1" t="s">
        <v>16</v>
      </c>
      <c r="I131" s="1">
        <v>84</v>
      </c>
      <c r="J131" s="1" t="s">
        <v>21</v>
      </c>
      <c r="K131" s="1">
        <v>64.150000000000006</v>
      </c>
      <c r="L131" s="1" t="s">
        <v>24</v>
      </c>
      <c r="M131" s="1"/>
    </row>
    <row r="132" spans="1:13" x14ac:dyDescent="0.3">
      <c r="A132" s="1">
        <v>132</v>
      </c>
      <c r="B132" s="1" t="s">
        <v>25</v>
      </c>
      <c r="C132" s="1">
        <v>74.900000000000006</v>
      </c>
      <c r="D132" s="1">
        <v>57</v>
      </c>
      <c r="E132" s="1" t="s">
        <v>19</v>
      </c>
      <c r="F132" s="1">
        <v>62</v>
      </c>
      <c r="G132" s="1" t="s">
        <v>26</v>
      </c>
      <c r="H132" s="1" t="s">
        <v>20</v>
      </c>
      <c r="I132" s="1">
        <v>80</v>
      </c>
      <c r="J132" s="1" t="s">
        <v>21</v>
      </c>
      <c r="K132" s="1">
        <v>60.78</v>
      </c>
      <c r="L132" s="1" t="s">
        <v>18</v>
      </c>
      <c r="M132" s="1">
        <v>360000</v>
      </c>
    </row>
    <row r="133" spans="1:13" x14ac:dyDescent="0.3">
      <c r="A133" s="1">
        <v>133</v>
      </c>
      <c r="B133" s="1" t="s">
        <v>13</v>
      </c>
      <c r="C133" s="1">
        <v>67</v>
      </c>
      <c r="D133" s="1">
        <v>68</v>
      </c>
      <c r="E133" s="1" t="s">
        <v>14</v>
      </c>
      <c r="F133" s="1">
        <v>64</v>
      </c>
      <c r="G133" s="1" t="s">
        <v>23</v>
      </c>
      <c r="H133" s="1" t="s">
        <v>20</v>
      </c>
      <c r="I133" s="1">
        <v>74.400000000000006</v>
      </c>
      <c r="J133" s="1" t="s">
        <v>17</v>
      </c>
      <c r="K133" s="1">
        <v>53.49</v>
      </c>
      <c r="L133" s="1" t="s">
        <v>18</v>
      </c>
      <c r="M133" s="1">
        <v>300000</v>
      </c>
    </row>
    <row r="134" spans="1:13" x14ac:dyDescent="0.3">
      <c r="A134" s="1">
        <v>134</v>
      </c>
      <c r="B134" s="1" t="s">
        <v>13</v>
      </c>
      <c r="C134" s="1">
        <v>73</v>
      </c>
      <c r="D134" s="1">
        <v>64</v>
      </c>
      <c r="E134" s="1" t="s">
        <v>14</v>
      </c>
      <c r="F134" s="1">
        <v>77</v>
      </c>
      <c r="G134" s="1" t="s">
        <v>23</v>
      </c>
      <c r="H134" s="1" t="s">
        <v>20</v>
      </c>
      <c r="I134" s="1">
        <v>65</v>
      </c>
      <c r="J134" s="1" t="s">
        <v>17</v>
      </c>
      <c r="K134" s="1">
        <v>60.98</v>
      </c>
      <c r="L134" s="1" t="s">
        <v>18</v>
      </c>
      <c r="M134" s="1">
        <v>250000</v>
      </c>
    </row>
    <row r="135" spans="1:13" x14ac:dyDescent="0.3">
      <c r="A135" s="1">
        <v>135</v>
      </c>
      <c r="B135" s="1" t="s">
        <v>25</v>
      </c>
      <c r="C135" s="1">
        <v>77.44</v>
      </c>
      <c r="D135" s="1">
        <v>92</v>
      </c>
      <c r="E135" s="1" t="s">
        <v>14</v>
      </c>
      <c r="F135" s="1">
        <v>72</v>
      </c>
      <c r="G135" s="1" t="s">
        <v>23</v>
      </c>
      <c r="H135" s="1" t="s">
        <v>20</v>
      </c>
      <c r="I135" s="1">
        <v>94</v>
      </c>
      <c r="J135" s="1" t="s">
        <v>21</v>
      </c>
      <c r="K135" s="1">
        <v>67.13</v>
      </c>
      <c r="L135" s="1" t="s">
        <v>18</v>
      </c>
      <c r="M135" s="1">
        <v>250000</v>
      </c>
    </row>
    <row r="136" spans="1:13" x14ac:dyDescent="0.3">
      <c r="A136" s="1">
        <v>136</v>
      </c>
      <c r="B136" s="1" t="s">
        <v>25</v>
      </c>
      <c r="C136" s="1">
        <v>72</v>
      </c>
      <c r="D136" s="1">
        <v>56</v>
      </c>
      <c r="E136" s="1" t="s">
        <v>19</v>
      </c>
      <c r="F136" s="1">
        <v>69</v>
      </c>
      <c r="G136" s="1" t="s">
        <v>23</v>
      </c>
      <c r="H136" s="1" t="s">
        <v>16</v>
      </c>
      <c r="I136" s="1">
        <v>55.6</v>
      </c>
      <c r="J136" s="1" t="s">
        <v>17</v>
      </c>
      <c r="K136" s="1">
        <v>65.63</v>
      </c>
      <c r="L136" s="1" t="s">
        <v>18</v>
      </c>
      <c r="M136" s="1">
        <v>200000</v>
      </c>
    </row>
    <row r="137" spans="1:13" x14ac:dyDescent="0.3">
      <c r="A137" s="1">
        <v>137</v>
      </c>
      <c r="B137" s="1" t="s">
        <v>25</v>
      </c>
      <c r="C137" s="1">
        <v>47</v>
      </c>
      <c r="D137" s="1">
        <v>59</v>
      </c>
      <c r="E137" s="1" t="s">
        <v>22</v>
      </c>
      <c r="F137" s="1">
        <v>64</v>
      </c>
      <c r="G137" s="1" t="s">
        <v>23</v>
      </c>
      <c r="H137" s="1" t="s">
        <v>16</v>
      </c>
      <c r="I137" s="1">
        <v>78</v>
      </c>
      <c r="J137" s="1" t="s">
        <v>21</v>
      </c>
      <c r="K137" s="1">
        <v>61.58</v>
      </c>
      <c r="L137" s="1" t="s">
        <v>24</v>
      </c>
      <c r="M137" s="1"/>
    </row>
    <row r="138" spans="1:13" x14ac:dyDescent="0.3">
      <c r="A138" s="1">
        <v>138</v>
      </c>
      <c r="B138" s="1" t="s">
        <v>13</v>
      </c>
      <c r="C138" s="1">
        <v>67</v>
      </c>
      <c r="D138" s="1">
        <v>63</v>
      </c>
      <c r="E138" s="1" t="s">
        <v>14</v>
      </c>
      <c r="F138" s="1">
        <v>72</v>
      </c>
      <c r="G138" s="1" t="s">
        <v>23</v>
      </c>
      <c r="H138" s="1" t="s">
        <v>16</v>
      </c>
      <c r="I138" s="1">
        <v>56</v>
      </c>
      <c r="J138" s="1" t="s">
        <v>17</v>
      </c>
      <c r="K138" s="1">
        <v>60.41</v>
      </c>
      <c r="L138" s="1" t="s">
        <v>18</v>
      </c>
      <c r="M138" s="1">
        <v>225000</v>
      </c>
    </row>
    <row r="139" spans="1:13" x14ac:dyDescent="0.3">
      <c r="A139" s="1">
        <v>139</v>
      </c>
      <c r="B139" s="1" t="s">
        <v>25</v>
      </c>
      <c r="C139" s="1">
        <v>82</v>
      </c>
      <c r="D139" s="1">
        <v>64</v>
      </c>
      <c r="E139" s="1" t="s">
        <v>19</v>
      </c>
      <c r="F139" s="1">
        <v>73</v>
      </c>
      <c r="G139" s="1" t="s">
        <v>15</v>
      </c>
      <c r="H139" s="1" t="s">
        <v>20</v>
      </c>
      <c r="I139" s="1">
        <v>96</v>
      </c>
      <c r="J139" s="1" t="s">
        <v>21</v>
      </c>
      <c r="K139" s="1">
        <v>71.77</v>
      </c>
      <c r="L139" s="1" t="s">
        <v>18</v>
      </c>
      <c r="M139" s="1">
        <v>250000</v>
      </c>
    </row>
    <row r="140" spans="1:13" x14ac:dyDescent="0.3">
      <c r="A140" s="1">
        <v>140</v>
      </c>
      <c r="B140" s="1" t="s">
        <v>13</v>
      </c>
      <c r="C140" s="1">
        <v>77</v>
      </c>
      <c r="D140" s="1">
        <v>70</v>
      </c>
      <c r="E140" s="1" t="s">
        <v>14</v>
      </c>
      <c r="F140" s="1">
        <v>59</v>
      </c>
      <c r="G140" s="1" t="s">
        <v>23</v>
      </c>
      <c r="H140" s="1" t="s">
        <v>20</v>
      </c>
      <c r="I140" s="1">
        <v>58</v>
      </c>
      <c r="J140" s="1" t="s">
        <v>21</v>
      </c>
      <c r="K140" s="1">
        <v>54.43</v>
      </c>
      <c r="L140" s="1" t="s">
        <v>18</v>
      </c>
      <c r="M140" s="1">
        <v>220000</v>
      </c>
    </row>
    <row r="141" spans="1:13" x14ac:dyDescent="0.3">
      <c r="A141" s="1">
        <v>141</v>
      </c>
      <c r="B141" s="1" t="s">
        <v>13</v>
      </c>
      <c r="C141" s="1">
        <v>65</v>
      </c>
      <c r="D141" s="1">
        <v>64.8</v>
      </c>
      <c r="E141" s="1" t="s">
        <v>14</v>
      </c>
      <c r="F141" s="1">
        <v>69.5</v>
      </c>
      <c r="G141" s="1" t="s">
        <v>23</v>
      </c>
      <c r="H141" s="1" t="s">
        <v>20</v>
      </c>
      <c r="I141" s="1">
        <v>56</v>
      </c>
      <c r="J141" s="1" t="s">
        <v>21</v>
      </c>
      <c r="K141" s="1">
        <v>56.94</v>
      </c>
      <c r="L141" s="1" t="s">
        <v>18</v>
      </c>
      <c r="M141" s="1">
        <v>265000</v>
      </c>
    </row>
    <row r="142" spans="1:13" x14ac:dyDescent="0.3">
      <c r="A142" s="1">
        <v>142</v>
      </c>
      <c r="B142" s="1" t="s">
        <v>13</v>
      </c>
      <c r="C142" s="1">
        <v>66</v>
      </c>
      <c r="D142" s="1">
        <v>64</v>
      </c>
      <c r="E142" s="1" t="s">
        <v>19</v>
      </c>
      <c r="F142" s="1">
        <v>60</v>
      </c>
      <c r="G142" s="1" t="s">
        <v>23</v>
      </c>
      <c r="H142" s="1" t="s">
        <v>16</v>
      </c>
      <c r="I142" s="1">
        <v>60</v>
      </c>
      <c r="J142" s="1" t="s">
        <v>17</v>
      </c>
      <c r="K142" s="1">
        <v>61.9</v>
      </c>
      <c r="L142" s="1" t="s">
        <v>24</v>
      </c>
      <c r="M142" s="1"/>
    </row>
    <row r="143" spans="1:13" x14ac:dyDescent="0.3">
      <c r="A143" s="1">
        <v>143</v>
      </c>
      <c r="B143" s="1" t="s">
        <v>13</v>
      </c>
      <c r="C143" s="1">
        <v>85</v>
      </c>
      <c r="D143" s="1">
        <v>60</v>
      </c>
      <c r="E143" s="1" t="s">
        <v>19</v>
      </c>
      <c r="F143" s="1">
        <v>73.430000000000007</v>
      </c>
      <c r="G143" s="1" t="s">
        <v>15</v>
      </c>
      <c r="H143" s="1" t="s">
        <v>20</v>
      </c>
      <c r="I143" s="1">
        <v>60</v>
      </c>
      <c r="J143" s="1" t="s">
        <v>21</v>
      </c>
      <c r="K143" s="1">
        <v>61.29</v>
      </c>
      <c r="L143" s="1" t="s">
        <v>18</v>
      </c>
      <c r="M143" s="1">
        <v>260000</v>
      </c>
    </row>
    <row r="144" spans="1:13" x14ac:dyDescent="0.3">
      <c r="A144" s="1">
        <v>144</v>
      </c>
      <c r="B144" s="1" t="s">
        <v>13</v>
      </c>
      <c r="C144" s="1">
        <v>77.67</v>
      </c>
      <c r="D144" s="1">
        <v>64.89</v>
      </c>
      <c r="E144" s="1" t="s">
        <v>14</v>
      </c>
      <c r="F144" s="1">
        <v>70.67</v>
      </c>
      <c r="G144" s="1" t="s">
        <v>23</v>
      </c>
      <c r="H144" s="1" t="s">
        <v>16</v>
      </c>
      <c r="I144" s="1">
        <v>89</v>
      </c>
      <c r="J144" s="1" t="s">
        <v>21</v>
      </c>
      <c r="K144" s="1">
        <v>60.39</v>
      </c>
      <c r="L144" s="1" t="s">
        <v>18</v>
      </c>
      <c r="M144" s="1">
        <v>300000</v>
      </c>
    </row>
    <row r="145" spans="1:13" x14ac:dyDescent="0.3">
      <c r="A145" s="1">
        <v>145</v>
      </c>
      <c r="B145" s="1" t="s">
        <v>13</v>
      </c>
      <c r="C145" s="1">
        <v>52</v>
      </c>
      <c r="D145" s="1">
        <v>50</v>
      </c>
      <c r="E145" s="1" t="s">
        <v>22</v>
      </c>
      <c r="F145" s="1">
        <v>61</v>
      </c>
      <c r="G145" s="1" t="s">
        <v>23</v>
      </c>
      <c r="H145" s="1" t="s">
        <v>16</v>
      </c>
      <c r="I145" s="1">
        <v>60</v>
      </c>
      <c r="J145" s="1" t="s">
        <v>21</v>
      </c>
      <c r="K145" s="1">
        <v>58.52</v>
      </c>
      <c r="L145" s="1" t="s">
        <v>24</v>
      </c>
      <c r="M145" s="1"/>
    </row>
    <row r="146" spans="1:13" x14ac:dyDescent="0.3">
      <c r="A146" s="1">
        <v>146</v>
      </c>
      <c r="B146" s="1" t="s">
        <v>13</v>
      </c>
      <c r="C146" s="1">
        <v>89.4</v>
      </c>
      <c r="D146" s="1">
        <v>65.66</v>
      </c>
      <c r="E146" s="1" t="s">
        <v>19</v>
      </c>
      <c r="F146" s="1">
        <v>71.25</v>
      </c>
      <c r="G146" s="1" t="s">
        <v>15</v>
      </c>
      <c r="H146" s="1" t="s">
        <v>16</v>
      </c>
      <c r="I146" s="1">
        <v>72</v>
      </c>
      <c r="J146" s="1" t="s">
        <v>17</v>
      </c>
      <c r="K146" s="1">
        <v>63.23</v>
      </c>
      <c r="L146" s="1" t="s">
        <v>18</v>
      </c>
      <c r="M146" s="1">
        <v>400000</v>
      </c>
    </row>
    <row r="147" spans="1:13" x14ac:dyDescent="0.3">
      <c r="A147" s="1">
        <v>147</v>
      </c>
      <c r="B147" s="1" t="s">
        <v>13</v>
      </c>
      <c r="C147" s="1">
        <v>62</v>
      </c>
      <c r="D147" s="1">
        <v>63</v>
      </c>
      <c r="E147" s="1" t="s">
        <v>19</v>
      </c>
      <c r="F147" s="1">
        <v>66</v>
      </c>
      <c r="G147" s="1" t="s">
        <v>23</v>
      </c>
      <c r="H147" s="1" t="s">
        <v>16</v>
      </c>
      <c r="I147" s="1">
        <v>85</v>
      </c>
      <c r="J147" s="1" t="s">
        <v>17</v>
      </c>
      <c r="K147" s="1">
        <v>55.14</v>
      </c>
      <c r="L147" s="1" t="s">
        <v>18</v>
      </c>
      <c r="M147" s="1">
        <v>233000</v>
      </c>
    </row>
    <row r="148" spans="1:13" x14ac:dyDescent="0.3">
      <c r="A148" s="1">
        <v>148</v>
      </c>
      <c r="B148" s="1" t="s">
        <v>13</v>
      </c>
      <c r="C148" s="1">
        <v>70</v>
      </c>
      <c r="D148" s="1">
        <v>74</v>
      </c>
      <c r="E148" s="1" t="s">
        <v>14</v>
      </c>
      <c r="F148" s="1">
        <v>65</v>
      </c>
      <c r="G148" s="1" t="s">
        <v>23</v>
      </c>
      <c r="H148" s="1" t="s">
        <v>16</v>
      </c>
      <c r="I148" s="1">
        <v>83</v>
      </c>
      <c r="J148" s="1" t="s">
        <v>21</v>
      </c>
      <c r="K148" s="1">
        <v>62.28</v>
      </c>
      <c r="L148" s="1" t="s">
        <v>18</v>
      </c>
      <c r="M148" s="1">
        <v>300000</v>
      </c>
    </row>
    <row r="149" spans="1:13" x14ac:dyDescent="0.3">
      <c r="A149" s="1">
        <v>149</v>
      </c>
      <c r="B149" s="1" t="s">
        <v>25</v>
      </c>
      <c r="C149" s="1">
        <v>77</v>
      </c>
      <c r="D149" s="1">
        <v>86</v>
      </c>
      <c r="E149" s="1" t="s">
        <v>22</v>
      </c>
      <c r="F149" s="1">
        <v>56</v>
      </c>
      <c r="G149" s="1" t="s">
        <v>26</v>
      </c>
      <c r="H149" s="1" t="s">
        <v>16</v>
      </c>
      <c r="I149" s="1">
        <v>57</v>
      </c>
      <c r="J149" s="1" t="s">
        <v>21</v>
      </c>
      <c r="K149" s="1">
        <v>64.08</v>
      </c>
      <c r="L149" s="1" t="s">
        <v>18</v>
      </c>
      <c r="M149" s="1">
        <v>240000</v>
      </c>
    </row>
    <row r="150" spans="1:13" x14ac:dyDescent="0.3">
      <c r="A150" s="1">
        <v>150</v>
      </c>
      <c r="B150" s="1" t="s">
        <v>13</v>
      </c>
      <c r="C150" s="1">
        <v>44</v>
      </c>
      <c r="D150" s="1">
        <v>58</v>
      </c>
      <c r="E150" s="1" t="s">
        <v>22</v>
      </c>
      <c r="F150" s="1">
        <v>55</v>
      </c>
      <c r="G150" s="1" t="s">
        <v>23</v>
      </c>
      <c r="H150" s="1" t="s">
        <v>20</v>
      </c>
      <c r="I150" s="1">
        <v>64.25</v>
      </c>
      <c r="J150" s="1" t="s">
        <v>17</v>
      </c>
      <c r="K150" s="1">
        <v>58.54</v>
      </c>
      <c r="L150" s="1" t="s">
        <v>24</v>
      </c>
      <c r="M150" s="1"/>
    </row>
    <row r="151" spans="1:13" x14ac:dyDescent="0.3">
      <c r="A151" s="1">
        <v>151</v>
      </c>
      <c r="B151" s="1" t="s">
        <v>13</v>
      </c>
      <c r="C151" s="1">
        <v>71</v>
      </c>
      <c r="D151" s="1">
        <v>58.66</v>
      </c>
      <c r="E151" s="1" t="s">
        <v>19</v>
      </c>
      <c r="F151" s="1">
        <v>58</v>
      </c>
      <c r="G151" s="1" t="s">
        <v>15</v>
      </c>
      <c r="H151" s="1" t="s">
        <v>20</v>
      </c>
      <c r="I151" s="1">
        <v>56</v>
      </c>
      <c r="J151" s="1" t="s">
        <v>21</v>
      </c>
      <c r="K151" s="1">
        <v>61.3</v>
      </c>
      <c r="L151" s="1" t="s">
        <v>18</v>
      </c>
      <c r="M151" s="1">
        <v>690000</v>
      </c>
    </row>
    <row r="152" spans="1:13" x14ac:dyDescent="0.3">
      <c r="A152" s="1">
        <v>152</v>
      </c>
      <c r="B152" s="1" t="s">
        <v>13</v>
      </c>
      <c r="C152" s="1">
        <v>65</v>
      </c>
      <c r="D152" s="1">
        <v>65</v>
      </c>
      <c r="E152" s="1" t="s">
        <v>14</v>
      </c>
      <c r="F152" s="1">
        <v>75</v>
      </c>
      <c r="G152" s="1" t="s">
        <v>23</v>
      </c>
      <c r="H152" s="1" t="s">
        <v>16</v>
      </c>
      <c r="I152" s="1">
        <v>83</v>
      </c>
      <c r="J152" s="1" t="s">
        <v>21</v>
      </c>
      <c r="K152" s="1">
        <v>58.87</v>
      </c>
      <c r="L152" s="1" t="s">
        <v>18</v>
      </c>
      <c r="M152" s="1">
        <v>270000</v>
      </c>
    </row>
    <row r="153" spans="1:13" x14ac:dyDescent="0.3">
      <c r="A153" s="1">
        <v>153</v>
      </c>
      <c r="B153" s="1" t="s">
        <v>25</v>
      </c>
      <c r="C153" s="1">
        <v>75.400000000000006</v>
      </c>
      <c r="D153" s="1">
        <v>60.5</v>
      </c>
      <c r="E153" s="1" t="s">
        <v>19</v>
      </c>
      <c r="F153" s="1">
        <v>84</v>
      </c>
      <c r="G153" s="1" t="s">
        <v>15</v>
      </c>
      <c r="H153" s="1" t="s">
        <v>16</v>
      </c>
      <c r="I153" s="1">
        <v>98</v>
      </c>
      <c r="J153" s="1" t="s">
        <v>21</v>
      </c>
      <c r="K153" s="1">
        <v>65.25</v>
      </c>
      <c r="L153" s="1" t="s">
        <v>18</v>
      </c>
      <c r="M153" s="1">
        <v>240000</v>
      </c>
    </row>
    <row r="154" spans="1:13" x14ac:dyDescent="0.3">
      <c r="A154" s="1">
        <v>154</v>
      </c>
      <c r="B154" s="1" t="s">
        <v>13</v>
      </c>
      <c r="C154" s="1">
        <v>49</v>
      </c>
      <c r="D154" s="1">
        <v>59</v>
      </c>
      <c r="E154" s="1" t="s">
        <v>19</v>
      </c>
      <c r="F154" s="1">
        <v>65</v>
      </c>
      <c r="G154" s="1" t="s">
        <v>15</v>
      </c>
      <c r="H154" s="1" t="s">
        <v>20</v>
      </c>
      <c r="I154" s="1">
        <v>86</v>
      </c>
      <c r="J154" s="1" t="s">
        <v>21</v>
      </c>
      <c r="K154" s="1">
        <v>62.48</v>
      </c>
      <c r="L154" s="1" t="s">
        <v>18</v>
      </c>
      <c r="M154" s="1">
        <v>340000</v>
      </c>
    </row>
    <row r="155" spans="1:13" x14ac:dyDescent="0.3">
      <c r="A155" s="1">
        <v>155</v>
      </c>
      <c r="B155" s="1" t="s">
        <v>13</v>
      </c>
      <c r="C155" s="1">
        <v>53</v>
      </c>
      <c r="D155" s="1">
        <v>63</v>
      </c>
      <c r="E155" s="1" t="s">
        <v>19</v>
      </c>
      <c r="F155" s="1">
        <v>60</v>
      </c>
      <c r="G155" s="1" t="s">
        <v>23</v>
      </c>
      <c r="H155" s="1" t="s">
        <v>20</v>
      </c>
      <c r="I155" s="1">
        <v>70</v>
      </c>
      <c r="J155" s="1" t="s">
        <v>21</v>
      </c>
      <c r="K155" s="1">
        <v>53.2</v>
      </c>
      <c r="L155" s="1" t="s">
        <v>18</v>
      </c>
      <c r="M155" s="1">
        <v>250000</v>
      </c>
    </row>
    <row r="156" spans="1:13" x14ac:dyDescent="0.3">
      <c r="A156" s="1">
        <v>156</v>
      </c>
      <c r="B156" s="1" t="s">
        <v>13</v>
      </c>
      <c r="C156" s="1">
        <v>51.57</v>
      </c>
      <c r="D156" s="1">
        <v>74.66</v>
      </c>
      <c r="E156" s="1" t="s">
        <v>14</v>
      </c>
      <c r="F156" s="1">
        <v>59.9</v>
      </c>
      <c r="G156" s="1" t="s">
        <v>23</v>
      </c>
      <c r="H156" s="1" t="s">
        <v>20</v>
      </c>
      <c r="I156" s="1">
        <v>56.15</v>
      </c>
      <c r="J156" s="1" t="s">
        <v>17</v>
      </c>
      <c r="K156" s="1">
        <v>65.989999999999995</v>
      </c>
      <c r="L156" s="1" t="s">
        <v>24</v>
      </c>
      <c r="M156" s="1"/>
    </row>
    <row r="157" spans="1:13" x14ac:dyDescent="0.3">
      <c r="A157" s="1">
        <v>157</v>
      </c>
      <c r="B157" s="1" t="s">
        <v>13</v>
      </c>
      <c r="C157" s="1">
        <v>84.2</v>
      </c>
      <c r="D157" s="1">
        <v>69.400000000000006</v>
      </c>
      <c r="E157" s="1" t="s">
        <v>19</v>
      </c>
      <c r="F157" s="1">
        <v>65</v>
      </c>
      <c r="G157" s="1" t="s">
        <v>15</v>
      </c>
      <c r="H157" s="1" t="s">
        <v>20</v>
      </c>
      <c r="I157" s="1">
        <v>80</v>
      </c>
      <c r="J157" s="1" t="s">
        <v>17</v>
      </c>
      <c r="K157" s="1">
        <v>52.72</v>
      </c>
      <c r="L157" s="1" t="s">
        <v>18</v>
      </c>
      <c r="M157" s="1">
        <v>255000</v>
      </c>
    </row>
    <row r="158" spans="1:13" x14ac:dyDescent="0.3">
      <c r="A158" s="1">
        <v>158</v>
      </c>
      <c r="B158" s="1" t="s">
        <v>13</v>
      </c>
      <c r="C158" s="1">
        <v>66.5</v>
      </c>
      <c r="D158" s="1">
        <v>62.5</v>
      </c>
      <c r="E158" s="1" t="s">
        <v>14</v>
      </c>
      <c r="F158" s="1">
        <v>60.9</v>
      </c>
      <c r="G158" s="1" t="s">
        <v>23</v>
      </c>
      <c r="H158" s="1" t="s">
        <v>16</v>
      </c>
      <c r="I158" s="1">
        <v>93.4</v>
      </c>
      <c r="J158" s="1" t="s">
        <v>21</v>
      </c>
      <c r="K158" s="1">
        <v>55.03</v>
      </c>
      <c r="L158" s="1" t="s">
        <v>18</v>
      </c>
      <c r="M158" s="1">
        <v>300000</v>
      </c>
    </row>
    <row r="159" spans="1:13" x14ac:dyDescent="0.3">
      <c r="A159" s="1">
        <v>159</v>
      </c>
      <c r="B159" s="1" t="s">
        <v>13</v>
      </c>
      <c r="C159" s="1">
        <v>67</v>
      </c>
      <c r="D159" s="1">
        <v>63</v>
      </c>
      <c r="E159" s="1" t="s">
        <v>19</v>
      </c>
      <c r="F159" s="1">
        <v>64</v>
      </c>
      <c r="G159" s="1" t="s">
        <v>15</v>
      </c>
      <c r="H159" s="1" t="s">
        <v>16</v>
      </c>
      <c r="I159" s="1">
        <v>60</v>
      </c>
      <c r="J159" s="1" t="s">
        <v>21</v>
      </c>
      <c r="K159" s="1">
        <v>61.87</v>
      </c>
      <c r="L159" s="1" t="s">
        <v>24</v>
      </c>
      <c r="M159" s="1"/>
    </row>
    <row r="160" spans="1:13" x14ac:dyDescent="0.3">
      <c r="A160" s="1">
        <v>160</v>
      </c>
      <c r="B160" s="1" t="s">
        <v>13</v>
      </c>
      <c r="C160" s="1">
        <v>52</v>
      </c>
      <c r="D160" s="1">
        <v>49</v>
      </c>
      <c r="E160" s="1" t="s">
        <v>14</v>
      </c>
      <c r="F160" s="1">
        <v>58</v>
      </c>
      <c r="G160" s="1" t="s">
        <v>23</v>
      </c>
      <c r="H160" s="1" t="s">
        <v>16</v>
      </c>
      <c r="I160" s="1">
        <v>62</v>
      </c>
      <c r="J160" s="1" t="s">
        <v>17</v>
      </c>
      <c r="K160" s="1">
        <v>60.59</v>
      </c>
      <c r="L160" s="1" t="s">
        <v>24</v>
      </c>
      <c r="M160" s="1"/>
    </row>
    <row r="161" spans="1:13" x14ac:dyDescent="0.3">
      <c r="A161" s="1">
        <v>161</v>
      </c>
      <c r="B161" s="1" t="s">
        <v>13</v>
      </c>
      <c r="C161" s="1">
        <v>87</v>
      </c>
      <c r="D161" s="1">
        <v>74</v>
      </c>
      <c r="E161" s="1" t="s">
        <v>19</v>
      </c>
      <c r="F161" s="1">
        <v>65</v>
      </c>
      <c r="G161" s="1" t="s">
        <v>15</v>
      </c>
      <c r="H161" s="1" t="s">
        <v>20</v>
      </c>
      <c r="I161" s="1">
        <v>75</v>
      </c>
      <c r="J161" s="1" t="s">
        <v>17</v>
      </c>
      <c r="K161" s="1">
        <v>72.290000000000006</v>
      </c>
      <c r="L161" s="1" t="s">
        <v>18</v>
      </c>
      <c r="M161" s="1">
        <v>300000</v>
      </c>
    </row>
    <row r="162" spans="1:13" x14ac:dyDescent="0.3">
      <c r="A162" s="1">
        <v>162</v>
      </c>
      <c r="B162" s="1" t="s">
        <v>13</v>
      </c>
      <c r="C162" s="1">
        <v>55.6</v>
      </c>
      <c r="D162" s="1">
        <v>51</v>
      </c>
      <c r="E162" s="1" t="s">
        <v>14</v>
      </c>
      <c r="F162" s="1">
        <v>57.5</v>
      </c>
      <c r="G162" s="1" t="s">
        <v>23</v>
      </c>
      <c r="H162" s="1" t="s">
        <v>16</v>
      </c>
      <c r="I162" s="1">
        <v>57.63</v>
      </c>
      <c r="J162" s="1" t="s">
        <v>17</v>
      </c>
      <c r="K162" s="1">
        <v>62.72</v>
      </c>
      <c r="L162" s="1" t="s">
        <v>24</v>
      </c>
      <c r="M162" s="1"/>
    </row>
    <row r="163" spans="1:13" x14ac:dyDescent="0.3">
      <c r="A163" s="1">
        <v>163</v>
      </c>
      <c r="B163" s="1" t="s">
        <v>13</v>
      </c>
      <c r="C163" s="1">
        <v>74.2</v>
      </c>
      <c r="D163" s="1">
        <v>87.6</v>
      </c>
      <c r="E163" s="1" t="s">
        <v>14</v>
      </c>
      <c r="F163" s="1">
        <v>77.25</v>
      </c>
      <c r="G163" s="1" t="s">
        <v>23</v>
      </c>
      <c r="H163" s="1" t="s">
        <v>20</v>
      </c>
      <c r="I163" s="1">
        <v>75.2</v>
      </c>
      <c r="J163" s="1" t="s">
        <v>21</v>
      </c>
      <c r="K163" s="1">
        <v>66.06</v>
      </c>
      <c r="L163" s="1" t="s">
        <v>18</v>
      </c>
      <c r="M163" s="1">
        <v>285000</v>
      </c>
    </row>
    <row r="164" spans="1:13" x14ac:dyDescent="0.3">
      <c r="A164" s="1">
        <v>164</v>
      </c>
      <c r="B164" s="1" t="s">
        <v>13</v>
      </c>
      <c r="C164" s="1">
        <v>63</v>
      </c>
      <c r="D164" s="1">
        <v>67</v>
      </c>
      <c r="E164" s="1" t="s">
        <v>19</v>
      </c>
      <c r="F164" s="1">
        <v>64</v>
      </c>
      <c r="G164" s="1" t="s">
        <v>15</v>
      </c>
      <c r="H164" s="1" t="s">
        <v>16</v>
      </c>
      <c r="I164" s="1">
        <v>75</v>
      </c>
      <c r="J164" s="1" t="s">
        <v>21</v>
      </c>
      <c r="K164" s="1">
        <v>66.459999999999994</v>
      </c>
      <c r="L164" s="1" t="s">
        <v>18</v>
      </c>
      <c r="M164" s="1">
        <v>500000</v>
      </c>
    </row>
    <row r="165" spans="1:13" x14ac:dyDescent="0.3">
      <c r="A165" s="1">
        <v>165</v>
      </c>
      <c r="B165" s="1" t="s">
        <v>25</v>
      </c>
      <c r="C165" s="1">
        <v>67.16</v>
      </c>
      <c r="D165" s="1">
        <v>72.5</v>
      </c>
      <c r="E165" s="1" t="s">
        <v>14</v>
      </c>
      <c r="F165" s="1">
        <v>63.35</v>
      </c>
      <c r="G165" s="1" t="s">
        <v>23</v>
      </c>
      <c r="H165" s="1" t="s">
        <v>16</v>
      </c>
      <c r="I165" s="1">
        <v>53.04</v>
      </c>
      <c r="J165" s="1" t="s">
        <v>21</v>
      </c>
      <c r="K165" s="1">
        <v>65.52</v>
      </c>
      <c r="L165" s="1" t="s">
        <v>18</v>
      </c>
      <c r="M165" s="1">
        <v>250000</v>
      </c>
    </row>
    <row r="166" spans="1:13" x14ac:dyDescent="0.3">
      <c r="A166" s="1">
        <v>166</v>
      </c>
      <c r="B166" s="1" t="s">
        <v>25</v>
      </c>
      <c r="C166" s="1">
        <v>63.3</v>
      </c>
      <c r="D166" s="1">
        <v>78.33</v>
      </c>
      <c r="E166" s="1" t="s">
        <v>14</v>
      </c>
      <c r="F166" s="1">
        <v>74</v>
      </c>
      <c r="G166" s="1" t="s">
        <v>23</v>
      </c>
      <c r="H166" s="1" t="s">
        <v>16</v>
      </c>
      <c r="I166" s="1">
        <v>80</v>
      </c>
      <c r="J166" s="1" t="s">
        <v>21</v>
      </c>
      <c r="K166" s="1">
        <v>74.56</v>
      </c>
      <c r="L166" s="1" t="s">
        <v>24</v>
      </c>
      <c r="M166" s="1"/>
    </row>
    <row r="167" spans="1:13" x14ac:dyDescent="0.3">
      <c r="A167" s="1">
        <v>167</v>
      </c>
      <c r="B167" s="1" t="s">
        <v>13</v>
      </c>
      <c r="C167" s="1">
        <v>62</v>
      </c>
      <c r="D167" s="1">
        <v>62</v>
      </c>
      <c r="E167" s="1" t="s">
        <v>14</v>
      </c>
      <c r="F167" s="1">
        <v>60</v>
      </c>
      <c r="G167" s="1" t="s">
        <v>23</v>
      </c>
      <c r="H167" s="1" t="s">
        <v>20</v>
      </c>
      <c r="I167" s="1">
        <v>63</v>
      </c>
      <c r="J167" s="1" t="s">
        <v>17</v>
      </c>
      <c r="K167" s="1">
        <v>52.38</v>
      </c>
      <c r="L167" s="1" t="s">
        <v>18</v>
      </c>
      <c r="M167" s="1">
        <v>240000</v>
      </c>
    </row>
    <row r="168" spans="1:13" x14ac:dyDescent="0.3">
      <c r="A168" s="1">
        <v>168</v>
      </c>
      <c r="B168" s="1" t="s">
        <v>13</v>
      </c>
      <c r="C168" s="1">
        <v>67.900000000000006</v>
      </c>
      <c r="D168" s="1">
        <v>62</v>
      </c>
      <c r="E168" s="1" t="s">
        <v>19</v>
      </c>
      <c r="F168" s="1">
        <v>67</v>
      </c>
      <c r="G168" s="1" t="s">
        <v>15</v>
      </c>
      <c r="H168" s="1" t="s">
        <v>20</v>
      </c>
      <c r="I168" s="1">
        <v>58.1</v>
      </c>
      <c r="J168" s="1" t="s">
        <v>21</v>
      </c>
      <c r="K168" s="1">
        <v>75.709999999999994</v>
      </c>
      <c r="L168" s="1" t="s">
        <v>24</v>
      </c>
      <c r="M168" s="1"/>
    </row>
    <row r="169" spans="1:13" x14ac:dyDescent="0.3">
      <c r="A169" s="1">
        <v>169</v>
      </c>
      <c r="B169" s="1" t="s">
        <v>25</v>
      </c>
      <c r="C169" s="1">
        <v>48</v>
      </c>
      <c r="D169" s="1">
        <v>51</v>
      </c>
      <c r="E169" s="1" t="s">
        <v>14</v>
      </c>
      <c r="F169" s="1">
        <v>58</v>
      </c>
      <c r="G169" s="1" t="s">
        <v>23</v>
      </c>
      <c r="H169" s="1" t="s">
        <v>20</v>
      </c>
      <c r="I169" s="1">
        <v>60</v>
      </c>
      <c r="J169" s="1" t="s">
        <v>17</v>
      </c>
      <c r="K169" s="1">
        <v>58.79</v>
      </c>
      <c r="L169" s="1" t="s">
        <v>24</v>
      </c>
      <c r="M169" s="1"/>
    </row>
    <row r="170" spans="1:13" x14ac:dyDescent="0.3">
      <c r="A170" s="1">
        <v>170</v>
      </c>
      <c r="B170" s="1" t="s">
        <v>13</v>
      </c>
      <c r="C170" s="1">
        <v>59.96</v>
      </c>
      <c r="D170" s="1">
        <v>42.16</v>
      </c>
      <c r="E170" s="1" t="s">
        <v>19</v>
      </c>
      <c r="F170" s="1">
        <v>61.26</v>
      </c>
      <c r="G170" s="1" t="s">
        <v>15</v>
      </c>
      <c r="H170" s="1" t="s">
        <v>16</v>
      </c>
      <c r="I170" s="1">
        <v>54.48</v>
      </c>
      <c r="J170" s="1" t="s">
        <v>17</v>
      </c>
      <c r="K170" s="1">
        <v>65.48</v>
      </c>
      <c r="L170" s="1" t="s">
        <v>24</v>
      </c>
      <c r="M170" s="1"/>
    </row>
    <row r="171" spans="1:13" x14ac:dyDescent="0.3">
      <c r="A171" s="1">
        <v>171</v>
      </c>
      <c r="B171" s="1" t="s">
        <v>25</v>
      </c>
      <c r="C171" s="1">
        <v>63.4</v>
      </c>
      <c r="D171" s="1">
        <v>67.2</v>
      </c>
      <c r="E171" s="1" t="s">
        <v>14</v>
      </c>
      <c r="F171" s="1">
        <v>60</v>
      </c>
      <c r="G171" s="1" t="s">
        <v>23</v>
      </c>
      <c r="H171" s="1" t="s">
        <v>16</v>
      </c>
      <c r="I171" s="1">
        <v>58.06</v>
      </c>
      <c r="J171" s="1" t="s">
        <v>17</v>
      </c>
      <c r="K171" s="1">
        <v>69.28</v>
      </c>
      <c r="L171" s="1" t="s">
        <v>24</v>
      </c>
      <c r="M171" s="1"/>
    </row>
    <row r="172" spans="1:13" x14ac:dyDescent="0.3">
      <c r="A172" s="1">
        <v>172</v>
      </c>
      <c r="B172" s="1" t="s">
        <v>13</v>
      </c>
      <c r="C172" s="1">
        <v>80</v>
      </c>
      <c r="D172" s="1">
        <v>80</v>
      </c>
      <c r="E172" s="1" t="s">
        <v>14</v>
      </c>
      <c r="F172" s="1">
        <v>72</v>
      </c>
      <c r="G172" s="1" t="s">
        <v>23</v>
      </c>
      <c r="H172" s="1" t="s">
        <v>20</v>
      </c>
      <c r="I172" s="1">
        <v>63.79</v>
      </c>
      <c r="J172" s="1" t="s">
        <v>21</v>
      </c>
      <c r="K172" s="1">
        <v>66.040000000000006</v>
      </c>
      <c r="L172" s="1" t="s">
        <v>18</v>
      </c>
      <c r="M172" s="1">
        <v>290000</v>
      </c>
    </row>
    <row r="173" spans="1:13" x14ac:dyDescent="0.3">
      <c r="A173" s="1">
        <v>173</v>
      </c>
      <c r="B173" s="1" t="s">
        <v>13</v>
      </c>
      <c r="C173" s="1">
        <v>73</v>
      </c>
      <c r="D173" s="1">
        <v>58</v>
      </c>
      <c r="E173" s="1" t="s">
        <v>14</v>
      </c>
      <c r="F173" s="1">
        <v>56</v>
      </c>
      <c r="G173" s="1" t="s">
        <v>23</v>
      </c>
      <c r="H173" s="1" t="s">
        <v>16</v>
      </c>
      <c r="I173" s="1">
        <v>84</v>
      </c>
      <c r="J173" s="1" t="s">
        <v>17</v>
      </c>
      <c r="K173" s="1">
        <v>52.64</v>
      </c>
      <c r="L173" s="1" t="s">
        <v>18</v>
      </c>
      <c r="M173" s="1">
        <v>300000</v>
      </c>
    </row>
    <row r="174" spans="1:13" x14ac:dyDescent="0.3">
      <c r="A174" s="1">
        <v>174</v>
      </c>
      <c r="B174" s="1" t="s">
        <v>25</v>
      </c>
      <c r="C174" s="1">
        <v>52</v>
      </c>
      <c r="D174" s="1">
        <v>52</v>
      </c>
      <c r="E174" s="1" t="s">
        <v>19</v>
      </c>
      <c r="F174" s="1">
        <v>55</v>
      </c>
      <c r="G174" s="1" t="s">
        <v>15</v>
      </c>
      <c r="H174" s="1" t="s">
        <v>16</v>
      </c>
      <c r="I174" s="1">
        <v>67</v>
      </c>
      <c r="J174" s="1" t="s">
        <v>17</v>
      </c>
      <c r="K174" s="1">
        <v>59.32</v>
      </c>
      <c r="L174" s="1" t="s">
        <v>24</v>
      </c>
      <c r="M174" s="1"/>
    </row>
    <row r="175" spans="1:13" x14ac:dyDescent="0.3">
      <c r="A175" s="1">
        <v>175</v>
      </c>
      <c r="B175" s="1" t="s">
        <v>13</v>
      </c>
      <c r="C175" s="1">
        <v>73.239999999999995</v>
      </c>
      <c r="D175" s="1">
        <v>50.83</v>
      </c>
      <c r="E175" s="1" t="s">
        <v>19</v>
      </c>
      <c r="F175" s="1">
        <v>64.27</v>
      </c>
      <c r="G175" s="1" t="s">
        <v>15</v>
      </c>
      <c r="H175" s="1" t="s">
        <v>20</v>
      </c>
      <c r="I175" s="1">
        <v>64</v>
      </c>
      <c r="J175" s="1" t="s">
        <v>21</v>
      </c>
      <c r="K175" s="1">
        <v>66.23</v>
      </c>
      <c r="L175" s="1" t="s">
        <v>18</v>
      </c>
      <c r="M175" s="1">
        <v>500000</v>
      </c>
    </row>
    <row r="176" spans="1:13" x14ac:dyDescent="0.3">
      <c r="A176" s="1">
        <v>176</v>
      </c>
      <c r="B176" s="1" t="s">
        <v>13</v>
      </c>
      <c r="C176" s="1">
        <v>63</v>
      </c>
      <c r="D176" s="1">
        <v>62</v>
      </c>
      <c r="E176" s="1" t="s">
        <v>19</v>
      </c>
      <c r="F176" s="1">
        <v>65</v>
      </c>
      <c r="G176" s="1" t="s">
        <v>15</v>
      </c>
      <c r="H176" s="1" t="s">
        <v>16</v>
      </c>
      <c r="I176" s="1">
        <v>87.5</v>
      </c>
      <c r="J176" s="1" t="s">
        <v>17</v>
      </c>
      <c r="K176" s="1">
        <v>60.69</v>
      </c>
      <c r="L176" s="1" t="s">
        <v>24</v>
      </c>
      <c r="M176" s="1"/>
    </row>
    <row r="177" spans="1:13" x14ac:dyDescent="0.3">
      <c r="A177" s="1">
        <v>177</v>
      </c>
      <c r="B177" s="1" t="s">
        <v>25</v>
      </c>
      <c r="C177" s="1">
        <v>59</v>
      </c>
      <c r="D177" s="1">
        <v>60</v>
      </c>
      <c r="E177" s="1" t="s">
        <v>14</v>
      </c>
      <c r="F177" s="1">
        <v>56</v>
      </c>
      <c r="G177" s="1" t="s">
        <v>23</v>
      </c>
      <c r="H177" s="1" t="s">
        <v>16</v>
      </c>
      <c r="I177" s="1">
        <v>55</v>
      </c>
      <c r="J177" s="1" t="s">
        <v>17</v>
      </c>
      <c r="K177" s="1">
        <v>57.9</v>
      </c>
      <c r="L177" s="1" t="s">
        <v>18</v>
      </c>
      <c r="M177" s="1">
        <v>220000</v>
      </c>
    </row>
    <row r="178" spans="1:13" x14ac:dyDescent="0.3">
      <c r="A178" s="1">
        <v>178</v>
      </c>
      <c r="B178" s="1" t="s">
        <v>25</v>
      </c>
      <c r="C178" s="1">
        <v>73</v>
      </c>
      <c r="D178" s="1">
        <v>97</v>
      </c>
      <c r="E178" s="1" t="s">
        <v>14</v>
      </c>
      <c r="F178" s="1">
        <v>79</v>
      </c>
      <c r="G178" s="1" t="s">
        <v>23</v>
      </c>
      <c r="H178" s="1" t="s">
        <v>20</v>
      </c>
      <c r="I178" s="1">
        <v>89</v>
      </c>
      <c r="J178" s="1" t="s">
        <v>21</v>
      </c>
      <c r="K178" s="1">
        <v>70.81</v>
      </c>
      <c r="L178" s="1" t="s">
        <v>18</v>
      </c>
      <c r="M178" s="1">
        <v>650000</v>
      </c>
    </row>
    <row r="179" spans="1:13" x14ac:dyDescent="0.3">
      <c r="A179" s="1">
        <v>179</v>
      </c>
      <c r="B179" s="1" t="s">
        <v>13</v>
      </c>
      <c r="C179" s="1">
        <v>68</v>
      </c>
      <c r="D179" s="1">
        <v>56</v>
      </c>
      <c r="E179" s="1" t="s">
        <v>19</v>
      </c>
      <c r="F179" s="1">
        <v>68</v>
      </c>
      <c r="G179" s="1" t="s">
        <v>15</v>
      </c>
      <c r="H179" s="1" t="s">
        <v>16</v>
      </c>
      <c r="I179" s="1">
        <v>73</v>
      </c>
      <c r="J179" s="1" t="s">
        <v>17</v>
      </c>
      <c r="K179" s="1">
        <v>68.069999999999993</v>
      </c>
      <c r="L179" s="1" t="s">
        <v>18</v>
      </c>
      <c r="M179" s="1">
        <v>350000</v>
      </c>
    </row>
    <row r="180" spans="1:13" x14ac:dyDescent="0.3">
      <c r="A180" s="1">
        <v>180</v>
      </c>
      <c r="B180" s="1" t="s">
        <v>25</v>
      </c>
      <c r="C180" s="1">
        <v>77.8</v>
      </c>
      <c r="D180" s="1">
        <v>64</v>
      </c>
      <c r="E180" s="1" t="s">
        <v>19</v>
      </c>
      <c r="F180" s="1">
        <v>64.2</v>
      </c>
      <c r="G180" s="1" t="s">
        <v>15</v>
      </c>
      <c r="H180" s="1" t="s">
        <v>16</v>
      </c>
      <c r="I180" s="1">
        <v>75.5</v>
      </c>
      <c r="J180" s="1" t="s">
        <v>17</v>
      </c>
      <c r="K180" s="1">
        <v>72.14</v>
      </c>
      <c r="L180" s="1" t="s">
        <v>24</v>
      </c>
      <c r="M180" s="1"/>
    </row>
    <row r="181" spans="1:13" x14ac:dyDescent="0.3">
      <c r="A181" s="1">
        <v>181</v>
      </c>
      <c r="B181" s="1" t="s">
        <v>13</v>
      </c>
      <c r="C181" s="1">
        <v>65</v>
      </c>
      <c r="D181" s="1">
        <v>71.5</v>
      </c>
      <c r="E181" s="1" t="s">
        <v>14</v>
      </c>
      <c r="F181" s="1">
        <v>62.8</v>
      </c>
      <c r="G181" s="1" t="s">
        <v>23</v>
      </c>
      <c r="H181" s="1" t="s">
        <v>20</v>
      </c>
      <c r="I181" s="1">
        <v>57</v>
      </c>
      <c r="J181" s="1" t="s">
        <v>21</v>
      </c>
      <c r="K181" s="1">
        <v>56.6</v>
      </c>
      <c r="L181" s="1" t="s">
        <v>18</v>
      </c>
      <c r="M181" s="1">
        <v>265000</v>
      </c>
    </row>
    <row r="182" spans="1:13" x14ac:dyDescent="0.3">
      <c r="A182" s="1">
        <v>182</v>
      </c>
      <c r="B182" s="1" t="s">
        <v>13</v>
      </c>
      <c r="C182" s="1">
        <v>62</v>
      </c>
      <c r="D182" s="1">
        <v>60.33</v>
      </c>
      <c r="E182" s="1" t="s">
        <v>19</v>
      </c>
      <c r="F182" s="1">
        <v>64.209999999999994</v>
      </c>
      <c r="G182" s="1" t="s">
        <v>15</v>
      </c>
      <c r="H182" s="1" t="s">
        <v>16</v>
      </c>
      <c r="I182" s="1">
        <v>63</v>
      </c>
      <c r="J182" s="1" t="s">
        <v>17</v>
      </c>
      <c r="K182" s="1">
        <v>60.02</v>
      </c>
      <c r="L182" s="1" t="s">
        <v>24</v>
      </c>
      <c r="M182" s="1"/>
    </row>
    <row r="183" spans="1:13" x14ac:dyDescent="0.3">
      <c r="A183" s="1">
        <v>183</v>
      </c>
      <c r="B183" s="1" t="s">
        <v>13</v>
      </c>
      <c r="C183" s="1">
        <v>52</v>
      </c>
      <c r="D183" s="1">
        <v>65</v>
      </c>
      <c r="E183" s="1" t="s">
        <v>22</v>
      </c>
      <c r="F183" s="1">
        <v>57</v>
      </c>
      <c r="G183" s="1" t="s">
        <v>26</v>
      </c>
      <c r="H183" s="1" t="s">
        <v>20</v>
      </c>
      <c r="I183" s="1">
        <v>75</v>
      </c>
      <c r="J183" s="1" t="s">
        <v>21</v>
      </c>
      <c r="K183" s="1">
        <v>59.81</v>
      </c>
      <c r="L183" s="1" t="s">
        <v>24</v>
      </c>
      <c r="M183" s="1"/>
    </row>
    <row r="184" spans="1:13" x14ac:dyDescent="0.3">
      <c r="A184" s="1">
        <v>184</v>
      </c>
      <c r="B184" s="1" t="s">
        <v>13</v>
      </c>
      <c r="C184" s="1">
        <v>65</v>
      </c>
      <c r="D184" s="1">
        <v>77</v>
      </c>
      <c r="E184" s="1" t="s">
        <v>14</v>
      </c>
      <c r="F184" s="1">
        <v>69</v>
      </c>
      <c r="G184" s="1" t="s">
        <v>23</v>
      </c>
      <c r="H184" s="1" t="s">
        <v>16</v>
      </c>
      <c r="I184" s="1">
        <v>60</v>
      </c>
      <c r="J184" s="1" t="s">
        <v>17</v>
      </c>
      <c r="K184" s="1">
        <v>61.82</v>
      </c>
      <c r="L184" s="1" t="s">
        <v>18</v>
      </c>
      <c r="M184" s="1">
        <v>276000</v>
      </c>
    </row>
    <row r="185" spans="1:13" x14ac:dyDescent="0.3">
      <c r="A185" s="1">
        <v>185</v>
      </c>
      <c r="B185" s="1" t="s">
        <v>25</v>
      </c>
      <c r="C185" s="1">
        <v>56.28</v>
      </c>
      <c r="D185" s="1">
        <v>62.83</v>
      </c>
      <c r="E185" s="1" t="s">
        <v>14</v>
      </c>
      <c r="F185" s="1">
        <v>59.79</v>
      </c>
      <c r="G185" s="1" t="s">
        <v>23</v>
      </c>
      <c r="H185" s="1" t="s">
        <v>16</v>
      </c>
      <c r="I185" s="1">
        <v>60</v>
      </c>
      <c r="J185" s="1" t="s">
        <v>17</v>
      </c>
      <c r="K185" s="1">
        <v>57.29</v>
      </c>
      <c r="L185" s="1" t="s">
        <v>24</v>
      </c>
      <c r="M185" s="1"/>
    </row>
    <row r="186" spans="1:13" x14ac:dyDescent="0.3">
      <c r="A186" s="1">
        <v>186</v>
      </c>
      <c r="B186" s="1" t="s">
        <v>25</v>
      </c>
      <c r="C186" s="1">
        <v>88</v>
      </c>
      <c r="D186" s="1">
        <v>72</v>
      </c>
      <c r="E186" s="1" t="s">
        <v>19</v>
      </c>
      <c r="F186" s="1">
        <v>78</v>
      </c>
      <c r="G186" s="1" t="s">
        <v>26</v>
      </c>
      <c r="H186" s="1" t="s">
        <v>16</v>
      </c>
      <c r="I186" s="1">
        <v>82</v>
      </c>
      <c r="J186" s="1" t="s">
        <v>17</v>
      </c>
      <c r="K186" s="1">
        <v>71.430000000000007</v>
      </c>
      <c r="L186" s="1" t="s">
        <v>18</v>
      </c>
      <c r="M186" s="1">
        <v>252000</v>
      </c>
    </row>
    <row r="187" spans="1:13" x14ac:dyDescent="0.3">
      <c r="A187" s="1">
        <v>187</v>
      </c>
      <c r="B187" s="1" t="s">
        <v>25</v>
      </c>
      <c r="C187" s="1">
        <v>52</v>
      </c>
      <c r="D187" s="1">
        <v>64</v>
      </c>
      <c r="E187" s="1" t="s">
        <v>14</v>
      </c>
      <c r="F187" s="1">
        <v>61</v>
      </c>
      <c r="G187" s="1" t="s">
        <v>23</v>
      </c>
      <c r="H187" s="1" t="s">
        <v>16</v>
      </c>
      <c r="I187" s="1">
        <v>55</v>
      </c>
      <c r="J187" s="1" t="s">
        <v>21</v>
      </c>
      <c r="K187" s="1">
        <v>62.93</v>
      </c>
      <c r="L187" s="1" t="s">
        <v>24</v>
      </c>
      <c r="M187" s="1"/>
    </row>
    <row r="188" spans="1:13" x14ac:dyDescent="0.3">
      <c r="A188" s="1">
        <v>188</v>
      </c>
      <c r="B188" s="1" t="s">
        <v>13</v>
      </c>
      <c r="C188" s="1">
        <v>78.5</v>
      </c>
      <c r="D188" s="1">
        <v>65.5</v>
      </c>
      <c r="E188" s="1" t="s">
        <v>19</v>
      </c>
      <c r="F188" s="1">
        <v>67</v>
      </c>
      <c r="G188" s="1" t="s">
        <v>15</v>
      </c>
      <c r="H188" s="1" t="s">
        <v>20</v>
      </c>
      <c r="I188" s="1">
        <v>95</v>
      </c>
      <c r="J188" s="1" t="s">
        <v>21</v>
      </c>
      <c r="K188" s="1">
        <v>64.86</v>
      </c>
      <c r="L188" s="1" t="s">
        <v>18</v>
      </c>
      <c r="M188" s="1">
        <v>280000</v>
      </c>
    </row>
    <row r="189" spans="1:13" x14ac:dyDescent="0.3">
      <c r="A189" s="1">
        <v>189</v>
      </c>
      <c r="B189" s="1" t="s">
        <v>13</v>
      </c>
      <c r="C189" s="1">
        <v>61.8</v>
      </c>
      <c r="D189" s="1">
        <v>47</v>
      </c>
      <c r="E189" s="1" t="s">
        <v>14</v>
      </c>
      <c r="F189" s="1">
        <v>54.38</v>
      </c>
      <c r="G189" s="1" t="s">
        <v>23</v>
      </c>
      <c r="H189" s="1" t="s">
        <v>16</v>
      </c>
      <c r="I189" s="1">
        <v>57</v>
      </c>
      <c r="J189" s="1" t="s">
        <v>21</v>
      </c>
      <c r="K189" s="1">
        <v>56.13</v>
      </c>
      <c r="L189" s="1" t="s">
        <v>24</v>
      </c>
      <c r="M189" s="1"/>
    </row>
    <row r="190" spans="1:13" x14ac:dyDescent="0.3">
      <c r="A190" s="1">
        <v>190</v>
      </c>
      <c r="B190" s="1" t="s">
        <v>25</v>
      </c>
      <c r="C190" s="1">
        <v>54</v>
      </c>
      <c r="D190" s="1">
        <v>77.599999999999994</v>
      </c>
      <c r="E190" s="1" t="s">
        <v>14</v>
      </c>
      <c r="F190" s="1">
        <v>69.2</v>
      </c>
      <c r="G190" s="1" t="s">
        <v>23</v>
      </c>
      <c r="H190" s="1" t="s">
        <v>16</v>
      </c>
      <c r="I190" s="1">
        <v>95.65</v>
      </c>
      <c r="J190" s="1" t="s">
        <v>21</v>
      </c>
      <c r="K190" s="1">
        <v>66.94</v>
      </c>
      <c r="L190" s="1" t="s">
        <v>24</v>
      </c>
      <c r="M190" s="1"/>
    </row>
    <row r="191" spans="1:13" x14ac:dyDescent="0.3">
      <c r="A191" s="1">
        <v>191</v>
      </c>
      <c r="B191" s="1" t="s">
        <v>25</v>
      </c>
      <c r="C191" s="1">
        <v>64</v>
      </c>
      <c r="D191" s="1">
        <v>70.2</v>
      </c>
      <c r="E191" s="1" t="s">
        <v>14</v>
      </c>
      <c r="F191" s="1">
        <v>61</v>
      </c>
      <c r="G191" s="1" t="s">
        <v>23</v>
      </c>
      <c r="H191" s="1" t="s">
        <v>16</v>
      </c>
      <c r="I191" s="1">
        <v>50</v>
      </c>
      <c r="J191" s="1" t="s">
        <v>21</v>
      </c>
      <c r="K191" s="1">
        <v>62.5</v>
      </c>
      <c r="L191" s="1" t="s">
        <v>24</v>
      </c>
      <c r="M191" s="1"/>
    </row>
    <row r="192" spans="1:13" x14ac:dyDescent="0.3">
      <c r="A192" s="1">
        <v>192</v>
      </c>
      <c r="B192" s="1" t="s">
        <v>13</v>
      </c>
      <c r="C192" s="1">
        <v>67</v>
      </c>
      <c r="D192" s="1">
        <v>61</v>
      </c>
      <c r="E192" s="1" t="s">
        <v>19</v>
      </c>
      <c r="F192" s="1">
        <v>72</v>
      </c>
      <c r="G192" s="1" t="s">
        <v>23</v>
      </c>
      <c r="H192" s="1" t="s">
        <v>16</v>
      </c>
      <c r="I192" s="1">
        <v>72</v>
      </c>
      <c r="J192" s="1" t="s">
        <v>21</v>
      </c>
      <c r="K192" s="1">
        <v>61.01</v>
      </c>
      <c r="L192" s="1" t="s">
        <v>18</v>
      </c>
      <c r="M192" s="1">
        <v>264000</v>
      </c>
    </row>
    <row r="193" spans="1:13" x14ac:dyDescent="0.3">
      <c r="A193" s="1">
        <v>193</v>
      </c>
      <c r="B193" s="1" t="s">
        <v>13</v>
      </c>
      <c r="C193" s="1">
        <v>65.2</v>
      </c>
      <c r="D193" s="1">
        <v>61.4</v>
      </c>
      <c r="E193" s="1" t="s">
        <v>14</v>
      </c>
      <c r="F193" s="1">
        <v>64.8</v>
      </c>
      <c r="G193" s="1" t="s">
        <v>23</v>
      </c>
      <c r="H193" s="1" t="s">
        <v>20</v>
      </c>
      <c r="I193" s="1">
        <v>93.4</v>
      </c>
      <c r="J193" s="1" t="s">
        <v>21</v>
      </c>
      <c r="K193" s="1">
        <v>57.34</v>
      </c>
      <c r="L193" s="1" t="s">
        <v>18</v>
      </c>
      <c r="M193" s="1">
        <v>270000</v>
      </c>
    </row>
    <row r="194" spans="1:13" x14ac:dyDescent="0.3">
      <c r="A194" s="1">
        <v>194</v>
      </c>
      <c r="B194" s="1" t="s">
        <v>25</v>
      </c>
      <c r="C194" s="1">
        <v>60</v>
      </c>
      <c r="D194" s="1">
        <v>63</v>
      </c>
      <c r="E194" s="1" t="s">
        <v>22</v>
      </c>
      <c r="F194" s="1">
        <v>56</v>
      </c>
      <c r="G194" s="1" t="s">
        <v>26</v>
      </c>
      <c r="H194" s="1" t="s">
        <v>20</v>
      </c>
      <c r="I194" s="1">
        <v>80</v>
      </c>
      <c r="J194" s="1" t="s">
        <v>17</v>
      </c>
      <c r="K194" s="1">
        <v>56.63</v>
      </c>
      <c r="L194" s="1" t="s">
        <v>18</v>
      </c>
      <c r="M194" s="1">
        <v>300000</v>
      </c>
    </row>
    <row r="195" spans="1:13" x14ac:dyDescent="0.3">
      <c r="A195" s="1">
        <v>195</v>
      </c>
      <c r="B195" s="1" t="s">
        <v>13</v>
      </c>
      <c r="C195" s="1">
        <v>52</v>
      </c>
      <c r="D195" s="1">
        <v>55</v>
      </c>
      <c r="E195" s="1" t="s">
        <v>14</v>
      </c>
      <c r="F195" s="1">
        <v>56.3</v>
      </c>
      <c r="G195" s="1" t="s">
        <v>23</v>
      </c>
      <c r="H195" s="1" t="s">
        <v>16</v>
      </c>
      <c r="I195" s="1">
        <v>59</v>
      </c>
      <c r="J195" s="1" t="s">
        <v>21</v>
      </c>
      <c r="K195" s="1">
        <v>64.739999999999995</v>
      </c>
      <c r="L195" s="1" t="s">
        <v>24</v>
      </c>
      <c r="M195" s="1"/>
    </row>
    <row r="196" spans="1:13" x14ac:dyDescent="0.3">
      <c r="A196" s="1">
        <v>196</v>
      </c>
      <c r="B196" s="1" t="s">
        <v>13</v>
      </c>
      <c r="C196" s="1">
        <v>66</v>
      </c>
      <c r="D196" s="1">
        <v>76</v>
      </c>
      <c r="E196" s="1" t="s">
        <v>14</v>
      </c>
      <c r="F196" s="1">
        <v>72</v>
      </c>
      <c r="G196" s="1" t="s">
        <v>23</v>
      </c>
      <c r="H196" s="1" t="s">
        <v>20</v>
      </c>
      <c r="I196" s="1">
        <v>84</v>
      </c>
      <c r="J196" s="1" t="s">
        <v>17</v>
      </c>
      <c r="K196" s="1">
        <v>58.95</v>
      </c>
      <c r="L196" s="1" t="s">
        <v>18</v>
      </c>
      <c r="M196" s="1">
        <v>275000</v>
      </c>
    </row>
    <row r="197" spans="1:13" x14ac:dyDescent="0.3">
      <c r="A197" s="1">
        <v>197</v>
      </c>
      <c r="B197" s="1" t="s">
        <v>13</v>
      </c>
      <c r="C197" s="1">
        <v>72</v>
      </c>
      <c r="D197" s="1">
        <v>63</v>
      </c>
      <c r="E197" s="1" t="s">
        <v>19</v>
      </c>
      <c r="F197" s="1">
        <v>77.5</v>
      </c>
      <c r="G197" s="1" t="s">
        <v>15</v>
      </c>
      <c r="H197" s="1" t="s">
        <v>20</v>
      </c>
      <c r="I197" s="1">
        <v>78</v>
      </c>
      <c r="J197" s="1" t="s">
        <v>21</v>
      </c>
      <c r="K197" s="1">
        <v>54.48</v>
      </c>
      <c r="L197" s="1" t="s">
        <v>18</v>
      </c>
      <c r="M197" s="1">
        <v>250000</v>
      </c>
    </row>
    <row r="198" spans="1:13" x14ac:dyDescent="0.3">
      <c r="A198" s="1">
        <v>198</v>
      </c>
      <c r="B198" s="1" t="s">
        <v>25</v>
      </c>
      <c r="C198" s="1">
        <v>83.96</v>
      </c>
      <c r="D198" s="1">
        <v>53</v>
      </c>
      <c r="E198" s="1" t="s">
        <v>19</v>
      </c>
      <c r="F198" s="1">
        <v>91</v>
      </c>
      <c r="G198" s="1" t="s">
        <v>15</v>
      </c>
      <c r="H198" s="1" t="s">
        <v>16</v>
      </c>
      <c r="I198" s="1">
        <v>59.32</v>
      </c>
      <c r="J198" s="1" t="s">
        <v>17</v>
      </c>
      <c r="K198" s="1">
        <v>69.709999999999994</v>
      </c>
      <c r="L198" s="1" t="s">
        <v>18</v>
      </c>
      <c r="M198" s="1">
        <v>260000</v>
      </c>
    </row>
    <row r="199" spans="1:13" x14ac:dyDescent="0.3">
      <c r="A199" s="1">
        <v>199</v>
      </c>
      <c r="B199" s="1" t="s">
        <v>25</v>
      </c>
      <c r="C199" s="1">
        <v>67</v>
      </c>
      <c r="D199" s="1">
        <v>70</v>
      </c>
      <c r="E199" s="1" t="s">
        <v>14</v>
      </c>
      <c r="F199" s="1">
        <v>65</v>
      </c>
      <c r="G199" s="1" t="s">
        <v>26</v>
      </c>
      <c r="H199" s="1" t="s">
        <v>16</v>
      </c>
      <c r="I199" s="1">
        <v>88</v>
      </c>
      <c r="J199" s="1" t="s">
        <v>17</v>
      </c>
      <c r="K199" s="1">
        <v>71.959999999999994</v>
      </c>
      <c r="L199" s="1" t="s">
        <v>24</v>
      </c>
      <c r="M199" s="1"/>
    </row>
    <row r="200" spans="1:13" x14ac:dyDescent="0.3">
      <c r="A200" s="1">
        <v>200</v>
      </c>
      <c r="B200" s="1" t="s">
        <v>13</v>
      </c>
      <c r="C200" s="1">
        <v>69</v>
      </c>
      <c r="D200" s="1">
        <v>65</v>
      </c>
      <c r="E200" s="1" t="s">
        <v>14</v>
      </c>
      <c r="F200" s="1">
        <v>57</v>
      </c>
      <c r="G200" s="1" t="s">
        <v>23</v>
      </c>
      <c r="H200" s="1" t="s">
        <v>16</v>
      </c>
      <c r="I200" s="1">
        <v>73</v>
      </c>
      <c r="J200" s="1" t="s">
        <v>17</v>
      </c>
      <c r="K200" s="1">
        <v>55.8</v>
      </c>
      <c r="L200" s="1" t="s">
        <v>18</v>
      </c>
      <c r="M200" s="1">
        <v>265000</v>
      </c>
    </row>
    <row r="201" spans="1:13" x14ac:dyDescent="0.3">
      <c r="A201" s="1">
        <v>201</v>
      </c>
      <c r="B201" s="1" t="s">
        <v>13</v>
      </c>
      <c r="C201" s="1">
        <v>69</v>
      </c>
      <c r="D201" s="1">
        <v>60</v>
      </c>
      <c r="E201" s="1" t="s">
        <v>14</v>
      </c>
      <c r="F201" s="1">
        <v>65</v>
      </c>
      <c r="G201" s="1" t="s">
        <v>23</v>
      </c>
      <c r="H201" s="1" t="s">
        <v>16</v>
      </c>
      <c r="I201" s="1">
        <v>87.55</v>
      </c>
      <c r="J201" s="1" t="s">
        <v>21</v>
      </c>
      <c r="K201" s="1">
        <v>52.81</v>
      </c>
      <c r="L201" s="1" t="s">
        <v>18</v>
      </c>
      <c r="M201" s="1">
        <v>300000</v>
      </c>
    </row>
    <row r="202" spans="1:13" x14ac:dyDescent="0.3">
      <c r="A202" s="1">
        <v>202</v>
      </c>
      <c r="B202" s="1" t="s">
        <v>13</v>
      </c>
      <c r="C202" s="1">
        <v>54.2</v>
      </c>
      <c r="D202" s="1">
        <v>63</v>
      </c>
      <c r="E202" s="1" t="s">
        <v>19</v>
      </c>
      <c r="F202" s="1">
        <v>58</v>
      </c>
      <c r="G202" s="1" t="s">
        <v>23</v>
      </c>
      <c r="H202" s="1" t="s">
        <v>16</v>
      </c>
      <c r="I202" s="1">
        <v>79</v>
      </c>
      <c r="J202" s="1" t="s">
        <v>17</v>
      </c>
      <c r="K202" s="1">
        <v>58.44</v>
      </c>
      <c r="L202" s="1" t="s">
        <v>24</v>
      </c>
      <c r="M202" s="1"/>
    </row>
    <row r="203" spans="1:13" x14ac:dyDescent="0.3">
      <c r="A203" s="1">
        <v>203</v>
      </c>
      <c r="B203" s="1" t="s">
        <v>13</v>
      </c>
      <c r="C203" s="1">
        <v>70</v>
      </c>
      <c r="D203" s="1">
        <v>63</v>
      </c>
      <c r="E203" s="1" t="s">
        <v>19</v>
      </c>
      <c r="F203" s="1">
        <v>66</v>
      </c>
      <c r="G203" s="1" t="s">
        <v>15</v>
      </c>
      <c r="H203" s="1" t="s">
        <v>16</v>
      </c>
      <c r="I203" s="1">
        <v>61.28</v>
      </c>
      <c r="J203" s="1" t="s">
        <v>17</v>
      </c>
      <c r="K203" s="1">
        <v>60.11</v>
      </c>
      <c r="L203" s="1" t="s">
        <v>18</v>
      </c>
      <c r="M203" s="1">
        <v>240000</v>
      </c>
    </row>
    <row r="204" spans="1:13" x14ac:dyDescent="0.3">
      <c r="A204" s="1">
        <v>204</v>
      </c>
      <c r="B204" s="1" t="s">
        <v>13</v>
      </c>
      <c r="C204" s="1">
        <v>55.68</v>
      </c>
      <c r="D204" s="1">
        <v>61.33</v>
      </c>
      <c r="E204" s="1" t="s">
        <v>14</v>
      </c>
      <c r="F204" s="1">
        <v>56.87</v>
      </c>
      <c r="G204" s="1" t="s">
        <v>23</v>
      </c>
      <c r="H204" s="1" t="s">
        <v>16</v>
      </c>
      <c r="I204" s="1">
        <v>66</v>
      </c>
      <c r="J204" s="1" t="s">
        <v>17</v>
      </c>
      <c r="K204" s="1">
        <v>58.3</v>
      </c>
      <c r="L204" s="1" t="s">
        <v>18</v>
      </c>
      <c r="M204" s="1">
        <v>260000</v>
      </c>
    </row>
    <row r="205" spans="1:13" x14ac:dyDescent="0.3">
      <c r="A205" s="1">
        <v>205</v>
      </c>
      <c r="B205" s="1" t="s">
        <v>25</v>
      </c>
      <c r="C205" s="1">
        <v>74</v>
      </c>
      <c r="D205" s="1">
        <v>73</v>
      </c>
      <c r="E205" s="1" t="s">
        <v>14</v>
      </c>
      <c r="F205" s="1">
        <v>73</v>
      </c>
      <c r="G205" s="1" t="s">
        <v>23</v>
      </c>
      <c r="H205" s="1" t="s">
        <v>20</v>
      </c>
      <c r="I205" s="1">
        <v>80</v>
      </c>
      <c r="J205" s="1" t="s">
        <v>21</v>
      </c>
      <c r="K205" s="1">
        <v>67.69</v>
      </c>
      <c r="L205" s="1" t="s">
        <v>18</v>
      </c>
      <c r="M205" s="1">
        <v>210000</v>
      </c>
    </row>
    <row r="206" spans="1:13" x14ac:dyDescent="0.3">
      <c r="A206" s="1">
        <v>206</v>
      </c>
      <c r="B206" s="1" t="s">
        <v>13</v>
      </c>
      <c r="C206" s="1">
        <v>61</v>
      </c>
      <c r="D206" s="1">
        <v>62</v>
      </c>
      <c r="E206" s="1" t="s">
        <v>14</v>
      </c>
      <c r="F206" s="1">
        <v>65</v>
      </c>
      <c r="G206" s="1" t="s">
        <v>23</v>
      </c>
      <c r="H206" s="1" t="s">
        <v>16</v>
      </c>
      <c r="I206" s="1">
        <v>62</v>
      </c>
      <c r="J206" s="1" t="s">
        <v>21</v>
      </c>
      <c r="K206" s="1">
        <v>56.81</v>
      </c>
      <c r="L206" s="1" t="s">
        <v>18</v>
      </c>
      <c r="M206" s="1">
        <v>250000</v>
      </c>
    </row>
    <row r="207" spans="1:13" x14ac:dyDescent="0.3">
      <c r="A207" s="1">
        <v>207</v>
      </c>
      <c r="B207" s="1" t="s">
        <v>13</v>
      </c>
      <c r="C207" s="1">
        <v>41</v>
      </c>
      <c r="D207" s="1">
        <v>42</v>
      </c>
      <c r="E207" s="1" t="s">
        <v>19</v>
      </c>
      <c r="F207" s="1">
        <v>60</v>
      </c>
      <c r="G207" s="1" t="s">
        <v>23</v>
      </c>
      <c r="H207" s="1" t="s">
        <v>16</v>
      </c>
      <c r="I207" s="1">
        <v>97</v>
      </c>
      <c r="J207" s="1" t="s">
        <v>21</v>
      </c>
      <c r="K207" s="1">
        <v>53.39</v>
      </c>
      <c r="L207" s="1" t="s">
        <v>24</v>
      </c>
      <c r="M207" s="1"/>
    </row>
    <row r="208" spans="1:13" x14ac:dyDescent="0.3">
      <c r="A208" s="1">
        <v>208</v>
      </c>
      <c r="B208" s="1" t="s">
        <v>13</v>
      </c>
      <c r="C208" s="1">
        <v>83.33</v>
      </c>
      <c r="D208" s="1">
        <v>78</v>
      </c>
      <c r="E208" s="1" t="s">
        <v>14</v>
      </c>
      <c r="F208" s="1">
        <v>61</v>
      </c>
      <c r="G208" s="1" t="s">
        <v>23</v>
      </c>
      <c r="H208" s="1" t="s">
        <v>20</v>
      </c>
      <c r="I208" s="1">
        <v>88.56</v>
      </c>
      <c r="J208" s="1" t="s">
        <v>21</v>
      </c>
      <c r="K208" s="1">
        <v>71.55</v>
      </c>
      <c r="L208" s="1" t="s">
        <v>18</v>
      </c>
      <c r="M208" s="1">
        <v>300000</v>
      </c>
    </row>
    <row r="209" spans="1:13" x14ac:dyDescent="0.3">
      <c r="A209" s="1">
        <v>209</v>
      </c>
      <c r="B209" s="1" t="s">
        <v>25</v>
      </c>
      <c r="C209" s="1">
        <v>43</v>
      </c>
      <c r="D209" s="1">
        <v>60</v>
      </c>
      <c r="E209" s="1" t="s">
        <v>19</v>
      </c>
      <c r="F209" s="1">
        <v>65</v>
      </c>
      <c r="G209" s="1" t="s">
        <v>23</v>
      </c>
      <c r="H209" s="1" t="s">
        <v>16</v>
      </c>
      <c r="I209" s="1">
        <v>92.66</v>
      </c>
      <c r="J209" s="1" t="s">
        <v>17</v>
      </c>
      <c r="K209" s="1">
        <v>62.92</v>
      </c>
      <c r="L209" s="1" t="s">
        <v>24</v>
      </c>
      <c r="M209" s="1"/>
    </row>
    <row r="210" spans="1:13" x14ac:dyDescent="0.3">
      <c r="A210" s="1">
        <v>210</v>
      </c>
      <c r="B210" s="1" t="s">
        <v>13</v>
      </c>
      <c r="C210" s="1">
        <v>62</v>
      </c>
      <c r="D210" s="1">
        <v>72</v>
      </c>
      <c r="E210" s="1" t="s">
        <v>14</v>
      </c>
      <c r="F210" s="1">
        <v>65</v>
      </c>
      <c r="G210" s="1" t="s">
        <v>23</v>
      </c>
      <c r="H210" s="1" t="s">
        <v>16</v>
      </c>
      <c r="I210" s="1">
        <v>67</v>
      </c>
      <c r="J210" s="1" t="s">
        <v>21</v>
      </c>
      <c r="K210" s="1">
        <v>56.49</v>
      </c>
      <c r="L210" s="1" t="s">
        <v>18</v>
      </c>
      <c r="M210" s="1">
        <v>216000</v>
      </c>
    </row>
    <row r="211" spans="1:13" x14ac:dyDescent="0.3">
      <c r="A211" s="1">
        <v>211</v>
      </c>
      <c r="B211" s="1" t="s">
        <v>13</v>
      </c>
      <c r="C211" s="1">
        <v>80.599999999999994</v>
      </c>
      <c r="D211" s="1">
        <v>82</v>
      </c>
      <c r="E211" s="1" t="s">
        <v>14</v>
      </c>
      <c r="F211" s="1">
        <v>77.599999999999994</v>
      </c>
      <c r="G211" s="1" t="s">
        <v>23</v>
      </c>
      <c r="H211" s="1" t="s">
        <v>16</v>
      </c>
      <c r="I211" s="1">
        <v>91</v>
      </c>
      <c r="J211" s="1" t="s">
        <v>21</v>
      </c>
      <c r="K211" s="1">
        <v>74.489999999999995</v>
      </c>
      <c r="L211" s="1" t="s">
        <v>18</v>
      </c>
      <c r="M211" s="1">
        <v>400000</v>
      </c>
    </row>
    <row r="212" spans="1:13" x14ac:dyDescent="0.3">
      <c r="A212" s="1">
        <v>212</v>
      </c>
      <c r="B212" s="1" t="s">
        <v>13</v>
      </c>
      <c r="C212" s="1">
        <v>58</v>
      </c>
      <c r="D212" s="1">
        <v>60</v>
      </c>
      <c r="E212" s="1" t="s">
        <v>19</v>
      </c>
      <c r="F212" s="1">
        <v>72</v>
      </c>
      <c r="G212" s="1" t="s">
        <v>15</v>
      </c>
      <c r="H212" s="1" t="s">
        <v>16</v>
      </c>
      <c r="I212" s="1">
        <v>74</v>
      </c>
      <c r="J212" s="1" t="s">
        <v>21</v>
      </c>
      <c r="K212" s="1">
        <v>53.62</v>
      </c>
      <c r="L212" s="1" t="s">
        <v>18</v>
      </c>
      <c r="M212" s="1">
        <v>275000</v>
      </c>
    </row>
    <row r="213" spans="1:13" x14ac:dyDescent="0.3">
      <c r="A213" s="1">
        <v>213</v>
      </c>
      <c r="B213" s="1" t="s">
        <v>13</v>
      </c>
      <c r="C213" s="1">
        <v>67</v>
      </c>
      <c r="D213" s="1">
        <v>67</v>
      </c>
      <c r="E213" s="1" t="s">
        <v>14</v>
      </c>
      <c r="F213" s="1">
        <v>73</v>
      </c>
      <c r="G213" s="1" t="s">
        <v>23</v>
      </c>
      <c r="H213" s="1" t="s">
        <v>20</v>
      </c>
      <c r="I213" s="1">
        <v>59</v>
      </c>
      <c r="J213" s="1" t="s">
        <v>21</v>
      </c>
      <c r="K213" s="1">
        <v>69.72</v>
      </c>
      <c r="L213" s="1" t="s">
        <v>18</v>
      </c>
      <c r="M213" s="1">
        <v>295000</v>
      </c>
    </row>
    <row r="214" spans="1:13" x14ac:dyDescent="0.3">
      <c r="A214" s="1">
        <v>214</v>
      </c>
      <c r="B214" s="1" t="s">
        <v>25</v>
      </c>
      <c r="C214" s="1">
        <v>74</v>
      </c>
      <c r="D214" s="1">
        <v>66</v>
      </c>
      <c r="E214" s="1" t="s">
        <v>14</v>
      </c>
      <c r="F214" s="1">
        <v>58</v>
      </c>
      <c r="G214" s="1" t="s">
        <v>23</v>
      </c>
      <c r="H214" s="1" t="s">
        <v>16</v>
      </c>
      <c r="I214" s="1">
        <v>70</v>
      </c>
      <c r="J214" s="1" t="s">
        <v>17</v>
      </c>
      <c r="K214" s="1">
        <v>60.23</v>
      </c>
      <c r="L214" s="1" t="s">
        <v>18</v>
      </c>
      <c r="M214" s="1">
        <v>204000</v>
      </c>
    </row>
    <row r="215" spans="1:13" x14ac:dyDescent="0.3">
      <c r="A215" s="1">
        <v>215</v>
      </c>
      <c r="B215" s="1" t="s">
        <v>13</v>
      </c>
      <c r="C215" s="1">
        <v>62</v>
      </c>
      <c r="D215" s="1">
        <v>58</v>
      </c>
      <c r="E215" s="1" t="s">
        <v>19</v>
      </c>
      <c r="F215" s="1">
        <v>53</v>
      </c>
      <c r="G215" s="1" t="s">
        <v>23</v>
      </c>
      <c r="H215" s="1" t="s">
        <v>16</v>
      </c>
      <c r="I215" s="1">
        <v>89</v>
      </c>
      <c r="J215" s="1" t="s">
        <v>17</v>
      </c>
      <c r="K215" s="1">
        <v>60.22</v>
      </c>
      <c r="L215" s="1" t="s">
        <v>24</v>
      </c>
      <c r="M215"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9676A-6346-4CBD-8EA7-5B4DE70AE688}">
  <dimension ref="A1:V215"/>
  <sheetViews>
    <sheetView workbookViewId="0">
      <selection activeCell="K19" sqref="K19"/>
    </sheetView>
  </sheetViews>
  <sheetFormatPr defaultRowHeight="14.4" x14ac:dyDescent="0.3"/>
  <cols>
    <col min="2" max="2" width="7.21875" customWidth="1"/>
    <col min="5" max="5" width="13.33203125" customWidth="1"/>
    <col min="6" max="6" width="14.109375" customWidth="1"/>
    <col min="14" max="14" width="11.6640625" customWidth="1"/>
    <col min="15" max="15" width="11.109375" customWidth="1"/>
  </cols>
  <sheetData>
    <row r="1" spans="1:22" x14ac:dyDescent="0.3">
      <c r="A1" s="9" t="s">
        <v>30</v>
      </c>
      <c r="B1" s="9" t="s">
        <v>10</v>
      </c>
      <c r="C1" s="9" t="s">
        <v>8</v>
      </c>
      <c r="D1" s="9" t="s">
        <v>5</v>
      </c>
      <c r="E1" s="9" t="s">
        <v>3</v>
      </c>
      <c r="F1" s="9" t="s">
        <v>2</v>
      </c>
    </row>
    <row r="2" spans="1:22" x14ac:dyDescent="0.3">
      <c r="A2" s="1">
        <v>270000</v>
      </c>
      <c r="B2" s="1">
        <v>58.8</v>
      </c>
      <c r="C2" s="1">
        <v>55</v>
      </c>
      <c r="D2" s="1">
        <v>58</v>
      </c>
      <c r="E2" s="1">
        <v>91</v>
      </c>
      <c r="F2" s="1">
        <v>67</v>
      </c>
    </row>
    <row r="3" spans="1:22" ht="15" thickBot="1" x14ac:dyDescent="0.35">
      <c r="A3" s="1">
        <v>200000</v>
      </c>
      <c r="B3" s="1">
        <v>66.28</v>
      </c>
      <c r="C3" s="1">
        <v>86.5</v>
      </c>
      <c r="D3" s="1">
        <v>77.48</v>
      </c>
      <c r="E3" s="1">
        <v>78.33</v>
      </c>
      <c r="F3" s="1">
        <v>79.33</v>
      </c>
    </row>
    <row r="4" spans="1:22" ht="15" thickBot="1" x14ac:dyDescent="0.35">
      <c r="A4" s="1">
        <v>250000</v>
      </c>
      <c r="B4" s="1">
        <v>57.8</v>
      </c>
      <c r="C4" s="1">
        <v>75</v>
      </c>
      <c r="D4" s="1">
        <v>64</v>
      </c>
      <c r="E4" s="1">
        <v>68</v>
      </c>
      <c r="F4" s="1">
        <v>65</v>
      </c>
      <c r="I4" s="3"/>
      <c r="J4" s="11" t="s">
        <v>30</v>
      </c>
      <c r="K4" s="11" t="s">
        <v>10</v>
      </c>
      <c r="L4" s="11" t="s">
        <v>8</v>
      </c>
      <c r="M4" s="11" t="s">
        <v>5</v>
      </c>
      <c r="N4" s="11" t="s">
        <v>3</v>
      </c>
      <c r="O4" s="11" t="s">
        <v>2</v>
      </c>
    </row>
    <row r="5" spans="1:22" x14ac:dyDescent="0.3">
      <c r="A5" s="1">
        <v>0</v>
      </c>
      <c r="B5" s="1">
        <v>59.43</v>
      </c>
      <c r="C5" s="1">
        <v>66</v>
      </c>
      <c r="D5" s="1">
        <v>52</v>
      </c>
      <c r="E5" s="1">
        <v>52</v>
      </c>
      <c r="F5" s="1">
        <v>56</v>
      </c>
      <c r="I5" s="12" t="s">
        <v>30</v>
      </c>
      <c r="J5">
        <v>1</v>
      </c>
      <c r="P5" s="3"/>
      <c r="Q5" s="3" t="s">
        <v>30</v>
      </c>
      <c r="R5" s="3" t="s">
        <v>10</v>
      </c>
      <c r="S5" s="3" t="s">
        <v>8</v>
      </c>
      <c r="T5" s="3" t="s">
        <v>5</v>
      </c>
      <c r="U5" s="3" t="s">
        <v>3</v>
      </c>
      <c r="V5" s="3" t="s">
        <v>2</v>
      </c>
    </row>
    <row r="6" spans="1:22" x14ac:dyDescent="0.3">
      <c r="A6" s="1">
        <v>425000</v>
      </c>
      <c r="B6" s="1">
        <v>55.5</v>
      </c>
      <c r="C6" s="1">
        <v>96.8</v>
      </c>
      <c r="D6" s="1">
        <v>73.3</v>
      </c>
      <c r="E6" s="1">
        <v>73.599999999999994</v>
      </c>
      <c r="F6" s="1">
        <v>85.8</v>
      </c>
      <c r="I6" s="12" t="s">
        <v>10</v>
      </c>
      <c r="J6">
        <v>0.17434313099545118</v>
      </c>
      <c r="K6">
        <v>1</v>
      </c>
      <c r="P6" t="s">
        <v>30</v>
      </c>
      <c r="Q6">
        <v>1</v>
      </c>
    </row>
    <row r="7" spans="1:22" x14ac:dyDescent="0.3">
      <c r="A7" s="1">
        <v>0</v>
      </c>
      <c r="B7" s="1">
        <v>51.58</v>
      </c>
      <c r="C7" s="1">
        <v>55</v>
      </c>
      <c r="D7" s="1">
        <v>67.25</v>
      </c>
      <c r="E7" s="1">
        <v>49.8</v>
      </c>
      <c r="F7" s="1">
        <v>55</v>
      </c>
      <c r="I7" s="12" t="s">
        <v>8</v>
      </c>
      <c r="J7">
        <v>0.18522435679332475</v>
      </c>
      <c r="K7">
        <v>0.22031076838925115</v>
      </c>
      <c r="L7">
        <v>1</v>
      </c>
      <c r="P7" t="s">
        <v>10</v>
      </c>
      <c r="Q7">
        <v>0.14001243321649121</v>
      </c>
      <c r="R7">
        <v>1</v>
      </c>
    </row>
    <row r="8" spans="1:22" x14ac:dyDescent="0.3">
      <c r="A8" s="1">
        <v>0</v>
      </c>
      <c r="B8" s="1">
        <v>53.29</v>
      </c>
      <c r="C8" s="1">
        <v>74.28</v>
      </c>
      <c r="D8" s="1">
        <v>79</v>
      </c>
      <c r="E8" s="1">
        <v>49.2</v>
      </c>
      <c r="F8" s="1">
        <v>46</v>
      </c>
      <c r="I8" s="12" t="s">
        <v>5</v>
      </c>
      <c r="J8">
        <v>-1.7196476760743352E-2</v>
      </c>
      <c r="K8">
        <v>0.40355419374093343</v>
      </c>
      <c r="L8">
        <v>0.22065746377257159</v>
      </c>
      <c r="M8">
        <v>1</v>
      </c>
      <c r="P8" t="s">
        <v>8</v>
      </c>
      <c r="Q8">
        <v>0.18650871071889455</v>
      </c>
      <c r="R8">
        <v>0.22031076838925115</v>
      </c>
      <c r="S8">
        <v>1</v>
      </c>
    </row>
    <row r="9" spans="1:22" x14ac:dyDescent="0.3">
      <c r="A9" s="1">
        <v>252000</v>
      </c>
      <c r="B9" s="1">
        <v>62.14</v>
      </c>
      <c r="C9" s="1">
        <v>67</v>
      </c>
      <c r="D9" s="1">
        <v>66</v>
      </c>
      <c r="E9" s="1">
        <v>64</v>
      </c>
      <c r="F9" s="1">
        <v>82</v>
      </c>
      <c r="I9" s="12" t="s">
        <v>3</v>
      </c>
      <c r="J9">
        <v>8.1297882553692441E-2</v>
      </c>
      <c r="K9">
        <v>0.35690470172110111</v>
      </c>
      <c r="L9">
        <v>0.23914245970201586</v>
      </c>
      <c r="M9">
        <v>0.4319952377442105</v>
      </c>
      <c r="N9">
        <v>1</v>
      </c>
      <c r="P9" t="s">
        <v>5</v>
      </c>
      <c r="Q9">
        <v>0.40822423217772086</v>
      </c>
      <c r="R9">
        <v>0.40355419374093343</v>
      </c>
      <c r="S9">
        <v>0.22065746377257159</v>
      </c>
      <c r="T9">
        <v>1</v>
      </c>
    </row>
    <row r="10" spans="1:22" ht="15" thickBot="1" x14ac:dyDescent="0.35">
      <c r="A10" s="1">
        <v>0</v>
      </c>
      <c r="B10" s="1">
        <v>52.21</v>
      </c>
      <c r="C10" s="1">
        <v>54</v>
      </c>
      <c r="D10" s="1">
        <v>61</v>
      </c>
      <c r="E10" s="1">
        <v>70</v>
      </c>
      <c r="F10" s="1">
        <v>58</v>
      </c>
      <c r="I10" s="13" t="s">
        <v>2</v>
      </c>
      <c r="J10" s="2">
        <v>3.5999765229913515E-2</v>
      </c>
      <c r="K10" s="2">
        <v>0.38917515559359617</v>
      </c>
      <c r="L10" s="2">
        <v>0.25986542547849195</v>
      </c>
      <c r="M10" s="2">
        <v>0.53760236244145798</v>
      </c>
      <c r="N10" s="2">
        <v>0.5105535814258324</v>
      </c>
      <c r="O10" s="2">
        <v>1</v>
      </c>
      <c r="P10" t="s">
        <v>3</v>
      </c>
      <c r="Q10">
        <v>0.45291493130266197</v>
      </c>
      <c r="R10">
        <v>0.35690470172110111</v>
      </c>
      <c r="S10">
        <v>0.23914245970201586</v>
      </c>
      <c r="T10">
        <v>0.4319952377442105</v>
      </c>
      <c r="U10">
        <v>1</v>
      </c>
    </row>
    <row r="11" spans="1:22" ht="15" thickBot="1" x14ac:dyDescent="0.35">
      <c r="A11" s="1">
        <v>260000</v>
      </c>
      <c r="B11" s="1">
        <v>60.85</v>
      </c>
      <c r="C11" s="1">
        <v>62</v>
      </c>
      <c r="D11" s="1">
        <v>60</v>
      </c>
      <c r="E11" s="1">
        <v>61</v>
      </c>
      <c r="F11" s="1">
        <v>58</v>
      </c>
      <c r="P11" s="2" t="s">
        <v>2</v>
      </c>
      <c r="Q11" s="2">
        <v>0.53797893574031463</v>
      </c>
      <c r="R11" s="2">
        <v>0.38917515559359617</v>
      </c>
      <c r="S11" s="2">
        <v>0.25986542547849195</v>
      </c>
      <c r="T11" s="2">
        <v>0.53760236244145798</v>
      </c>
      <c r="U11" s="2">
        <v>0.5105535814258324</v>
      </c>
      <c r="V11" s="2">
        <v>1</v>
      </c>
    </row>
    <row r="12" spans="1:22" x14ac:dyDescent="0.3">
      <c r="A12" s="1">
        <v>250000</v>
      </c>
      <c r="B12" s="1">
        <v>63.7</v>
      </c>
      <c r="C12" s="1">
        <v>60</v>
      </c>
      <c r="D12" s="1">
        <v>78.3</v>
      </c>
      <c r="E12" s="1">
        <v>68.400000000000006</v>
      </c>
      <c r="F12" s="1">
        <v>69.599999999999994</v>
      </c>
    </row>
    <row r="13" spans="1:22" x14ac:dyDescent="0.3">
      <c r="A13" s="1">
        <v>0</v>
      </c>
      <c r="B13" s="1">
        <v>65.040000000000006</v>
      </c>
      <c r="C13" s="1">
        <v>62</v>
      </c>
      <c r="D13" s="1">
        <v>65</v>
      </c>
      <c r="E13" s="1">
        <v>55</v>
      </c>
      <c r="F13" s="1">
        <v>47</v>
      </c>
    </row>
    <row r="14" spans="1:22" x14ac:dyDescent="0.3">
      <c r="A14" s="1">
        <v>218000</v>
      </c>
      <c r="B14" s="1">
        <v>68.63</v>
      </c>
      <c r="C14" s="1">
        <v>68</v>
      </c>
      <c r="D14" s="1">
        <v>59</v>
      </c>
      <c r="E14" s="1">
        <v>87</v>
      </c>
      <c r="F14" s="1">
        <v>77</v>
      </c>
    </row>
    <row r="15" spans="1:22" x14ac:dyDescent="0.3">
      <c r="A15" s="1">
        <v>0</v>
      </c>
      <c r="B15" s="1">
        <v>54.96</v>
      </c>
      <c r="C15" s="1">
        <v>76</v>
      </c>
      <c r="D15" s="1">
        <v>50</v>
      </c>
      <c r="E15" s="1">
        <v>47</v>
      </c>
      <c r="F15" s="1">
        <v>62</v>
      </c>
    </row>
    <row r="16" spans="1:22" x14ac:dyDescent="0.3">
      <c r="A16" s="1">
        <v>200000</v>
      </c>
      <c r="B16" s="1">
        <v>64.66</v>
      </c>
      <c r="C16" s="1">
        <v>72</v>
      </c>
      <c r="D16" s="1">
        <v>69</v>
      </c>
      <c r="E16" s="1">
        <v>75</v>
      </c>
      <c r="F16" s="1">
        <v>65</v>
      </c>
      <c r="I16" t="s">
        <v>47</v>
      </c>
    </row>
    <row r="17" spans="1:16" x14ac:dyDescent="0.3">
      <c r="A17" s="1">
        <v>300000</v>
      </c>
      <c r="B17" s="1">
        <v>62.54</v>
      </c>
      <c r="C17" s="1">
        <v>60</v>
      </c>
      <c r="D17" s="1">
        <v>65.599999999999994</v>
      </c>
      <c r="E17" s="1">
        <v>66.2</v>
      </c>
      <c r="F17" s="1">
        <v>63</v>
      </c>
    </row>
    <row r="18" spans="1:16" x14ac:dyDescent="0.3">
      <c r="A18" s="1">
        <v>0</v>
      </c>
      <c r="B18" s="1">
        <v>67.28</v>
      </c>
      <c r="C18" s="1">
        <v>60</v>
      </c>
      <c r="D18" s="1">
        <v>64</v>
      </c>
      <c r="E18" s="1">
        <v>67</v>
      </c>
      <c r="F18" s="1">
        <v>55</v>
      </c>
    </row>
    <row r="19" spans="1:16" x14ac:dyDescent="0.3">
      <c r="A19" s="1">
        <v>0</v>
      </c>
      <c r="B19" s="1">
        <v>64.08</v>
      </c>
      <c r="C19" s="1">
        <v>68</v>
      </c>
      <c r="D19" s="1">
        <v>64</v>
      </c>
      <c r="E19" s="1">
        <v>66</v>
      </c>
      <c r="F19" s="1">
        <v>63</v>
      </c>
      <c r="J19">
        <f>_xlfn.VAR.P(E2)</f>
        <v>0</v>
      </c>
    </row>
    <row r="20" spans="1:16" x14ac:dyDescent="0.3">
      <c r="A20" s="1">
        <v>236000</v>
      </c>
      <c r="B20" s="1">
        <v>77.89</v>
      </c>
      <c r="C20" s="1">
        <v>50.48</v>
      </c>
      <c r="D20" s="1">
        <v>70</v>
      </c>
      <c r="E20" s="1">
        <v>67</v>
      </c>
      <c r="F20" s="1">
        <v>60</v>
      </c>
    </row>
    <row r="21" spans="1:16" x14ac:dyDescent="0.3">
      <c r="A21" s="1">
        <v>265000</v>
      </c>
      <c r="B21" s="1">
        <v>56.7</v>
      </c>
      <c r="C21" s="1">
        <v>50</v>
      </c>
      <c r="D21" s="1">
        <v>66</v>
      </c>
      <c r="E21" s="1">
        <v>65</v>
      </c>
      <c r="F21" s="1">
        <v>62</v>
      </c>
    </row>
    <row r="22" spans="1:16" x14ac:dyDescent="0.3">
      <c r="A22" s="1">
        <v>393000</v>
      </c>
      <c r="B22" s="1">
        <v>69.06</v>
      </c>
      <c r="C22" s="1">
        <v>95</v>
      </c>
      <c r="D22" s="1">
        <v>85</v>
      </c>
      <c r="E22" s="1">
        <v>76</v>
      </c>
      <c r="F22" s="1">
        <v>79</v>
      </c>
    </row>
    <row r="23" spans="1:16" ht="15" thickBot="1" x14ac:dyDescent="0.35">
      <c r="A23" s="1">
        <v>360000</v>
      </c>
      <c r="B23" s="1">
        <v>68.81</v>
      </c>
      <c r="C23" s="1">
        <v>55.53</v>
      </c>
      <c r="D23" s="1">
        <v>72.23</v>
      </c>
      <c r="E23" s="1">
        <v>60.8</v>
      </c>
      <c r="F23" s="1">
        <v>69.8</v>
      </c>
    </row>
    <row r="24" spans="1:16" x14ac:dyDescent="0.3">
      <c r="A24" s="1">
        <v>300000</v>
      </c>
      <c r="B24" s="1">
        <v>63.62</v>
      </c>
      <c r="C24" s="1">
        <v>92</v>
      </c>
      <c r="D24" s="1">
        <v>64.739999999999995</v>
      </c>
      <c r="E24" s="1">
        <v>60</v>
      </c>
      <c r="F24" s="1">
        <v>77.400000000000006</v>
      </c>
      <c r="J24" s="3"/>
      <c r="K24" s="3" t="s">
        <v>51</v>
      </c>
      <c r="L24" s="3" t="s">
        <v>52</v>
      </c>
      <c r="M24" s="3" t="s">
        <v>53</v>
      </c>
      <c r="N24" s="3" t="s">
        <v>54</v>
      </c>
      <c r="O24" s="3" t="s">
        <v>55</v>
      </c>
      <c r="P24" s="3" t="s">
        <v>56</v>
      </c>
    </row>
    <row r="25" spans="1:16" x14ac:dyDescent="0.3">
      <c r="A25" s="1">
        <v>360000</v>
      </c>
      <c r="B25" s="1">
        <v>74.010000000000005</v>
      </c>
      <c r="C25" s="1">
        <v>97.4</v>
      </c>
      <c r="D25" s="1">
        <v>78.86</v>
      </c>
      <c r="E25" s="1">
        <v>97.7</v>
      </c>
      <c r="F25" s="1">
        <v>76.5</v>
      </c>
      <c r="J25" t="s">
        <v>51</v>
      </c>
      <c r="K25">
        <v>1</v>
      </c>
    </row>
    <row r="26" spans="1:16" x14ac:dyDescent="0.3">
      <c r="A26" s="1">
        <v>0</v>
      </c>
      <c r="B26" s="1">
        <v>65.33</v>
      </c>
      <c r="C26" s="1">
        <v>76</v>
      </c>
      <c r="D26" s="1">
        <v>50.2</v>
      </c>
      <c r="E26" s="1">
        <v>54.6</v>
      </c>
      <c r="F26" s="1">
        <v>52.58</v>
      </c>
      <c r="J26" t="s">
        <v>52</v>
      </c>
      <c r="K26">
        <v>0.14001243321649121</v>
      </c>
      <c r="L26">
        <v>1</v>
      </c>
    </row>
    <row r="27" spans="1:16" x14ac:dyDescent="0.3">
      <c r="A27" s="1">
        <v>240000</v>
      </c>
      <c r="B27" s="1">
        <v>57.55</v>
      </c>
      <c r="C27" s="1">
        <v>94</v>
      </c>
      <c r="D27" s="1">
        <v>66</v>
      </c>
      <c r="E27" s="1">
        <v>79</v>
      </c>
      <c r="F27" s="1">
        <v>71</v>
      </c>
      <c r="J27" t="s">
        <v>53</v>
      </c>
      <c r="K27">
        <v>0.18650871071889455</v>
      </c>
      <c r="L27">
        <v>0.22031076838925115</v>
      </c>
      <c r="M27">
        <v>1</v>
      </c>
    </row>
    <row r="28" spans="1:16" x14ac:dyDescent="0.3">
      <c r="A28" s="1">
        <v>265000</v>
      </c>
      <c r="B28" s="1">
        <v>57.69</v>
      </c>
      <c r="C28" s="1">
        <v>68</v>
      </c>
      <c r="D28" s="1">
        <v>66</v>
      </c>
      <c r="E28" s="1">
        <v>67</v>
      </c>
      <c r="F28" s="1">
        <v>63</v>
      </c>
      <c r="J28" t="s">
        <v>54</v>
      </c>
      <c r="K28">
        <v>0.40822423217772086</v>
      </c>
      <c r="L28">
        <v>0.40355419374093343</v>
      </c>
      <c r="M28">
        <v>0.22065746377257159</v>
      </c>
      <c r="N28">
        <v>1</v>
      </c>
    </row>
    <row r="29" spans="1:16" x14ac:dyDescent="0.3">
      <c r="A29" s="1">
        <v>350000</v>
      </c>
      <c r="B29" s="1">
        <v>64.150000000000006</v>
      </c>
      <c r="C29" s="1">
        <v>73.349999999999994</v>
      </c>
      <c r="D29" s="1">
        <v>67.5</v>
      </c>
      <c r="E29" s="1">
        <v>76.5</v>
      </c>
      <c r="F29" s="1">
        <v>76.760000000000005</v>
      </c>
      <c r="J29" t="s">
        <v>55</v>
      </c>
      <c r="K29">
        <v>0.45291493130266197</v>
      </c>
      <c r="L29">
        <v>0.35690470172110111</v>
      </c>
      <c r="M29">
        <v>0.23914245970201586</v>
      </c>
      <c r="N29">
        <v>0.4319952377442105</v>
      </c>
      <c r="O29">
        <v>1</v>
      </c>
    </row>
    <row r="30" spans="1:16" ht="15" thickBot="1" x14ac:dyDescent="0.35">
      <c r="A30" s="1">
        <v>0</v>
      </c>
      <c r="B30" s="1">
        <v>51.29</v>
      </c>
      <c r="C30" s="1">
        <v>77</v>
      </c>
      <c r="D30" s="1">
        <v>58</v>
      </c>
      <c r="E30" s="1">
        <v>67</v>
      </c>
      <c r="F30" s="1">
        <v>62</v>
      </c>
      <c r="J30" s="2" t="s">
        <v>56</v>
      </c>
      <c r="K30" s="2">
        <v>0.53797893574031463</v>
      </c>
      <c r="L30" s="2">
        <v>0.38917515559359617</v>
      </c>
      <c r="M30" s="2">
        <v>0.25986542547849195</v>
      </c>
      <c r="N30" s="2">
        <v>0.53760236244145798</v>
      </c>
      <c r="O30" s="2">
        <v>0.5105535814258324</v>
      </c>
      <c r="P30" s="2">
        <v>1</v>
      </c>
    </row>
    <row r="31" spans="1:16" x14ac:dyDescent="0.3">
      <c r="A31" s="1">
        <v>250000</v>
      </c>
      <c r="B31" s="1">
        <v>56.7</v>
      </c>
      <c r="C31" s="1">
        <v>52</v>
      </c>
      <c r="D31" s="1">
        <v>73</v>
      </c>
      <c r="E31" s="1">
        <v>73.5</v>
      </c>
      <c r="F31" s="1">
        <v>64</v>
      </c>
    </row>
    <row r="32" spans="1:16" x14ac:dyDescent="0.3">
      <c r="A32" s="1">
        <v>0</v>
      </c>
      <c r="B32" s="1">
        <v>58.32</v>
      </c>
      <c r="C32" s="1">
        <v>64</v>
      </c>
      <c r="D32" s="1">
        <v>65</v>
      </c>
      <c r="E32" s="1">
        <v>53</v>
      </c>
      <c r="F32" s="1">
        <v>67</v>
      </c>
    </row>
    <row r="33" spans="1:6" x14ac:dyDescent="0.3">
      <c r="A33" s="1">
        <v>278000</v>
      </c>
      <c r="B33" s="1">
        <v>62.21</v>
      </c>
      <c r="C33" s="1">
        <v>50.89</v>
      </c>
      <c r="D33" s="1">
        <v>66.400000000000006</v>
      </c>
      <c r="E33" s="1">
        <v>81</v>
      </c>
      <c r="F33" s="1">
        <v>61</v>
      </c>
    </row>
    <row r="34" spans="1:6" x14ac:dyDescent="0.3">
      <c r="A34" s="1">
        <v>260000</v>
      </c>
      <c r="B34" s="1">
        <v>72.78</v>
      </c>
      <c r="C34" s="1">
        <v>88</v>
      </c>
      <c r="D34" s="1">
        <v>81</v>
      </c>
      <c r="E34" s="1">
        <v>65</v>
      </c>
      <c r="F34" s="1">
        <v>87</v>
      </c>
    </row>
    <row r="35" spans="1:6" x14ac:dyDescent="0.3">
      <c r="A35" s="1">
        <v>0</v>
      </c>
      <c r="B35" s="1">
        <v>62.77</v>
      </c>
      <c r="C35" s="1">
        <v>68.44</v>
      </c>
      <c r="D35" s="1">
        <v>52</v>
      </c>
      <c r="E35" s="1">
        <v>51</v>
      </c>
      <c r="F35" s="1">
        <v>62</v>
      </c>
    </row>
    <row r="36" spans="1:6" x14ac:dyDescent="0.3">
      <c r="A36" s="1">
        <v>300000</v>
      </c>
      <c r="B36" s="1">
        <v>62.74</v>
      </c>
      <c r="C36" s="1">
        <v>71</v>
      </c>
      <c r="D36" s="1">
        <v>72</v>
      </c>
      <c r="E36" s="1">
        <v>78</v>
      </c>
      <c r="F36" s="1">
        <v>69</v>
      </c>
    </row>
    <row r="37" spans="1:6" x14ac:dyDescent="0.3">
      <c r="A37" s="1">
        <v>0</v>
      </c>
      <c r="B37" s="1">
        <v>51.45</v>
      </c>
      <c r="C37" s="1">
        <v>64</v>
      </c>
      <c r="D37" s="1">
        <v>57</v>
      </c>
      <c r="E37" s="1">
        <v>44</v>
      </c>
      <c r="F37" s="1">
        <v>51</v>
      </c>
    </row>
    <row r="38" spans="1:6" x14ac:dyDescent="0.3">
      <c r="A38" s="1">
        <v>320000</v>
      </c>
      <c r="B38" s="1">
        <v>55.47</v>
      </c>
      <c r="C38" s="1">
        <v>58</v>
      </c>
      <c r="D38" s="1">
        <v>65.599999999999994</v>
      </c>
      <c r="E38" s="1">
        <v>76</v>
      </c>
      <c r="F38" s="1">
        <v>79</v>
      </c>
    </row>
    <row r="39" spans="1:6" x14ac:dyDescent="0.3">
      <c r="A39" s="1">
        <v>240000</v>
      </c>
      <c r="B39" s="1">
        <v>56.86</v>
      </c>
      <c r="C39" s="1">
        <v>53.7</v>
      </c>
      <c r="D39" s="1">
        <v>66</v>
      </c>
      <c r="E39" s="1">
        <v>58</v>
      </c>
      <c r="F39" s="1">
        <v>73</v>
      </c>
    </row>
    <row r="40" spans="1:6" x14ac:dyDescent="0.3">
      <c r="A40" s="1">
        <v>411000</v>
      </c>
      <c r="B40" s="1">
        <v>62.56</v>
      </c>
      <c r="C40" s="1">
        <v>93</v>
      </c>
      <c r="D40" s="1">
        <v>64</v>
      </c>
      <c r="E40" s="1">
        <v>68</v>
      </c>
      <c r="F40" s="1">
        <v>81</v>
      </c>
    </row>
    <row r="41" spans="1:6" x14ac:dyDescent="0.3">
      <c r="A41" s="1">
        <v>287000</v>
      </c>
      <c r="B41" s="1">
        <v>66.72</v>
      </c>
      <c r="C41" s="1">
        <v>60</v>
      </c>
      <c r="D41" s="1">
        <v>80</v>
      </c>
      <c r="E41" s="1">
        <v>77</v>
      </c>
      <c r="F41" s="1">
        <v>78</v>
      </c>
    </row>
    <row r="42" spans="1:6" x14ac:dyDescent="0.3">
      <c r="A42" s="1">
        <v>0</v>
      </c>
      <c r="B42" s="1">
        <v>69.760000000000005</v>
      </c>
      <c r="C42" s="1">
        <v>65</v>
      </c>
      <c r="D42" s="1">
        <v>65</v>
      </c>
      <c r="E42" s="1">
        <v>63.16</v>
      </c>
      <c r="F42" s="1">
        <v>74</v>
      </c>
    </row>
    <row r="43" spans="1:6" x14ac:dyDescent="0.3">
      <c r="A43" s="1">
        <v>0</v>
      </c>
      <c r="B43" s="1">
        <v>51.21</v>
      </c>
      <c r="C43" s="1">
        <v>63</v>
      </c>
      <c r="D43" s="1">
        <v>65</v>
      </c>
      <c r="E43" s="1">
        <v>39</v>
      </c>
      <c r="F43" s="1">
        <v>49</v>
      </c>
    </row>
    <row r="44" spans="1:6" x14ac:dyDescent="0.3">
      <c r="A44" s="1">
        <v>300000</v>
      </c>
      <c r="B44" s="1">
        <v>62.9</v>
      </c>
      <c r="C44" s="1">
        <v>95</v>
      </c>
      <c r="D44" s="1">
        <v>68</v>
      </c>
      <c r="E44" s="1">
        <v>87</v>
      </c>
      <c r="F44" s="1">
        <v>87</v>
      </c>
    </row>
    <row r="45" spans="1:6" x14ac:dyDescent="0.3">
      <c r="A45" s="1">
        <v>200000</v>
      </c>
      <c r="B45" s="1">
        <v>69.7</v>
      </c>
      <c r="C45" s="1">
        <v>89</v>
      </c>
      <c r="D45" s="1">
        <v>81</v>
      </c>
      <c r="E45" s="1">
        <v>73</v>
      </c>
      <c r="F45" s="1">
        <v>77</v>
      </c>
    </row>
    <row r="46" spans="1:6" x14ac:dyDescent="0.3">
      <c r="A46" s="1">
        <v>0</v>
      </c>
      <c r="B46" s="1">
        <v>66.53</v>
      </c>
      <c r="C46" s="1">
        <v>58</v>
      </c>
      <c r="D46" s="1">
        <v>72</v>
      </c>
      <c r="E46" s="1">
        <v>64</v>
      </c>
      <c r="F46" s="1">
        <v>76</v>
      </c>
    </row>
    <row r="47" spans="1:6" x14ac:dyDescent="0.3">
      <c r="A47" s="1">
        <v>0</v>
      </c>
      <c r="B47" s="1">
        <v>71.63</v>
      </c>
      <c r="C47" s="1">
        <v>68</v>
      </c>
      <c r="D47" s="1">
        <v>65.599999999999994</v>
      </c>
      <c r="E47" s="1">
        <v>71.98</v>
      </c>
      <c r="F47" s="1">
        <v>70.89</v>
      </c>
    </row>
    <row r="48" spans="1:6" x14ac:dyDescent="0.3">
      <c r="A48" s="1">
        <v>204000</v>
      </c>
      <c r="B48" s="1">
        <v>54.55</v>
      </c>
      <c r="C48" s="1">
        <v>78</v>
      </c>
      <c r="D48" s="1">
        <v>57</v>
      </c>
      <c r="E48" s="1">
        <v>60</v>
      </c>
      <c r="F48" s="1">
        <v>63</v>
      </c>
    </row>
    <row r="49" spans="1:6" x14ac:dyDescent="0.3">
      <c r="A49" s="1">
        <v>250000</v>
      </c>
      <c r="B49" s="1">
        <v>62.46</v>
      </c>
      <c r="C49" s="1">
        <v>64</v>
      </c>
      <c r="D49" s="1">
        <v>68</v>
      </c>
      <c r="E49" s="1">
        <v>62</v>
      </c>
      <c r="F49" s="1">
        <v>63</v>
      </c>
    </row>
    <row r="50" spans="1:6" x14ac:dyDescent="0.3">
      <c r="A50" s="1">
        <v>0</v>
      </c>
      <c r="B50" s="1">
        <v>56.11</v>
      </c>
      <c r="C50" s="1">
        <v>65</v>
      </c>
      <c r="D50" s="1">
        <v>52</v>
      </c>
      <c r="E50" s="1">
        <v>37</v>
      </c>
      <c r="F50" s="1">
        <v>50</v>
      </c>
    </row>
    <row r="51" spans="1:6" x14ac:dyDescent="0.3">
      <c r="A51" s="1">
        <v>200000</v>
      </c>
      <c r="B51" s="1">
        <v>62.98</v>
      </c>
      <c r="C51" s="1">
        <v>65</v>
      </c>
      <c r="D51" s="1">
        <v>68.400000000000006</v>
      </c>
      <c r="E51" s="1">
        <v>73.2</v>
      </c>
      <c r="F51" s="1">
        <v>75.2</v>
      </c>
    </row>
    <row r="52" spans="1:6" x14ac:dyDescent="0.3">
      <c r="A52" s="1">
        <v>0</v>
      </c>
      <c r="B52" s="1">
        <v>62.65</v>
      </c>
      <c r="C52" s="1">
        <v>67</v>
      </c>
      <c r="D52" s="1">
        <v>56.2</v>
      </c>
      <c r="E52" s="1">
        <v>61.12</v>
      </c>
      <c r="F52" s="1">
        <v>54.4</v>
      </c>
    </row>
    <row r="53" spans="1:6" x14ac:dyDescent="0.3">
      <c r="A53" s="1">
        <v>0</v>
      </c>
      <c r="B53" s="1">
        <v>65.489999999999995</v>
      </c>
      <c r="C53" s="1">
        <v>71.2</v>
      </c>
      <c r="D53" s="1">
        <v>53</v>
      </c>
      <c r="E53" s="1">
        <v>45.83</v>
      </c>
      <c r="F53" s="1">
        <v>40.89</v>
      </c>
    </row>
    <row r="54" spans="1:6" x14ac:dyDescent="0.3">
      <c r="A54" s="1">
        <v>450000</v>
      </c>
      <c r="B54" s="1">
        <v>71.040000000000006</v>
      </c>
      <c r="C54" s="1">
        <v>87</v>
      </c>
      <c r="D54" s="1">
        <v>72</v>
      </c>
      <c r="E54" s="1">
        <v>70</v>
      </c>
      <c r="F54" s="1">
        <v>80</v>
      </c>
    </row>
    <row r="55" spans="1:6" x14ac:dyDescent="0.3">
      <c r="A55" s="1">
        <v>216000</v>
      </c>
      <c r="B55" s="1">
        <v>65.56</v>
      </c>
      <c r="C55" s="1">
        <v>78</v>
      </c>
      <c r="D55" s="1">
        <v>69</v>
      </c>
      <c r="E55" s="1">
        <v>60</v>
      </c>
      <c r="F55" s="1">
        <v>74</v>
      </c>
    </row>
    <row r="56" spans="1:6" x14ac:dyDescent="0.3">
      <c r="A56" s="1">
        <v>220000</v>
      </c>
      <c r="B56" s="1">
        <v>52.71</v>
      </c>
      <c r="C56" s="1">
        <v>71</v>
      </c>
      <c r="D56" s="1">
        <v>65</v>
      </c>
      <c r="E56" s="1">
        <v>66.599999999999994</v>
      </c>
      <c r="F56" s="1">
        <v>60.4</v>
      </c>
    </row>
    <row r="57" spans="1:6" x14ac:dyDescent="0.3">
      <c r="A57" s="1">
        <v>240000</v>
      </c>
      <c r="B57" s="1">
        <v>66.88</v>
      </c>
      <c r="C57" s="1">
        <v>68</v>
      </c>
      <c r="D57" s="1">
        <v>61.4</v>
      </c>
      <c r="E57" s="1">
        <v>71.400000000000006</v>
      </c>
      <c r="F57" s="1">
        <v>63</v>
      </c>
    </row>
    <row r="58" spans="1:6" x14ac:dyDescent="0.3">
      <c r="A58" s="1">
        <v>360000</v>
      </c>
      <c r="B58" s="1">
        <v>63.59</v>
      </c>
      <c r="C58" s="1">
        <v>80</v>
      </c>
      <c r="D58" s="1">
        <v>74</v>
      </c>
      <c r="E58" s="1">
        <v>76</v>
      </c>
      <c r="F58" s="1">
        <v>68</v>
      </c>
    </row>
    <row r="59" spans="1:6" x14ac:dyDescent="0.3">
      <c r="A59" s="1">
        <v>268000</v>
      </c>
      <c r="B59" s="1">
        <v>57.99</v>
      </c>
      <c r="C59" s="1">
        <v>74</v>
      </c>
      <c r="D59" s="1">
        <v>68</v>
      </c>
      <c r="E59" s="1">
        <v>62</v>
      </c>
      <c r="F59" s="1">
        <v>74</v>
      </c>
    </row>
    <row r="60" spans="1:6" x14ac:dyDescent="0.3">
      <c r="A60" s="1">
        <v>265000</v>
      </c>
      <c r="B60" s="1">
        <v>56.66</v>
      </c>
      <c r="C60" s="1">
        <v>57.6</v>
      </c>
      <c r="D60" s="1">
        <v>72.11</v>
      </c>
      <c r="E60" s="1">
        <v>65.58</v>
      </c>
      <c r="F60" s="1">
        <v>52.6</v>
      </c>
    </row>
    <row r="61" spans="1:6" x14ac:dyDescent="0.3">
      <c r="A61" s="1">
        <v>260000</v>
      </c>
      <c r="B61" s="1">
        <v>57.24</v>
      </c>
      <c r="C61" s="1">
        <v>60</v>
      </c>
      <c r="D61" s="1">
        <v>72</v>
      </c>
      <c r="E61" s="1">
        <v>70</v>
      </c>
      <c r="F61" s="1">
        <v>74</v>
      </c>
    </row>
    <row r="62" spans="1:6" x14ac:dyDescent="0.3">
      <c r="A62" s="1">
        <v>300000</v>
      </c>
      <c r="B62" s="1">
        <v>62.48</v>
      </c>
      <c r="C62" s="1">
        <v>61.6</v>
      </c>
      <c r="D62" s="1">
        <v>66.89</v>
      </c>
      <c r="E62" s="1">
        <v>73.400000000000006</v>
      </c>
      <c r="F62" s="1">
        <v>84.2</v>
      </c>
    </row>
    <row r="63" spans="1:6" x14ac:dyDescent="0.3">
      <c r="A63" s="1">
        <v>240000</v>
      </c>
      <c r="B63" s="1">
        <v>59.69</v>
      </c>
      <c r="C63" s="1">
        <v>59</v>
      </c>
      <c r="D63" s="1">
        <v>67.400000000000006</v>
      </c>
      <c r="E63" s="1">
        <v>64.2</v>
      </c>
      <c r="F63" s="1">
        <v>86.5</v>
      </c>
    </row>
    <row r="64" spans="1:6" x14ac:dyDescent="0.3">
      <c r="A64" s="1">
        <v>0</v>
      </c>
      <c r="B64" s="1">
        <v>59.5</v>
      </c>
      <c r="C64" s="1">
        <v>68.5</v>
      </c>
      <c r="D64" s="1">
        <v>64</v>
      </c>
      <c r="E64" s="1">
        <v>70</v>
      </c>
      <c r="F64" s="1">
        <v>61</v>
      </c>
    </row>
    <row r="65" spans="1:6" x14ac:dyDescent="0.3">
      <c r="A65" s="1">
        <v>240000</v>
      </c>
      <c r="B65" s="1">
        <v>58.78</v>
      </c>
      <c r="C65" s="1">
        <v>61</v>
      </c>
      <c r="D65" s="1">
        <v>75</v>
      </c>
      <c r="E65" s="1">
        <v>73</v>
      </c>
      <c r="F65" s="1">
        <v>80</v>
      </c>
    </row>
    <row r="66" spans="1:6" x14ac:dyDescent="0.3">
      <c r="A66" s="1">
        <v>0</v>
      </c>
      <c r="B66" s="1">
        <v>57.1</v>
      </c>
      <c r="C66" s="1">
        <v>89.69</v>
      </c>
      <c r="D66" s="1">
        <v>57</v>
      </c>
      <c r="E66" s="1">
        <v>47</v>
      </c>
      <c r="F66" s="1">
        <v>54</v>
      </c>
    </row>
    <row r="67" spans="1:6" x14ac:dyDescent="0.3">
      <c r="A67" s="1">
        <v>275000</v>
      </c>
      <c r="B67" s="1">
        <v>58.46</v>
      </c>
      <c r="C67" s="1">
        <v>68.92</v>
      </c>
      <c r="D67" s="1">
        <v>66</v>
      </c>
      <c r="E67" s="1">
        <v>74</v>
      </c>
      <c r="F67" s="1">
        <v>83</v>
      </c>
    </row>
    <row r="68" spans="1:6" x14ac:dyDescent="0.3">
      <c r="A68" s="1">
        <v>275000</v>
      </c>
      <c r="B68" s="1">
        <v>60.99</v>
      </c>
      <c r="C68" s="1">
        <v>68.709999999999994</v>
      </c>
      <c r="D68" s="1">
        <v>67</v>
      </c>
      <c r="E68" s="1">
        <v>78.5</v>
      </c>
      <c r="F68" s="1">
        <v>80.92</v>
      </c>
    </row>
    <row r="69" spans="1:6" x14ac:dyDescent="0.3">
      <c r="A69" s="1">
        <v>0</v>
      </c>
      <c r="B69" s="1">
        <v>59.24</v>
      </c>
      <c r="C69" s="1">
        <v>79</v>
      </c>
      <c r="D69" s="1">
        <v>72.7</v>
      </c>
      <c r="E69" s="1">
        <v>47</v>
      </c>
      <c r="F69" s="1">
        <v>69.7</v>
      </c>
    </row>
    <row r="70" spans="1:6" x14ac:dyDescent="0.3">
      <c r="A70" s="1">
        <v>275000</v>
      </c>
      <c r="B70" s="1">
        <v>68.069999999999993</v>
      </c>
      <c r="C70" s="1">
        <v>70</v>
      </c>
      <c r="D70" s="1">
        <v>66</v>
      </c>
      <c r="E70" s="1">
        <v>73</v>
      </c>
      <c r="F70" s="1">
        <v>73</v>
      </c>
    </row>
    <row r="71" spans="1:6" x14ac:dyDescent="0.3">
      <c r="A71" s="1">
        <v>360000</v>
      </c>
      <c r="B71" s="1">
        <v>65.45</v>
      </c>
      <c r="C71" s="1">
        <v>89</v>
      </c>
      <c r="D71" s="1">
        <v>62</v>
      </c>
      <c r="E71" s="1">
        <v>61</v>
      </c>
      <c r="F71" s="1">
        <v>82</v>
      </c>
    </row>
    <row r="72" spans="1:6" x14ac:dyDescent="0.3">
      <c r="A72" s="1">
        <v>240000</v>
      </c>
      <c r="B72" s="1">
        <v>66.94</v>
      </c>
      <c r="C72" s="1">
        <v>95</v>
      </c>
      <c r="D72" s="1">
        <v>71</v>
      </c>
      <c r="E72" s="1">
        <v>70.290000000000006</v>
      </c>
      <c r="F72" s="1">
        <v>75</v>
      </c>
    </row>
    <row r="73" spans="1:6" x14ac:dyDescent="0.3">
      <c r="A73" s="1">
        <v>240000</v>
      </c>
      <c r="B73" s="1">
        <v>68.53</v>
      </c>
      <c r="C73" s="1">
        <v>95.5</v>
      </c>
      <c r="D73" s="1">
        <v>78</v>
      </c>
      <c r="E73" s="1">
        <v>67</v>
      </c>
      <c r="F73" s="1">
        <v>84.86</v>
      </c>
    </row>
    <row r="74" spans="1:6" x14ac:dyDescent="0.3">
      <c r="A74" s="1">
        <v>218000</v>
      </c>
      <c r="B74" s="1">
        <v>59.75</v>
      </c>
      <c r="C74" s="1">
        <v>86</v>
      </c>
      <c r="D74" s="1">
        <v>71.72</v>
      </c>
      <c r="E74" s="1">
        <v>83.83</v>
      </c>
      <c r="F74" s="1">
        <v>64.599999999999994</v>
      </c>
    </row>
    <row r="75" spans="1:6" x14ac:dyDescent="0.3">
      <c r="A75" s="1">
        <v>336000</v>
      </c>
      <c r="B75" s="1">
        <v>67.2</v>
      </c>
      <c r="C75" s="1">
        <v>84.27</v>
      </c>
      <c r="D75" s="1">
        <v>70.2</v>
      </c>
      <c r="E75" s="1">
        <v>64.8</v>
      </c>
      <c r="F75" s="1">
        <v>56.6</v>
      </c>
    </row>
    <row r="76" spans="1:6" x14ac:dyDescent="0.3">
      <c r="A76" s="1">
        <v>0</v>
      </c>
      <c r="B76" s="1">
        <v>67</v>
      </c>
      <c r="C76" s="1">
        <v>74</v>
      </c>
      <c r="D76" s="1">
        <v>77.5</v>
      </c>
      <c r="E76" s="1">
        <v>62</v>
      </c>
      <c r="F76" s="1">
        <v>59</v>
      </c>
    </row>
    <row r="77" spans="1:6" x14ac:dyDescent="0.3">
      <c r="A77" s="1">
        <v>230000</v>
      </c>
      <c r="B77" s="1">
        <v>64.27</v>
      </c>
      <c r="C77" s="1">
        <v>61</v>
      </c>
      <c r="D77" s="1">
        <v>71.930000000000007</v>
      </c>
      <c r="E77" s="1">
        <v>70.400000000000006</v>
      </c>
      <c r="F77" s="1">
        <v>66.5</v>
      </c>
    </row>
    <row r="78" spans="1:6" x14ac:dyDescent="0.3">
      <c r="A78" s="1">
        <v>500000</v>
      </c>
      <c r="B78" s="1">
        <v>57.65</v>
      </c>
      <c r="C78" s="1">
        <v>69</v>
      </c>
      <c r="D78" s="1">
        <v>65</v>
      </c>
      <c r="E78" s="1">
        <v>80</v>
      </c>
      <c r="F78" s="1">
        <v>64</v>
      </c>
    </row>
    <row r="79" spans="1:6" x14ac:dyDescent="0.3">
      <c r="A79" s="1">
        <v>270000</v>
      </c>
      <c r="B79" s="1">
        <v>59.42</v>
      </c>
      <c r="C79" s="1">
        <v>86.04</v>
      </c>
      <c r="D79" s="1">
        <v>64.5</v>
      </c>
      <c r="E79" s="1">
        <v>90.9</v>
      </c>
      <c r="F79" s="1">
        <v>84</v>
      </c>
    </row>
    <row r="80" spans="1:6" x14ac:dyDescent="0.3">
      <c r="A80" s="1">
        <v>0</v>
      </c>
      <c r="B80" s="1">
        <v>67.989999999999995</v>
      </c>
      <c r="C80" s="1">
        <v>75</v>
      </c>
      <c r="D80" s="1">
        <v>66</v>
      </c>
      <c r="E80" s="1">
        <v>62</v>
      </c>
      <c r="F80" s="1">
        <v>69</v>
      </c>
    </row>
    <row r="81" spans="1:6" x14ac:dyDescent="0.3">
      <c r="A81" s="1">
        <v>240000</v>
      </c>
      <c r="B81" s="1">
        <v>62.35</v>
      </c>
      <c r="C81" s="1">
        <v>67</v>
      </c>
      <c r="D81" s="1">
        <v>69</v>
      </c>
      <c r="E81" s="1">
        <v>62</v>
      </c>
      <c r="F81" s="1">
        <v>69</v>
      </c>
    </row>
    <row r="82" spans="1:6" x14ac:dyDescent="0.3">
      <c r="A82" s="1">
        <v>300000</v>
      </c>
      <c r="B82" s="1">
        <v>70.2</v>
      </c>
      <c r="C82" s="1">
        <v>86</v>
      </c>
      <c r="D82" s="1">
        <v>67</v>
      </c>
      <c r="E82" s="1">
        <v>63</v>
      </c>
      <c r="F82" s="1">
        <v>81.7</v>
      </c>
    </row>
    <row r="83" spans="1:6" x14ac:dyDescent="0.3">
      <c r="A83" s="1">
        <v>0</v>
      </c>
      <c r="B83" s="1">
        <v>60.44</v>
      </c>
      <c r="C83" s="1">
        <v>82</v>
      </c>
      <c r="D83" s="1">
        <v>74</v>
      </c>
      <c r="E83" s="1">
        <v>67</v>
      </c>
      <c r="F83" s="1">
        <v>63</v>
      </c>
    </row>
    <row r="84" spans="1:6" x14ac:dyDescent="0.3">
      <c r="A84" s="1">
        <v>300000</v>
      </c>
      <c r="B84" s="1">
        <v>66.69</v>
      </c>
      <c r="C84" s="1">
        <v>84</v>
      </c>
      <c r="D84" s="1">
        <v>68</v>
      </c>
      <c r="E84" s="1">
        <v>79</v>
      </c>
      <c r="F84" s="1">
        <v>84</v>
      </c>
    </row>
    <row r="85" spans="1:6" x14ac:dyDescent="0.3">
      <c r="A85" s="1">
        <v>300000</v>
      </c>
      <c r="B85" s="1">
        <v>62</v>
      </c>
      <c r="C85" s="1">
        <v>55</v>
      </c>
      <c r="D85" s="1">
        <v>70</v>
      </c>
      <c r="E85" s="1">
        <v>63</v>
      </c>
      <c r="F85" s="1">
        <v>70</v>
      </c>
    </row>
    <row r="86" spans="1:6" x14ac:dyDescent="0.3">
      <c r="A86" s="1">
        <v>400000</v>
      </c>
      <c r="B86" s="1">
        <v>76.180000000000007</v>
      </c>
      <c r="C86" s="1">
        <v>78.739999999999995</v>
      </c>
      <c r="D86" s="1">
        <v>77.2</v>
      </c>
      <c r="E86" s="1">
        <v>89.83</v>
      </c>
      <c r="F86" s="1">
        <v>83.84</v>
      </c>
    </row>
    <row r="87" spans="1:6" x14ac:dyDescent="0.3">
      <c r="A87" s="1">
        <v>220000</v>
      </c>
      <c r="B87" s="1">
        <v>57.03</v>
      </c>
      <c r="C87" s="1">
        <v>67</v>
      </c>
      <c r="D87" s="1">
        <v>64</v>
      </c>
      <c r="E87" s="1">
        <v>63</v>
      </c>
      <c r="F87" s="1">
        <v>62</v>
      </c>
    </row>
    <row r="88" spans="1:6" x14ac:dyDescent="0.3">
      <c r="A88" s="1">
        <v>0</v>
      </c>
      <c r="B88" s="1">
        <v>59.08</v>
      </c>
      <c r="C88" s="1">
        <v>75</v>
      </c>
      <c r="D88" s="1">
        <v>60</v>
      </c>
      <c r="E88" s="1">
        <v>51</v>
      </c>
      <c r="F88" s="1">
        <v>59.6</v>
      </c>
    </row>
    <row r="89" spans="1:6" x14ac:dyDescent="0.3">
      <c r="A89" s="1">
        <v>210000</v>
      </c>
      <c r="B89" s="1">
        <v>64.36</v>
      </c>
      <c r="C89" s="1">
        <v>58</v>
      </c>
      <c r="D89" s="1">
        <v>73</v>
      </c>
      <c r="E89" s="1">
        <v>62</v>
      </c>
      <c r="F89" s="1">
        <v>66</v>
      </c>
    </row>
    <row r="90" spans="1:6" x14ac:dyDescent="0.3">
      <c r="A90" s="1">
        <v>210000</v>
      </c>
      <c r="B90" s="1">
        <v>62.36</v>
      </c>
      <c r="C90" s="1">
        <v>62</v>
      </c>
      <c r="D90" s="1">
        <v>69</v>
      </c>
      <c r="E90" s="1">
        <v>75</v>
      </c>
      <c r="F90" s="1">
        <v>84</v>
      </c>
    </row>
    <row r="91" spans="1:6" x14ac:dyDescent="0.3">
      <c r="A91" s="1">
        <v>300000</v>
      </c>
      <c r="B91" s="1">
        <v>68.03</v>
      </c>
      <c r="C91" s="1">
        <v>92</v>
      </c>
      <c r="D91" s="1">
        <v>82</v>
      </c>
      <c r="E91" s="1">
        <v>90</v>
      </c>
      <c r="F91" s="1">
        <v>85</v>
      </c>
    </row>
    <row r="92" spans="1:6" x14ac:dyDescent="0.3">
      <c r="A92" s="1">
        <v>0</v>
      </c>
      <c r="B92" s="1">
        <v>62.79</v>
      </c>
      <c r="C92" s="1">
        <v>67</v>
      </c>
      <c r="D92" s="1">
        <v>50.8</v>
      </c>
      <c r="E92" s="1">
        <v>57</v>
      </c>
      <c r="F92" s="1">
        <v>52</v>
      </c>
    </row>
    <row r="93" spans="1:6" x14ac:dyDescent="0.3">
      <c r="A93" s="1">
        <v>230000</v>
      </c>
      <c r="B93" s="1">
        <v>59.47</v>
      </c>
      <c r="C93" s="1">
        <v>72</v>
      </c>
      <c r="D93" s="1">
        <v>66</v>
      </c>
      <c r="E93" s="1">
        <v>69</v>
      </c>
      <c r="F93" s="1">
        <v>60.23</v>
      </c>
    </row>
    <row r="94" spans="1:6" x14ac:dyDescent="0.3">
      <c r="A94" s="1">
        <v>0</v>
      </c>
      <c r="B94" s="1">
        <v>55.41</v>
      </c>
      <c r="C94" s="1">
        <v>72</v>
      </c>
      <c r="D94" s="1">
        <v>54</v>
      </c>
      <c r="E94" s="1">
        <v>62</v>
      </c>
      <c r="F94" s="1">
        <v>52</v>
      </c>
    </row>
    <row r="95" spans="1:6" x14ac:dyDescent="0.3">
      <c r="A95" s="1">
        <v>260000</v>
      </c>
      <c r="B95" s="1">
        <v>54.97</v>
      </c>
      <c r="C95" s="1">
        <v>53.88</v>
      </c>
      <c r="D95" s="1">
        <v>64</v>
      </c>
      <c r="E95" s="1">
        <v>62</v>
      </c>
      <c r="F95" s="1">
        <v>58</v>
      </c>
    </row>
    <row r="96" spans="1:6" x14ac:dyDescent="0.3">
      <c r="A96" s="1">
        <v>420000</v>
      </c>
      <c r="B96" s="1">
        <v>62.16</v>
      </c>
      <c r="C96" s="1">
        <v>95.46</v>
      </c>
      <c r="D96" s="1">
        <v>65</v>
      </c>
      <c r="E96" s="1">
        <v>78</v>
      </c>
      <c r="F96" s="1">
        <v>73</v>
      </c>
    </row>
    <row r="97" spans="1:6" x14ac:dyDescent="0.3">
      <c r="A97" s="1">
        <v>300000</v>
      </c>
      <c r="B97" s="1">
        <v>64.44</v>
      </c>
      <c r="C97" s="1">
        <v>66</v>
      </c>
      <c r="D97" s="1">
        <v>76</v>
      </c>
      <c r="E97" s="1">
        <v>70</v>
      </c>
      <c r="F97" s="1">
        <v>76</v>
      </c>
    </row>
    <row r="98" spans="1:6" x14ac:dyDescent="0.3">
      <c r="A98" s="1">
        <v>0</v>
      </c>
      <c r="B98" s="1">
        <v>69.03</v>
      </c>
      <c r="C98" s="1">
        <v>93.91</v>
      </c>
      <c r="D98" s="1">
        <v>61</v>
      </c>
      <c r="E98" s="1">
        <v>62.5</v>
      </c>
      <c r="F98" s="1">
        <v>70.5</v>
      </c>
    </row>
    <row r="99" spans="1:6" x14ac:dyDescent="0.3">
      <c r="A99" s="1">
        <v>220000</v>
      </c>
      <c r="B99" s="1">
        <v>57.31</v>
      </c>
      <c r="C99" s="1">
        <v>70</v>
      </c>
      <c r="D99" s="1">
        <v>65</v>
      </c>
      <c r="E99" s="1">
        <v>73</v>
      </c>
      <c r="F99" s="1">
        <v>69</v>
      </c>
    </row>
    <row r="100" spans="1:6" x14ac:dyDescent="0.3">
      <c r="A100" s="1">
        <v>0</v>
      </c>
      <c r="B100" s="1">
        <v>59.47</v>
      </c>
      <c r="C100" s="1">
        <v>50</v>
      </c>
      <c r="D100" s="1">
        <v>63</v>
      </c>
      <c r="E100" s="1">
        <v>82</v>
      </c>
      <c r="F100" s="1">
        <v>54</v>
      </c>
    </row>
    <row r="101" spans="1:6" x14ac:dyDescent="0.3">
      <c r="A101" s="1">
        <v>0</v>
      </c>
      <c r="B101" s="1">
        <v>64.95</v>
      </c>
      <c r="C101" s="1">
        <v>56.39</v>
      </c>
      <c r="D101" s="1">
        <v>58</v>
      </c>
      <c r="E101" s="1">
        <v>57</v>
      </c>
      <c r="F101" s="1">
        <v>45</v>
      </c>
    </row>
    <row r="102" spans="1:6" x14ac:dyDescent="0.3">
      <c r="A102" s="1">
        <v>380000</v>
      </c>
      <c r="B102" s="1">
        <v>60.44</v>
      </c>
      <c r="C102" s="1">
        <v>78</v>
      </c>
      <c r="D102" s="1">
        <v>68</v>
      </c>
      <c r="E102" s="1">
        <v>72</v>
      </c>
      <c r="F102" s="1">
        <v>63</v>
      </c>
    </row>
    <row r="103" spans="1:6" x14ac:dyDescent="0.3">
      <c r="A103" s="1">
        <v>300000</v>
      </c>
      <c r="B103" s="1">
        <v>61.31</v>
      </c>
      <c r="C103" s="1">
        <v>57.5</v>
      </c>
      <c r="D103" s="1">
        <v>68</v>
      </c>
      <c r="E103" s="1">
        <v>61</v>
      </c>
      <c r="F103" s="1">
        <v>77</v>
      </c>
    </row>
    <row r="104" spans="1:6" x14ac:dyDescent="0.3">
      <c r="A104" s="1">
        <v>240000</v>
      </c>
      <c r="B104" s="1">
        <v>65.83</v>
      </c>
      <c r="C104" s="1">
        <v>85</v>
      </c>
      <c r="D104" s="1">
        <v>73</v>
      </c>
      <c r="E104" s="1">
        <v>78</v>
      </c>
      <c r="F104" s="1">
        <v>73</v>
      </c>
    </row>
    <row r="105" spans="1:6" x14ac:dyDescent="0.3">
      <c r="A105" s="1">
        <v>360000</v>
      </c>
      <c r="B105" s="1">
        <v>58.23</v>
      </c>
      <c r="C105" s="1">
        <v>55</v>
      </c>
      <c r="D105" s="1">
        <v>65</v>
      </c>
      <c r="E105" s="1">
        <v>63</v>
      </c>
      <c r="F105" s="1">
        <v>69</v>
      </c>
    </row>
    <row r="106" spans="1:6" x14ac:dyDescent="0.3">
      <c r="A106" s="1">
        <v>0</v>
      </c>
      <c r="B106" s="1">
        <v>55.3</v>
      </c>
      <c r="C106" s="1">
        <v>85</v>
      </c>
      <c r="D106" s="1">
        <v>58</v>
      </c>
      <c r="E106" s="1">
        <v>64</v>
      </c>
      <c r="F106" s="1">
        <v>59</v>
      </c>
    </row>
    <row r="107" spans="1:6" x14ac:dyDescent="0.3">
      <c r="A107" s="1">
        <v>0</v>
      </c>
      <c r="B107" s="1">
        <v>65.69</v>
      </c>
      <c r="C107" s="1">
        <v>71</v>
      </c>
      <c r="D107" s="1">
        <v>54</v>
      </c>
      <c r="E107" s="1">
        <v>50</v>
      </c>
      <c r="F107" s="1">
        <v>61.08</v>
      </c>
    </row>
    <row r="108" spans="1:6" x14ac:dyDescent="0.3">
      <c r="A108" s="1">
        <v>200000</v>
      </c>
      <c r="B108" s="1">
        <v>73.52</v>
      </c>
      <c r="C108" s="1">
        <v>80</v>
      </c>
      <c r="D108" s="1">
        <v>83</v>
      </c>
      <c r="E108" s="1">
        <v>90</v>
      </c>
      <c r="F108" s="1">
        <v>82</v>
      </c>
    </row>
    <row r="109" spans="1:6" x14ac:dyDescent="0.3">
      <c r="A109" s="1">
        <v>300000</v>
      </c>
      <c r="B109" s="1">
        <v>58.31</v>
      </c>
      <c r="C109" s="1">
        <v>84</v>
      </c>
      <c r="D109" s="1">
        <v>69</v>
      </c>
      <c r="E109" s="1">
        <v>82</v>
      </c>
      <c r="F109" s="1">
        <v>61</v>
      </c>
    </row>
    <row r="110" spans="1:6" x14ac:dyDescent="0.3">
      <c r="A110" s="1">
        <v>0</v>
      </c>
      <c r="B110" s="1">
        <v>56.09</v>
      </c>
      <c r="C110" s="1">
        <v>86</v>
      </c>
      <c r="D110" s="1">
        <v>65</v>
      </c>
      <c r="E110" s="1">
        <v>63</v>
      </c>
      <c r="F110" s="1">
        <v>52</v>
      </c>
    </row>
    <row r="111" spans="1:6" x14ac:dyDescent="0.3">
      <c r="A111" s="1">
        <v>250000</v>
      </c>
      <c r="B111" s="1">
        <v>54.8</v>
      </c>
      <c r="C111" s="1">
        <v>57.2</v>
      </c>
      <c r="D111" s="1">
        <v>72</v>
      </c>
      <c r="E111" s="1">
        <v>70</v>
      </c>
      <c r="F111" s="1">
        <v>69.5</v>
      </c>
    </row>
    <row r="112" spans="1:6" x14ac:dyDescent="0.3">
      <c r="A112" s="1">
        <v>0</v>
      </c>
      <c r="B112" s="1">
        <v>60.64</v>
      </c>
      <c r="C112" s="1">
        <v>60</v>
      </c>
      <c r="D112" s="1">
        <v>61</v>
      </c>
      <c r="E112" s="1">
        <v>54</v>
      </c>
      <c r="F112" s="1">
        <v>51</v>
      </c>
    </row>
    <row r="113" spans="1:6" x14ac:dyDescent="0.3">
      <c r="A113" s="1">
        <v>250000</v>
      </c>
      <c r="B113" s="1">
        <v>53.94</v>
      </c>
      <c r="C113" s="1">
        <v>58</v>
      </c>
      <c r="D113" s="1">
        <v>61</v>
      </c>
      <c r="E113" s="1">
        <v>61</v>
      </c>
      <c r="F113" s="1">
        <v>58</v>
      </c>
    </row>
    <row r="114" spans="1:6" x14ac:dyDescent="0.3">
      <c r="A114" s="1">
        <v>280000</v>
      </c>
      <c r="B114" s="1">
        <v>63.08</v>
      </c>
      <c r="C114" s="1">
        <v>72.150000000000006</v>
      </c>
      <c r="D114" s="1">
        <v>67</v>
      </c>
      <c r="E114" s="1">
        <v>79</v>
      </c>
      <c r="F114" s="1">
        <v>73.959999999999994</v>
      </c>
    </row>
    <row r="115" spans="1:6" x14ac:dyDescent="0.3">
      <c r="A115" s="1">
        <v>250000</v>
      </c>
      <c r="B115" s="1">
        <v>55.01</v>
      </c>
      <c r="C115" s="1">
        <v>53.7</v>
      </c>
      <c r="D115" s="1">
        <v>69</v>
      </c>
      <c r="E115" s="1">
        <v>68</v>
      </c>
      <c r="F115" s="1">
        <v>65</v>
      </c>
    </row>
    <row r="116" spans="1:6" x14ac:dyDescent="0.3">
      <c r="A116" s="1">
        <v>216000</v>
      </c>
      <c r="B116" s="1">
        <v>60.5</v>
      </c>
      <c r="C116" s="1">
        <v>89</v>
      </c>
      <c r="D116" s="1">
        <v>66</v>
      </c>
      <c r="E116" s="1">
        <v>63</v>
      </c>
      <c r="F116" s="1">
        <v>73</v>
      </c>
    </row>
    <row r="117" spans="1:6" x14ac:dyDescent="0.3">
      <c r="A117" s="1">
        <v>300000</v>
      </c>
      <c r="B117" s="1">
        <v>70.849999999999994</v>
      </c>
      <c r="C117" s="1">
        <v>96</v>
      </c>
      <c r="D117" s="1">
        <v>66.599999999999994</v>
      </c>
      <c r="E117" s="1">
        <v>72.8</v>
      </c>
      <c r="F117" s="1">
        <v>68.2</v>
      </c>
    </row>
    <row r="118" spans="1:6" x14ac:dyDescent="0.3">
      <c r="A118" s="1">
        <v>240000</v>
      </c>
      <c r="B118" s="1">
        <v>67.05</v>
      </c>
      <c r="C118" s="1">
        <v>80</v>
      </c>
      <c r="D118" s="1">
        <v>73</v>
      </c>
      <c r="E118" s="1">
        <v>75</v>
      </c>
      <c r="F118" s="1">
        <v>77</v>
      </c>
    </row>
    <row r="119" spans="1:6" x14ac:dyDescent="0.3">
      <c r="A119" s="1">
        <v>276000</v>
      </c>
      <c r="B119" s="1">
        <v>70.48</v>
      </c>
      <c r="C119" s="1">
        <v>97</v>
      </c>
      <c r="D119" s="1">
        <v>78</v>
      </c>
      <c r="E119" s="1">
        <v>80</v>
      </c>
      <c r="F119" s="1">
        <v>76</v>
      </c>
    </row>
    <row r="120" spans="1:6" x14ac:dyDescent="0.3">
      <c r="A120" s="1">
        <v>940000</v>
      </c>
      <c r="B120" s="1">
        <v>64.34</v>
      </c>
      <c r="C120" s="1">
        <v>82.66</v>
      </c>
      <c r="D120" s="1">
        <v>64.599999999999994</v>
      </c>
      <c r="E120" s="1">
        <v>68.400000000000006</v>
      </c>
      <c r="F120" s="1">
        <v>60.8</v>
      </c>
    </row>
    <row r="121" spans="1:6" x14ac:dyDescent="0.3">
      <c r="A121" s="1">
        <v>0</v>
      </c>
      <c r="B121" s="1">
        <v>58.81</v>
      </c>
      <c r="C121" s="1">
        <v>73</v>
      </c>
      <c r="D121" s="1">
        <v>59</v>
      </c>
      <c r="E121" s="1">
        <v>40</v>
      </c>
      <c r="F121" s="1">
        <v>58</v>
      </c>
    </row>
    <row r="122" spans="1:6" x14ac:dyDescent="0.3">
      <c r="A122" s="1">
        <v>250000</v>
      </c>
      <c r="B122" s="1">
        <v>71.489999999999995</v>
      </c>
      <c r="C122" s="1">
        <v>55.67</v>
      </c>
      <c r="D122" s="1">
        <v>69.599999999999994</v>
      </c>
      <c r="E122" s="1">
        <v>67</v>
      </c>
      <c r="F122" s="1">
        <v>64</v>
      </c>
    </row>
    <row r="123" spans="1:6" x14ac:dyDescent="0.3">
      <c r="A123" s="1">
        <v>236000</v>
      </c>
      <c r="B123" s="1">
        <v>71</v>
      </c>
      <c r="C123" s="1">
        <v>80.400000000000006</v>
      </c>
      <c r="D123" s="1">
        <v>69.3</v>
      </c>
      <c r="E123" s="1">
        <v>66.8</v>
      </c>
      <c r="F123" s="1">
        <v>66.5</v>
      </c>
    </row>
    <row r="124" spans="1:6" x14ac:dyDescent="0.3">
      <c r="A124" s="1">
        <v>240000</v>
      </c>
      <c r="B124" s="1">
        <v>56.7</v>
      </c>
      <c r="C124" s="1">
        <v>60</v>
      </c>
      <c r="D124" s="1">
        <v>73</v>
      </c>
      <c r="E124" s="1">
        <v>59</v>
      </c>
      <c r="F124" s="1">
        <v>74</v>
      </c>
    </row>
    <row r="125" spans="1:6" x14ac:dyDescent="0.3">
      <c r="A125" s="1">
        <v>250000</v>
      </c>
      <c r="B125" s="1">
        <v>61.26</v>
      </c>
      <c r="C125" s="1">
        <v>64</v>
      </c>
      <c r="D125" s="1">
        <v>64.33</v>
      </c>
      <c r="E125" s="1">
        <v>71</v>
      </c>
      <c r="F125" s="1">
        <v>67</v>
      </c>
    </row>
    <row r="126" spans="1:6" x14ac:dyDescent="0.3">
      <c r="A126" s="1">
        <v>350000</v>
      </c>
      <c r="B126" s="1">
        <v>73.33</v>
      </c>
      <c r="C126" s="1">
        <v>75</v>
      </c>
      <c r="D126" s="1">
        <v>73</v>
      </c>
      <c r="E126" s="1">
        <v>73</v>
      </c>
      <c r="F126" s="1">
        <v>84</v>
      </c>
    </row>
    <row r="127" spans="1:6" x14ac:dyDescent="0.3">
      <c r="A127" s="1">
        <v>210000</v>
      </c>
      <c r="B127" s="1">
        <v>68.2</v>
      </c>
      <c r="C127" s="1">
        <v>70</v>
      </c>
      <c r="D127" s="1">
        <v>75.5</v>
      </c>
      <c r="E127" s="1">
        <v>61</v>
      </c>
      <c r="F127" s="1">
        <v>79</v>
      </c>
    </row>
    <row r="128" spans="1:6" x14ac:dyDescent="0.3">
      <c r="A128" s="1">
        <v>250000</v>
      </c>
      <c r="B128" s="1">
        <v>58.4</v>
      </c>
      <c r="C128" s="1">
        <v>55.5</v>
      </c>
      <c r="D128" s="1">
        <v>69</v>
      </c>
      <c r="E128" s="1">
        <v>60</v>
      </c>
      <c r="F128" s="1">
        <v>72</v>
      </c>
    </row>
    <row r="129" spans="1:6" x14ac:dyDescent="0.3">
      <c r="A129" s="1">
        <v>400000</v>
      </c>
      <c r="B129" s="1">
        <v>76.260000000000005</v>
      </c>
      <c r="C129" s="1">
        <v>81.2</v>
      </c>
      <c r="D129" s="1">
        <v>77.72</v>
      </c>
      <c r="E129" s="1">
        <v>73.400000000000006</v>
      </c>
      <c r="F129" s="1">
        <v>80.400000000000006</v>
      </c>
    </row>
    <row r="130" spans="1:6" x14ac:dyDescent="0.3">
      <c r="A130" s="1">
        <v>250000</v>
      </c>
      <c r="B130" s="1">
        <v>68.55</v>
      </c>
      <c r="C130" s="1">
        <v>90</v>
      </c>
      <c r="D130" s="1">
        <v>66</v>
      </c>
      <c r="E130" s="1">
        <v>89.7</v>
      </c>
      <c r="F130" s="1">
        <v>76.7</v>
      </c>
    </row>
    <row r="131" spans="1:6" x14ac:dyDescent="0.3">
      <c r="A131" s="1">
        <v>0</v>
      </c>
      <c r="B131" s="1">
        <v>64.150000000000006</v>
      </c>
      <c r="C131" s="1">
        <v>84</v>
      </c>
      <c r="D131" s="1">
        <v>60</v>
      </c>
      <c r="E131" s="1">
        <v>65</v>
      </c>
      <c r="F131" s="1">
        <v>62</v>
      </c>
    </row>
    <row r="132" spans="1:6" x14ac:dyDescent="0.3">
      <c r="A132" s="1">
        <v>360000</v>
      </c>
      <c r="B132" s="1">
        <v>60.78</v>
      </c>
      <c r="C132" s="1">
        <v>80</v>
      </c>
      <c r="D132" s="1">
        <v>62</v>
      </c>
      <c r="E132" s="1">
        <v>57</v>
      </c>
      <c r="F132" s="1">
        <v>74.900000000000006</v>
      </c>
    </row>
    <row r="133" spans="1:6" x14ac:dyDescent="0.3">
      <c r="A133" s="1">
        <v>300000</v>
      </c>
      <c r="B133" s="1">
        <v>53.49</v>
      </c>
      <c r="C133" s="1">
        <v>74.400000000000006</v>
      </c>
      <c r="D133" s="1">
        <v>64</v>
      </c>
      <c r="E133" s="1">
        <v>68</v>
      </c>
      <c r="F133" s="1">
        <v>67</v>
      </c>
    </row>
    <row r="134" spans="1:6" x14ac:dyDescent="0.3">
      <c r="A134" s="1">
        <v>250000</v>
      </c>
      <c r="B134" s="1">
        <v>60.98</v>
      </c>
      <c r="C134" s="1">
        <v>65</v>
      </c>
      <c r="D134" s="1">
        <v>77</v>
      </c>
      <c r="E134" s="1">
        <v>64</v>
      </c>
      <c r="F134" s="1">
        <v>73</v>
      </c>
    </row>
    <row r="135" spans="1:6" x14ac:dyDescent="0.3">
      <c r="A135" s="1">
        <v>250000</v>
      </c>
      <c r="B135" s="1">
        <v>67.13</v>
      </c>
      <c r="C135" s="1">
        <v>94</v>
      </c>
      <c r="D135" s="1">
        <v>72</v>
      </c>
      <c r="E135" s="1">
        <v>92</v>
      </c>
      <c r="F135" s="1">
        <v>77.44</v>
      </c>
    </row>
    <row r="136" spans="1:6" x14ac:dyDescent="0.3">
      <c r="A136" s="1">
        <v>200000</v>
      </c>
      <c r="B136" s="1">
        <v>65.63</v>
      </c>
      <c r="C136" s="1">
        <v>55.6</v>
      </c>
      <c r="D136" s="1">
        <v>69</v>
      </c>
      <c r="E136" s="1">
        <v>56</v>
      </c>
      <c r="F136" s="1">
        <v>72</v>
      </c>
    </row>
    <row r="137" spans="1:6" x14ac:dyDescent="0.3">
      <c r="A137" s="1">
        <v>0</v>
      </c>
      <c r="B137" s="1">
        <v>61.58</v>
      </c>
      <c r="C137" s="1">
        <v>78</v>
      </c>
      <c r="D137" s="1">
        <v>64</v>
      </c>
      <c r="E137" s="1">
        <v>59</v>
      </c>
      <c r="F137" s="1">
        <v>47</v>
      </c>
    </row>
    <row r="138" spans="1:6" x14ac:dyDescent="0.3">
      <c r="A138" s="1">
        <v>225000</v>
      </c>
      <c r="B138" s="1">
        <v>60.41</v>
      </c>
      <c r="C138" s="1">
        <v>56</v>
      </c>
      <c r="D138" s="1">
        <v>72</v>
      </c>
      <c r="E138" s="1">
        <v>63</v>
      </c>
      <c r="F138" s="1">
        <v>67</v>
      </c>
    </row>
    <row r="139" spans="1:6" x14ac:dyDescent="0.3">
      <c r="A139" s="1">
        <v>250000</v>
      </c>
      <c r="B139" s="1">
        <v>71.77</v>
      </c>
      <c r="C139" s="1">
        <v>96</v>
      </c>
      <c r="D139" s="1">
        <v>73</v>
      </c>
      <c r="E139" s="1">
        <v>64</v>
      </c>
      <c r="F139" s="1">
        <v>82</v>
      </c>
    </row>
    <row r="140" spans="1:6" x14ac:dyDescent="0.3">
      <c r="A140" s="1">
        <v>220000</v>
      </c>
      <c r="B140" s="1">
        <v>54.43</v>
      </c>
      <c r="C140" s="1">
        <v>58</v>
      </c>
      <c r="D140" s="1">
        <v>59</v>
      </c>
      <c r="E140" s="1">
        <v>70</v>
      </c>
      <c r="F140" s="1">
        <v>77</v>
      </c>
    </row>
    <row r="141" spans="1:6" x14ac:dyDescent="0.3">
      <c r="A141" s="1">
        <v>265000</v>
      </c>
      <c r="B141" s="1">
        <v>56.94</v>
      </c>
      <c r="C141" s="1">
        <v>56</v>
      </c>
      <c r="D141" s="1">
        <v>69.5</v>
      </c>
      <c r="E141" s="1">
        <v>64.8</v>
      </c>
      <c r="F141" s="1">
        <v>65</v>
      </c>
    </row>
    <row r="142" spans="1:6" x14ac:dyDescent="0.3">
      <c r="A142" s="1">
        <v>0</v>
      </c>
      <c r="B142" s="1">
        <v>61.9</v>
      </c>
      <c r="C142" s="1">
        <v>60</v>
      </c>
      <c r="D142" s="1">
        <v>60</v>
      </c>
      <c r="E142" s="1">
        <v>64</v>
      </c>
      <c r="F142" s="1">
        <v>66</v>
      </c>
    </row>
    <row r="143" spans="1:6" x14ac:dyDescent="0.3">
      <c r="A143" s="1">
        <v>260000</v>
      </c>
      <c r="B143" s="1">
        <v>61.29</v>
      </c>
      <c r="C143" s="1">
        <v>60</v>
      </c>
      <c r="D143" s="1">
        <v>73.430000000000007</v>
      </c>
      <c r="E143" s="1">
        <v>60</v>
      </c>
      <c r="F143" s="1">
        <v>85</v>
      </c>
    </row>
    <row r="144" spans="1:6" x14ac:dyDescent="0.3">
      <c r="A144" s="1">
        <v>300000</v>
      </c>
      <c r="B144" s="1">
        <v>60.39</v>
      </c>
      <c r="C144" s="1">
        <v>89</v>
      </c>
      <c r="D144" s="1">
        <v>70.67</v>
      </c>
      <c r="E144" s="1">
        <v>64.89</v>
      </c>
      <c r="F144" s="1">
        <v>77.67</v>
      </c>
    </row>
    <row r="145" spans="1:6" x14ac:dyDescent="0.3">
      <c r="A145" s="1">
        <v>0</v>
      </c>
      <c r="B145" s="1">
        <v>58.52</v>
      </c>
      <c r="C145" s="1">
        <v>60</v>
      </c>
      <c r="D145" s="1">
        <v>61</v>
      </c>
      <c r="E145" s="1">
        <v>50</v>
      </c>
      <c r="F145" s="1">
        <v>52</v>
      </c>
    </row>
    <row r="146" spans="1:6" x14ac:dyDescent="0.3">
      <c r="A146" s="1">
        <v>400000</v>
      </c>
      <c r="B146" s="1">
        <v>63.23</v>
      </c>
      <c r="C146" s="1">
        <v>72</v>
      </c>
      <c r="D146" s="1">
        <v>71.25</v>
      </c>
      <c r="E146" s="1">
        <v>65.66</v>
      </c>
      <c r="F146" s="1">
        <v>89.4</v>
      </c>
    </row>
    <row r="147" spans="1:6" x14ac:dyDescent="0.3">
      <c r="A147" s="1">
        <v>233000</v>
      </c>
      <c r="B147" s="1">
        <v>55.14</v>
      </c>
      <c r="C147" s="1">
        <v>85</v>
      </c>
      <c r="D147" s="1">
        <v>66</v>
      </c>
      <c r="E147" s="1">
        <v>63</v>
      </c>
      <c r="F147" s="1">
        <v>62</v>
      </c>
    </row>
    <row r="148" spans="1:6" x14ac:dyDescent="0.3">
      <c r="A148" s="1">
        <v>300000</v>
      </c>
      <c r="B148" s="1">
        <v>62.28</v>
      </c>
      <c r="C148" s="1">
        <v>83</v>
      </c>
      <c r="D148" s="1">
        <v>65</v>
      </c>
      <c r="E148" s="1">
        <v>74</v>
      </c>
      <c r="F148" s="1">
        <v>70</v>
      </c>
    </row>
    <row r="149" spans="1:6" x14ac:dyDescent="0.3">
      <c r="A149" s="1">
        <v>240000</v>
      </c>
      <c r="B149" s="1">
        <v>64.08</v>
      </c>
      <c r="C149" s="1">
        <v>57</v>
      </c>
      <c r="D149" s="1">
        <v>56</v>
      </c>
      <c r="E149" s="1">
        <v>86</v>
      </c>
      <c r="F149" s="1">
        <v>77</v>
      </c>
    </row>
    <row r="150" spans="1:6" x14ac:dyDescent="0.3">
      <c r="A150" s="1">
        <v>0</v>
      </c>
      <c r="B150" s="1">
        <v>58.54</v>
      </c>
      <c r="C150" s="1">
        <v>64.25</v>
      </c>
      <c r="D150" s="1">
        <v>55</v>
      </c>
      <c r="E150" s="1">
        <v>58</v>
      </c>
      <c r="F150" s="1">
        <v>44</v>
      </c>
    </row>
    <row r="151" spans="1:6" x14ac:dyDescent="0.3">
      <c r="A151" s="1">
        <v>690000</v>
      </c>
      <c r="B151" s="1">
        <v>61.3</v>
      </c>
      <c r="C151" s="1">
        <v>56</v>
      </c>
      <c r="D151" s="1">
        <v>58</v>
      </c>
      <c r="E151" s="1">
        <v>58.66</v>
      </c>
      <c r="F151" s="1">
        <v>71</v>
      </c>
    </row>
    <row r="152" spans="1:6" x14ac:dyDescent="0.3">
      <c r="A152" s="1">
        <v>270000</v>
      </c>
      <c r="B152" s="1">
        <v>58.87</v>
      </c>
      <c r="C152" s="1">
        <v>83</v>
      </c>
      <c r="D152" s="1">
        <v>75</v>
      </c>
      <c r="E152" s="1">
        <v>65</v>
      </c>
      <c r="F152" s="1">
        <v>65</v>
      </c>
    </row>
    <row r="153" spans="1:6" x14ac:dyDescent="0.3">
      <c r="A153" s="1">
        <v>240000</v>
      </c>
      <c r="B153" s="1">
        <v>65.25</v>
      </c>
      <c r="C153" s="1">
        <v>98</v>
      </c>
      <c r="D153" s="1">
        <v>84</v>
      </c>
      <c r="E153" s="1">
        <v>60.5</v>
      </c>
      <c r="F153" s="1">
        <v>75.400000000000006</v>
      </c>
    </row>
    <row r="154" spans="1:6" x14ac:dyDescent="0.3">
      <c r="A154" s="1">
        <v>340000</v>
      </c>
      <c r="B154" s="1">
        <v>62.48</v>
      </c>
      <c r="C154" s="1">
        <v>86</v>
      </c>
      <c r="D154" s="1">
        <v>65</v>
      </c>
      <c r="E154" s="1">
        <v>59</v>
      </c>
      <c r="F154" s="1">
        <v>49</v>
      </c>
    </row>
    <row r="155" spans="1:6" x14ac:dyDescent="0.3">
      <c r="A155" s="1">
        <v>250000</v>
      </c>
      <c r="B155" s="1">
        <v>53.2</v>
      </c>
      <c r="C155" s="1">
        <v>70</v>
      </c>
      <c r="D155" s="1">
        <v>60</v>
      </c>
      <c r="E155" s="1">
        <v>63</v>
      </c>
      <c r="F155" s="1">
        <v>53</v>
      </c>
    </row>
    <row r="156" spans="1:6" x14ac:dyDescent="0.3">
      <c r="A156" s="1">
        <v>0</v>
      </c>
      <c r="B156" s="1">
        <v>65.989999999999995</v>
      </c>
      <c r="C156" s="1">
        <v>56.15</v>
      </c>
      <c r="D156" s="1">
        <v>59.9</v>
      </c>
      <c r="E156" s="1">
        <v>74.66</v>
      </c>
      <c r="F156" s="1">
        <v>51.57</v>
      </c>
    </row>
    <row r="157" spans="1:6" x14ac:dyDescent="0.3">
      <c r="A157" s="1">
        <v>255000</v>
      </c>
      <c r="B157" s="1">
        <v>52.72</v>
      </c>
      <c r="C157" s="1">
        <v>80</v>
      </c>
      <c r="D157" s="1">
        <v>65</v>
      </c>
      <c r="E157" s="1">
        <v>69.400000000000006</v>
      </c>
      <c r="F157" s="1">
        <v>84.2</v>
      </c>
    </row>
    <row r="158" spans="1:6" x14ac:dyDescent="0.3">
      <c r="A158" s="1">
        <v>300000</v>
      </c>
      <c r="B158" s="1">
        <v>55.03</v>
      </c>
      <c r="C158" s="1">
        <v>93.4</v>
      </c>
      <c r="D158" s="1">
        <v>60.9</v>
      </c>
      <c r="E158" s="1">
        <v>62.5</v>
      </c>
      <c r="F158" s="1">
        <v>66.5</v>
      </c>
    </row>
    <row r="159" spans="1:6" x14ac:dyDescent="0.3">
      <c r="A159" s="1">
        <v>0</v>
      </c>
      <c r="B159" s="1">
        <v>61.87</v>
      </c>
      <c r="C159" s="1">
        <v>60</v>
      </c>
      <c r="D159" s="1">
        <v>64</v>
      </c>
      <c r="E159" s="1">
        <v>63</v>
      </c>
      <c r="F159" s="1">
        <v>67</v>
      </c>
    </row>
    <row r="160" spans="1:6" x14ac:dyDescent="0.3">
      <c r="A160" s="1">
        <v>0</v>
      </c>
      <c r="B160" s="1">
        <v>60.59</v>
      </c>
      <c r="C160" s="1">
        <v>62</v>
      </c>
      <c r="D160" s="1">
        <v>58</v>
      </c>
      <c r="E160" s="1">
        <v>49</v>
      </c>
      <c r="F160" s="1">
        <v>52</v>
      </c>
    </row>
    <row r="161" spans="1:6" x14ac:dyDescent="0.3">
      <c r="A161" s="1">
        <v>300000</v>
      </c>
      <c r="B161" s="1">
        <v>72.290000000000006</v>
      </c>
      <c r="C161" s="1">
        <v>75</v>
      </c>
      <c r="D161" s="1">
        <v>65</v>
      </c>
      <c r="E161" s="1">
        <v>74</v>
      </c>
      <c r="F161" s="1">
        <v>87</v>
      </c>
    </row>
    <row r="162" spans="1:6" x14ac:dyDescent="0.3">
      <c r="A162" s="1">
        <v>0</v>
      </c>
      <c r="B162" s="1">
        <v>62.72</v>
      </c>
      <c r="C162" s="1">
        <v>57.63</v>
      </c>
      <c r="D162" s="1">
        <v>57.5</v>
      </c>
      <c r="E162" s="1">
        <v>51</v>
      </c>
      <c r="F162" s="1">
        <v>55.6</v>
      </c>
    </row>
    <row r="163" spans="1:6" x14ac:dyDescent="0.3">
      <c r="A163" s="1">
        <v>285000</v>
      </c>
      <c r="B163" s="1">
        <v>66.06</v>
      </c>
      <c r="C163" s="1">
        <v>75.2</v>
      </c>
      <c r="D163" s="1">
        <v>77.25</v>
      </c>
      <c r="E163" s="1">
        <v>87.6</v>
      </c>
      <c r="F163" s="1">
        <v>74.2</v>
      </c>
    </row>
    <row r="164" spans="1:6" x14ac:dyDescent="0.3">
      <c r="A164" s="1">
        <v>500000</v>
      </c>
      <c r="B164" s="1">
        <v>66.459999999999994</v>
      </c>
      <c r="C164" s="1">
        <v>75</v>
      </c>
      <c r="D164" s="1">
        <v>64</v>
      </c>
      <c r="E164" s="1">
        <v>67</v>
      </c>
      <c r="F164" s="1">
        <v>63</v>
      </c>
    </row>
    <row r="165" spans="1:6" x14ac:dyDescent="0.3">
      <c r="A165" s="1">
        <v>250000</v>
      </c>
      <c r="B165" s="1">
        <v>65.52</v>
      </c>
      <c r="C165" s="1">
        <v>53.04</v>
      </c>
      <c r="D165" s="1">
        <v>63.35</v>
      </c>
      <c r="E165" s="1">
        <v>72.5</v>
      </c>
      <c r="F165" s="1">
        <v>67.16</v>
      </c>
    </row>
    <row r="166" spans="1:6" x14ac:dyDescent="0.3">
      <c r="A166" s="1">
        <v>0</v>
      </c>
      <c r="B166" s="1">
        <v>74.56</v>
      </c>
      <c r="C166" s="1">
        <v>80</v>
      </c>
      <c r="D166" s="1">
        <v>74</v>
      </c>
      <c r="E166" s="1">
        <v>78.33</v>
      </c>
      <c r="F166" s="1">
        <v>63.3</v>
      </c>
    </row>
    <row r="167" spans="1:6" x14ac:dyDescent="0.3">
      <c r="A167" s="1">
        <v>240000</v>
      </c>
      <c r="B167" s="1">
        <v>52.38</v>
      </c>
      <c r="C167" s="1">
        <v>63</v>
      </c>
      <c r="D167" s="1">
        <v>60</v>
      </c>
      <c r="E167" s="1">
        <v>62</v>
      </c>
      <c r="F167" s="1">
        <v>62</v>
      </c>
    </row>
    <row r="168" spans="1:6" x14ac:dyDescent="0.3">
      <c r="A168" s="1">
        <v>0</v>
      </c>
      <c r="B168" s="1">
        <v>75.709999999999994</v>
      </c>
      <c r="C168" s="1">
        <v>58.1</v>
      </c>
      <c r="D168" s="1">
        <v>67</v>
      </c>
      <c r="E168" s="1">
        <v>62</v>
      </c>
      <c r="F168" s="1">
        <v>67.900000000000006</v>
      </c>
    </row>
    <row r="169" spans="1:6" x14ac:dyDescent="0.3">
      <c r="A169" s="1">
        <v>0</v>
      </c>
      <c r="B169" s="1">
        <v>58.79</v>
      </c>
      <c r="C169" s="1">
        <v>60</v>
      </c>
      <c r="D169" s="1">
        <v>58</v>
      </c>
      <c r="E169" s="1">
        <v>51</v>
      </c>
      <c r="F169" s="1">
        <v>48</v>
      </c>
    </row>
    <row r="170" spans="1:6" x14ac:dyDescent="0.3">
      <c r="A170" s="1">
        <v>0</v>
      </c>
      <c r="B170" s="1">
        <v>65.48</v>
      </c>
      <c r="C170" s="1">
        <v>54.48</v>
      </c>
      <c r="D170" s="1">
        <v>61.26</v>
      </c>
      <c r="E170" s="1">
        <v>42.16</v>
      </c>
      <c r="F170" s="1">
        <v>59.96</v>
      </c>
    </row>
    <row r="171" spans="1:6" x14ac:dyDescent="0.3">
      <c r="A171" s="1">
        <v>0</v>
      </c>
      <c r="B171" s="1">
        <v>69.28</v>
      </c>
      <c r="C171" s="1">
        <v>58.06</v>
      </c>
      <c r="D171" s="1">
        <v>60</v>
      </c>
      <c r="E171" s="1">
        <v>67.2</v>
      </c>
      <c r="F171" s="1">
        <v>63.4</v>
      </c>
    </row>
    <row r="172" spans="1:6" x14ac:dyDescent="0.3">
      <c r="A172" s="1">
        <v>290000</v>
      </c>
      <c r="B172" s="1">
        <v>66.040000000000006</v>
      </c>
      <c r="C172" s="1">
        <v>63.79</v>
      </c>
      <c r="D172" s="1">
        <v>72</v>
      </c>
      <c r="E172" s="1">
        <v>80</v>
      </c>
      <c r="F172" s="1">
        <v>80</v>
      </c>
    </row>
    <row r="173" spans="1:6" x14ac:dyDescent="0.3">
      <c r="A173" s="1">
        <v>300000</v>
      </c>
      <c r="B173" s="1">
        <v>52.64</v>
      </c>
      <c r="C173" s="1">
        <v>84</v>
      </c>
      <c r="D173" s="1">
        <v>56</v>
      </c>
      <c r="E173" s="1">
        <v>58</v>
      </c>
      <c r="F173" s="1">
        <v>73</v>
      </c>
    </row>
    <row r="174" spans="1:6" x14ac:dyDescent="0.3">
      <c r="A174" s="1">
        <v>0</v>
      </c>
      <c r="B174" s="1">
        <v>59.32</v>
      </c>
      <c r="C174" s="1">
        <v>67</v>
      </c>
      <c r="D174" s="1">
        <v>55</v>
      </c>
      <c r="E174" s="1">
        <v>52</v>
      </c>
      <c r="F174" s="1">
        <v>52</v>
      </c>
    </row>
    <row r="175" spans="1:6" x14ac:dyDescent="0.3">
      <c r="A175" s="1">
        <v>500000</v>
      </c>
      <c r="B175" s="1">
        <v>66.23</v>
      </c>
      <c r="C175" s="1">
        <v>64</v>
      </c>
      <c r="D175" s="1">
        <v>64.27</v>
      </c>
      <c r="E175" s="1">
        <v>50.83</v>
      </c>
      <c r="F175" s="1">
        <v>73.239999999999995</v>
      </c>
    </row>
    <row r="176" spans="1:6" x14ac:dyDescent="0.3">
      <c r="A176" s="1">
        <v>0</v>
      </c>
      <c r="B176" s="1">
        <v>60.69</v>
      </c>
      <c r="C176" s="1">
        <v>87.5</v>
      </c>
      <c r="D176" s="1">
        <v>65</v>
      </c>
      <c r="E176" s="1">
        <v>62</v>
      </c>
      <c r="F176" s="1">
        <v>63</v>
      </c>
    </row>
    <row r="177" spans="1:6" x14ac:dyDescent="0.3">
      <c r="A177" s="1">
        <v>220000</v>
      </c>
      <c r="B177" s="1">
        <v>57.9</v>
      </c>
      <c r="C177" s="1">
        <v>55</v>
      </c>
      <c r="D177" s="1">
        <v>56</v>
      </c>
      <c r="E177" s="1">
        <v>60</v>
      </c>
      <c r="F177" s="1">
        <v>59</v>
      </c>
    </row>
    <row r="178" spans="1:6" x14ac:dyDescent="0.3">
      <c r="A178" s="1">
        <v>650000</v>
      </c>
      <c r="B178" s="1">
        <v>70.81</v>
      </c>
      <c r="C178" s="1">
        <v>89</v>
      </c>
      <c r="D178" s="1">
        <v>79</v>
      </c>
      <c r="E178" s="1">
        <v>97</v>
      </c>
      <c r="F178" s="1">
        <v>73</v>
      </c>
    </row>
    <row r="179" spans="1:6" x14ac:dyDescent="0.3">
      <c r="A179" s="1">
        <v>350000</v>
      </c>
      <c r="B179" s="1">
        <v>68.069999999999993</v>
      </c>
      <c r="C179" s="1">
        <v>73</v>
      </c>
      <c r="D179" s="1">
        <v>68</v>
      </c>
      <c r="E179" s="1">
        <v>56</v>
      </c>
      <c r="F179" s="1">
        <v>68</v>
      </c>
    </row>
    <row r="180" spans="1:6" x14ac:dyDescent="0.3">
      <c r="A180" s="1">
        <v>0</v>
      </c>
      <c r="B180" s="1">
        <v>72.14</v>
      </c>
      <c r="C180" s="1">
        <v>75.5</v>
      </c>
      <c r="D180" s="1">
        <v>64.2</v>
      </c>
      <c r="E180" s="1">
        <v>64</v>
      </c>
      <c r="F180" s="1">
        <v>77.8</v>
      </c>
    </row>
    <row r="181" spans="1:6" x14ac:dyDescent="0.3">
      <c r="A181" s="1">
        <v>265000</v>
      </c>
      <c r="B181" s="1">
        <v>56.6</v>
      </c>
      <c r="C181" s="1">
        <v>57</v>
      </c>
      <c r="D181" s="1">
        <v>62.8</v>
      </c>
      <c r="E181" s="1">
        <v>71.5</v>
      </c>
      <c r="F181" s="1">
        <v>65</v>
      </c>
    </row>
    <row r="182" spans="1:6" x14ac:dyDescent="0.3">
      <c r="A182" s="1">
        <v>0</v>
      </c>
      <c r="B182" s="1">
        <v>60.02</v>
      </c>
      <c r="C182" s="1">
        <v>63</v>
      </c>
      <c r="D182" s="1">
        <v>64.209999999999994</v>
      </c>
      <c r="E182" s="1">
        <v>60.33</v>
      </c>
      <c r="F182" s="1">
        <v>62</v>
      </c>
    </row>
    <row r="183" spans="1:6" x14ac:dyDescent="0.3">
      <c r="A183" s="1">
        <v>0</v>
      </c>
      <c r="B183" s="1">
        <v>59.81</v>
      </c>
      <c r="C183" s="1">
        <v>75</v>
      </c>
      <c r="D183" s="1">
        <v>57</v>
      </c>
      <c r="E183" s="1">
        <v>65</v>
      </c>
      <c r="F183" s="1">
        <v>52</v>
      </c>
    </row>
    <row r="184" spans="1:6" x14ac:dyDescent="0.3">
      <c r="A184" s="1">
        <v>276000</v>
      </c>
      <c r="B184" s="1">
        <v>61.82</v>
      </c>
      <c r="C184" s="1">
        <v>60</v>
      </c>
      <c r="D184" s="1">
        <v>69</v>
      </c>
      <c r="E184" s="1">
        <v>77</v>
      </c>
      <c r="F184" s="1">
        <v>65</v>
      </c>
    </row>
    <row r="185" spans="1:6" x14ac:dyDescent="0.3">
      <c r="A185" s="1">
        <v>0</v>
      </c>
      <c r="B185" s="1">
        <v>57.29</v>
      </c>
      <c r="C185" s="1">
        <v>60</v>
      </c>
      <c r="D185" s="1">
        <v>59.79</v>
      </c>
      <c r="E185" s="1">
        <v>62.83</v>
      </c>
      <c r="F185" s="1">
        <v>56.28</v>
      </c>
    </row>
    <row r="186" spans="1:6" x14ac:dyDescent="0.3">
      <c r="A186" s="1">
        <v>252000</v>
      </c>
      <c r="B186" s="1">
        <v>71.430000000000007</v>
      </c>
      <c r="C186" s="1">
        <v>82</v>
      </c>
      <c r="D186" s="1">
        <v>78</v>
      </c>
      <c r="E186" s="1">
        <v>72</v>
      </c>
      <c r="F186" s="1">
        <v>88</v>
      </c>
    </row>
    <row r="187" spans="1:6" x14ac:dyDescent="0.3">
      <c r="A187" s="1">
        <v>0</v>
      </c>
      <c r="B187" s="1">
        <v>62.93</v>
      </c>
      <c r="C187" s="1">
        <v>55</v>
      </c>
      <c r="D187" s="1">
        <v>61</v>
      </c>
      <c r="E187" s="1">
        <v>64</v>
      </c>
      <c r="F187" s="1">
        <v>52</v>
      </c>
    </row>
    <row r="188" spans="1:6" x14ac:dyDescent="0.3">
      <c r="A188" s="1">
        <v>280000</v>
      </c>
      <c r="B188" s="1">
        <v>64.86</v>
      </c>
      <c r="C188" s="1">
        <v>95</v>
      </c>
      <c r="D188" s="1">
        <v>67</v>
      </c>
      <c r="E188" s="1">
        <v>65.5</v>
      </c>
      <c r="F188" s="1">
        <v>78.5</v>
      </c>
    </row>
    <row r="189" spans="1:6" x14ac:dyDescent="0.3">
      <c r="A189" s="1">
        <v>0</v>
      </c>
      <c r="B189" s="1">
        <v>56.13</v>
      </c>
      <c r="C189" s="1">
        <v>57</v>
      </c>
      <c r="D189" s="1">
        <v>54.38</v>
      </c>
      <c r="E189" s="1">
        <v>47</v>
      </c>
      <c r="F189" s="1">
        <v>61.8</v>
      </c>
    </row>
    <row r="190" spans="1:6" x14ac:dyDescent="0.3">
      <c r="A190" s="1">
        <v>0</v>
      </c>
      <c r="B190" s="1">
        <v>66.94</v>
      </c>
      <c r="C190" s="1">
        <v>95.65</v>
      </c>
      <c r="D190" s="1">
        <v>69.2</v>
      </c>
      <c r="E190" s="1">
        <v>77.599999999999994</v>
      </c>
      <c r="F190" s="1">
        <v>54</v>
      </c>
    </row>
    <row r="191" spans="1:6" x14ac:dyDescent="0.3">
      <c r="A191" s="1">
        <v>0</v>
      </c>
      <c r="B191" s="1">
        <v>62.5</v>
      </c>
      <c r="C191" s="1">
        <v>50</v>
      </c>
      <c r="D191" s="1">
        <v>61</v>
      </c>
      <c r="E191" s="1">
        <v>70.2</v>
      </c>
      <c r="F191" s="1">
        <v>64</v>
      </c>
    </row>
    <row r="192" spans="1:6" x14ac:dyDescent="0.3">
      <c r="A192" s="1">
        <v>264000</v>
      </c>
      <c r="B192" s="1">
        <v>61.01</v>
      </c>
      <c r="C192" s="1">
        <v>72</v>
      </c>
      <c r="D192" s="1">
        <v>72</v>
      </c>
      <c r="E192" s="1">
        <v>61</v>
      </c>
      <c r="F192" s="1">
        <v>67</v>
      </c>
    </row>
    <row r="193" spans="1:6" x14ac:dyDescent="0.3">
      <c r="A193" s="1">
        <v>270000</v>
      </c>
      <c r="B193" s="1">
        <v>57.34</v>
      </c>
      <c r="C193" s="1">
        <v>93.4</v>
      </c>
      <c r="D193" s="1">
        <v>64.8</v>
      </c>
      <c r="E193" s="1">
        <v>61.4</v>
      </c>
      <c r="F193" s="1">
        <v>65.2</v>
      </c>
    </row>
    <row r="194" spans="1:6" x14ac:dyDescent="0.3">
      <c r="A194" s="1">
        <v>300000</v>
      </c>
      <c r="B194" s="1">
        <v>56.63</v>
      </c>
      <c r="C194" s="1">
        <v>80</v>
      </c>
      <c r="D194" s="1">
        <v>56</v>
      </c>
      <c r="E194" s="1">
        <v>63</v>
      </c>
      <c r="F194" s="1">
        <v>60</v>
      </c>
    </row>
    <row r="195" spans="1:6" x14ac:dyDescent="0.3">
      <c r="A195" s="1">
        <v>0</v>
      </c>
      <c r="B195" s="1">
        <v>64.739999999999995</v>
      </c>
      <c r="C195" s="1">
        <v>59</v>
      </c>
      <c r="D195" s="1">
        <v>56.3</v>
      </c>
      <c r="E195" s="1">
        <v>55</v>
      </c>
      <c r="F195" s="1">
        <v>52</v>
      </c>
    </row>
    <row r="196" spans="1:6" x14ac:dyDescent="0.3">
      <c r="A196" s="1">
        <v>275000</v>
      </c>
      <c r="B196" s="1">
        <v>58.95</v>
      </c>
      <c r="C196" s="1">
        <v>84</v>
      </c>
      <c r="D196" s="1">
        <v>72</v>
      </c>
      <c r="E196" s="1">
        <v>76</v>
      </c>
      <c r="F196" s="1">
        <v>66</v>
      </c>
    </row>
    <row r="197" spans="1:6" x14ac:dyDescent="0.3">
      <c r="A197" s="1">
        <v>250000</v>
      </c>
      <c r="B197" s="1">
        <v>54.48</v>
      </c>
      <c r="C197" s="1">
        <v>78</v>
      </c>
      <c r="D197" s="1">
        <v>77.5</v>
      </c>
      <c r="E197" s="1">
        <v>63</v>
      </c>
      <c r="F197" s="1">
        <v>72</v>
      </c>
    </row>
    <row r="198" spans="1:6" x14ac:dyDescent="0.3">
      <c r="A198" s="1">
        <v>260000</v>
      </c>
      <c r="B198" s="1">
        <v>69.709999999999994</v>
      </c>
      <c r="C198" s="1">
        <v>59.32</v>
      </c>
      <c r="D198" s="1">
        <v>91</v>
      </c>
      <c r="E198" s="1">
        <v>53</v>
      </c>
      <c r="F198" s="1">
        <v>83.96</v>
      </c>
    </row>
    <row r="199" spans="1:6" x14ac:dyDescent="0.3">
      <c r="A199" s="1">
        <v>0</v>
      </c>
      <c r="B199" s="1">
        <v>71.959999999999994</v>
      </c>
      <c r="C199" s="1">
        <v>88</v>
      </c>
      <c r="D199" s="1">
        <v>65</v>
      </c>
      <c r="E199" s="1">
        <v>70</v>
      </c>
      <c r="F199" s="1">
        <v>67</v>
      </c>
    </row>
    <row r="200" spans="1:6" x14ac:dyDescent="0.3">
      <c r="A200" s="1">
        <v>265000</v>
      </c>
      <c r="B200" s="1">
        <v>55.8</v>
      </c>
      <c r="C200" s="1">
        <v>73</v>
      </c>
      <c r="D200" s="1">
        <v>57</v>
      </c>
      <c r="E200" s="1">
        <v>65</v>
      </c>
      <c r="F200" s="1">
        <v>69</v>
      </c>
    </row>
    <row r="201" spans="1:6" x14ac:dyDescent="0.3">
      <c r="A201" s="1">
        <v>300000</v>
      </c>
      <c r="B201" s="1">
        <v>52.81</v>
      </c>
      <c r="C201" s="1">
        <v>87.55</v>
      </c>
      <c r="D201" s="1">
        <v>65</v>
      </c>
      <c r="E201" s="1">
        <v>60</v>
      </c>
      <c r="F201" s="1">
        <v>69</v>
      </c>
    </row>
    <row r="202" spans="1:6" x14ac:dyDescent="0.3">
      <c r="A202" s="1">
        <v>0</v>
      </c>
      <c r="B202" s="1">
        <v>58.44</v>
      </c>
      <c r="C202" s="1">
        <v>79</v>
      </c>
      <c r="D202" s="1">
        <v>58</v>
      </c>
      <c r="E202" s="1">
        <v>63</v>
      </c>
      <c r="F202" s="1">
        <v>54.2</v>
      </c>
    </row>
    <row r="203" spans="1:6" x14ac:dyDescent="0.3">
      <c r="A203" s="1">
        <v>240000</v>
      </c>
      <c r="B203" s="1">
        <v>60.11</v>
      </c>
      <c r="C203" s="1">
        <v>61.28</v>
      </c>
      <c r="D203" s="1">
        <v>66</v>
      </c>
      <c r="E203" s="1">
        <v>63</v>
      </c>
      <c r="F203" s="1">
        <v>70</v>
      </c>
    </row>
    <row r="204" spans="1:6" x14ac:dyDescent="0.3">
      <c r="A204" s="1">
        <v>260000</v>
      </c>
      <c r="B204" s="1">
        <v>58.3</v>
      </c>
      <c r="C204" s="1">
        <v>66</v>
      </c>
      <c r="D204" s="1">
        <v>56.87</v>
      </c>
      <c r="E204" s="1">
        <v>61.33</v>
      </c>
      <c r="F204" s="1">
        <v>55.68</v>
      </c>
    </row>
    <row r="205" spans="1:6" x14ac:dyDescent="0.3">
      <c r="A205" s="1">
        <v>210000</v>
      </c>
      <c r="B205" s="1">
        <v>67.69</v>
      </c>
      <c r="C205" s="1">
        <v>80</v>
      </c>
      <c r="D205" s="1">
        <v>73</v>
      </c>
      <c r="E205" s="1">
        <v>73</v>
      </c>
      <c r="F205" s="1">
        <v>74</v>
      </c>
    </row>
    <row r="206" spans="1:6" x14ac:dyDescent="0.3">
      <c r="A206" s="1">
        <v>250000</v>
      </c>
      <c r="B206" s="1">
        <v>56.81</v>
      </c>
      <c r="C206" s="1">
        <v>62</v>
      </c>
      <c r="D206" s="1">
        <v>65</v>
      </c>
      <c r="E206" s="1">
        <v>62</v>
      </c>
      <c r="F206" s="1">
        <v>61</v>
      </c>
    </row>
    <row r="207" spans="1:6" x14ac:dyDescent="0.3">
      <c r="A207" s="1">
        <v>0</v>
      </c>
      <c r="B207" s="1">
        <v>53.39</v>
      </c>
      <c r="C207" s="1">
        <v>97</v>
      </c>
      <c r="D207" s="1">
        <v>60</v>
      </c>
      <c r="E207" s="1">
        <v>42</v>
      </c>
      <c r="F207" s="1">
        <v>41</v>
      </c>
    </row>
    <row r="208" spans="1:6" x14ac:dyDescent="0.3">
      <c r="A208" s="1">
        <v>300000</v>
      </c>
      <c r="B208" s="1">
        <v>71.55</v>
      </c>
      <c r="C208" s="1">
        <v>88.56</v>
      </c>
      <c r="D208" s="1">
        <v>61</v>
      </c>
      <c r="E208" s="1">
        <v>78</v>
      </c>
      <c r="F208" s="1">
        <v>83.33</v>
      </c>
    </row>
    <row r="209" spans="1:6" x14ac:dyDescent="0.3">
      <c r="A209" s="1">
        <v>0</v>
      </c>
      <c r="B209" s="1">
        <v>62.92</v>
      </c>
      <c r="C209" s="1">
        <v>92.66</v>
      </c>
      <c r="D209" s="1">
        <v>65</v>
      </c>
      <c r="E209" s="1">
        <v>60</v>
      </c>
      <c r="F209" s="1">
        <v>43</v>
      </c>
    </row>
    <row r="210" spans="1:6" x14ac:dyDescent="0.3">
      <c r="A210" s="1">
        <v>216000</v>
      </c>
      <c r="B210" s="1">
        <v>56.49</v>
      </c>
      <c r="C210" s="1">
        <v>67</v>
      </c>
      <c r="D210" s="1">
        <v>65</v>
      </c>
      <c r="E210" s="1">
        <v>72</v>
      </c>
      <c r="F210" s="1">
        <v>62</v>
      </c>
    </row>
    <row r="211" spans="1:6" x14ac:dyDescent="0.3">
      <c r="A211" s="1">
        <v>400000</v>
      </c>
      <c r="B211" s="1">
        <v>74.489999999999995</v>
      </c>
      <c r="C211" s="1">
        <v>91</v>
      </c>
      <c r="D211" s="1">
        <v>77.599999999999994</v>
      </c>
      <c r="E211" s="1">
        <v>82</v>
      </c>
      <c r="F211" s="1">
        <v>80.599999999999994</v>
      </c>
    </row>
    <row r="212" spans="1:6" x14ac:dyDescent="0.3">
      <c r="A212" s="1">
        <v>275000</v>
      </c>
      <c r="B212" s="1">
        <v>53.62</v>
      </c>
      <c r="C212" s="1">
        <v>74</v>
      </c>
      <c r="D212" s="1">
        <v>72</v>
      </c>
      <c r="E212" s="1">
        <v>60</v>
      </c>
      <c r="F212" s="1">
        <v>58</v>
      </c>
    </row>
    <row r="213" spans="1:6" x14ac:dyDescent="0.3">
      <c r="A213" s="1">
        <v>295000</v>
      </c>
      <c r="B213" s="1">
        <v>69.72</v>
      </c>
      <c r="C213" s="1">
        <v>59</v>
      </c>
      <c r="D213" s="1">
        <v>73</v>
      </c>
      <c r="E213" s="1">
        <v>67</v>
      </c>
      <c r="F213" s="1">
        <v>67</v>
      </c>
    </row>
    <row r="214" spans="1:6" x14ac:dyDescent="0.3">
      <c r="A214" s="1">
        <v>204000</v>
      </c>
      <c r="B214" s="1">
        <v>60.23</v>
      </c>
      <c r="C214" s="1">
        <v>70</v>
      </c>
      <c r="D214" s="1">
        <v>58</v>
      </c>
      <c r="E214" s="1">
        <v>66</v>
      </c>
      <c r="F214" s="1">
        <v>74</v>
      </c>
    </row>
    <row r="215" spans="1:6" x14ac:dyDescent="0.3">
      <c r="A215" s="1">
        <v>0</v>
      </c>
      <c r="B215" s="1">
        <v>60.22</v>
      </c>
      <c r="C215" s="1">
        <v>89</v>
      </c>
      <c r="D215" s="1">
        <v>53</v>
      </c>
      <c r="E215" s="1">
        <v>58</v>
      </c>
      <c r="F215" s="1">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DC963-C182-4C76-A361-9D2DE757B905}">
  <dimension ref="A1:K148"/>
  <sheetViews>
    <sheetView tabSelected="1" topLeftCell="A2" workbookViewId="0">
      <selection activeCell="C26" sqref="C25:C26"/>
    </sheetView>
  </sheetViews>
  <sheetFormatPr defaultRowHeight="14.4" x14ac:dyDescent="0.3"/>
  <cols>
    <col min="1" max="1" width="11.6640625" customWidth="1"/>
    <col min="2" max="2" width="12.109375" customWidth="1"/>
    <col min="12" max="12" width="13.5546875" customWidth="1"/>
  </cols>
  <sheetData>
    <row r="1" spans="1:11" x14ac:dyDescent="0.3">
      <c r="A1" s="4" t="s">
        <v>9</v>
      </c>
      <c r="B1" s="4" t="s">
        <v>12</v>
      </c>
    </row>
    <row r="2" spans="1:11" x14ac:dyDescent="0.3">
      <c r="A2" s="1" t="s">
        <v>17</v>
      </c>
      <c r="B2" s="1">
        <v>270000</v>
      </c>
    </row>
    <row r="3" spans="1:11" x14ac:dyDescent="0.3">
      <c r="A3" s="1" t="s">
        <v>21</v>
      </c>
      <c r="B3" s="1">
        <v>200000</v>
      </c>
    </row>
    <row r="4" spans="1:11" x14ac:dyDescent="0.3">
      <c r="A4" s="1" t="s">
        <v>21</v>
      </c>
      <c r="B4" s="1">
        <v>250000</v>
      </c>
    </row>
    <row r="5" spans="1:11" x14ac:dyDescent="0.3">
      <c r="A5" s="1" t="s">
        <v>21</v>
      </c>
      <c r="B5" s="1">
        <v>425000</v>
      </c>
      <c r="K5" t="s">
        <v>46</v>
      </c>
    </row>
    <row r="6" spans="1:11" x14ac:dyDescent="0.3">
      <c r="A6" s="1" t="s">
        <v>21</v>
      </c>
      <c r="B6" s="1">
        <v>252000</v>
      </c>
    </row>
    <row r="7" spans="1:11" x14ac:dyDescent="0.3">
      <c r="A7" s="1" t="s">
        <v>17</v>
      </c>
      <c r="B7" s="1">
        <v>260000</v>
      </c>
    </row>
    <row r="8" spans="1:11" x14ac:dyDescent="0.3">
      <c r="A8" s="1" t="s">
        <v>21</v>
      </c>
      <c r="B8" s="1">
        <v>250000</v>
      </c>
    </row>
    <row r="9" spans="1:11" x14ac:dyDescent="0.3">
      <c r="A9" s="1" t="s">
        <v>21</v>
      </c>
      <c r="B9" s="1">
        <v>218000</v>
      </c>
    </row>
    <row r="10" spans="1:11" x14ac:dyDescent="0.3">
      <c r="A10" s="1" t="s">
        <v>21</v>
      </c>
      <c r="B10" s="1">
        <v>200000</v>
      </c>
    </row>
    <row r="11" spans="1:11" x14ac:dyDescent="0.3">
      <c r="A11" s="1" t="s">
        <v>21</v>
      </c>
      <c r="B11" s="1">
        <v>300000</v>
      </c>
    </row>
    <row r="12" spans="1:11" x14ac:dyDescent="0.3">
      <c r="A12" s="1" t="s">
        <v>21</v>
      </c>
      <c r="B12" s="1">
        <v>236000</v>
      </c>
    </row>
    <row r="13" spans="1:11" x14ac:dyDescent="0.3">
      <c r="A13" s="1" t="s">
        <v>17</v>
      </c>
      <c r="B13" s="1">
        <v>265000</v>
      </c>
    </row>
    <row r="14" spans="1:11" x14ac:dyDescent="0.3">
      <c r="A14" s="1" t="s">
        <v>21</v>
      </c>
      <c r="B14" s="1">
        <v>393000</v>
      </c>
    </row>
    <row r="15" spans="1:11" x14ac:dyDescent="0.3">
      <c r="A15" s="1" t="s">
        <v>17</v>
      </c>
      <c r="B15" s="1">
        <v>360000</v>
      </c>
    </row>
    <row r="16" spans="1:11" x14ac:dyDescent="0.3">
      <c r="A16" s="1" t="s">
        <v>21</v>
      </c>
      <c r="B16" s="1">
        <v>300000</v>
      </c>
    </row>
    <row r="17" spans="1:2" x14ac:dyDescent="0.3">
      <c r="A17" s="1" t="s">
        <v>21</v>
      </c>
      <c r="B17" s="1">
        <v>360000</v>
      </c>
    </row>
    <row r="18" spans="1:2" x14ac:dyDescent="0.3">
      <c r="A18" s="1" t="s">
        <v>21</v>
      </c>
      <c r="B18" s="1">
        <v>240000</v>
      </c>
    </row>
    <row r="19" spans="1:2" x14ac:dyDescent="0.3">
      <c r="A19" s="1" t="s">
        <v>17</v>
      </c>
      <c r="B19" s="1">
        <v>265000</v>
      </c>
    </row>
    <row r="20" spans="1:2" x14ac:dyDescent="0.3">
      <c r="A20" s="1" t="s">
        <v>21</v>
      </c>
      <c r="B20" s="1">
        <v>350000</v>
      </c>
    </row>
    <row r="21" spans="1:2" x14ac:dyDescent="0.3">
      <c r="A21" s="1" t="s">
        <v>17</v>
      </c>
      <c r="B21" s="1">
        <v>250000</v>
      </c>
    </row>
    <row r="22" spans="1:2" x14ac:dyDescent="0.3">
      <c r="A22" s="1" t="s">
        <v>17</v>
      </c>
      <c r="B22" s="1">
        <v>278000</v>
      </c>
    </row>
    <row r="23" spans="1:2" x14ac:dyDescent="0.3">
      <c r="A23" s="1" t="s">
        <v>21</v>
      </c>
      <c r="B23" s="1">
        <v>260000</v>
      </c>
    </row>
    <row r="24" spans="1:2" x14ac:dyDescent="0.3">
      <c r="A24" s="1" t="s">
        <v>17</v>
      </c>
      <c r="B24" s="1">
        <v>300000</v>
      </c>
    </row>
    <row r="25" spans="1:2" x14ac:dyDescent="0.3">
      <c r="A25" s="1" t="s">
        <v>17</v>
      </c>
      <c r="B25" s="1">
        <v>320000</v>
      </c>
    </row>
    <row r="26" spans="1:2" x14ac:dyDescent="0.3">
      <c r="A26" s="1" t="s">
        <v>17</v>
      </c>
      <c r="B26" s="1">
        <v>240000</v>
      </c>
    </row>
    <row r="27" spans="1:2" x14ac:dyDescent="0.3">
      <c r="A27" s="1" t="s">
        <v>21</v>
      </c>
      <c r="B27" s="1">
        <v>411000</v>
      </c>
    </row>
    <row r="28" spans="1:2" x14ac:dyDescent="0.3">
      <c r="A28" s="1" t="s">
        <v>21</v>
      </c>
      <c r="B28" s="1">
        <v>287000</v>
      </c>
    </row>
    <row r="29" spans="1:2" x14ac:dyDescent="0.3">
      <c r="A29" s="1" t="s">
        <v>17</v>
      </c>
      <c r="B29" s="1">
        <v>300000</v>
      </c>
    </row>
    <row r="30" spans="1:2" x14ac:dyDescent="0.3">
      <c r="A30" s="1" t="s">
        <v>21</v>
      </c>
      <c r="B30" s="1">
        <v>200000</v>
      </c>
    </row>
    <row r="31" spans="1:2" x14ac:dyDescent="0.3">
      <c r="A31" s="1" t="s">
        <v>21</v>
      </c>
      <c r="B31" s="1">
        <v>204000</v>
      </c>
    </row>
    <row r="32" spans="1:2" x14ac:dyDescent="0.3">
      <c r="A32" s="1" t="s">
        <v>21</v>
      </c>
      <c r="B32" s="1">
        <v>250000</v>
      </c>
    </row>
    <row r="33" spans="1:2" x14ac:dyDescent="0.3">
      <c r="A33" s="1" t="s">
        <v>17</v>
      </c>
      <c r="B33" s="1">
        <v>200000</v>
      </c>
    </row>
    <row r="34" spans="1:2" x14ac:dyDescent="0.3">
      <c r="A34" s="1" t="s">
        <v>17</v>
      </c>
      <c r="B34" s="1">
        <v>450000</v>
      </c>
    </row>
    <row r="35" spans="1:2" x14ac:dyDescent="0.3">
      <c r="A35" s="1" t="s">
        <v>17</v>
      </c>
      <c r="B35" s="1">
        <v>216000</v>
      </c>
    </row>
    <row r="36" spans="1:2" x14ac:dyDescent="0.3">
      <c r="A36" s="1" t="s">
        <v>17</v>
      </c>
      <c r="B36" s="1">
        <v>220000</v>
      </c>
    </row>
    <row r="37" spans="1:2" x14ac:dyDescent="0.3">
      <c r="A37" s="1" t="s">
        <v>21</v>
      </c>
      <c r="B37" s="1">
        <v>240000</v>
      </c>
    </row>
    <row r="38" spans="1:2" x14ac:dyDescent="0.3">
      <c r="A38" s="1" t="s">
        <v>21</v>
      </c>
      <c r="B38" s="1">
        <v>360000</v>
      </c>
    </row>
    <row r="39" spans="1:2" x14ac:dyDescent="0.3">
      <c r="A39" s="1" t="s">
        <v>21</v>
      </c>
      <c r="B39" s="1">
        <v>268000</v>
      </c>
    </row>
    <row r="40" spans="1:2" x14ac:dyDescent="0.3">
      <c r="A40" s="1" t="s">
        <v>21</v>
      </c>
      <c r="B40" s="1">
        <v>265000</v>
      </c>
    </row>
    <row r="41" spans="1:2" x14ac:dyDescent="0.3">
      <c r="A41" s="1" t="s">
        <v>21</v>
      </c>
      <c r="B41" s="1">
        <v>260000</v>
      </c>
    </row>
    <row r="42" spans="1:2" x14ac:dyDescent="0.3">
      <c r="A42" s="1" t="s">
        <v>21</v>
      </c>
      <c r="B42" s="1">
        <v>300000</v>
      </c>
    </row>
    <row r="43" spans="1:2" x14ac:dyDescent="0.3">
      <c r="A43" s="1" t="s">
        <v>21</v>
      </c>
      <c r="B43" s="1">
        <v>240000</v>
      </c>
    </row>
    <row r="44" spans="1:2" x14ac:dyDescent="0.3">
      <c r="A44" s="1" t="s">
        <v>21</v>
      </c>
      <c r="B44" s="1">
        <v>240000</v>
      </c>
    </row>
    <row r="45" spans="1:2" x14ac:dyDescent="0.3">
      <c r="A45" s="1" t="s">
        <v>17</v>
      </c>
      <c r="B45" s="1">
        <v>275000</v>
      </c>
    </row>
    <row r="46" spans="1:2" x14ac:dyDescent="0.3">
      <c r="A46" s="1" t="s">
        <v>21</v>
      </c>
      <c r="B46" s="1">
        <v>275000</v>
      </c>
    </row>
    <row r="47" spans="1:2" x14ac:dyDescent="0.3">
      <c r="A47" s="1" t="s">
        <v>21</v>
      </c>
      <c r="B47" s="1">
        <v>275000</v>
      </c>
    </row>
    <row r="48" spans="1:2" x14ac:dyDescent="0.3">
      <c r="A48" s="1" t="s">
        <v>21</v>
      </c>
      <c r="B48" s="1">
        <v>360000</v>
      </c>
    </row>
    <row r="49" spans="1:2" x14ac:dyDescent="0.3">
      <c r="A49" s="1" t="s">
        <v>21</v>
      </c>
      <c r="B49" s="1">
        <v>240000</v>
      </c>
    </row>
    <row r="50" spans="1:2" x14ac:dyDescent="0.3">
      <c r="A50" s="1" t="s">
        <v>21</v>
      </c>
      <c r="B50" s="1">
        <v>240000</v>
      </c>
    </row>
    <row r="51" spans="1:2" x14ac:dyDescent="0.3">
      <c r="A51" s="1" t="s">
        <v>21</v>
      </c>
      <c r="B51" s="1">
        <v>218000</v>
      </c>
    </row>
    <row r="52" spans="1:2" x14ac:dyDescent="0.3">
      <c r="A52" s="1" t="s">
        <v>21</v>
      </c>
      <c r="B52" s="1">
        <v>336000</v>
      </c>
    </row>
    <row r="53" spans="1:2" x14ac:dyDescent="0.3">
      <c r="A53" s="1" t="s">
        <v>21</v>
      </c>
      <c r="B53" s="1">
        <v>230000</v>
      </c>
    </row>
    <row r="54" spans="1:2" x14ac:dyDescent="0.3">
      <c r="A54" s="1" t="s">
        <v>21</v>
      </c>
      <c r="B54" s="1">
        <v>500000</v>
      </c>
    </row>
    <row r="55" spans="1:2" x14ac:dyDescent="0.3">
      <c r="A55" s="1" t="s">
        <v>21</v>
      </c>
      <c r="B55" s="1">
        <v>270000</v>
      </c>
    </row>
    <row r="56" spans="1:2" x14ac:dyDescent="0.3">
      <c r="A56" s="1" t="s">
        <v>17</v>
      </c>
      <c r="B56" s="1">
        <v>240000</v>
      </c>
    </row>
    <row r="57" spans="1:2" x14ac:dyDescent="0.3">
      <c r="A57" s="1" t="s">
        <v>21</v>
      </c>
      <c r="B57" s="1">
        <v>300000</v>
      </c>
    </row>
    <row r="58" spans="1:2" x14ac:dyDescent="0.3">
      <c r="A58" s="1" t="s">
        <v>21</v>
      </c>
      <c r="B58" s="1">
        <v>300000</v>
      </c>
    </row>
    <row r="59" spans="1:2" x14ac:dyDescent="0.3">
      <c r="A59" s="1" t="s">
        <v>21</v>
      </c>
      <c r="B59" s="1">
        <v>300000</v>
      </c>
    </row>
    <row r="60" spans="1:2" x14ac:dyDescent="0.3">
      <c r="A60" s="1" t="s">
        <v>21</v>
      </c>
      <c r="B60" s="1">
        <v>400000</v>
      </c>
    </row>
    <row r="61" spans="1:2" x14ac:dyDescent="0.3">
      <c r="A61" s="1" t="s">
        <v>21</v>
      </c>
      <c r="B61" s="1">
        <v>220000</v>
      </c>
    </row>
    <row r="62" spans="1:2" x14ac:dyDescent="0.3">
      <c r="A62" s="1" t="s">
        <v>17</v>
      </c>
      <c r="B62" s="1">
        <v>210000</v>
      </c>
    </row>
    <row r="63" spans="1:2" x14ac:dyDescent="0.3">
      <c r="A63" s="1" t="s">
        <v>17</v>
      </c>
      <c r="B63" s="1">
        <v>210000</v>
      </c>
    </row>
    <row r="64" spans="1:2" x14ac:dyDescent="0.3">
      <c r="A64" s="1" t="s">
        <v>21</v>
      </c>
      <c r="B64" s="1">
        <v>300000</v>
      </c>
    </row>
    <row r="65" spans="1:2" x14ac:dyDescent="0.3">
      <c r="A65" s="1" t="s">
        <v>21</v>
      </c>
      <c r="B65" s="1">
        <v>230000</v>
      </c>
    </row>
    <row r="66" spans="1:2" x14ac:dyDescent="0.3">
      <c r="A66" s="1" t="s">
        <v>21</v>
      </c>
      <c r="B66" s="1">
        <v>260000</v>
      </c>
    </row>
    <row r="67" spans="1:2" x14ac:dyDescent="0.3">
      <c r="A67" s="1" t="s">
        <v>21</v>
      </c>
      <c r="B67" s="1">
        <v>420000</v>
      </c>
    </row>
    <row r="68" spans="1:2" x14ac:dyDescent="0.3">
      <c r="A68" s="1" t="s">
        <v>21</v>
      </c>
      <c r="B68" s="1">
        <v>300000</v>
      </c>
    </row>
    <row r="69" spans="1:2" x14ac:dyDescent="0.3">
      <c r="A69" s="1" t="s">
        <v>21</v>
      </c>
      <c r="B69" s="1">
        <v>220000</v>
      </c>
    </row>
    <row r="70" spans="1:2" x14ac:dyDescent="0.3">
      <c r="A70" s="1" t="s">
        <v>17</v>
      </c>
      <c r="B70" s="1">
        <v>380000</v>
      </c>
    </row>
    <row r="71" spans="1:2" x14ac:dyDescent="0.3">
      <c r="A71" s="1" t="s">
        <v>21</v>
      </c>
      <c r="B71" s="1">
        <v>300000</v>
      </c>
    </row>
    <row r="72" spans="1:2" x14ac:dyDescent="0.3">
      <c r="A72" s="1" t="s">
        <v>17</v>
      </c>
      <c r="B72" s="1">
        <v>240000</v>
      </c>
    </row>
    <row r="73" spans="1:2" x14ac:dyDescent="0.3">
      <c r="A73" s="1" t="s">
        <v>17</v>
      </c>
      <c r="B73" s="1">
        <v>360000</v>
      </c>
    </row>
    <row r="74" spans="1:2" x14ac:dyDescent="0.3">
      <c r="A74" s="1" t="s">
        <v>17</v>
      </c>
      <c r="B74" s="1">
        <v>200000</v>
      </c>
    </row>
    <row r="75" spans="1:2" x14ac:dyDescent="0.3">
      <c r="A75" s="1" t="s">
        <v>21</v>
      </c>
      <c r="B75" s="1">
        <v>300000</v>
      </c>
    </row>
    <row r="76" spans="1:2" x14ac:dyDescent="0.3">
      <c r="A76" s="1" t="s">
        <v>17</v>
      </c>
      <c r="B76" s="1">
        <v>250000</v>
      </c>
    </row>
    <row r="77" spans="1:2" x14ac:dyDescent="0.3">
      <c r="A77" s="1" t="s">
        <v>17</v>
      </c>
      <c r="B77" s="1">
        <v>250000</v>
      </c>
    </row>
    <row r="78" spans="1:2" x14ac:dyDescent="0.3">
      <c r="A78" s="1" t="s">
        <v>21</v>
      </c>
      <c r="B78" s="1">
        <v>280000</v>
      </c>
    </row>
    <row r="79" spans="1:2" x14ac:dyDescent="0.3">
      <c r="A79" s="1" t="s">
        <v>17</v>
      </c>
      <c r="B79" s="1">
        <v>250000</v>
      </c>
    </row>
    <row r="80" spans="1:2" x14ac:dyDescent="0.3">
      <c r="A80" s="1" t="s">
        <v>21</v>
      </c>
      <c r="B80" s="1">
        <v>216000</v>
      </c>
    </row>
    <row r="81" spans="1:2" x14ac:dyDescent="0.3">
      <c r="A81" s="1" t="s">
        <v>21</v>
      </c>
      <c r="B81" s="1">
        <v>300000</v>
      </c>
    </row>
    <row r="82" spans="1:2" x14ac:dyDescent="0.3">
      <c r="A82" s="1" t="s">
        <v>21</v>
      </c>
      <c r="B82" s="1">
        <v>240000</v>
      </c>
    </row>
    <row r="83" spans="1:2" x14ac:dyDescent="0.3">
      <c r="A83" s="1" t="s">
        <v>17</v>
      </c>
      <c r="B83" s="1">
        <v>276000</v>
      </c>
    </row>
    <row r="84" spans="1:2" x14ac:dyDescent="0.3">
      <c r="A84" s="1" t="s">
        <v>21</v>
      </c>
      <c r="B84" s="1">
        <v>940000</v>
      </c>
    </row>
    <row r="85" spans="1:2" x14ac:dyDescent="0.3">
      <c r="A85" s="1" t="s">
        <v>17</v>
      </c>
      <c r="B85" s="1">
        <v>250000</v>
      </c>
    </row>
    <row r="86" spans="1:2" x14ac:dyDescent="0.3">
      <c r="A86" s="1" t="s">
        <v>21</v>
      </c>
      <c r="B86" s="1">
        <v>236000</v>
      </c>
    </row>
    <row r="87" spans="1:2" x14ac:dyDescent="0.3">
      <c r="A87" s="1" t="s">
        <v>17</v>
      </c>
      <c r="B87" s="1">
        <v>240000</v>
      </c>
    </row>
    <row r="88" spans="1:2" x14ac:dyDescent="0.3">
      <c r="A88" s="1" t="s">
        <v>17</v>
      </c>
      <c r="B88" s="1">
        <v>250000</v>
      </c>
    </row>
    <row r="89" spans="1:2" x14ac:dyDescent="0.3">
      <c r="A89" s="1" t="s">
        <v>21</v>
      </c>
      <c r="B89" s="1">
        <v>350000</v>
      </c>
    </row>
    <row r="90" spans="1:2" x14ac:dyDescent="0.3">
      <c r="A90" s="1" t="s">
        <v>21</v>
      </c>
      <c r="B90" s="1">
        <v>210000</v>
      </c>
    </row>
    <row r="91" spans="1:2" x14ac:dyDescent="0.3">
      <c r="A91" s="1" t="s">
        <v>17</v>
      </c>
      <c r="B91" s="1">
        <v>250000</v>
      </c>
    </row>
    <row r="92" spans="1:2" x14ac:dyDescent="0.3">
      <c r="A92" s="1" t="s">
        <v>17</v>
      </c>
      <c r="B92" s="1">
        <v>400000</v>
      </c>
    </row>
    <row r="93" spans="1:2" x14ac:dyDescent="0.3">
      <c r="A93" s="1" t="s">
        <v>21</v>
      </c>
      <c r="B93" s="1">
        <v>250000</v>
      </c>
    </row>
    <row r="94" spans="1:2" x14ac:dyDescent="0.3">
      <c r="A94" s="1" t="s">
        <v>21</v>
      </c>
      <c r="B94" s="1">
        <v>360000</v>
      </c>
    </row>
    <row r="95" spans="1:2" x14ac:dyDescent="0.3">
      <c r="A95" s="1" t="s">
        <v>17</v>
      </c>
      <c r="B95" s="1">
        <v>300000</v>
      </c>
    </row>
    <row r="96" spans="1:2" x14ac:dyDescent="0.3">
      <c r="A96" s="1" t="s">
        <v>17</v>
      </c>
      <c r="B96" s="1">
        <v>250000</v>
      </c>
    </row>
    <row r="97" spans="1:2" x14ac:dyDescent="0.3">
      <c r="A97" s="1" t="s">
        <v>21</v>
      </c>
      <c r="B97" s="1">
        <v>250000</v>
      </c>
    </row>
    <row r="98" spans="1:2" x14ac:dyDescent="0.3">
      <c r="A98" s="1" t="s">
        <v>17</v>
      </c>
      <c r="B98" s="1">
        <v>200000</v>
      </c>
    </row>
    <row r="99" spans="1:2" x14ac:dyDescent="0.3">
      <c r="A99" s="1" t="s">
        <v>17</v>
      </c>
      <c r="B99" s="1">
        <v>225000</v>
      </c>
    </row>
    <row r="100" spans="1:2" x14ac:dyDescent="0.3">
      <c r="A100" s="1" t="s">
        <v>21</v>
      </c>
      <c r="B100" s="1">
        <v>250000</v>
      </c>
    </row>
    <row r="101" spans="1:2" x14ac:dyDescent="0.3">
      <c r="A101" s="1" t="s">
        <v>21</v>
      </c>
      <c r="B101" s="1">
        <v>220000</v>
      </c>
    </row>
    <row r="102" spans="1:2" x14ac:dyDescent="0.3">
      <c r="A102" s="1" t="s">
        <v>21</v>
      </c>
      <c r="B102" s="1">
        <v>265000</v>
      </c>
    </row>
    <row r="103" spans="1:2" x14ac:dyDescent="0.3">
      <c r="A103" s="1" t="s">
        <v>21</v>
      </c>
      <c r="B103" s="1">
        <v>260000</v>
      </c>
    </row>
    <row r="104" spans="1:2" x14ac:dyDescent="0.3">
      <c r="A104" s="1" t="s">
        <v>21</v>
      </c>
      <c r="B104" s="1">
        <v>300000</v>
      </c>
    </row>
    <row r="105" spans="1:2" x14ac:dyDescent="0.3">
      <c r="A105" s="1" t="s">
        <v>17</v>
      </c>
      <c r="B105" s="1">
        <v>400000</v>
      </c>
    </row>
    <row r="106" spans="1:2" x14ac:dyDescent="0.3">
      <c r="A106" s="1" t="s">
        <v>17</v>
      </c>
      <c r="B106" s="1">
        <v>233000</v>
      </c>
    </row>
    <row r="107" spans="1:2" x14ac:dyDescent="0.3">
      <c r="A107" s="1" t="s">
        <v>21</v>
      </c>
      <c r="B107" s="1">
        <v>300000</v>
      </c>
    </row>
    <row r="108" spans="1:2" x14ac:dyDescent="0.3">
      <c r="A108" s="1" t="s">
        <v>21</v>
      </c>
      <c r="B108" s="1">
        <v>240000</v>
      </c>
    </row>
    <row r="109" spans="1:2" x14ac:dyDescent="0.3">
      <c r="A109" s="1" t="s">
        <v>21</v>
      </c>
      <c r="B109" s="1">
        <v>690000</v>
      </c>
    </row>
    <row r="110" spans="1:2" x14ac:dyDescent="0.3">
      <c r="A110" s="1" t="s">
        <v>21</v>
      </c>
      <c r="B110" s="1">
        <v>270000</v>
      </c>
    </row>
    <row r="111" spans="1:2" x14ac:dyDescent="0.3">
      <c r="A111" s="1" t="s">
        <v>21</v>
      </c>
      <c r="B111" s="1">
        <v>240000</v>
      </c>
    </row>
    <row r="112" spans="1:2" x14ac:dyDescent="0.3">
      <c r="A112" s="1" t="s">
        <v>21</v>
      </c>
      <c r="B112" s="1">
        <v>340000</v>
      </c>
    </row>
    <row r="113" spans="1:2" x14ac:dyDescent="0.3">
      <c r="A113" s="1" t="s">
        <v>21</v>
      </c>
      <c r="B113" s="1">
        <v>250000</v>
      </c>
    </row>
    <row r="114" spans="1:2" x14ac:dyDescent="0.3">
      <c r="A114" s="1" t="s">
        <v>17</v>
      </c>
      <c r="B114" s="1">
        <v>255000</v>
      </c>
    </row>
    <row r="115" spans="1:2" x14ac:dyDescent="0.3">
      <c r="A115" s="1" t="s">
        <v>21</v>
      </c>
      <c r="B115" s="1">
        <v>300000</v>
      </c>
    </row>
    <row r="116" spans="1:2" x14ac:dyDescent="0.3">
      <c r="A116" s="1" t="s">
        <v>17</v>
      </c>
      <c r="B116" s="1">
        <v>300000</v>
      </c>
    </row>
    <row r="117" spans="1:2" x14ac:dyDescent="0.3">
      <c r="A117" s="1" t="s">
        <v>21</v>
      </c>
      <c r="B117" s="1">
        <v>285000</v>
      </c>
    </row>
    <row r="118" spans="1:2" x14ac:dyDescent="0.3">
      <c r="A118" s="1" t="s">
        <v>21</v>
      </c>
      <c r="B118" s="1">
        <v>500000</v>
      </c>
    </row>
    <row r="119" spans="1:2" x14ac:dyDescent="0.3">
      <c r="A119" s="1" t="s">
        <v>21</v>
      </c>
      <c r="B119" s="1">
        <v>250000</v>
      </c>
    </row>
    <row r="120" spans="1:2" x14ac:dyDescent="0.3">
      <c r="A120" s="1" t="s">
        <v>17</v>
      </c>
      <c r="B120" s="1">
        <v>240000</v>
      </c>
    </row>
    <row r="121" spans="1:2" x14ac:dyDescent="0.3">
      <c r="A121" s="1" t="s">
        <v>21</v>
      </c>
      <c r="B121" s="1">
        <v>290000</v>
      </c>
    </row>
    <row r="122" spans="1:2" x14ac:dyDescent="0.3">
      <c r="A122" s="1" t="s">
        <v>17</v>
      </c>
      <c r="B122" s="1">
        <v>300000</v>
      </c>
    </row>
    <row r="123" spans="1:2" x14ac:dyDescent="0.3">
      <c r="A123" s="1" t="s">
        <v>21</v>
      </c>
      <c r="B123" s="1">
        <v>500000</v>
      </c>
    </row>
    <row r="124" spans="1:2" x14ac:dyDescent="0.3">
      <c r="A124" s="1" t="s">
        <v>17</v>
      </c>
      <c r="B124" s="1">
        <v>220000</v>
      </c>
    </row>
    <row r="125" spans="1:2" x14ac:dyDescent="0.3">
      <c r="A125" s="1" t="s">
        <v>21</v>
      </c>
      <c r="B125" s="1">
        <v>650000</v>
      </c>
    </row>
    <row r="126" spans="1:2" x14ac:dyDescent="0.3">
      <c r="A126" s="1" t="s">
        <v>17</v>
      </c>
      <c r="B126" s="1">
        <v>350000</v>
      </c>
    </row>
    <row r="127" spans="1:2" x14ac:dyDescent="0.3">
      <c r="A127" s="1" t="s">
        <v>21</v>
      </c>
      <c r="B127" s="1">
        <v>265000</v>
      </c>
    </row>
    <row r="128" spans="1:2" x14ac:dyDescent="0.3">
      <c r="A128" s="1" t="s">
        <v>17</v>
      </c>
      <c r="B128" s="1">
        <v>276000</v>
      </c>
    </row>
    <row r="129" spans="1:2" x14ac:dyDescent="0.3">
      <c r="A129" s="1" t="s">
        <v>17</v>
      </c>
      <c r="B129" s="1">
        <v>252000</v>
      </c>
    </row>
    <row r="130" spans="1:2" x14ac:dyDescent="0.3">
      <c r="A130" s="1" t="s">
        <v>21</v>
      </c>
      <c r="B130" s="1">
        <v>280000</v>
      </c>
    </row>
    <row r="131" spans="1:2" x14ac:dyDescent="0.3">
      <c r="A131" s="1" t="s">
        <v>21</v>
      </c>
      <c r="B131" s="1">
        <v>264000</v>
      </c>
    </row>
    <row r="132" spans="1:2" x14ac:dyDescent="0.3">
      <c r="A132" s="1" t="s">
        <v>21</v>
      </c>
      <c r="B132" s="1">
        <v>270000</v>
      </c>
    </row>
    <row r="133" spans="1:2" x14ac:dyDescent="0.3">
      <c r="A133" s="1" t="s">
        <v>17</v>
      </c>
      <c r="B133" s="1">
        <v>300000</v>
      </c>
    </row>
    <row r="134" spans="1:2" x14ac:dyDescent="0.3">
      <c r="A134" s="1" t="s">
        <v>17</v>
      </c>
      <c r="B134" s="1">
        <v>275000</v>
      </c>
    </row>
    <row r="135" spans="1:2" x14ac:dyDescent="0.3">
      <c r="A135" s="1" t="s">
        <v>21</v>
      </c>
      <c r="B135" s="1">
        <v>250000</v>
      </c>
    </row>
    <row r="136" spans="1:2" x14ac:dyDescent="0.3">
      <c r="A136" s="1" t="s">
        <v>17</v>
      </c>
      <c r="B136" s="1">
        <v>260000</v>
      </c>
    </row>
    <row r="137" spans="1:2" x14ac:dyDescent="0.3">
      <c r="A137" s="1" t="s">
        <v>17</v>
      </c>
      <c r="B137" s="1">
        <v>265000</v>
      </c>
    </row>
    <row r="138" spans="1:2" x14ac:dyDescent="0.3">
      <c r="A138" s="1" t="s">
        <v>21</v>
      </c>
      <c r="B138" s="1">
        <v>300000</v>
      </c>
    </row>
    <row r="139" spans="1:2" x14ac:dyDescent="0.3">
      <c r="A139" s="1" t="s">
        <v>17</v>
      </c>
      <c r="B139" s="1">
        <v>240000</v>
      </c>
    </row>
    <row r="140" spans="1:2" x14ac:dyDescent="0.3">
      <c r="A140" s="1" t="s">
        <v>17</v>
      </c>
      <c r="B140" s="1">
        <v>260000</v>
      </c>
    </row>
    <row r="141" spans="1:2" x14ac:dyDescent="0.3">
      <c r="A141" s="1" t="s">
        <v>21</v>
      </c>
      <c r="B141" s="1">
        <v>210000</v>
      </c>
    </row>
    <row r="142" spans="1:2" x14ac:dyDescent="0.3">
      <c r="A142" s="1" t="s">
        <v>21</v>
      </c>
      <c r="B142" s="1">
        <v>250000</v>
      </c>
    </row>
    <row r="143" spans="1:2" x14ac:dyDescent="0.3">
      <c r="A143" s="1" t="s">
        <v>21</v>
      </c>
      <c r="B143" s="1">
        <v>300000</v>
      </c>
    </row>
    <row r="144" spans="1:2" x14ac:dyDescent="0.3">
      <c r="A144" s="1" t="s">
        <v>21</v>
      </c>
      <c r="B144" s="1">
        <v>216000</v>
      </c>
    </row>
    <row r="145" spans="1:2" x14ac:dyDescent="0.3">
      <c r="A145" s="1" t="s">
        <v>21</v>
      </c>
      <c r="B145" s="1">
        <v>400000</v>
      </c>
    </row>
    <row r="146" spans="1:2" x14ac:dyDescent="0.3">
      <c r="A146" s="1" t="s">
        <v>21</v>
      </c>
      <c r="B146" s="1">
        <v>275000</v>
      </c>
    </row>
    <row r="147" spans="1:2" x14ac:dyDescent="0.3">
      <c r="A147" s="1" t="s">
        <v>21</v>
      </c>
      <c r="B147" s="1">
        <v>295000</v>
      </c>
    </row>
    <row r="148" spans="1:2" x14ac:dyDescent="0.3">
      <c r="A148" s="1" t="s">
        <v>17</v>
      </c>
      <c r="B148" s="1">
        <v>204000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4BBA0-D483-4AF5-8E4F-1D4439A355D3}">
  <dimension ref="A1:M95"/>
  <sheetViews>
    <sheetView workbookViewId="0">
      <selection activeCell="L3" sqref="L3"/>
    </sheetView>
  </sheetViews>
  <sheetFormatPr defaultRowHeight="14.4" x14ac:dyDescent="0.3"/>
  <cols>
    <col min="1" max="1" width="11.33203125" customWidth="1"/>
    <col min="4" max="4" width="12.109375" customWidth="1"/>
    <col min="7" max="7" width="12.88671875" customWidth="1"/>
    <col min="13" max="13" width="12" bestFit="1" customWidth="1"/>
  </cols>
  <sheetData>
    <row r="1" spans="1:13" x14ac:dyDescent="0.3">
      <c r="A1" s="6" t="s">
        <v>9</v>
      </c>
      <c r="B1" s="6" t="s">
        <v>12</v>
      </c>
      <c r="C1" s="16"/>
      <c r="D1" s="6" t="s">
        <v>9</v>
      </c>
      <c r="E1" s="6" t="s">
        <v>12</v>
      </c>
    </row>
    <row r="2" spans="1:13" x14ac:dyDescent="0.3">
      <c r="A2" s="1" t="s">
        <v>21</v>
      </c>
      <c r="B2" s="1">
        <v>200000</v>
      </c>
      <c r="D2" s="1" t="s">
        <v>17</v>
      </c>
      <c r="E2" s="1">
        <v>270000</v>
      </c>
      <c r="G2" s="14" t="s">
        <v>34</v>
      </c>
      <c r="H2" s="14" t="s">
        <v>35</v>
      </c>
      <c r="I2" s="14" t="s">
        <v>36</v>
      </c>
      <c r="J2" s="14" t="s">
        <v>37</v>
      </c>
      <c r="K2" s="14" t="s">
        <v>38</v>
      </c>
      <c r="L2" s="14" t="s">
        <v>39</v>
      </c>
      <c r="M2" s="14" t="s">
        <v>40</v>
      </c>
    </row>
    <row r="3" spans="1:13" x14ac:dyDescent="0.3">
      <c r="A3" s="1" t="s">
        <v>21</v>
      </c>
      <c r="B3" s="1">
        <v>250000</v>
      </c>
      <c r="D3" s="1" t="s">
        <v>17</v>
      </c>
      <c r="E3" s="1">
        <v>260000</v>
      </c>
      <c r="G3" s="15" t="s">
        <v>21</v>
      </c>
      <c r="H3">
        <f>QUARTILE(Sheet1!M3:M213,1)</f>
        <v>240000</v>
      </c>
      <c r="I3">
        <f>QUARTILE(B2:B95,2)</f>
        <v>270000</v>
      </c>
      <c r="J3">
        <f>QUARTILE(B2:B95,3)</f>
        <v>300000</v>
      </c>
      <c r="K3">
        <f>J3-H3</f>
        <v>60000</v>
      </c>
      <c r="L3">
        <f>H3-(1.5*K3)</f>
        <v>150000</v>
      </c>
      <c r="M3">
        <f>J3+1.5*K3</f>
        <v>390000</v>
      </c>
    </row>
    <row r="4" spans="1:13" x14ac:dyDescent="0.3">
      <c r="A4" s="1" t="s">
        <v>21</v>
      </c>
      <c r="B4" s="1">
        <v>425000</v>
      </c>
      <c r="D4" s="1" t="s">
        <v>17</v>
      </c>
      <c r="E4" s="1">
        <v>265000</v>
      </c>
      <c r="G4" s="15" t="s">
        <v>41</v>
      </c>
      <c r="H4">
        <f>QUARTILE(Sheet1!M2:M214,1)</f>
        <v>240000</v>
      </c>
      <c r="I4">
        <f>QUARTILE(Sheet1!M2:M214,2)</f>
        <v>265000</v>
      </c>
      <c r="J4">
        <f>QUARTILE(Sheet1!M2:M214,3)</f>
        <v>300000</v>
      </c>
      <c r="K4">
        <f>J4-H4</f>
        <v>60000</v>
      </c>
      <c r="L4">
        <f>H4-1.5*K4</f>
        <v>150000</v>
      </c>
      <c r="M4">
        <f>J4+1.5*K4</f>
        <v>390000</v>
      </c>
    </row>
    <row r="5" spans="1:13" x14ac:dyDescent="0.3">
      <c r="A5" s="1" t="s">
        <v>21</v>
      </c>
      <c r="B5" s="1">
        <v>252000</v>
      </c>
      <c r="D5" s="1" t="s">
        <v>17</v>
      </c>
      <c r="E5" s="1">
        <v>360000</v>
      </c>
    </row>
    <row r="6" spans="1:13" x14ac:dyDescent="0.3">
      <c r="A6" s="1" t="s">
        <v>21</v>
      </c>
      <c r="B6" s="1">
        <v>250000</v>
      </c>
      <c r="D6" s="1" t="s">
        <v>17</v>
      </c>
      <c r="E6" s="1">
        <v>265000</v>
      </c>
    </row>
    <row r="7" spans="1:13" x14ac:dyDescent="0.3">
      <c r="A7" s="1" t="s">
        <v>21</v>
      </c>
      <c r="B7" s="1">
        <v>218000</v>
      </c>
      <c r="D7" s="1" t="s">
        <v>17</v>
      </c>
      <c r="E7" s="1">
        <v>250000</v>
      </c>
    </row>
    <row r="8" spans="1:13" x14ac:dyDescent="0.3">
      <c r="A8" s="1" t="s">
        <v>21</v>
      </c>
      <c r="B8" s="1">
        <v>200000</v>
      </c>
      <c r="D8" s="1" t="s">
        <v>17</v>
      </c>
      <c r="E8" s="1">
        <v>278000</v>
      </c>
    </row>
    <row r="9" spans="1:13" x14ac:dyDescent="0.3">
      <c r="A9" s="1" t="s">
        <v>21</v>
      </c>
      <c r="B9" s="1">
        <v>300000</v>
      </c>
      <c r="D9" s="1" t="s">
        <v>17</v>
      </c>
      <c r="E9" s="1">
        <v>300000</v>
      </c>
    </row>
    <row r="10" spans="1:13" x14ac:dyDescent="0.3">
      <c r="A10" s="1" t="s">
        <v>21</v>
      </c>
      <c r="B10" s="1">
        <v>236000</v>
      </c>
      <c r="D10" s="1" t="s">
        <v>17</v>
      </c>
      <c r="E10" s="1">
        <v>320000</v>
      </c>
    </row>
    <row r="11" spans="1:13" x14ac:dyDescent="0.3">
      <c r="A11" s="1" t="s">
        <v>21</v>
      </c>
      <c r="B11" s="1">
        <v>393000</v>
      </c>
      <c r="D11" s="1" t="s">
        <v>17</v>
      </c>
      <c r="E11" s="1">
        <v>240000</v>
      </c>
    </row>
    <row r="12" spans="1:13" x14ac:dyDescent="0.3">
      <c r="A12" s="1" t="s">
        <v>21</v>
      </c>
      <c r="B12" s="1">
        <v>300000</v>
      </c>
      <c r="D12" s="1" t="s">
        <v>17</v>
      </c>
      <c r="E12" s="1">
        <v>300000</v>
      </c>
    </row>
    <row r="13" spans="1:13" x14ac:dyDescent="0.3">
      <c r="A13" s="1" t="s">
        <v>21</v>
      </c>
      <c r="B13" s="1">
        <v>360000</v>
      </c>
      <c r="D13" s="1" t="s">
        <v>17</v>
      </c>
      <c r="E13" s="1">
        <v>200000</v>
      </c>
    </row>
    <row r="14" spans="1:13" x14ac:dyDescent="0.3">
      <c r="A14" s="1" t="s">
        <v>21</v>
      </c>
      <c r="B14" s="1">
        <v>240000</v>
      </c>
      <c r="D14" s="1" t="s">
        <v>17</v>
      </c>
      <c r="E14" s="1">
        <v>450000</v>
      </c>
    </row>
    <row r="15" spans="1:13" x14ac:dyDescent="0.3">
      <c r="A15" s="1" t="s">
        <v>21</v>
      </c>
      <c r="B15" s="1">
        <v>350000</v>
      </c>
      <c r="D15" s="1" t="s">
        <v>17</v>
      </c>
      <c r="E15" s="1">
        <v>216000</v>
      </c>
    </row>
    <row r="16" spans="1:13" x14ac:dyDescent="0.3">
      <c r="A16" s="1" t="s">
        <v>21</v>
      </c>
      <c r="B16" s="1">
        <v>260000</v>
      </c>
      <c r="D16" s="1" t="s">
        <v>17</v>
      </c>
      <c r="E16" s="1">
        <v>220000</v>
      </c>
    </row>
    <row r="17" spans="1:5" x14ac:dyDescent="0.3">
      <c r="A17" s="1" t="s">
        <v>21</v>
      </c>
      <c r="B17" s="1">
        <v>411000</v>
      </c>
      <c r="D17" s="1" t="s">
        <v>17</v>
      </c>
      <c r="E17" s="1">
        <v>275000</v>
      </c>
    </row>
    <row r="18" spans="1:5" x14ac:dyDescent="0.3">
      <c r="A18" s="1" t="s">
        <v>21</v>
      </c>
      <c r="B18" s="1">
        <v>287000</v>
      </c>
      <c r="D18" s="1" t="s">
        <v>17</v>
      </c>
      <c r="E18" s="1">
        <v>240000</v>
      </c>
    </row>
    <row r="19" spans="1:5" x14ac:dyDescent="0.3">
      <c r="A19" s="1" t="s">
        <v>21</v>
      </c>
      <c r="B19" s="1">
        <v>200000</v>
      </c>
      <c r="D19" s="1" t="s">
        <v>17</v>
      </c>
      <c r="E19" s="1">
        <v>210000</v>
      </c>
    </row>
    <row r="20" spans="1:5" x14ac:dyDescent="0.3">
      <c r="A20" s="1" t="s">
        <v>21</v>
      </c>
      <c r="B20" s="1">
        <v>204000</v>
      </c>
      <c r="D20" s="1" t="s">
        <v>17</v>
      </c>
      <c r="E20" s="1">
        <v>210000</v>
      </c>
    </row>
    <row r="21" spans="1:5" x14ac:dyDescent="0.3">
      <c r="A21" s="1" t="s">
        <v>21</v>
      </c>
      <c r="B21" s="1">
        <v>250000</v>
      </c>
      <c r="D21" s="1" t="s">
        <v>17</v>
      </c>
      <c r="E21" s="1">
        <v>380000</v>
      </c>
    </row>
    <row r="22" spans="1:5" x14ac:dyDescent="0.3">
      <c r="A22" s="1" t="s">
        <v>21</v>
      </c>
      <c r="B22" s="1">
        <v>240000</v>
      </c>
      <c r="D22" s="1" t="s">
        <v>17</v>
      </c>
      <c r="E22" s="1">
        <v>240000</v>
      </c>
    </row>
    <row r="23" spans="1:5" x14ac:dyDescent="0.3">
      <c r="A23" s="1" t="s">
        <v>21</v>
      </c>
      <c r="B23" s="1">
        <v>360000</v>
      </c>
      <c r="D23" s="1" t="s">
        <v>17</v>
      </c>
      <c r="E23" s="1">
        <v>360000</v>
      </c>
    </row>
    <row r="24" spans="1:5" x14ac:dyDescent="0.3">
      <c r="A24" s="1" t="s">
        <v>21</v>
      </c>
      <c r="B24" s="1">
        <v>268000</v>
      </c>
      <c r="D24" s="1" t="s">
        <v>17</v>
      </c>
      <c r="E24" s="1">
        <v>200000</v>
      </c>
    </row>
    <row r="25" spans="1:5" x14ac:dyDescent="0.3">
      <c r="A25" s="1" t="s">
        <v>21</v>
      </c>
      <c r="B25" s="1">
        <v>265000</v>
      </c>
      <c r="D25" s="1" t="s">
        <v>17</v>
      </c>
      <c r="E25" s="1">
        <v>250000</v>
      </c>
    </row>
    <row r="26" spans="1:5" x14ac:dyDescent="0.3">
      <c r="A26" s="1" t="s">
        <v>21</v>
      </c>
      <c r="B26" s="1">
        <v>260000</v>
      </c>
      <c r="D26" s="1" t="s">
        <v>17</v>
      </c>
      <c r="E26" s="1">
        <v>250000</v>
      </c>
    </row>
    <row r="27" spans="1:5" x14ac:dyDescent="0.3">
      <c r="A27" s="1" t="s">
        <v>21</v>
      </c>
      <c r="B27" s="1">
        <v>300000</v>
      </c>
      <c r="D27" s="1" t="s">
        <v>17</v>
      </c>
      <c r="E27" s="1">
        <v>250000</v>
      </c>
    </row>
    <row r="28" spans="1:5" x14ac:dyDescent="0.3">
      <c r="A28" s="1" t="s">
        <v>21</v>
      </c>
      <c r="B28" s="1">
        <v>240000</v>
      </c>
      <c r="D28" s="1" t="s">
        <v>17</v>
      </c>
      <c r="E28" s="1">
        <v>276000</v>
      </c>
    </row>
    <row r="29" spans="1:5" x14ac:dyDescent="0.3">
      <c r="A29" s="1" t="s">
        <v>21</v>
      </c>
      <c r="B29" s="1">
        <v>240000</v>
      </c>
      <c r="D29" s="1" t="s">
        <v>17</v>
      </c>
      <c r="E29" s="1">
        <v>250000</v>
      </c>
    </row>
    <row r="30" spans="1:5" x14ac:dyDescent="0.3">
      <c r="A30" s="1" t="s">
        <v>21</v>
      </c>
      <c r="B30" s="1">
        <v>275000</v>
      </c>
      <c r="D30" s="1" t="s">
        <v>17</v>
      </c>
      <c r="E30" s="1">
        <v>240000</v>
      </c>
    </row>
    <row r="31" spans="1:5" x14ac:dyDescent="0.3">
      <c r="A31" s="1" t="s">
        <v>21</v>
      </c>
      <c r="B31" s="1">
        <v>275000</v>
      </c>
      <c r="D31" s="1" t="s">
        <v>17</v>
      </c>
      <c r="E31" s="1">
        <v>250000</v>
      </c>
    </row>
    <row r="32" spans="1:5" x14ac:dyDescent="0.3">
      <c r="A32" s="1" t="s">
        <v>21</v>
      </c>
      <c r="B32" s="1">
        <v>360000</v>
      </c>
      <c r="D32" s="1" t="s">
        <v>17</v>
      </c>
      <c r="E32" s="1">
        <v>250000</v>
      </c>
    </row>
    <row r="33" spans="1:5" x14ac:dyDescent="0.3">
      <c r="A33" s="1" t="s">
        <v>21</v>
      </c>
      <c r="B33" s="1">
        <v>240000</v>
      </c>
      <c r="D33" s="1" t="s">
        <v>17</v>
      </c>
      <c r="E33" s="1">
        <v>400000</v>
      </c>
    </row>
    <row r="34" spans="1:5" x14ac:dyDescent="0.3">
      <c r="A34" s="1" t="s">
        <v>21</v>
      </c>
      <c r="B34" s="1">
        <v>240000</v>
      </c>
      <c r="D34" s="1" t="s">
        <v>17</v>
      </c>
      <c r="E34" s="1">
        <v>300000</v>
      </c>
    </row>
    <row r="35" spans="1:5" x14ac:dyDescent="0.3">
      <c r="A35" s="1" t="s">
        <v>21</v>
      </c>
      <c r="B35" s="1">
        <v>218000</v>
      </c>
      <c r="D35" s="1" t="s">
        <v>17</v>
      </c>
      <c r="E35" s="1">
        <v>250000</v>
      </c>
    </row>
    <row r="36" spans="1:5" x14ac:dyDescent="0.3">
      <c r="A36" s="1" t="s">
        <v>21</v>
      </c>
      <c r="B36" s="1">
        <v>336000</v>
      </c>
      <c r="D36" s="1" t="s">
        <v>17</v>
      </c>
      <c r="E36" s="1">
        <v>200000</v>
      </c>
    </row>
    <row r="37" spans="1:5" x14ac:dyDescent="0.3">
      <c r="A37" s="1" t="s">
        <v>21</v>
      </c>
      <c r="B37" s="1">
        <v>230000</v>
      </c>
      <c r="D37" s="1" t="s">
        <v>17</v>
      </c>
      <c r="E37" s="1">
        <v>225000</v>
      </c>
    </row>
    <row r="38" spans="1:5" x14ac:dyDescent="0.3">
      <c r="A38" s="1" t="s">
        <v>21</v>
      </c>
      <c r="B38" s="1">
        <v>500000</v>
      </c>
      <c r="D38" s="1" t="s">
        <v>17</v>
      </c>
      <c r="E38" s="1">
        <v>400000</v>
      </c>
    </row>
    <row r="39" spans="1:5" x14ac:dyDescent="0.3">
      <c r="A39" s="1" t="s">
        <v>21</v>
      </c>
      <c r="B39" s="1">
        <v>270000</v>
      </c>
      <c r="D39" s="1" t="s">
        <v>17</v>
      </c>
      <c r="E39" s="1">
        <v>233000</v>
      </c>
    </row>
    <row r="40" spans="1:5" x14ac:dyDescent="0.3">
      <c r="A40" s="1" t="s">
        <v>21</v>
      </c>
      <c r="B40" s="1">
        <v>300000</v>
      </c>
      <c r="D40" s="1" t="s">
        <v>17</v>
      </c>
      <c r="E40" s="1">
        <v>255000</v>
      </c>
    </row>
    <row r="41" spans="1:5" x14ac:dyDescent="0.3">
      <c r="A41" s="1" t="s">
        <v>21</v>
      </c>
      <c r="B41" s="1">
        <v>300000</v>
      </c>
      <c r="D41" s="1" t="s">
        <v>17</v>
      </c>
      <c r="E41" s="1">
        <v>300000</v>
      </c>
    </row>
    <row r="42" spans="1:5" x14ac:dyDescent="0.3">
      <c r="A42" s="1" t="s">
        <v>21</v>
      </c>
      <c r="B42" s="1">
        <v>300000</v>
      </c>
      <c r="D42" s="1" t="s">
        <v>17</v>
      </c>
      <c r="E42" s="1">
        <v>240000</v>
      </c>
    </row>
    <row r="43" spans="1:5" x14ac:dyDescent="0.3">
      <c r="A43" s="1" t="s">
        <v>21</v>
      </c>
      <c r="B43" s="1">
        <v>400000</v>
      </c>
      <c r="D43" s="1" t="s">
        <v>17</v>
      </c>
      <c r="E43" s="1">
        <v>300000</v>
      </c>
    </row>
    <row r="44" spans="1:5" x14ac:dyDescent="0.3">
      <c r="A44" s="1" t="s">
        <v>21</v>
      </c>
      <c r="B44" s="1">
        <v>220000</v>
      </c>
      <c r="D44" s="1" t="s">
        <v>17</v>
      </c>
      <c r="E44" s="1">
        <v>220000</v>
      </c>
    </row>
    <row r="45" spans="1:5" x14ac:dyDescent="0.3">
      <c r="A45" s="1" t="s">
        <v>21</v>
      </c>
      <c r="B45" s="1">
        <v>300000</v>
      </c>
      <c r="D45" s="1" t="s">
        <v>17</v>
      </c>
      <c r="E45" s="1">
        <v>350000</v>
      </c>
    </row>
    <row r="46" spans="1:5" x14ac:dyDescent="0.3">
      <c r="A46" s="1" t="s">
        <v>21</v>
      </c>
      <c r="B46" s="1">
        <v>230000</v>
      </c>
      <c r="D46" s="1" t="s">
        <v>17</v>
      </c>
      <c r="E46" s="1">
        <v>276000</v>
      </c>
    </row>
    <row r="47" spans="1:5" x14ac:dyDescent="0.3">
      <c r="A47" s="1" t="s">
        <v>21</v>
      </c>
      <c r="B47" s="1">
        <v>260000</v>
      </c>
      <c r="D47" s="1" t="s">
        <v>17</v>
      </c>
      <c r="E47" s="1">
        <v>252000</v>
      </c>
    </row>
    <row r="48" spans="1:5" x14ac:dyDescent="0.3">
      <c r="A48" s="1" t="s">
        <v>21</v>
      </c>
      <c r="B48" s="1">
        <v>420000</v>
      </c>
      <c r="D48" s="1" t="s">
        <v>17</v>
      </c>
      <c r="E48" s="1">
        <v>300000</v>
      </c>
    </row>
    <row r="49" spans="1:5" x14ac:dyDescent="0.3">
      <c r="A49" s="1" t="s">
        <v>21</v>
      </c>
      <c r="B49" s="1">
        <v>300000</v>
      </c>
      <c r="D49" s="1" t="s">
        <v>17</v>
      </c>
      <c r="E49" s="1">
        <v>275000</v>
      </c>
    </row>
    <row r="50" spans="1:5" x14ac:dyDescent="0.3">
      <c r="A50" s="1" t="s">
        <v>21</v>
      </c>
      <c r="B50" s="1">
        <v>220000</v>
      </c>
      <c r="D50" s="1" t="s">
        <v>17</v>
      </c>
      <c r="E50" s="1">
        <v>260000</v>
      </c>
    </row>
    <row r="51" spans="1:5" x14ac:dyDescent="0.3">
      <c r="A51" s="1" t="s">
        <v>21</v>
      </c>
      <c r="B51" s="1">
        <v>300000</v>
      </c>
      <c r="D51" s="1" t="s">
        <v>17</v>
      </c>
      <c r="E51" s="1">
        <v>265000</v>
      </c>
    </row>
    <row r="52" spans="1:5" x14ac:dyDescent="0.3">
      <c r="A52" s="1" t="s">
        <v>21</v>
      </c>
      <c r="B52" s="1">
        <v>300000</v>
      </c>
      <c r="D52" s="1" t="s">
        <v>17</v>
      </c>
      <c r="E52" s="1">
        <v>240000</v>
      </c>
    </row>
    <row r="53" spans="1:5" x14ac:dyDescent="0.3">
      <c r="A53" s="1" t="s">
        <v>21</v>
      </c>
      <c r="B53" s="1">
        <v>280000</v>
      </c>
      <c r="D53" s="1" t="s">
        <v>17</v>
      </c>
      <c r="E53" s="1">
        <v>260000</v>
      </c>
    </row>
    <row r="54" spans="1:5" x14ac:dyDescent="0.3">
      <c r="A54" s="1" t="s">
        <v>21</v>
      </c>
      <c r="B54" s="1">
        <v>216000</v>
      </c>
      <c r="D54" s="1" t="s">
        <v>17</v>
      </c>
      <c r="E54" s="1">
        <v>204000</v>
      </c>
    </row>
    <row r="55" spans="1:5" x14ac:dyDescent="0.3">
      <c r="A55" s="1" t="s">
        <v>21</v>
      </c>
      <c r="B55" s="1">
        <v>300000</v>
      </c>
    </row>
    <row r="56" spans="1:5" x14ac:dyDescent="0.3">
      <c r="A56" s="1" t="s">
        <v>21</v>
      </c>
      <c r="B56" s="1">
        <v>240000</v>
      </c>
    </row>
    <row r="57" spans="1:5" x14ac:dyDescent="0.3">
      <c r="A57" s="1" t="s">
        <v>21</v>
      </c>
      <c r="B57" s="1">
        <v>940000</v>
      </c>
    </row>
    <row r="58" spans="1:5" x14ac:dyDescent="0.3">
      <c r="A58" s="1" t="s">
        <v>21</v>
      </c>
      <c r="B58" s="1">
        <v>236000</v>
      </c>
    </row>
    <row r="59" spans="1:5" x14ac:dyDescent="0.3">
      <c r="A59" s="1" t="s">
        <v>21</v>
      </c>
      <c r="B59" s="1">
        <v>350000</v>
      </c>
    </row>
    <row r="60" spans="1:5" x14ac:dyDescent="0.3">
      <c r="A60" s="1" t="s">
        <v>21</v>
      </c>
      <c r="B60" s="1">
        <v>210000</v>
      </c>
    </row>
    <row r="61" spans="1:5" x14ac:dyDescent="0.3">
      <c r="A61" s="1" t="s">
        <v>21</v>
      </c>
      <c r="B61" s="1">
        <v>250000</v>
      </c>
    </row>
    <row r="62" spans="1:5" x14ac:dyDescent="0.3">
      <c r="A62" s="1" t="s">
        <v>21</v>
      </c>
      <c r="B62" s="1">
        <v>360000</v>
      </c>
      <c r="D62" t="s">
        <v>42</v>
      </c>
    </row>
    <row r="63" spans="1:5" x14ac:dyDescent="0.3">
      <c r="A63" s="1" t="s">
        <v>21</v>
      </c>
      <c r="B63" s="1">
        <v>250000</v>
      </c>
    </row>
    <row r="64" spans="1:5" x14ac:dyDescent="0.3">
      <c r="A64" s="1" t="s">
        <v>21</v>
      </c>
      <c r="B64" s="1">
        <v>250000</v>
      </c>
    </row>
    <row r="65" spans="1:2" x14ac:dyDescent="0.3">
      <c r="A65" s="1" t="s">
        <v>21</v>
      </c>
      <c r="B65" s="1">
        <v>220000</v>
      </c>
    </row>
    <row r="66" spans="1:2" x14ac:dyDescent="0.3">
      <c r="A66" s="1" t="s">
        <v>21</v>
      </c>
      <c r="B66" s="1">
        <v>265000</v>
      </c>
    </row>
    <row r="67" spans="1:2" x14ac:dyDescent="0.3">
      <c r="A67" s="1" t="s">
        <v>21</v>
      </c>
      <c r="B67" s="1">
        <v>260000</v>
      </c>
    </row>
    <row r="68" spans="1:2" x14ac:dyDescent="0.3">
      <c r="A68" s="1" t="s">
        <v>21</v>
      </c>
      <c r="B68" s="1">
        <v>300000</v>
      </c>
    </row>
    <row r="69" spans="1:2" x14ac:dyDescent="0.3">
      <c r="A69" s="1" t="s">
        <v>21</v>
      </c>
      <c r="B69" s="1">
        <v>300000</v>
      </c>
    </row>
    <row r="70" spans="1:2" x14ac:dyDescent="0.3">
      <c r="A70" s="1" t="s">
        <v>21</v>
      </c>
      <c r="B70" s="1">
        <v>240000</v>
      </c>
    </row>
    <row r="71" spans="1:2" x14ac:dyDescent="0.3">
      <c r="A71" s="1" t="s">
        <v>21</v>
      </c>
      <c r="B71" s="1">
        <v>690000</v>
      </c>
    </row>
    <row r="72" spans="1:2" x14ac:dyDescent="0.3">
      <c r="A72" s="1" t="s">
        <v>21</v>
      </c>
      <c r="B72" s="1">
        <v>270000</v>
      </c>
    </row>
    <row r="73" spans="1:2" x14ac:dyDescent="0.3">
      <c r="A73" s="1" t="s">
        <v>21</v>
      </c>
      <c r="B73" s="1">
        <v>240000</v>
      </c>
    </row>
    <row r="74" spans="1:2" x14ac:dyDescent="0.3">
      <c r="A74" s="1" t="s">
        <v>21</v>
      </c>
      <c r="B74" s="1">
        <v>340000</v>
      </c>
    </row>
    <row r="75" spans="1:2" x14ac:dyDescent="0.3">
      <c r="A75" s="1" t="s">
        <v>21</v>
      </c>
      <c r="B75" s="1">
        <v>250000</v>
      </c>
    </row>
    <row r="76" spans="1:2" x14ac:dyDescent="0.3">
      <c r="A76" s="1" t="s">
        <v>21</v>
      </c>
      <c r="B76" s="1">
        <v>300000</v>
      </c>
    </row>
    <row r="77" spans="1:2" x14ac:dyDescent="0.3">
      <c r="A77" s="1" t="s">
        <v>21</v>
      </c>
      <c r="B77" s="1">
        <v>285000</v>
      </c>
    </row>
    <row r="78" spans="1:2" x14ac:dyDescent="0.3">
      <c r="A78" s="1" t="s">
        <v>21</v>
      </c>
      <c r="B78" s="1">
        <v>500000</v>
      </c>
    </row>
    <row r="79" spans="1:2" x14ac:dyDescent="0.3">
      <c r="A79" s="1" t="s">
        <v>21</v>
      </c>
      <c r="B79" s="1">
        <v>250000</v>
      </c>
    </row>
    <row r="80" spans="1:2" x14ac:dyDescent="0.3">
      <c r="A80" s="1" t="s">
        <v>21</v>
      </c>
      <c r="B80" s="1">
        <v>290000</v>
      </c>
    </row>
    <row r="81" spans="1:2" x14ac:dyDescent="0.3">
      <c r="A81" s="1" t="s">
        <v>21</v>
      </c>
      <c r="B81" s="1">
        <v>500000</v>
      </c>
    </row>
    <row r="82" spans="1:2" x14ac:dyDescent="0.3">
      <c r="A82" s="1" t="s">
        <v>21</v>
      </c>
      <c r="B82" s="1">
        <v>650000</v>
      </c>
    </row>
    <row r="83" spans="1:2" x14ac:dyDescent="0.3">
      <c r="A83" s="1" t="s">
        <v>21</v>
      </c>
      <c r="B83" s="1">
        <v>265000</v>
      </c>
    </row>
    <row r="84" spans="1:2" x14ac:dyDescent="0.3">
      <c r="A84" s="1" t="s">
        <v>21</v>
      </c>
      <c r="B84" s="1">
        <v>280000</v>
      </c>
    </row>
    <row r="85" spans="1:2" x14ac:dyDescent="0.3">
      <c r="A85" s="1" t="s">
        <v>21</v>
      </c>
      <c r="B85" s="1">
        <v>264000</v>
      </c>
    </row>
    <row r="86" spans="1:2" x14ac:dyDescent="0.3">
      <c r="A86" s="1" t="s">
        <v>21</v>
      </c>
      <c r="B86" s="1">
        <v>270000</v>
      </c>
    </row>
    <row r="87" spans="1:2" x14ac:dyDescent="0.3">
      <c r="A87" s="1" t="s">
        <v>21</v>
      </c>
      <c r="B87" s="1">
        <v>250000</v>
      </c>
    </row>
    <row r="88" spans="1:2" x14ac:dyDescent="0.3">
      <c r="A88" s="1" t="s">
        <v>21</v>
      </c>
      <c r="B88" s="1">
        <v>300000</v>
      </c>
    </row>
    <row r="89" spans="1:2" x14ac:dyDescent="0.3">
      <c r="A89" s="1" t="s">
        <v>21</v>
      </c>
      <c r="B89" s="1">
        <v>210000</v>
      </c>
    </row>
    <row r="90" spans="1:2" x14ac:dyDescent="0.3">
      <c r="A90" s="1" t="s">
        <v>21</v>
      </c>
      <c r="B90" s="1">
        <v>250000</v>
      </c>
    </row>
    <row r="91" spans="1:2" x14ac:dyDescent="0.3">
      <c r="A91" s="1" t="s">
        <v>21</v>
      </c>
      <c r="B91" s="1">
        <v>300000</v>
      </c>
    </row>
    <row r="92" spans="1:2" x14ac:dyDescent="0.3">
      <c r="A92" s="1" t="s">
        <v>21</v>
      </c>
      <c r="B92" s="1">
        <v>216000</v>
      </c>
    </row>
    <row r="93" spans="1:2" x14ac:dyDescent="0.3">
      <c r="A93" s="1" t="s">
        <v>21</v>
      </c>
      <c r="B93" s="1">
        <v>400000</v>
      </c>
    </row>
    <row r="94" spans="1:2" x14ac:dyDescent="0.3">
      <c r="A94" s="1" t="s">
        <v>21</v>
      </c>
      <c r="B94" s="1">
        <v>275000</v>
      </c>
    </row>
    <row r="95" spans="1:2" x14ac:dyDescent="0.3">
      <c r="A95" s="1" t="s">
        <v>21</v>
      </c>
      <c r="B95" s="1">
        <v>295000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15D40-FD27-4E89-95E1-E305F658A1D0}">
  <dimension ref="A1:J215"/>
  <sheetViews>
    <sheetView workbookViewId="0">
      <selection activeCell="H7" activeCellId="1" sqref="H5 H7:H8 H10 H13 H15 H18:H19 H26 H30 H32 H35 H37 H42:H43 H46:H47 H50 H52:H53 H64 H66 H69 H76 H80 H83 H88 H92 H94 H98 H100:H101 H106:H107 H110 H112 H121 H131 H137 H142 H145 H150 H156 H159:H160 H162 H166 H168:H171 H174 H176 H180 H182:H183 H185 H187 H189:H191 H195 H199 H202 H207 H209 H215"/>
    </sheetView>
  </sheetViews>
  <sheetFormatPr defaultRowHeight="14.4" x14ac:dyDescent="0.3"/>
  <cols>
    <col min="2" max="2" width="6.5546875" customWidth="1"/>
    <col min="5" max="5" width="10.88671875" customWidth="1"/>
    <col min="7" max="7" width="23.44140625" customWidth="1"/>
  </cols>
  <sheetData>
    <row r="1" spans="1:10" x14ac:dyDescent="0.3">
      <c r="A1" s="4" t="s">
        <v>12</v>
      </c>
      <c r="C1" s="4" t="s">
        <v>12</v>
      </c>
      <c r="D1" s="5" t="s">
        <v>12</v>
      </c>
      <c r="E1" t="s">
        <v>49</v>
      </c>
      <c r="F1" s="6" t="s">
        <v>12</v>
      </c>
      <c r="G1" s="7" t="s">
        <v>27</v>
      </c>
      <c r="H1" s="4" t="s">
        <v>12</v>
      </c>
      <c r="I1" s="4" t="s">
        <v>12</v>
      </c>
      <c r="J1" s="4" t="s">
        <v>12</v>
      </c>
    </row>
    <row r="2" spans="1:10" x14ac:dyDescent="0.3">
      <c r="A2" s="1">
        <v>270000</v>
      </c>
      <c r="C2" s="1">
        <v>270000</v>
      </c>
      <c r="D2" s="1">
        <v>270000</v>
      </c>
      <c r="F2" s="1">
        <v>270000</v>
      </c>
      <c r="G2">
        <f>AVERAGE(F2:F148)</f>
        <v>289047.61904761905</v>
      </c>
      <c r="H2" s="1">
        <v>270000</v>
      </c>
      <c r="I2" s="1">
        <v>270000</v>
      </c>
      <c r="J2" s="1">
        <v>270000</v>
      </c>
    </row>
    <row r="3" spans="1:10" x14ac:dyDescent="0.3">
      <c r="A3" s="1">
        <v>200000</v>
      </c>
      <c r="C3" s="1">
        <v>200000</v>
      </c>
      <c r="D3" s="1">
        <v>200000</v>
      </c>
      <c r="F3" s="1">
        <v>200000</v>
      </c>
      <c r="H3" s="1">
        <v>200000</v>
      </c>
      <c r="I3" s="1">
        <v>200000</v>
      </c>
      <c r="J3" s="1">
        <v>200000</v>
      </c>
    </row>
    <row r="4" spans="1:10" x14ac:dyDescent="0.3">
      <c r="A4" s="1">
        <v>250000</v>
      </c>
      <c r="C4" s="1">
        <v>250000</v>
      </c>
      <c r="D4" s="1">
        <v>250000</v>
      </c>
      <c r="F4" s="1">
        <v>250000</v>
      </c>
      <c r="H4" s="1">
        <v>250000</v>
      </c>
      <c r="I4" s="1">
        <v>250000</v>
      </c>
      <c r="J4" s="1">
        <v>250000</v>
      </c>
    </row>
    <row r="5" spans="1:10" x14ac:dyDescent="0.3">
      <c r="A5" s="1"/>
      <c r="C5" s="1"/>
      <c r="D5" s="1">
        <f>$G$2</f>
        <v>289047.61904761905</v>
      </c>
      <c r="F5" s="1">
        <v>425000</v>
      </c>
      <c r="H5" s="19">
        <f>$G$2</f>
        <v>289047.61904761905</v>
      </c>
      <c r="I5" s="1">
        <f>$G$2</f>
        <v>289047.61904761905</v>
      </c>
      <c r="J5" s="17"/>
    </row>
    <row r="6" spans="1:10" x14ac:dyDescent="0.3">
      <c r="A6" s="1">
        <v>425000</v>
      </c>
      <c r="C6" s="1">
        <v>425000</v>
      </c>
      <c r="D6" s="1">
        <v>425000</v>
      </c>
      <c r="F6" s="1">
        <v>252000</v>
      </c>
      <c r="H6" s="1">
        <v>425000</v>
      </c>
      <c r="I6" s="1">
        <v>425000</v>
      </c>
      <c r="J6" s="1">
        <v>425000</v>
      </c>
    </row>
    <row r="7" spans="1:10" x14ac:dyDescent="0.3">
      <c r="A7" s="1"/>
      <c r="C7" s="1"/>
      <c r="D7" s="1">
        <f t="shared" ref="D7:D8" si="0">$G$2</f>
        <v>289047.61904761905</v>
      </c>
      <c r="F7" s="1">
        <v>260000</v>
      </c>
      <c r="H7" s="19">
        <f t="shared" ref="H7:H8" si="1">$G$2</f>
        <v>289047.61904761905</v>
      </c>
      <c r="I7" s="1">
        <f t="shared" ref="I7:I8" si="2">$G$2</f>
        <v>289047.61904761905</v>
      </c>
      <c r="J7" s="17"/>
    </row>
    <row r="8" spans="1:10" x14ac:dyDescent="0.3">
      <c r="A8" s="1"/>
      <c r="C8" s="1"/>
      <c r="D8" s="1">
        <f t="shared" si="0"/>
        <v>289047.61904761905</v>
      </c>
      <c r="F8" s="1">
        <v>250000</v>
      </c>
      <c r="H8" s="19">
        <f t="shared" si="1"/>
        <v>289047.61904761905</v>
      </c>
      <c r="I8" s="1">
        <f t="shared" si="2"/>
        <v>289047.61904761905</v>
      </c>
      <c r="J8" s="17"/>
    </row>
    <row r="9" spans="1:10" x14ac:dyDescent="0.3">
      <c r="A9" s="1">
        <v>252000</v>
      </c>
      <c r="C9" s="1">
        <v>252000</v>
      </c>
      <c r="D9" s="1">
        <v>252000</v>
      </c>
      <c r="F9" s="1">
        <v>218000</v>
      </c>
      <c r="H9" s="1">
        <v>252000</v>
      </c>
      <c r="I9" s="1">
        <v>252000</v>
      </c>
      <c r="J9" s="1">
        <v>252000</v>
      </c>
    </row>
    <row r="10" spans="1:10" x14ac:dyDescent="0.3">
      <c r="A10" s="1"/>
      <c r="C10" s="1"/>
      <c r="D10" s="1">
        <f>$G$2</f>
        <v>289047.61904761905</v>
      </c>
      <c r="F10" s="1">
        <v>200000</v>
      </c>
      <c r="H10" s="19">
        <f>$G$2</f>
        <v>289047.61904761905</v>
      </c>
      <c r="I10" s="1">
        <f>$G$2</f>
        <v>289047.61904761905</v>
      </c>
      <c r="J10" s="17"/>
    </row>
    <row r="11" spans="1:10" x14ac:dyDescent="0.3">
      <c r="A11" s="1">
        <v>260000</v>
      </c>
      <c r="C11" s="1">
        <v>260000</v>
      </c>
      <c r="D11" s="1">
        <v>260000</v>
      </c>
      <c r="F11" s="1">
        <v>300000</v>
      </c>
      <c r="H11" s="1">
        <v>260000</v>
      </c>
      <c r="I11" s="1">
        <v>260000</v>
      </c>
      <c r="J11" s="1">
        <v>260000</v>
      </c>
    </row>
    <row r="12" spans="1:10" x14ac:dyDescent="0.3">
      <c r="A12" s="1">
        <v>250000</v>
      </c>
      <c r="C12" s="1">
        <v>250000</v>
      </c>
      <c r="D12" s="1">
        <v>250000</v>
      </c>
      <c r="F12" s="1">
        <v>236000</v>
      </c>
      <c r="H12" s="1">
        <v>250000</v>
      </c>
      <c r="I12" s="1">
        <v>250000</v>
      </c>
      <c r="J12" s="1">
        <v>250000</v>
      </c>
    </row>
    <row r="13" spans="1:10" x14ac:dyDescent="0.3">
      <c r="A13" s="1"/>
      <c r="C13" s="1"/>
      <c r="D13" s="1">
        <f>$G$2</f>
        <v>289047.61904761905</v>
      </c>
      <c r="F13" s="1">
        <v>265000</v>
      </c>
      <c r="H13" s="19">
        <f>$G$2</f>
        <v>289047.61904761905</v>
      </c>
      <c r="I13" s="1">
        <f>$G$2</f>
        <v>289047.61904761905</v>
      </c>
      <c r="J13" s="17"/>
    </row>
    <row r="14" spans="1:10" x14ac:dyDescent="0.3">
      <c r="A14" s="1">
        <v>218000</v>
      </c>
      <c r="C14" s="1">
        <v>218000</v>
      </c>
      <c r="D14" s="1">
        <v>218000</v>
      </c>
      <c r="F14" s="1">
        <v>393000</v>
      </c>
      <c r="H14" s="1">
        <v>218000</v>
      </c>
      <c r="I14" s="1">
        <v>218000</v>
      </c>
      <c r="J14" s="1">
        <v>218000</v>
      </c>
    </row>
    <row r="15" spans="1:10" x14ac:dyDescent="0.3">
      <c r="A15" s="1"/>
      <c r="C15" s="1"/>
      <c r="D15" s="1">
        <f>$G$2</f>
        <v>289047.61904761905</v>
      </c>
      <c r="F15" s="1">
        <v>360000</v>
      </c>
      <c r="H15" s="19">
        <f>$G$2</f>
        <v>289047.61904761905</v>
      </c>
      <c r="I15" s="1">
        <f>$G$2</f>
        <v>289047.61904761905</v>
      </c>
      <c r="J15" s="17"/>
    </row>
    <row r="16" spans="1:10" x14ac:dyDescent="0.3">
      <c r="A16" s="1">
        <v>200000</v>
      </c>
      <c r="C16" s="1">
        <v>200000</v>
      </c>
      <c r="D16" s="1">
        <v>200000</v>
      </c>
      <c r="F16" s="1">
        <v>300000</v>
      </c>
      <c r="H16" s="1">
        <v>200000</v>
      </c>
      <c r="I16" s="1">
        <v>200000</v>
      </c>
      <c r="J16" s="1">
        <v>200000</v>
      </c>
    </row>
    <row r="17" spans="1:10" x14ac:dyDescent="0.3">
      <c r="A17" s="1">
        <v>300000</v>
      </c>
      <c r="C17" s="1">
        <v>300000</v>
      </c>
      <c r="D17" s="1">
        <v>300000</v>
      </c>
      <c r="F17" s="1">
        <v>360000</v>
      </c>
      <c r="H17" s="1">
        <v>300000</v>
      </c>
      <c r="I17" s="1">
        <v>300000</v>
      </c>
      <c r="J17" s="1">
        <v>300000</v>
      </c>
    </row>
    <row r="18" spans="1:10" x14ac:dyDescent="0.3">
      <c r="A18" s="1"/>
      <c r="C18" s="1"/>
      <c r="D18" s="1">
        <f t="shared" ref="D18:D19" si="3">$G$2</f>
        <v>289047.61904761905</v>
      </c>
      <c r="F18" s="1">
        <v>240000</v>
      </c>
      <c r="H18" s="19">
        <f t="shared" ref="H18:H19" si="4">$G$2</f>
        <v>289047.61904761905</v>
      </c>
      <c r="I18" s="1">
        <f t="shared" ref="I18:I19" si="5">$G$2</f>
        <v>289047.61904761905</v>
      </c>
      <c r="J18" s="17"/>
    </row>
    <row r="19" spans="1:10" x14ac:dyDescent="0.3">
      <c r="A19" s="1"/>
      <c r="C19" s="1"/>
      <c r="D19" s="1">
        <f t="shared" si="3"/>
        <v>289047.61904761905</v>
      </c>
      <c r="F19" s="1">
        <v>265000</v>
      </c>
      <c r="H19" s="19">
        <f t="shared" si="4"/>
        <v>289047.61904761905</v>
      </c>
      <c r="I19" s="1">
        <f t="shared" si="5"/>
        <v>289047.61904761905</v>
      </c>
      <c r="J19" s="17"/>
    </row>
    <row r="20" spans="1:10" x14ac:dyDescent="0.3">
      <c r="A20" s="1">
        <v>236000</v>
      </c>
      <c r="C20" s="1">
        <v>236000</v>
      </c>
      <c r="D20" s="1">
        <v>236000</v>
      </c>
      <c r="F20" s="1">
        <v>350000</v>
      </c>
      <c r="H20" s="1">
        <v>236000</v>
      </c>
      <c r="I20" s="1">
        <v>236000</v>
      </c>
      <c r="J20" s="1">
        <v>236000</v>
      </c>
    </row>
    <row r="21" spans="1:10" x14ac:dyDescent="0.3">
      <c r="A21" s="1">
        <v>265000</v>
      </c>
      <c r="C21" s="1">
        <v>265000</v>
      </c>
      <c r="D21" s="1">
        <v>265000</v>
      </c>
      <c r="F21" s="1">
        <v>250000</v>
      </c>
      <c r="H21" s="1">
        <v>265000</v>
      </c>
      <c r="I21" s="1">
        <v>265000</v>
      </c>
      <c r="J21" s="1">
        <v>265000</v>
      </c>
    </row>
    <row r="22" spans="1:10" x14ac:dyDescent="0.3">
      <c r="A22" s="1">
        <v>393000</v>
      </c>
      <c r="C22" s="1">
        <v>393000</v>
      </c>
      <c r="D22" s="1">
        <v>393000</v>
      </c>
      <c r="F22" s="1">
        <v>278000</v>
      </c>
      <c r="H22" s="1">
        <v>393000</v>
      </c>
      <c r="I22" s="1">
        <v>393000</v>
      </c>
      <c r="J22" s="1">
        <v>393000</v>
      </c>
    </row>
    <row r="23" spans="1:10" x14ac:dyDescent="0.3">
      <c r="A23" s="1">
        <v>360000</v>
      </c>
      <c r="C23" s="1">
        <v>360000</v>
      </c>
      <c r="D23" s="1">
        <v>360000</v>
      </c>
      <c r="F23" s="1">
        <v>260000</v>
      </c>
      <c r="H23" s="1">
        <v>360000</v>
      </c>
      <c r="I23" s="1">
        <v>360000</v>
      </c>
      <c r="J23" s="1">
        <v>360000</v>
      </c>
    </row>
    <row r="24" spans="1:10" x14ac:dyDescent="0.3">
      <c r="A24" s="1">
        <v>300000</v>
      </c>
      <c r="C24" s="1">
        <v>300000</v>
      </c>
      <c r="D24" s="1">
        <v>300000</v>
      </c>
      <c r="F24" s="1">
        <v>300000</v>
      </c>
      <c r="H24" s="1">
        <v>300000</v>
      </c>
      <c r="I24" s="1">
        <v>300000</v>
      </c>
      <c r="J24" s="1">
        <v>300000</v>
      </c>
    </row>
    <row r="25" spans="1:10" x14ac:dyDescent="0.3">
      <c r="A25" s="1">
        <v>360000</v>
      </c>
      <c r="C25" s="1">
        <v>360000</v>
      </c>
      <c r="D25" s="1">
        <v>360000</v>
      </c>
      <c r="F25" s="1">
        <v>320000</v>
      </c>
      <c r="H25" s="1">
        <v>360000</v>
      </c>
      <c r="I25" s="1">
        <v>360000</v>
      </c>
      <c r="J25" s="1">
        <v>360000</v>
      </c>
    </row>
    <row r="26" spans="1:10" x14ac:dyDescent="0.3">
      <c r="A26" s="1"/>
      <c r="C26" s="1"/>
      <c r="D26" s="1">
        <f>$G$2</f>
        <v>289047.61904761905</v>
      </c>
      <c r="F26" s="1">
        <v>240000</v>
      </c>
      <c r="H26" s="19">
        <f>$G$2</f>
        <v>289047.61904761905</v>
      </c>
      <c r="I26" s="1">
        <f>$G$2</f>
        <v>289047.61904761905</v>
      </c>
      <c r="J26" s="17"/>
    </row>
    <row r="27" spans="1:10" x14ac:dyDescent="0.3">
      <c r="A27" s="1">
        <v>240000</v>
      </c>
      <c r="C27" s="1">
        <v>240000</v>
      </c>
      <c r="D27" s="1">
        <v>240000</v>
      </c>
      <c r="F27" s="1">
        <v>411000</v>
      </c>
      <c r="H27" s="1">
        <v>240000</v>
      </c>
      <c r="I27" s="1">
        <v>240000</v>
      </c>
      <c r="J27" s="1">
        <v>240000</v>
      </c>
    </row>
    <row r="28" spans="1:10" x14ac:dyDescent="0.3">
      <c r="A28" s="1">
        <v>265000</v>
      </c>
      <c r="C28" s="1">
        <v>265000</v>
      </c>
      <c r="D28" s="1">
        <v>265000</v>
      </c>
      <c r="F28" s="1">
        <v>287000</v>
      </c>
      <c r="H28" s="1">
        <v>265000</v>
      </c>
      <c r="I28" s="1">
        <v>265000</v>
      </c>
      <c r="J28" s="1">
        <v>265000</v>
      </c>
    </row>
    <row r="29" spans="1:10" x14ac:dyDescent="0.3">
      <c r="A29" s="1">
        <v>350000</v>
      </c>
      <c r="C29" s="1">
        <v>350000</v>
      </c>
      <c r="D29" s="1">
        <v>350000</v>
      </c>
      <c r="F29" s="1">
        <v>300000</v>
      </c>
      <c r="H29" s="1">
        <v>350000</v>
      </c>
      <c r="I29" s="1">
        <v>350000</v>
      </c>
      <c r="J29" s="1">
        <v>350000</v>
      </c>
    </row>
    <row r="30" spans="1:10" x14ac:dyDescent="0.3">
      <c r="A30" s="1"/>
      <c r="C30" s="1"/>
      <c r="D30" s="1">
        <f>$G$2</f>
        <v>289047.61904761905</v>
      </c>
      <c r="F30" s="1">
        <v>200000</v>
      </c>
      <c r="H30" s="19">
        <f>$G$2</f>
        <v>289047.61904761905</v>
      </c>
      <c r="I30" s="1">
        <f>$G$2</f>
        <v>289047.61904761905</v>
      </c>
      <c r="J30" s="17"/>
    </row>
    <row r="31" spans="1:10" x14ac:dyDescent="0.3">
      <c r="A31" s="1">
        <v>250000</v>
      </c>
      <c r="C31" s="1">
        <v>250000</v>
      </c>
      <c r="D31" s="1">
        <v>250000</v>
      </c>
      <c r="F31" s="1">
        <v>204000</v>
      </c>
      <c r="H31" s="1">
        <v>250000</v>
      </c>
      <c r="I31" s="1">
        <v>250000</v>
      </c>
      <c r="J31" s="1">
        <v>250000</v>
      </c>
    </row>
    <row r="32" spans="1:10" x14ac:dyDescent="0.3">
      <c r="A32" s="1"/>
      <c r="C32" s="1"/>
      <c r="D32" s="1">
        <f>$G$2</f>
        <v>289047.61904761905</v>
      </c>
      <c r="F32" s="1">
        <v>250000</v>
      </c>
      <c r="H32" s="19">
        <f>$G$2</f>
        <v>289047.61904761905</v>
      </c>
      <c r="I32" s="1">
        <f>$G$2</f>
        <v>289047.61904761905</v>
      </c>
      <c r="J32" s="17"/>
    </row>
    <row r="33" spans="1:10" x14ac:dyDescent="0.3">
      <c r="A33" s="1">
        <v>278000</v>
      </c>
      <c r="C33" s="1">
        <v>278000</v>
      </c>
      <c r="D33" s="1">
        <v>278000</v>
      </c>
      <c r="F33" s="1">
        <v>200000</v>
      </c>
      <c r="H33" s="1">
        <v>278000</v>
      </c>
      <c r="I33" s="1">
        <v>278000</v>
      </c>
      <c r="J33" s="1">
        <v>278000</v>
      </c>
    </row>
    <row r="34" spans="1:10" x14ac:dyDescent="0.3">
      <c r="A34" s="1">
        <v>260000</v>
      </c>
      <c r="C34" s="1">
        <v>260000</v>
      </c>
      <c r="D34" s="1">
        <v>260000</v>
      </c>
      <c r="F34" s="1">
        <v>450000</v>
      </c>
      <c r="H34" s="1">
        <v>260000</v>
      </c>
      <c r="I34" s="1">
        <v>260000</v>
      </c>
      <c r="J34" s="1">
        <v>260000</v>
      </c>
    </row>
    <row r="35" spans="1:10" x14ac:dyDescent="0.3">
      <c r="A35" s="1"/>
      <c r="C35" s="1"/>
      <c r="D35" s="1">
        <f>$G$2</f>
        <v>289047.61904761905</v>
      </c>
      <c r="F35" s="1">
        <v>216000</v>
      </c>
      <c r="H35" s="19">
        <f>$G$2</f>
        <v>289047.61904761905</v>
      </c>
      <c r="I35" s="1">
        <f>$G$2</f>
        <v>289047.61904761905</v>
      </c>
      <c r="J35" s="17"/>
    </row>
    <row r="36" spans="1:10" x14ac:dyDescent="0.3">
      <c r="A36" s="1">
        <v>300000</v>
      </c>
      <c r="C36" s="1">
        <v>300000</v>
      </c>
      <c r="D36" s="1">
        <v>300000</v>
      </c>
      <c r="F36" s="1">
        <v>220000</v>
      </c>
      <c r="H36" s="1">
        <v>300000</v>
      </c>
      <c r="I36" s="1">
        <v>300000</v>
      </c>
      <c r="J36" s="1">
        <v>300000</v>
      </c>
    </row>
    <row r="37" spans="1:10" x14ac:dyDescent="0.3">
      <c r="A37" s="1"/>
      <c r="C37" s="1"/>
      <c r="D37" s="1">
        <f>$G$2</f>
        <v>289047.61904761905</v>
      </c>
      <c r="F37" s="1">
        <v>240000</v>
      </c>
      <c r="H37" s="19">
        <f>$G$2</f>
        <v>289047.61904761905</v>
      </c>
      <c r="I37" s="1">
        <f>$G$2</f>
        <v>289047.61904761905</v>
      </c>
      <c r="J37" s="17"/>
    </row>
    <row r="38" spans="1:10" x14ac:dyDescent="0.3">
      <c r="A38" s="1">
        <v>320000</v>
      </c>
      <c r="C38" s="1">
        <v>320000</v>
      </c>
      <c r="D38" s="1">
        <v>320000</v>
      </c>
      <c r="F38" s="1">
        <v>360000</v>
      </c>
      <c r="H38" s="1">
        <v>320000</v>
      </c>
      <c r="I38" s="1">
        <v>320000</v>
      </c>
      <c r="J38" s="1">
        <v>320000</v>
      </c>
    </row>
    <row r="39" spans="1:10" x14ac:dyDescent="0.3">
      <c r="A39" s="1">
        <v>240000</v>
      </c>
      <c r="C39" s="1">
        <v>240000</v>
      </c>
      <c r="D39" s="1">
        <v>240000</v>
      </c>
      <c r="F39" s="1">
        <v>268000</v>
      </c>
      <c r="H39" s="1">
        <v>240000</v>
      </c>
      <c r="I39" s="1">
        <v>240000</v>
      </c>
      <c r="J39" s="1">
        <v>240000</v>
      </c>
    </row>
    <row r="40" spans="1:10" x14ac:dyDescent="0.3">
      <c r="A40" s="1">
        <v>411000</v>
      </c>
      <c r="C40" s="1">
        <v>411000</v>
      </c>
      <c r="D40" s="1">
        <v>411000</v>
      </c>
      <c r="F40" s="1">
        <v>265000</v>
      </c>
      <c r="H40" s="1">
        <v>411000</v>
      </c>
      <c r="I40" s="1">
        <v>411000</v>
      </c>
      <c r="J40" s="1">
        <v>411000</v>
      </c>
    </row>
    <row r="41" spans="1:10" x14ac:dyDescent="0.3">
      <c r="A41" s="1">
        <v>287000</v>
      </c>
      <c r="C41" s="1">
        <v>287000</v>
      </c>
      <c r="D41" s="1">
        <v>287000</v>
      </c>
      <c r="F41" s="1">
        <v>260000</v>
      </c>
      <c r="H41" s="1">
        <v>287000</v>
      </c>
      <c r="I41" s="1">
        <v>287000</v>
      </c>
      <c r="J41" s="1">
        <v>287000</v>
      </c>
    </row>
    <row r="42" spans="1:10" x14ac:dyDescent="0.3">
      <c r="A42" s="1"/>
      <c r="C42" s="1"/>
      <c r="D42" s="1">
        <f t="shared" ref="D42:D43" si="6">$G$2</f>
        <v>289047.61904761905</v>
      </c>
      <c r="F42" s="1">
        <v>300000</v>
      </c>
      <c r="H42" s="19">
        <f t="shared" ref="H42:H43" si="7">$G$2</f>
        <v>289047.61904761905</v>
      </c>
      <c r="I42" s="1">
        <f t="shared" ref="I42:I43" si="8">$G$2</f>
        <v>289047.61904761905</v>
      </c>
      <c r="J42" s="17"/>
    </row>
    <row r="43" spans="1:10" x14ac:dyDescent="0.3">
      <c r="A43" s="1"/>
      <c r="C43" s="1"/>
      <c r="D43" s="1">
        <f t="shared" si="6"/>
        <v>289047.61904761905</v>
      </c>
      <c r="F43" s="1">
        <v>240000</v>
      </c>
      <c r="H43" s="19">
        <f t="shared" si="7"/>
        <v>289047.61904761905</v>
      </c>
      <c r="I43" s="1">
        <f t="shared" si="8"/>
        <v>289047.61904761905</v>
      </c>
      <c r="J43" s="17"/>
    </row>
    <row r="44" spans="1:10" x14ac:dyDescent="0.3">
      <c r="A44" s="1">
        <v>300000</v>
      </c>
      <c r="C44" s="1">
        <v>300000</v>
      </c>
      <c r="D44" s="1">
        <v>300000</v>
      </c>
      <c r="F44" s="1">
        <v>240000</v>
      </c>
      <c r="H44" s="1">
        <v>300000</v>
      </c>
      <c r="I44" s="1">
        <v>300000</v>
      </c>
      <c r="J44" s="1">
        <v>300000</v>
      </c>
    </row>
    <row r="45" spans="1:10" x14ac:dyDescent="0.3">
      <c r="A45" s="1">
        <v>200000</v>
      </c>
      <c r="C45" s="1">
        <v>200000</v>
      </c>
      <c r="D45" s="1">
        <v>200000</v>
      </c>
      <c r="F45" s="1">
        <v>275000</v>
      </c>
      <c r="H45" s="1">
        <v>200000</v>
      </c>
      <c r="I45" s="1">
        <v>200000</v>
      </c>
      <c r="J45" s="1">
        <v>200000</v>
      </c>
    </row>
    <row r="46" spans="1:10" x14ac:dyDescent="0.3">
      <c r="A46" s="1"/>
      <c r="C46" s="1"/>
      <c r="D46" s="1">
        <f t="shared" ref="D46:D47" si="9">$G$2</f>
        <v>289047.61904761905</v>
      </c>
      <c r="F46" s="1">
        <v>275000</v>
      </c>
      <c r="H46" s="19">
        <f t="shared" ref="H46:H47" si="10">$G$2</f>
        <v>289047.61904761905</v>
      </c>
      <c r="I46" s="1">
        <f t="shared" ref="I46:I47" si="11">$G$2</f>
        <v>289047.61904761905</v>
      </c>
      <c r="J46" s="17"/>
    </row>
    <row r="47" spans="1:10" x14ac:dyDescent="0.3">
      <c r="A47" s="1"/>
      <c r="C47" s="1"/>
      <c r="D47" s="1">
        <f t="shared" si="9"/>
        <v>289047.61904761905</v>
      </c>
      <c r="F47" s="1">
        <v>275000</v>
      </c>
      <c r="H47" s="19">
        <f t="shared" si="10"/>
        <v>289047.61904761905</v>
      </c>
      <c r="I47" s="1">
        <f t="shared" si="11"/>
        <v>289047.61904761905</v>
      </c>
      <c r="J47" s="17"/>
    </row>
    <row r="48" spans="1:10" x14ac:dyDescent="0.3">
      <c r="A48" s="1">
        <v>204000</v>
      </c>
      <c r="C48" s="1">
        <v>204000</v>
      </c>
      <c r="D48" s="1">
        <v>204000</v>
      </c>
      <c r="F48" s="1">
        <v>360000</v>
      </c>
      <c r="H48" s="1">
        <v>204000</v>
      </c>
      <c r="I48" s="1">
        <v>204000</v>
      </c>
      <c r="J48" s="1">
        <v>204000</v>
      </c>
    </row>
    <row r="49" spans="1:10" x14ac:dyDescent="0.3">
      <c r="A49" s="1">
        <v>250000</v>
      </c>
      <c r="C49" s="1">
        <v>250000</v>
      </c>
      <c r="D49" s="1">
        <v>250000</v>
      </c>
      <c r="F49" s="1">
        <v>240000</v>
      </c>
      <c r="H49" s="1">
        <v>250000</v>
      </c>
      <c r="I49" s="1">
        <v>250000</v>
      </c>
      <c r="J49" s="1">
        <v>250000</v>
      </c>
    </row>
    <row r="50" spans="1:10" x14ac:dyDescent="0.3">
      <c r="A50" s="1"/>
      <c r="C50" s="1"/>
      <c r="D50" s="1">
        <f>$G$2</f>
        <v>289047.61904761905</v>
      </c>
      <c r="F50" s="1">
        <v>240000</v>
      </c>
      <c r="H50" s="19">
        <f>$G$2</f>
        <v>289047.61904761905</v>
      </c>
      <c r="I50" s="1">
        <f>$G$2</f>
        <v>289047.61904761905</v>
      </c>
      <c r="J50" s="17"/>
    </row>
    <row r="51" spans="1:10" x14ac:dyDescent="0.3">
      <c r="A51" s="1">
        <v>200000</v>
      </c>
      <c r="C51" s="1">
        <v>200000</v>
      </c>
      <c r="D51" s="1">
        <v>200000</v>
      </c>
      <c r="F51" s="1">
        <v>218000</v>
      </c>
      <c r="H51" s="1">
        <v>200000</v>
      </c>
      <c r="I51" s="1">
        <v>200000</v>
      </c>
      <c r="J51" s="1">
        <v>200000</v>
      </c>
    </row>
    <row r="52" spans="1:10" x14ac:dyDescent="0.3">
      <c r="A52" s="1"/>
      <c r="C52" s="1"/>
      <c r="D52" s="1">
        <f t="shared" ref="D52:D53" si="12">$G$2</f>
        <v>289047.61904761905</v>
      </c>
      <c r="F52" s="1">
        <v>336000</v>
      </c>
      <c r="H52" s="19">
        <f t="shared" ref="H52:H53" si="13">$G$2</f>
        <v>289047.61904761905</v>
      </c>
      <c r="I52" s="1">
        <f t="shared" ref="I52:I53" si="14">$G$2</f>
        <v>289047.61904761905</v>
      </c>
      <c r="J52" s="17"/>
    </row>
    <row r="53" spans="1:10" x14ac:dyDescent="0.3">
      <c r="A53" s="1"/>
      <c r="C53" s="1"/>
      <c r="D53" s="1">
        <f t="shared" si="12"/>
        <v>289047.61904761905</v>
      </c>
      <c r="F53" s="1">
        <v>230000</v>
      </c>
      <c r="H53" s="19">
        <f t="shared" si="13"/>
        <v>289047.61904761905</v>
      </c>
      <c r="I53" s="1">
        <f t="shared" si="14"/>
        <v>289047.61904761905</v>
      </c>
      <c r="J53" s="17"/>
    </row>
    <row r="54" spans="1:10" x14ac:dyDescent="0.3">
      <c r="A54" s="1">
        <v>450000</v>
      </c>
      <c r="C54" s="1">
        <v>450000</v>
      </c>
      <c r="D54" s="1">
        <v>450000</v>
      </c>
      <c r="F54" s="1">
        <v>500000</v>
      </c>
      <c r="H54" s="1">
        <v>450000</v>
      </c>
      <c r="I54" s="1">
        <v>450000</v>
      </c>
      <c r="J54" s="1">
        <v>450000</v>
      </c>
    </row>
    <row r="55" spans="1:10" x14ac:dyDescent="0.3">
      <c r="A55" s="1">
        <v>216000</v>
      </c>
      <c r="C55" s="1">
        <v>216000</v>
      </c>
      <c r="D55" s="1">
        <v>216000</v>
      </c>
      <c r="F55" s="1">
        <v>270000</v>
      </c>
      <c r="H55" s="1">
        <v>216000</v>
      </c>
      <c r="I55" s="1">
        <v>216000</v>
      </c>
      <c r="J55" s="1">
        <v>216000</v>
      </c>
    </row>
    <row r="56" spans="1:10" x14ac:dyDescent="0.3">
      <c r="A56" s="1">
        <v>220000</v>
      </c>
      <c r="C56" s="1">
        <v>220000</v>
      </c>
      <c r="D56" s="1">
        <v>220000</v>
      </c>
      <c r="F56" s="1">
        <v>240000</v>
      </c>
      <c r="H56" s="1">
        <v>220000</v>
      </c>
      <c r="I56" s="1">
        <v>220000</v>
      </c>
      <c r="J56" s="1">
        <v>220000</v>
      </c>
    </row>
    <row r="57" spans="1:10" x14ac:dyDescent="0.3">
      <c r="A57" s="1">
        <v>240000</v>
      </c>
      <c r="C57" s="1">
        <v>240000</v>
      </c>
      <c r="D57" s="1">
        <v>240000</v>
      </c>
      <c r="F57" s="1">
        <v>300000</v>
      </c>
      <c r="H57" s="1">
        <v>240000</v>
      </c>
      <c r="I57" s="1">
        <v>240000</v>
      </c>
      <c r="J57" s="1">
        <v>240000</v>
      </c>
    </row>
    <row r="58" spans="1:10" x14ac:dyDescent="0.3">
      <c r="A58" s="1">
        <v>360000</v>
      </c>
      <c r="C58" s="1">
        <v>360000</v>
      </c>
      <c r="D58" s="1">
        <v>360000</v>
      </c>
      <c r="F58" s="1">
        <v>300000</v>
      </c>
      <c r="H58" s="1">
        <v>360000</v>
      </c>
      <c r="I58" s="1">
        <v>360000</v>
      </c>
      <c r="J58" s="1">
        <v>360000</v>
      </c>
    </row>
    <row r="59" spans="1:10" x14ac:dyDescent="0.3">
      <c r="A59" s="1">
        <v>268000</v>
      </c>
      <c r="C59" s="1">
        <v>268000</v>
      </c>
      <c r="D59" s="1">
        <v>268000</v>
      </c>
      <c r="F59" s="1">
        <v>300000</v>
      </c>
      <c r="H59" s="1">
        <v>268000</v>
      </c>
      <c r="I59" s="1">
        <v>268000</v>
      </c>
      <c r="J59" s="1">
        <v>268000</v>
      </c>
    </row>
    <row r="60" spans="1:10" x14ac:dyDescent="0.3">
      <c r="A60" s="1">
        <v>265000</v>
      </c>
      <c r="C60" s="1">
        <v>265000</v>
      </c>
      <c r="D60" s="1">
        <v>265000</v>
      </c>
      <c r="F60" s="1">
        <v>400000</v>
      </c>
      <c r="H60" s="1">
        <v>265000</v>
      </c>
      <c r="I60" s="1">
        <v>265000</v>
      </c>
      <c r="J60" s="1">
        <v>265000</v>
      </c>
    </row>
    <row r="61" spans="1:10" x14ac:dyDescent="0.3">
      <c r="A61" s="1">
        <v>260000</v>
      </c>
      <c r="C61" s="1">
        <v>260000</v>
      </c>
      <c r="D61" s="1">
        <v>260000</v>
      </c>
      <c r="F61" s="1">
        <v>220000</v>
      </c>
      <c r="H61" s="1">
        <v>260000</v>
      </c>
      <c r="I61" s="1">
        <v>260000</v>
      </c>
      <c r="J61" s="1">
        <v>260000</v>
      </c>
    </row>
    <row r="62" spans="1:10" x14ac:dyDescent="0.3">
      <c r="A62" s="1">
        <v>300000</v>
      </c>
      <c r="C62" s="1">
        <v>300000</v>
      </c>
      <c r="D62" s="1">
        <v>300000</v>
      </c>
      <c r="F62" s="1">
        <v>210000</v>
      </c>
      <c r="H62" s="1">
        <v>300000</v>
      </c>
      <c r="I62" s="1">
        <v>300000</v>
      </c>
      <c r="J62" s="1">
        <v>300000</v>
      </c>
    </row>
    <row r="63" spans="1:10" x14ac:dyDescent="0.3">
      <c r="A63" s="1">
        <v>240000</v>
      </c>
      <c r="C63" s="1">
        <v>240000</v>
      </c>
      <c r="D63" s="1">
        <v>240000</v>
      </c>
      <c r="F63" s="1">
        <v>210000</v>
      </c>
      <c r="H63" s="1">
        <v>240000</v>
      </c>
      <c r="I63" s="1">
        <v>240000</v>
      </c>
      <c r="J63" s="1">
        <v>240000</v>
      </c>
    </row>
    <row r="64" spans="1:10" x14ac:dyDescent="0.3">
      <c r="A64" s="1"/>
      <c r="C64" s="1"/>
      <c r="D64" s="1">
        <f>$G$2</f>
        <v>289047.61904761905</v>
      </c>
      <c r="F64" s="1">
        <v>300000</v>
      </c>
      <c r="H64" s="19">
        <f>$G$2</f>
        <v>289047.61904761905</v>
      </c>
      <c r="I64" s="1">
        <f>$G$2</f>
        <v>289047.61904761905</v>
      </c>
      <c r="J64" s="17"/>
    </row>
    <row r="65" spans="1:10" x14ac:dyDescent="0.3">
      <c r="A65" s="1">
        <v>240000</v>
      </c>
      <c r="C65" s="1">
        <v>240000</v>
      </c>
      <c r="D65" s="1">
        <v>240000</v>
      </c>
      <c r="F65" s="1">
        <v>230000</v>
      </c>
      <c r="H65" s="1">
        <v>240000</v>
      </c>
      <c r="I65" s="1">
        <v>240000</v>
      </c>
      <c r="J65" s="1">
        <v>240000</v>
      </c>
    </row>
    <row r="66" spans="1:10" x14ac:dyDescent="0.3">
      <c r="A66" s="1"/>
      <c r="C66" s="1"/>
      <c r="D66" s="1">
        <f>$G$2</f>
        <v>289047.61904761905</v>
      </c>
      <c r="F66" s="1">
        <v>260000</v>
      </c>
      <c r="H66" s="19">
        <f>$G$2</f>
        <v>289047.61904761905</v>
      </c>
      <c r="I66" s="1">
        <f>$G$2</f>
        <v>289047.61904761905</v>
      </c>
      <c r="J66" s="17"/>
    </row>
    <row r="67" spans="1:10" x14ac:dyDescent="0.3">
      <c r="A67" s="1">
        <v>275000</v>
      </c>
      <c r="C67" s="1">
        <v>275000</v>
      </c>
      <c r="D67" s="1">
        <v>275000</v>
      </c>
      <c r="F67" s="1">
        <v>420000</v>
      </c>
      <c r="H67" s="1">
        <v>275000</v>
      </c>
      <c r="I67" s="1">
        <v>275000</v>
      </c>
      <c r="J67" s="1">
        <v>275000</v>
      </c>
    </row>
    <row r="68" spans="1:10" x14ac:dyDescent="0.3">
      <c r="A68" s="1">
        <v>275000</v>
      </c>
      <c r="C68" s="1">
        <v>275000</v>
      </c>
      <c r="D68" s="1">
        <v>275000</v>
      </c>
      <c r="F68" s="1">
        <v>300000</v>
      </c>
      <c r="H68" s="1">
        <v>275000</v>
      </c>
      <c r="I68" s="1">
        <v>275000</v>
      </c>
      <c r="J68" s="1">
        <v>275000</v>
      </c>
    </row>
    <row r="69" spans="1:10" x14ac:dyDescent="0.3">
      <c r="A69" s="1"/>
      <c r="C69" s="1"/>
      <c r="D69" s="1">
        <f>$G$2</f>
        <v>289047.61904761905</v>
      </c>
      <c r="F69" s="1">
        <v>220000</v>
      </c>
      <c r="H69" s="19">
        <f>$G$2</f>
        <v>289047.61904761905</v>
      </c>
      <c r="I69" s="1">
        <f>$G$2</f>
        <v>289047.61904761905</v>
      </c>
      <c r="J69" s="17"/>
    </row>
    <row r="70" spans="1:10" x14ac:dyDescent="0.3">
      <c r="A70" s="1">
        <v>275000</v>
      </c>
      <c r="C70" s="1">
        <v>275000</v>
      </c>
      <c r="D70" s="1">
        <v>275000</v>
      </c>
      <c r="F70" s="1">
        <v>380000</v>
      </c>
      <c r="H70" s="1">
        <v>275000</v>
      </c>
      <c r="I70" s="1">
        <v>275000</v>
      </c>
      <c r="J70" s="1">
        <v>275000</v>
      </c>
    </row>
    <row r="71" spans="1:10" x14ac:dyDescent="0.3">
      <c r="A71" s="1">
        <v>360000</v>
      </c>
      <c r="C71" s="1">
        <v>360000</v>
      </c>
      <c r="D71" s="1">
        <v>360000</v>
      </c>
      <c r="F71" s="1">
        <v>300000</v>
      </c>
      <c r="H71" s="1">
        <v>360000</v>
      </c>
      <c r="I71" s="1">
        <v>360000</v>
      </c>
      <c r="J71" s="1">
        <v>360000</v>
      </c>
    </row>
    <row r="72" spans="1:10" x14ac:dyDescent="0.3">
      <c r="A72" s="1">
        <v>240000</v>
      </c>
      <c r="C72" s="1">
        <v>240000</v>
      </c>
      <c r="D72" s="1">
        <v>240000</v>
      </c>
      <c r="F72" s="1">
        <v>240000</v>
      </c>
      <c r="H72" s="1">
        <v>240000</v>
      </c>
      <c r="I72" s="1">
        <v>240000</v>
      </c>
      <c r="J72" s="1">
        <v>240000</v>
      </c>
    </row>
    <row r="73" spans="1:10" x14ac:dyDescent="0.3">
      <c r="A73" s="1">
        <v>240000</v>
      </c>
      <c r="C73" s="1">
        <v>240000</v>
      </c>
      <c r="D73" s="1">
        <v>240000</v>
      </c>
      <c r="F73" s="1">
        <v>360000</v>
      </c>
      <c r="H73" s="1">
        <v>240000</v>
      </c>
      <c r="I73" s="1">
        <v>240000</v>
      </c>
      <c r="J73" s="1">
        <v>240000</v>
      </c>
    </row>
    <row r="74" spans="1:10" x14ac:dyDescent="0.3">
      <c r="A74" s="1">
        <v>218000</v>
      </c>
      <c r="C74" s="1">
        <v>218000</v>
      </c>
      <c r="D74" s="1">
        <v>218000</v>
      </c>
      <c r="F74" s="1">
        <v>200000</v>
      </c>
      <c r="H74" s="1">
        <v>218000</v>
      </c>
      <c r="I74" s="1">
        <v>218000</v>
      </c>
      <c r="J74" s="1">
        <v>218000</v>
      </c>
    </row>
    <row r="75" spans="1:10" x14ac:dyDescent="0.3">
      <c r="A75" s="1">
        <v>336000</v>
      </c>
      <c r="C75" s="1">
        <v>336000</v>
      </c>
      <c r="D75" s="1">
        <v>336000</v>
      </c>
      <c r="F75" s="1">
        <v>300000</v>
      </c>
      <c r="H75" s="1">
        <v>336000</v>
      </c>
      <c r="I75" s="1">
        <v>336000</v>
      </c>
      <c r="J75" s="1">
        <v>336000</v>
      </c>
    </row>
    <row r="76" spans="1:10" x14ac:dyDescent="0.3">
      <c r="A76" s="1"/>
      <c r="C76" s="1"/>
      <c r="D76" s="1">
        <f>$G$2</f>
        <v>289047.61904761905</v>
      </c>
      <c r="F76" s="1">
        <v>250000</v>
      </c>
      <c r="H76" s="19">
        <f>$G$2</f>
        <v>289047.61904761905</v>
      </c>
      <c r="I76" s="1">
        <f>$G$2</f>
        <v>289047.61904761905</v>
      </c>
      <c r="J76" s="17"/>
    </row>
    <row r="77" spans="1:10" x14ac:dyDescent="0.3">
      <c r="A77" s="1">
        <v>230000</v>
      </c>
      <c r="C77" s="1">
        <v>230000</v>
      </c>
      <c r="D77" s="1">
        <v>230000</v>
      </c>
      <c r="F77" s="1">
        <v>250000</v>
      </c>
      <c r="H77" s="1">
        <v>230000</v>
      </c>
      <c r="I77" s="1">
        <v>230000</v>
      </c>
      <c r="J77" s="1">
        <v>230000</v>
      </c>
    </row>
    <row r="78" spans="1:10" x14ac:dyDescent="0.3">
      <c r="A78" s="1">
        <v>500000</v>
      </c>
      <c r="C78" s="1">
        <v>500000</v>
      </c>
      <c r="D78" s="1">
        <v>500000</v>
      </c>
      <c r="F78" s="1">
        <v>280000</v>
      </c>
      <c r="H78" s="1">
        <v>500000</v>
      </c>
      <c r="I78" s="1">
        <v>500000</v>
      </c>
      <c r="J78" s="1">
        <v>500000</v>
      </c>
    </row>
    <row r="79" spans="1:10" x14ac:dyDescent="0.3">
      <c r="A79" s="1">
        <v>270000</v>
      </c>
      <c r="C79" s="1">
        <v>270000</v>
      </c>
      <c r="D79" s="1">
        <v>270000</v>
      </c>
      <c r="F79" s="1">
        <v>250000</v>
      </c>
      <c r="H79" s="1">
        <v>270000</v>
      </c>
      <c r="I79" s="1">
        <v>270000</v>
      </c>
      <c r="J79" s="1">
        <v>270000</v>
      </c>
    </row>
    <row r="80" spans="1:10" x14ac:dyDescent="0.3">
      <c r="A80" s="1"/>
      <c r="C80" s="1"/>
      <c r="D80" s="1">
        <f>$G$2</f>
        <v>289047.61904761905</v>
      </c>
      <c r="F80" s="1">
        <v>216000</v>
      </c>
      <c r="H80" s="19">
        <f>$G$2</f>
        <v>289047.61904761905</v>
      </c>
      <c r="I80" s="1">
        <f>$G$2</f>
        <v>289047.61904761905</v>
      </c>
      <c r="J80" s="17"/>
    </row>
    <row r="81" spans="1:10" x14ac:dyDescent="0.3">
      <c r="A81" s="1">
        <v>240000</v>
      </c>
      <c r="C81" s="1">
        <v>240000</v>
      </c>
      <c r="D81" s="1">
        <v>240000</v>
      </c>
      <c r="F81" s="1">
        <v>300000</v>
      </c>
      <c r="H81" s="1">
        <v>240000</v>
      </c>
      <c r="I81" s="1">
        <v>240000</v>
      </c>
      <c r="J81" s="1">
        <v>240000</v>
      </c>
    </row>
    <row r="82" spans="1:10" x14ac:dyDescent="0.3">
      <c r="A82" s="1">
        <v>300000</v>
      </c>
      <c r="C82" s="1">
        <v>300000</v>
      </c>
      <c r="D82" s="1">
        <v>300000</v>
      </c>
      <c r="F82" s="1">
        <v>240000</v>
      </c>
      <c r="H82" s="1">
        <v>300000</v>
      </c>
      <c r="I82" s="1">
        <v>300000</v>
      </c>
      <c r="J82" s="1">
        <v>300000</v>
      </c>
    </row>
    <row r="83" spans="1:10" x14ac:dyDescent="0.3">
      <c r="A83" s="1"/>
      <c r="C83" s="1"/>
      <c r="D83" s="1">
        <f>$G$2</f>
        <v>289047.61904761905</v>
      </c>
      <c r="F83" s="1">
        <v>276000</v>
      </c>
      <c r="H83" s="19">
        <f>$G$2</f>
        <v>289047.61904761905</v>
      </c>
      <c r="I83" s="1">
        <f>$G$2</f>
        <v>289047.61904761905</v>
      </c>
      <c r="J83" s="17"/>
    </row>
    <row r="84" spans="1:10" x14ac:dyDescent="0.3">
      <c r="A84" s="1">
        <v>300000</v>
      </c>
      <c r="C84" s="1">
        <v>300000</v>
      </c>
      <c r="D84" s="1">
        <v>300000</v>
      </c>
      <c r="F84" s="1">
        <v>940000</v>
      </c>
      <c r="H84" s="1">
        <v>300000</v>
      </c>
      <c r="I84" s="1">
        <v>300000</v>
      </c>
      <c r="J84" s="1">
        <v>300000</v>
      </c>
    </row>
    <row r="85" spans="1:10" x14ac:dyDescent="0.3">
      <c r="A85" s="1">
        <v>300000</v>
      </c>
      <c r="C85" s="1">
        <v>300000</v>
      </c>
      <c r="D85" s="1">
        <v>300000</v>
      </c>
      <c r="F85" s="1">
        <v>250000</v>
      </c>
      <c r="H85" s="1">
        <v>300000</v>
      </c>
      <c r="I85" s="1">
        <v>300000</v>
      </c>
      <c r="J85" s="1">
        <v>300000</v>
      </c>
    </row>
    <row r="86" spans="1:10" x14ac:dyDescent="0.3">
      <c r="A86" s="1">
        <v>400000</v>
      </c>
      <c r="C86" s="1">
        <v>400000</v>
      </c>
      <c r="D86" s="1">
        <v>400000</v>
      </c>
      <c r="F86" s="1">
        <v>236000</v>
      </c>
      <c r="H86" s="1">
        <v>400000</v>
      </c>
      <c r="I86" s="1">
        <v>400000</v>
      </c>
      <c r="J86" s="1">
        <v>400000</v>
      </c>
    </row>
    <row r="87" spans="1:10" x14ac:dyDescent="0.3">
      <c r="A87" s="1">
        <v>220000</v>
      </c>
      <c r="C87" s="1">
        <v>220000</v>
      </c>
      <c r="D87" s="1">
        <v>220000</v>
      </c>
      <c r="F87" s="1">
        <v>240000</v>
      </c>
      <c r="H87" s="1">
        <v>220000</v>
      </c>
      <c r="I87" s="1">
        <v>220000</v>
      </c>
      <c r="J87" s="1">
        <v>220000</v>
      </c>
    </row>
    <row r="88" spans="1:10" x14ac:dyDescent="0.3">
      <c r="A88" s="1"/>
      <c r="C88" s="1"/>
      <c r="D88" s="1">
        <f>$G$2</f>
        <v>289047.61904761905</v>
      </c>
      <c r="F88" s="1">
        <v>250000</v>
      </c>
      <c r="H88" s="19">
        <f>$G$2</f>
        <v>289047.61904761905</v>
      </c>
      <c r="I88" s="1">
        <f>$G$2</f>
        <v>289047.61904761905</v>
      </c>
      <c r="J88" s="17"/>
    </row>
    <row r="89" spans="1:10" x14ac:dyDescent="0.3">
      <c r="A89" s="1">
        <v>210000</v>
      </c>
      <c r="C89" s="1">
        <v>210000</v>
      </c>
      <c r="D89" s="1">
        <v>210000</v>
      </c>
      <c r="F89" s="1">
        <v>350000</v>
      </c>
      <c r="H89" s="1">
        <v>210000</v>
      </c>
      <c r="I89" s="1">
        <v>210000</v>
      </c>
      <c r="J89" s="1">
        <v>210000</v>
      </c>
    </row>
    <row r="90" spans="1:10" x14ac:dyDescent="0.3">
      <c r="A90" s="1">
        <v>210000</v>
      </c>
      <c r="C90" s="1">
        <v>210000</v>
      </c>
      <c r="D90" s="1">
        <v>210000</v>
      </c>
      <c r="F90" s="1">
        <v>210000</v>
      </c>
      <c r="H90" s="1">
        <v>210000</v>
      </c>
      <c r="I90" s="1">
        <v>210000</v>
      </c>
      <c r="J90" s="1">
        <v>210000</v>
      </c>
    </row>
    <row r="91" spans="1:10" x14ac:dyDescent="0.3">
      <c r="A91" s="1">
        <v>300000</v>
      </c>
      <c r="C91" s="1">
        <v>300000</v>
      </c>
      <c r="D91" s="1">
        <v>300000</v>
      </c>
      <c r="F91" s="1">
        <v>250000</v>
      </c>
      <c r="H91" s="1">
        <v>300000</v>
      </c>
      <c r="I91" s="1">
        <v>300000</v>
      </c>
      <c r="J91" s="1">
        <v>300000</v>
      </c>
    </row>
    <row r="92" spans="1:10" x14ac:dyDescent="0.3">
      <c r="A92" s="1"/>
      <c r="C92" s="1"/>
      <c r="D92" s="1">
        <f>$G$2</f>
        <v>289047.61904761905</v>
      </c>
      <c r="F92" s="1">
        <v>400000</v>
      </c>
      <c r="H92" s="19">
        <f>$G$2</f>
        <v>289047.61904761905</v>
      </c>
      <c r="I92" s="1">
        <f>$G$2</f>
        <v>289047.61904761905</v>
      </c>
      <c r="J92" s="17"/>
    </row>
    <row r="93" spans="1:10" x14ac:dyDescent="0.3">
      <c r="A93" s="1">
        <v>230000</v>
      </c>
      <c r="C93" s="1">
        <v>230000</v>
      </c>
      <c r="D93" s="1">
        <v>230000</v>
      </c>
      <c r="F93" s="1">
        <v>250000</v>
      </c>
      <c r="H93" s="1">
        <v>230000</v>
      </c>
      <c r="I93" s="1">
        <v>230000</v>
      </c>
      <c r="J93" s="1">
        <v>230000</v>
      </c>
    </row>
    <row r="94" spans="1:10" x14ac:dyDescent="0.3">
      <c r="A94" s="1"/>
      <c r="C94" s="1"/>
      <c r="D94" s="1">
        <f>$G$2</f>
        <v>289047.61904761905</v>
      </c>
      <c r="F94" s="1">
        <v>360000</v>
      </c>
      <c r="H94" s="19">
        <f>$G$2</f>
        <v>289047.61904761905</v>
      </c>
      <c r="I94" s="1">
        <f>$G$2</f>
        <v>289047.61904761905</v>
      </c>
      <c r="J94" s="17"/>
    </row>
    <row r="95" spans="1:10" x14ac:dyDescent="0.3">
      <c r="A95" s="1">
        <v>260000</v>
      </c>
      <c r="C95" s="1">
        <v>260000</v>
      </c>
      <c r="D95" s="1">
        <v>260000</v>
      </c>
      <c r="F95" s="1">
        <v>300000</v>
      </c>
      <c r="H95" s="1">
        <v>260000</v>
      </c>
      <c r="I95" s="1">
        <v>260000</v>
      </c>
      <c r="J95" s="1">
        <v>260000</v>
      </c>
    </row>
    <row r="96" spans="1:10" x14ac:dyDescent="0.3">
      <c r="A96" s="1">
        <v>420000</v>
      </c>
      <c r="C96" s="1">
        <v>420000</v>
      </c>
      <c r="D96" s="1">
        <v>420000</v>
      </c>
      <c r="F96" s="1">
        <v>250000</v>
      </c>
      <c r="H96" s="1">
        <v>420000</v>
      </c>
      <c r="I96" s="1">
        <v>420000</v>
      </c>
      <c r="J96" s="1">
        <v>420000</v>
      </c>
    </row>
    <row r="97" spans="1:10" x14ac:dyDescent="0.3">
      <c r="A97" s="1">
        <v>300000</v>
      </c>
      <c r="C97" s="1">
        <v>300000</v>
      </c>
      <c r="D97" s="1">
        <v>300000</v>
      </c>
      <c r="F97" s="1">
        <v>250000</v>
      </c>
      <c r="H97" s="1">
        <v>300000</v>
      </c>
      <c r="I97" s="1">
        <v>300000</v>
      </c>
      <c r="J97" s="1">
        <v>300000</v>
      </c>
    </row>
    <row r="98" spans="1:10" x14ac:dyDescent="0.3">
      <c r="A98" s="1"/>
      <c r="C98" s="1"/>
      <c r="D98" s="1">
        <f>$G$2</f>
        <v>289047.61904761905</v>
      </c>
      <c r="F98" s="1">
        <v>200000</v>
      </c>
      <c r="H98" s="19">
        <f>$G$2</f>
        <v>289047.61904761905</v>
      </c>
      <c r="I98" s="1">
        <f>$G$2</f>
        <v>289047.61904761905</v>
      </c>
      <c r="J98" s="17"/>
    </row>
    <row r="99" spans="1:10" x14ac:dyDescent="0.3">
      <c r="A99" s="1">
        <v>220000</v>
      </c>
      <c r="C99" s="1">
        <v>220000</v>
      </c>
      <c r="D99" s="1">
        <v>220000</v>
      </c>
      <c r="F99" s="1">
        <v>225000</v>
      </c>
      <c r="H99" s="1">
        <v>220000</v>
      </c>
      <c r="I99" s="1">
        <v>220000</v>
      </c>
      <c r="J99" s="1">
        <v>220000</v>
      </c>
    </row>
    <row r="100" spans="1:10" x14ac:dyDescent="0.3">
      <c r="A100" s="1"/>
      <c r="C100" s="1"/>
      <c r="D100" s="1">
        <f t="shared" ref="D100:D101" si="15">$G$2</f>
        <v>289047.61904761905</v>
      </c>
      <c r="F100" s="1">
        <v>250000</v>
      </c>
      <c r="H100" s="19">
        <f t="shared" ref="H100:H101" si="16">$G$2</f>
        <v>289047.61904761905</v>
      </c>
      <c r="I100" s="1">
        <f t="shared" ref="I100:I101" si="17">$G$2</f>
        <v>289047.61904761905</v>
      </c>
      <c r="J100" s="17"/>
    </row>
    <row r="101" spans="1:10" x14ac:dyDescent="0.3">
      <c r="A101" s="1"/>
      <c r="C101" s="1"/>
      <c r="D101" s="1">
        <f t="shared" si="15"/>
        <v>289047.61904761905</v>
      </c>
      <c r="F101" s="1">
        <v>220000</v>
      </c>
      <c r="H101" s="19">
        <f t="shared" si="16"/>
        <v>289047.61904761905</v>
      </c>
      <c r="I101" s="1">
        <f t="shared" si="17"/>
        <v>289047.61904761905</v>
      </c>
      <c r="J101" s="17"/>
    </row>
    <row r="102" spans="1:10" x14ac:dyDescent="0.3">
      <c r="A102" s="1">
        <v>380000</v>
      </c>
      <c r="C102" s="1">
        <v>380000</v>
      </c>
      <c r="D102" s="1">
        <v>380000</v>
      </c>
      <c r="F102" s="1">
        <v>265000</v>
      </c>
      <c r="H102" s="1">
        <v>380000</v>
      </c>
      <c r="I102" s="1">
        <v>380000</v>
      </c>
      <c r="J102" s="1">
        <v>380000</v>
      </c>
    </row>
    <row r="103" spans="1:10" x14ac:dyDescent="0.3">
      <c r="A103" s="1">
        <v>300000</v>
      </c>
      <c r="C103" s="1">
        <v>300000</v>
      </c>
      <c r="D103" s="1">
        <v>300000</v>
      </c>
      <c r="F103" s="1">
        <v>260000</v>
      </c>
      <c r="H103" s="1">
        <v>300000</v>
      </c>
      <c r="I103" s="1">
        <v>300000</v>
      </c>
      <c r="J103" s="1">
        <v>300000</v>
      </c>
    </row>
    <row r="104" spans="1:10" x14ac:dyDescent="0.3">
      <c r="A104" s="1">
        <v>240000</v>
      </c>
      <c r="C104" s="1">
        <v>240000</v>
      </c>
      <c r="D104" s="1">
        <v>240000</v>
      </c>
      <c r="F104" s="1">
        <v>300000</v>
      </c>
      <c r="H104" s="1">
        <v>240000</v>
      </c>
      <c r="I104" s="1">
        <v>240000</v>
      </c>
      <c r="J104" s="1">
        <v>240000</v>
      </c>
    </row>
    <row r="105" spans="1:10" x14ac:dyDescent="0.3">
      <c r="A105" s="1">
        <v>360000</v>
      </c>
      <c r="C105" s="1">
        <v>360000</v>
      </c>
      <c r="D105" s="1">
        <v>360000</v>
      </c>
      <c r="F105" s="1">
        <v>400000</v>
      </c>
      <c r="H105" s="1">
        <v>360000</v>
      </c>
      <c r="I105" s="1">
        <v>360000</v>
      </c>
      <c r="J105" s="1">
        <v>360000</v>
      </c>
    </row>
    <row r="106" spans="1:10" x14ac:dyDescent="0.3">
      <c r="A106" s="1"/>
      <c r="C106" s="1"/>
      <c r="D106" s="1">
        <f t="shared" ref="D106:D107" si="18">$G$2</f>
        <v>289047.61904761905</v>
      </c>
      <c r="F106" s="1">
        <v>233000</v>
      </c>
      <c r="H106" s="19">
        <f t="shared" ref="H106:H107" si="19">$G$2</f>
        <v>289047.61904761905</v>
      </c>
      <c r="I106" s="1">
        <f t="shared" ref="I106:I107" si="20">$G$2</f>
        <v>289047.61904761905</v>
      </c>
      <c r="J106" s="17"/>
    </row>
    <row r="107" spans="1:10" x14ac:dyDescent="0.3">
      <c r="A107" s="1"/>
      <c r="C107" s="1"/>
      <c r="D107" s="1">
        <f t="shared" si="18"/>
        <v>289047.61904761905</v>
      </c>
      <c r="F107" s="1">
        <v>300000</v>
      </c>
      <c r="H107" s="19">
        <f t="shared" si="19"/>
        <v>289047.61904761905</v>
      </c>
      <c r="I107" s="1">
        <f t="shared" si="20"/>
        <v>289047.61904761905</v>
      </c>
      <c r="J107" s="17"/>
    </row>
    <row r="108" spans="1:10" x14ac:dyDescent="0.3">
      <c r="A108" s="1">
        <v>200000</v>
      </c>
      <c r="C108" s="1">
        <v>200000</v>
      </c>
      <c r="D108" s="1">
        <v>200000</v>
      </c>
      <c r="F108" s="1">
        <v>240000</v>
      </c>
      <c r="H108" s="1">
        <v>200000</v>
      </c>
      <c r="I108" s="1">
        <v>200000</v>
      </c>
      <c r="J108" s="1">
        <v>200000</v>
      </c>
    </row>
    <row r="109" spans="1:10" x14ac:dyDescent="0.3">
      <c r="A109" s="1">
        <v>300000</v>
      </c>
      <c r="C109" s="1">
        <v>300000</v>
      </c>
      <c r="D109" s="1">
        <v>300000</v>
      </c>
      <c r="F109" s="1">
        <v>690000</v>
      </c>
      <c r="H109" s="1">
        <v>300000</v>
      </c>
      <c r="I109" s="1">
        <v>300000</v>
      </c>
      <c r="J109" s="1">
        <v>300000</v>
      </c>
    </row>
    <row r="110" spans="1:10" x14ac:dyDescent="0.3">
      <c r="A110" s="1"/>
      <c r="C110" s="1"/>
      <c r="D110" s="1">
        <f>$G$2</f>
        <v>289047.61904761905</v>
      </c>
      <c r="F110" s="1">
        <v>270000</v>
      </c>
      <c r="H110" s="19">
        <f>$G$2</f>
        <v>289047.61904761905</v>
      </c>
      <c r="I110" s="1">
        <f>$G$2</f>
        <v>289047.61904761905</v>
      </c>
      <c r="J110" s="17"/>
    </row>
    <row r="111" spans="1:10" x14ac:dyDescent="0.3">
      <c r="A111" s="1">
        <v>250000</v>
      </c>
      <c r="C111" s="1">
        <v>250000</v>
      </c>
      <c r="D111" s="1">
        <v>250000</v>
      </c>
      <c r="F111" s="1">
        <v>240000</v>
      </c>
      <c r="H111" s="1">
        <v>250000</v>
      </c>
      <c r="I111" s="1">
        <v>250000</v>
      </c>
      <c r="J111" s="1">
        <v>250000</v>
      </c>
    </row>
    <row r="112" spans="1:10" x14ac:dyDescent="0.3">
      <c r="A112" s="1"/>
      <c r="C112" s="1"/>
      <c r="D112" s="1">
        <f>$G$2</f>
        <v>289047.61904761905</v>
      </c>
      <c r="F112" s="1">
        <v>340000</v>
      </c>
      <c r="H112" s="19">
        <f>$G$2</f>
        <v>289047.61904761905</v>
      </c>
      <c r="I112" s="1">
        <f>$G$2</f>
        <v>289047.61904761905</v>
      </c>
      <c r="J112" s="17"/>
    </row>
    <row r="113" spans="1:10" x14ac:dyDescent="0.3">
      <c r="A113" s="1">
        <v>250000</v>
      </c>
      <c r="C113" s="1">
        <v>250000</v>
      </c>
      <c r="D113" s="1">
        <v>250000</v>
      </c>
      <c r="F113" s="1">
        <v>250000</v>
      </c>
      <c r="H113" s="1">
        <v>250000</v>
      </c>
      <c r="I113" s="1">
        <v>250000</v>
      </c>
      <c r="J113" s="1">
        <v>250000</v>
      </c>
    </row>
    <row r="114" spans="1:10" x14ac:dyDescent="0.3">
      <c r="A114" s="1">
        <v>280000</v>
      </c>
      <c r="C114" s="1">
        <v>280000</v>
      </c>
      <c r="D114" s="1">
        <v>280000</v>
      </c>
      <c r="F114" s="1">
        <v>255000</v>
      </c>
      <c r="H114" s="1">
        <v>280000</v>
      </c>
      <c r="I114" s="1">
        <v>280000</v>
      </c>
      <c r="J114" s="1">
        <v>280000</v>
      </c>
    </row>
    <row r="115" spans="1:10" x14ac:dyDescent="0.3">
      <c r="A115" s="1">
        <v>250000</v>
      </c>
      <c r="C115" s="1">
        <v>250000</v>
      </c>
      <c r="D115" s="1">
        <v>250000</v>
      </c>
      <c r="F115" s="1">
        <v>300000</v>
      </c>
      <c r="H115" s="1">
        <v>250000</v>
      </c>
      <c r="I115" s="1">
        <v>250000</v>
      </c>
      <c r="J115" s="1">
        <v>250000</v>
      </c>
    </row>
    <row r="116" spans="1:10" x14ac:dyDescent="0.3">
      <c r="A116" s="1">
        <v>216000</v>
      </c>
      <c r="C116" s="1">
        <v>216000</v>
      </c>
      <c r="D116" s="1">
        <v>216000</v>
      </c>
      <c r="F116" s="1">
        <v>300000</v>
      </c>
      <c r="H116" s="1">
        <v>216000</v>
      </c>
      <c r="I116" s="1">
        <v>216000</v>
      </c>
      <c r="J116" s="1">
        <v>216000</v>
      </c>
    </row>
    <row r="117" spans="1:10" x14ac:dyDescent="0.3">
      <c r="A117" s="1">
        <v>300000</v>
      </c>
      <c r="C117" s="1">
        <v>300000</v>
      </c>
      <c r="D117" s="1">
        <v>300000</v>
      </c>
      <c r="F117" s="1">
        <v>285000</v>
      </c>
      <c r="H117" s="1">
        <v>300000</v>
      </c>
      <c r="I117" s="1">
        <v>300000</v>
      </c>
      <c r="J117" s="1">
        <v>300000</v>
      </c>
    </row>
    <row r="118" spans="1:10" x14ac:dyDescent="0.3">
      <c r="A118" s="1">
        <v>240000</v>
      </c>
      <c r="C118" s="1">
        <v>240000</v>
      </c>
      <c r="D118" s="1">
        <v>240000</v>
      </c>
      <c r="F118" s="1">
        <v>500000</v>
      </c>
      <c r="H118" s="1">
        <v>240000</v>
      </c>
      <c r="I118" s="1">
        <v>240000</v>
      </c>
      <c r="J118" s="1">
        <v>240000</v>
      </c>
    </row>
    <row r="119" spans="1:10" x14ac:dyDescent="0.3">
      <c r="A119" s="1">
        <v>276000</v>
      </c>
      <c r="C119" s="1">
        <v>276000</v>
      </c>
      <c r="D119" s="1">
        <v>276000</v>
      </c>
      <c r="F119" s="1">
        <v>250000</v>
      </c>
      <c r="H119" s="1">
        <v>276000</v>
      </c>
      <c r="I119" s="1">
        <v>276000</v>
      </c>
      <c r="J119" s="1">
        <v>276000</v>
      </c>
    </row>
    <row r="120" spans="1:10" x14ac:dyDescent="0.3">
      <c r="A120" s="1">
        <v>940000</v>
      </c>
      <c r="C120" s="1">
        <v>940000</v>
      </c>
      <c r="D120" s="1">
        <v>940000</v>
      </c>
      <c r="F120" s="1">
        <v>240000</v>
      </c>
      <c r="H120" s="1">
        <v>940000</v>
      </c>
      <c r="I120" s="1">
        <v>940000</v>
      </c>
      <c r="J120" s="1">
        <v>940000</v>
      </c>
    </row>
    <row r="121" spans="1:10" x14ac:dyDescent="0.3">
      <c r="A121" s="1"/>
      <c r="C121" s="1"/>
      <c r="D121" s="1">
        <f>$G$2</f>
        <v>289047.61904761905</v>
      </c>
      <c r="F121" s="1">
        <v>290000</v>
      </c>
      <c r="H121" s="19">
        <f>$G$2</f>
        <v>289047.61904761905</v>
      </c>
      <c r="I121" s="1">
        <f>$G$2</f>
        <v>289047.61904761905</v>
      </c>
      <c r="J121" s="17"/>
    </row>
    <row r="122" spans="1:10" x14ac:dyDescent="0.3">
      <c r="A122" s="1">
        <v>250000</v>
      </c>
      <c r="C122" s="1">
        <v>250000</v>
      </c>
      <c r="D122" s="1">
        <v>250000</v>
      </c>
      <c r="F122" s="1">
        <v>300000</v>
      </c>
      <c r="H122" s="1">
        <v>250000</v>
      </c>
      <c r="I122" s="1">
        <v>250000</v>
      </c>
      <c r="J122" s="1">
        <v>250000</v>
      </c>
    </row>
    <row r="123" spans="1:10" x14ac:dyDescent="0.3">
      <c r="A123" s="1">
        <v>236000</v>
      </c>
      <c r="C123" s="1">
        <v>236000</v>
      </c>
      <c r="D123" s="1">
        <v>236000</v>
      </c>
      <c r="F123" s="1">
        <v>500000</v>
      </c>
      <c r="H123" s="1">
        <v>236000</v>
      </c>
      <c r="I123" s="1">
        <v>236000</v>
      </c>
      <c r="J123" s="1">
        <v>236000</v>
      </c>
    </row>
    <row r="124" spans="1:10" x14ac:dyDescent="0.3">
      <c r="A124" s="1">
        <v>240000</v>
      </c>
      <c r="C124" s="1">
        <v>240000</v>
      </c>
      <c r="D124" s="1">
        <v>240000</v>
      </c>
      <c r="F124" s="1">
        <v>220000</v>
      </c>
      <c r="H124" s="1">
        <v>240000</v>
      </c>
      <c r="I124" s="1">
        <v>240000</v>
      </c>
      <c r="J124" s="1">
        <v>240000</v>
      </c>
    </row>
    <row r="125" spans="1:10" x14ac:dyDescent="0.3">
      <c r="A125" s="1">
        <v>250000</v>
      </c>
      <c r="C125" s="1">
        <v>250000</v>
      </c>
      <c r="D125" s="1">
        <v>250000</v>
      </c>
      <c r="F125" s="1">
        <v>650000</v>
      </c>
      <c r="H125" s="1">
        <v>250000</v>
      </c>
      <c r="I125" s="1">
        <v>250000</v>
      </c>
      <c r="J125" s="1">
        <v>250000</v>
      </c>
    </row>
    <row r="126" spans="1:10" x14ac:dyDescent="0.3">
      <c r="A126" s="1">
        <v>350000</v>
      </c>
      <c r="C126" s="1">
        <v>350000</v>
      </c>
      <c r="D126" s="1">
        <v>350000</v>
      </c>
      <c r="F126" s="1">
        <v>350000</v>
      </c>
      <c r="H126" s="1">
        <v>350000</v>
      </c>
      <c r="I126" s="1">
        <v>350000</v>
      </c>
      <c r="J126" s="1">
        <v>350000</v>
      </c>
    </row>
    <row r="127" spans="1:10" x14ac:dyDescent="0.3">
      <c r="A127" s="1">
        <v>210000</v>
      </c>
      <c r="C127" s="1">
        <v>210000</v>
      </c>
      <c r="D127" s="1">
        <v>210000</v>
      </c>
      <c r="F127" s="1">
        <v>265000</v>
      </c>
      <c r="H127" s="1">
        <v>210000</v>
      </c>
      <c r="I127" s="1">
        <v>210000</v>
      </c>
      <c r="J127" s="1">
        <v>210000</v>
      </c>
    </row>
    <row r="128" spans="1:10" x14ac:dyDescent="0.3">
      <c r="A128" s="1">
        <v>250000</v>
      </c>
      <c r="C128" s="1">
        <v>250000</v>
      </c>
      <c r="D128" s="1">
        <v>250000</v>
      </c>
      <c r="F128" s="1">
        <v>276000</v>
      </c>
      <c r="H128" s="1">
        <v>250000</v>
      </c>
      <c r="I128" s="1">
        <v>250000</v>
      </c>
      <c r="J128" s="1">
        <v>250000</v>
      </c>
    </row>
    <row r="129" spans="1:10" x14ac:dyDescent="0.3">
      <c r="A129" s="1">
        <v>400000</v>
      </c>
      <c r="C129" s="1">
        <v>400000</v>
      </c>
      <c r="D129" s="1">
        <v>400000</v>
      </c>
      <c r="F129" s="1">
        <v>252000</v>
      </c>
      <c r="H129" s="1">
        <v>400000</v>
      </c>
      <c r="I129" s="1">
        <v>400000</v>
      </c>
      <c r="J129" s="1">
        <v>400000</v>
      </c>
    </row>
    <row r="130" spans="1:10" x14ac:dyDescent="0.3">
      <c r="A130" s="1">
        <v>250000</v>
      </c>
      <c r="C130" s="1">
        <v>250000</v>
      </c>
      <c r="D130" s="1">
        <v>250000</v>
      </c>
      <c r="F130" s="1">
        <v>280000</v>
      </c>
      <c r="H130" s="1">
        <v>250000</v>
      </c>
      <c r="I130" s="1">
        <v>250000</v>
      </c>
      <c r="J130" s="1">
        <v>250000</v>
      </c>
    </row>
    <row r="131" spans="1:10" x14ac:dyDescent="0.3">
      <c r="A131" s="1"/>
      <c r="C131" s="1"/>
      <c r="D131" s="1">
        <f>$G$2</f>
        <v>289047.61904761905</v>
      </c>
      <c r="F131" s="1">
        <v>264000</v>
      </c>
      <c r="H131" s="19">
        <f>$G$2</f>
        <v>289047.61904761905</v>
      </c>
      <c r="I131" s="1">
        <f>$G$2</f>
        <v>289047.61904761905</v>
      </c>
      <c r="J131" s="17"/>
    </row>
    <row r="132" spans="1:10" x14ac:dyDescent="0.3">
      <c r="A132" s="1">
        <v>360000</v>
      </c>
      <c r="C132" s="1">
        <v>360000</v>
      </c>
      <c r="D132" s="1">
        <v>360000</v>
      </c>
      <c r="F132" s="1">
        <v>270000</v>
      </c>
      <c r="H132" s="1">
        <v>360000</v>
      </c>
      <c r="I132" s="1">
        <v>360000</v>
      </c>
      <c r="J132" s="1">
        <v>360000</v>
      </c>
    </row>
    <row r="133" spans="1:10" x14ac:dyDescent="0.3">
      <c r="A133" s="1">
        <v>300000</v>
      </c>
      <c r="C133" s="1">
        <v>300000</v>
      </c>
      <c r="D133" s="1">
        <v>300000</v>
      </c>
      <c r="F133" s="1">
        <v>300000</v>
      </c>
      <c r="H133" s="1">
        <v>300000</v>
      </c>
      <c r="I133" s="1">
        <v>300000</v>
      </c>
      <c r="J133" s="1">
        <v>300000</v>
      </c>
    </row>
    <row r="134" spans="1:10" x14ac:dyDescent="0.3">
      <c r="A134" s="1">
        <v>250000</v>
      </c>
      <c r="C134" s="1">
        <v>250000</v>
      </c>
      <c r="D134" s="1">
        <v>250000</v>
      </c>
      <c r="F134" s="1">
        <v>275000</v>
      </c>
      <c r="H134" s="1">
        <v>250000</v>
      </c>
      <c r="I134" s="1">
        <v>250000</v>
      </c>
      <c r="J134" s="1">
        <v>250000</v>
      </c>
    </row>
    <row r="135" spans="1:10" x14ac:dyDescent="0.3">
      <c r="A135" s="1">
        <v>250000</v>
      </c>
      <c r="C135" s="1">
        <v>250000</v>
      </c>
      <c r="D135" s="1">
        <v>250000</v>
      </c>
      <c r="F135" s="1">
        <v>250000</v>
      </c>
      <c r="H135" s="1">
        <v>250000</v>
      </c>
      <c r="I135" s="1">
        <v>250000</v>
      </c>
      <c r="J135" s="1">
        <v>250000</v>
      </c>
    </row>
    <row r="136" spans="1:10" x14ac:dyDescent="0.3">
      <c r="A136" s="1">
        <v>200000</v>
      </c>
      <c r="C136" s="1">
        <v>200000</v>
      </c>
      <c r="D136" s="1">
        <v>200000</v>
      </c>
      <c r="F136" s="1">
        <v>260000</v>
      </c>
      <c r="H136" s="1">
        <v>200000</v>
      </c>
      <c r="I136" s="1">
        <v>200000</v>
      </c>
      <c r="J136" s="1">
        <v>200000</v>
      </c>
    </row>
    <row r="137" spans="1:10" x14ac:dyDescent="0.3">
      <c r="A137" s="1"/>
      <c r="C137" s="1"/>
      <c r="D137" s="1">
        <f>$G$2</f>
        <v>289047.61904761905</v>
      </c>
      <c r="F137" s="1">
        <v>265000</v>
      </c>
      <c r="H137" s="19">
        <f>$G$2</f>
        <v>289047.61904761905</v>
      </c>
      <c r="I137" s="1">
        <f>$G$2</f>
        <v>289047.61904761905</v>
      </c>
      <c r="J137" s="17"/>
    </row>
    <row r="138" spans="1:10" x14ac:dyDescent="0.3">
      <c r="A138" s="1">
        <v>225000</v>
      </c>
      <c r="C138" s="1">
        <v>225000</v>
      </c>
      <c r="D138" s="1">
        <v>225000</v>
      </c>
      <c r="F138" s="1">
        <v>300000</v>
      </c>
      <c r="H138" s="1">
        <v>225000</v>
      </c>
      <c r="I138" s="1">
        <v>225000</v>
      </c>
      <c r="J138" s="1">
        <v>225000</v>
      </c>
    </row>
    <row r="139" spans="1:10" x14ac:dyDescent="0.3">
      <c r="A139" s="1">
        <v>250000</v>
      </c>
      <c r="C139" s="1">
        <v>250000</v>
      </c>
      <c r="D139" s="1">
        <v>250000</v>
      </c>
      <c r="F139" s="1">
        <v>240000</v>
      </c>
      <c r="H139" s="1">
        <v>250000</v>
      </c>
      <c r="I139" s="1">
        <v>250000</v>
      </c>
      <c r="J139" s="1">
        <v>250000</v>
      </c>
    </row>
    <row r="140" spans="1:10" x14ac:dyDescent="0.3">
      <c r="A140" s="1">
        <v>220000</v>
      </c>
      <c r="C140" s="1">
        <v>220000</v>
      </c>
      <c r="D140" s="1">
        <v>220000</v>
      </c>
      <c r="F140" s="1">
        <v>260000</v>
      </c>
      <c r="H140" s="1">
        <v>220000</v>
      </c>
      <c r="I140" s="1">
        <v>220000</v>
      </c>
      <c r="J140" s="1">
        <v>220000</v>
      </c>
    </row>
    <row r="141" spans="1:10" x14ac:dyDescent="0.3">
      <c r="A141" s="1">
        <v>265000</v>
      </c>
      <c r="C141" s="1">
        <v>265000</v>
      </c>
      <c r="D141" s="1">
        <v>265000</v>
      </c>
      <c r="F141" s="1">
        <v>210000</v>
      </c>
      <c r="H141" s="1">
        <v>265000</v>
      </c>
      <c r="I141" s="1">
        <v>265000</v>
      </c>
      <c r="J141" s="1">
        <v>265000</v>
      </c>
    </row>
    <row r="142" spans="1:10" x14ac:dyDescent="0.3">
      <c r="A142" s="1"/>
      <c r="C142" s="1"/>
      <c r="D142" s="1">
        <f>$G$2</f>
        <v>289047.61904761905</v>
      </c>
      <c r="F142" s="1">
        <v>250000</v>
      </c>
      <c r="H142" s="19">
        <f>$G$2</f>
        <v>289047.61904761905</v>
      </c>
      <c r="I142" s="1">
        <f>$G$2</f>
        <v>289047.61904761905</v>
      </c>
      <c r="J142" s="17"/>
    </row>
    <row r="143" spans="1:10" x14ac:dyDescent="0.3">
      <c r="A143" s="1">
        <v>260000</v>
      </c>
      <c r="C143" s="1">
        <v>260000</v>
      </c>
      <c r="D143" s="1">
        <v>260000</v>
      </c>
      <c r="F143" s="1">
        <v>300000</v>
      </c>
      <c r="H143" s="1">
        <v>260000</v>
      </c>
      <c r="I143" s="1">
        <v>260000</v>
      </c>
      <c r="J143" s="1">
        <v>260000</v>
      </c>
    </row>
    <row r="144" spans="1:10" x14ac:dyDescent="0.3">
      <c r="A144" s="1">
        <v>300000</v>
      </c>
      <c r="C144" s="1">
        <v>300000</v>
      </c>
      <c r="D144" s="1">
        <v>300000</v>
      </c>
      <c r="F144" s="1">
        <v>216000</v>
      </c>
      <c r="H144" s="1">
        <v>300000</v>
      </c>
      <c r="I144" s="1">
        <v>300000</v>
      </c>
      <c r="J144" s="1">
        <v>300000</v>
      </c>
    </row>
    <row r="145" spans="1:10" x14ac:dyDescent="0.3">
      <c r="A145" s="1"/>
      <c r="C145" s="1"/>
      <c r="D145" s="1">
        <f>$G$2</f>
        <v>289047.61904761905</v>
      </c>
      <c r="F145" s="1">
        <v>400000</v>
      </c>
      <c r="H145" s="19">
        <f>$G$2</f>
        <v>289047.61904761905</v>
      </c>
      <c r="I145" s="1">
        <f>$G$2</f>
        <v>289047.61904761905</v>
      </c>
      <c r="J145" s="17"/>
    </row>
    <row r="146" spans="1:10" x14ac:dyDescent="0.3">
      <c r="A146" s="1">
        <v>400000</v>
      </c>
      <c r="C146" s="1">
        <v>400000</v>
      </c>
      <c r="D146" s="1">
        <v>400000</v>
      </c>
      <c r="F146" s="1">
        <v>275000</v>
      </c>
      <c r="H146" s="1">
        <v>400000</v>
      </c>
      <c r="I146" s="1">
        <v>400000</v>
      </c>
      <c r="J146" s="1">
        <v>400000</v>
      </c>
    </row>
    <row r="147" spans="1:10" x14ac:dyDescent="0.3">
      <c r="A147" s="1">
        <v>233000</v>
      </c>
      <c r="C147" s="1">
        <v>233000</v>
      </c>
      <c r="D147" s="1">
        <v>233000</v>
      </c>
      <c r="F147" s="1">
        <v>295000</v>
      </c>
      <c r="H147" s="1">
        <v>233000</v>
      </c>
      <c r="I147" s="1">
        <v>233000</v>
      </c>
      <c r="J147" s="1">
        <v>233000</v>
      </c>
    </row>
    <row r="148" spans="1:10" x14ac:dyDescent="0.3">
      <c r="A148" s="1">
        <v>300000</v>
      </c>
      <c r="C148" s="1">
        <v>300000</v>
      </c>
      <c r="D148" s="1">
        <v>300000</v>
      </c>
      <c r="F148" s="1">
        <v>204000</v>
      </c>
      <c r="H148" s="1">
        <v>300000</v>
      </c>
      <c r="I148" s="1">
        <v>300000</v>
      </c>
      <c r="J148" s="1">
        <v>300000</v>
      </c>
    </row>
    <row r="149" spans="1:10" x14ac:dyDescent="0.3">
      <c r="A149" s="1">
        <v>240000</v>
      </c>
      <c r="C149" s="1">
        <v>240000</v>
      </c>
      <c r="D149" s="1">
        <v>240000</v>
      </c>
      <c r="H149" s="1">
        <v>240000</v>
      </c>
      <c r="I149" s="1">
        <v>240000</v>
      </c>
      <c r="J149" s="1">
        <v>240000</v>
      </c>
    </row>
    <row r="150" spans="1:10" x14ac:dyDescent="0.3">
      <c r="A150" s="1"/>
      <c r="C150" s="1"/>
      <c r="D150" s="1">
        <f>$G$2</f>
        <v>289047.61904761905</v>
      </c>
      <c r="H150" s="19">
        <f>$G$2</f>
        <v>289047.61904761905</v>
      </c>
      <c r="I150" s="1">
        <f>$G$2</f>
        <v>289047.61904761905</v>
      </c>
      <c r="J150" s="17"/>
    </row>
    <row r="151" spans="1:10" x14ac:dyDescent="0.3">
      <c r="A151" s="1">
        <v>690000</v>
      </c>
      <c r="C151" s="1">
        <v>690000</v>
      </c>
      <c r="D151" s="1">
        <v>690000</v>
      </c>
      <c r="H151" s="1">
        <v>690000</v>
      </c>
      <c r="I151" s="1">
        <v>690000</v>
      </c>
      <c r="J151" s="1">
        <v>690000</v>
      </c>
    </row>
    <row r="152" spans="1:10" x14ac:dyDescent="0.3">
      <c r="A152" s="1">
        <v>270000</v>
      </c>
      <c r="C152" s="1">
        <v>270000</v>
      </c>
      <c r="D152" s="1">
        <v>270000</v>
      </c>
      <c r="H152" s="1">
        <v>270000</v>
      </c>
      <c r="I152" s="1">
        <v>270000</v>
      </c>
      <c r="J152" s="1">
        <v>270000</v>
      </c>
    </row>
    <row r="153" spans="1:10" x14ac:dyDescent="0.3">
      <c r="A153" s="1">
        <v>240000</v>
      </c>
      <c r="C153" s="1">
        <v>240000</v>
      </c>
      <c r="D153" s="1">
        <v>240000</v>
      </c>
      <c r="H153" s="1">
        <v>240000</v>
      </c>
      <c r="I153" s="1">
        <v>240000</v>
      </c>
      <c r="J153" s="1">
        <v>240000</v>
      </c>
    </row>
    <row r="154" spans="1:10" x14ac:dyDescent="0.3">
      <c r="A154" s="1">
        <v>340000</v>
      </c>
      <c r="C154" s="1">
        <v>340000</v>
      </c>
      <c r="D154" s="1">
        <v>340000</v>
      </c>
      <c r="H154" s="1">
        <v>340000</v>
      </c>
      <c r="I154" s="1">
        <v>340000</v>
      </c>
      <c r="J154" s="1">
        <v>340000</v>
      </c>
    </row>
    <row r="155" spans="1:10" x14ac:dyDescent="0.3">
      <c r="A155" s="1">
        <v>250000</v>
      </c>
      <c r="C155" s="1">
        <v>250000</v>
      </c>
      <c r="D155" s="1">
        <v>250000</v>
      </c>
      <c r="H155" s="1">
        <v>250000</v>
      </c>
      <c r="I155" s="1">
        <v>250000</v>
      </c>
      <c r="J155" s="1">
        <v>250000</v>
      </c>
    </row>
    <row r="156" spans="1:10" x14ac:dyDescent="0.3">
      <c r="A156" s="1"/>
      <c r="C156" s="1"/>
      <c r="D156" s="1">
        <f>$G$2</f>
        <v>289047.61904761905</v>
      </c>
      <c r="H156" s="19">
        <f>$G$2</f>
        <v>289047.61904761905</v>
      </c>
      <c r="I156" s="1">
        <f>$G$2</f>
        <v>289047.61904761905</v>
      </c>
      <c r="J156" s="17"/>
    </row>
    <row r="157" spans="1:10" x14ac:dyDescent="0.3">
      <c r="A157" s="1">
        <v>255000</v>
      </c>
      <c r="C157" s="1">
        <v>255000</v>
      </c>
      <c r="D157" s="1">
        <v>255000</v>
      </c>
      <c r="H157" s="1">
        <v>255000</v>
      </c>
      <c r="I157" s="1">
        <v>255000</v>
      </c>
      <c r="J157" s="1">
        <v>255000</v>
      </c>
    </row>
    <row r="158" spans="1:10" x14ac:dyDescent="0.3">
      <c r="A158" s="1">
        <v>300000</v>
      </c>
      <c r="C158" s="1">
        <v>300000</v>
      </c>
      <c r="D158" s="1">
        <v>300000</v>
      </c>
      <c r="H158" s="1">
        <v>300000</v>
      </c>
      <c r="I158" s="1">
        <v>300000</v>
      </c>
      <c r="J158" s="1">
        <v>300000</v>
      </c>
    </row>
    <row r="159" spans="1:10" x14ac:dyDescent="0.3">
      <c r="A159" s="1"/>
      <c r="C159" s="1"/>
      <c r="D159" s="1">
        <f t="shared" ref="D159:D160" si="21">$G$2</f>
        <v>289047.61904761905</v>
      </c>
      <c r="H159" s="19">
        <f t="shared" ref="H159:H160" si="22">$G$2</f>
        <v>289047.61904761905</v>
      </c>
      <c r="I159" s="1">
        <f t="shared" ref="I159:I160" si="23">$G$2</f>
        <v>289047.61904761905</v>
      </c>
      <c r="J159" s="17"/>
    </row>
    <row r="160" spans="1:10" x14ac:dyDescent="0.3">
      <c r="A160" s="1"/>
      <c r="C160" s="1"/>
      <c r="D160" s="1">
        <f t="shared" si="21"/>
        <v>289047.61904761905</v>
      </c>
      <c r="H160" s="19">
        <f t="shared" si="22"/>
        <v>289047.61904761905</v>
      </c>
      <c r="I160" s="1">
        <f t="shared" si="23"/>
        <v>289047.61904761905</v>
      </c>
      <c r="J160" s="17"/>
    </row>
    <row r="161" spans="1:10" x14ac:dyDescent="0.3">
      <c r="A161" s="1">
        <v>300000</v>
      </c>
      <c r="C161" s="1">
        <v>300000</v>
      </c>
      <c r="D161" s="1">
        <v>300000</v>
      </c>
      <c r="H161" s="1">
        <v>300000</v>
      </c>
      <c r="I161" s="1">
        <v>300000</v>
      </c>
      <c r="J161" s="1">
        <v>300000</v>
      </c>
    </row>
    <row r="162" spans="1:10" x14ac:dyDescent="0.3">
      <c r="A162" s="1"/>
      <c r="C162" s="1"/>
      <c r="D162" s="1">
        <f>$G$2</f>
        <v>289047.61904761905</v>
      </c>
      <c r="H162" s="19">
        <f>$G$2</f>
        <v>289047.61904761905</v>
      </c>
      <c r="I162" s="1">
        <f>$G$2</f>
        <v>289047.61904761905</v>
      </c>
      <c r="J162" s="17"/>
    </row>
    <row r="163" spans="1:10" x14ac:dyDescent="0.3">
      <c r="A163" s="1">
        <v>285000</v>
      </c>
      <c r="C163" s="1">
        <v>285000</v>
      </c>
      <c r="D163" s="1">
        <v>285000</v>
      </c>
      <c r="H163" s="1">
        <v>285000</v>
      </c>
      <c r="I163" s="1">
        <v>285000</v>
      </c>
      <c r="J163" s="1">
        <v>285000</v>
      </c>
    </row>
    <row r="164" spans="1:10" x14ac:dyDescent="0.3">
      <c r="A164" s="1">
        <v>500000</v>
      </c>
      <c r="C164" s="1">
        <v>500000</v>
      </c>
      <c r="D164" s="1">
        <v>500000</v>
      </c>
      <c r="H164" s="1">
        <v>500000</v>
      </c>
      <c r="I164" s="1">
        <v>500000</v>
      </c>
      <c r="J164" s="1">
        <v>500000</v>
      </c>
    </row>
    <row r="165" spans="1:10" x14ac:dyDescent="0.3">
      <c r="A165" s="1">
        <v>250000</v>
      </c>
      <c r="C165" s="1">
        <v>250000</v>
      </c>
      <c r="D165" s="1">
        <v>250000</v>
      </c>
      <c r="H165" s="1">
        <v>250000</v>
      </c>
      <c r="I165" s="1">
        <v>250000</v>
      </c>
      <c r="J165" s="1">
        <v>250000</v>
      </c>
    </row>
    <row r="166" spans="1:10" x14ac:dyDescent="0.3">
      <c r="A166" s="1"/>
      <c r="C166" s="1"/>
      <c r="D166" s="1">
        <f>$G$2</f>
        <v>289047.61904761905</v>
      </c>
      <c r="H166" s="19">
        <f>$G$2</f>
        <v>289047.61904761905</v>
      </c>
      <c r="I166" s="1">
        <f>$G$2</f>
        <v>289047.61904761905</v>
      </c>
      <c r="J166" s="17"/>
    </row>
    <row r="167" spans="1:10" x14ac:dyDescent="0.3">
      <c r="A167" s="1">
        <v>240000</v>
      </c>
      <c r="C167" s="1">
        <v>240000</v>
      </c>
      <c r="D167" s="1">
        <v>240000</v>
      </c>
      <c r="H167" s="1">
        <v>240000</v>
      </c>
      <c r="I167" s="1">
        <v>240000</v>
      </c>
      <c r="J167" s="1">
        <v>240000</v>
      </c>
    </row>
    <row r="168" spans="1:10" x14ac:dyDescent="0.3">
      <c r="A168" s="1"/>
      <c r="C168" s="1"/>
      <c r="D168" s="1">
        <f t="shared" ref="D168:D171" si="24">$G$2</f>
        <v>289047.61904761905</v>
      </c>
      <c r="H168" s="19">
        <f t="shared" ref="H168:H171" si="25">$G$2</f>
        <v>289047.61904761905</v>
      </c>
      <c r="I168" s="1">
        <f t="shared" ref="I168:I171" si="26">$G$2</f>
        <v>289047.61904761905</v>
      </c>
      <c r="J168" s="17"/>
    </row>
    <row r="169" spans="1:10" x14ac:dyDescent="0.3">
      <c r="A169" s="1"/>
      <c r="C169" s="1"/>
      <c r="D169" s="1">
        <f t="shared" si="24"/>
        <v>289047.61904761905</v>
      </c>
      <c r="H169" s="19">
        <f t="shared" si="25"/>
        <v>289047.61904761905</v>
      </c>
      <c r="I169" s="1">
        <f t="shared" si="26"/>
        <v>289047.61904761905</v>
      </c>
      <c r="J169" s="17"/>
    </row>
    <row r="170" spans="1:10" x14ac:dyDescent="0.3">
      <c r="A170" s="1"/>
      <c r="C170" s="1"/>
      <c r="D170" s="1">
        <f t="shared" si="24"/>
        <v>289047.61904761905</v>
      </c>
      <c r="H170" s="19">
        <f t="shared" si="25"/>
        <v>289047.61904761905</v>
      </c>
      <c r="I170" s="1">
        <f t="shared" si="26"/>
        <v>289047.61904761905</v>
      </c>
      <c r="J170" s="17"/>
    </row>
    <row r="171" spans="1:10" x14ac:dyDescent="0.3">
      <c r="A171" s="1"/>
      <c r="C171" s="1"/>
      <c r="D171" s="1">
        <f t="shared" si="24"/>
        <v>289047.61904761905</v>
      </c>
      <c r="H171" s="19">
        <f t="shared" si="25"/>
        <v>289047.61904761905</v>
      </c>
      <c r="I171" s="1">
        <f t="shared" si="26"/>
        <v>289047.61904761905</v>
      </c>
      <c r="J171" s="17"/>
    </row>
    <row r="172" spans="1:10" x14ac:dyDescent="0.3">
      <c r="A172" s="1">
        <v>290000</v>
      </c>
      <c r="C172" s="1">
        <v>290000</v>
      </c>
      <c r="D172" s="1">
        <v>290000</v>
      </c>
      <c r="H172" s="1">
        <v>290000</v>
      </c>
      <c r="I172" s="1">
        <v>290000</v>
      </c>
      <c r="J172" s="1">
        <v>290000</v>
      </c>
    </row>
    <row r="173" spans="1:10" x14ac:dyDescent="0.3">
      <c r="A173" s="1">
        <v>300000</v>
      </c>
      <c r="C173" s="1">
        <v>300000</v>
      </c>
      <c r="D173" s="1">
        <v>300000</v>
      </c>
      <c r="H173" s="1">
        <v>300000</v>
      </c>
      <c r="I173" s="1">
        <v>300000</v>
      </c>
      <c r="J173" s="1">
        <v>300000</v>
      </c>
    </row>
    <row r="174" spans="1:10" x14ac:dyDescent="0.3">
      <c r="A174" s="1"/>
      <c r="C174" s="1"/>
      <c r="D174" s="1">
        <f>$G$2</f>
        <v>289047.61904761905</v>
      </c>
      <c r="H174" s="19">
        <f>$G$2</f>
        <v>289047.61904761905</v>
      </c>
      <c r="I174" s="1">
        <f>$G$2</f>
        <v>289047.61904761905</v>
      </c>
      <c r="J174" s="17"/>
    </row>
    <row r="175" spans="1:10" x14ac:dyDescent="0.3">
      <c r="A175" s="1">
        <v>500000</v>
      </c>
      <c r="C175" s="1">
        <v>500000</v>
      </c>
      <c r="D175" s="1">
        <v>500000</v>
      </c>
      <c r="H175" s="1">
        <v>500000</v>
      </c>
      <c r="I175" s="1">
        <v>500000</v>
      </c>
      <c r="J175" s="1">
        <v>500000</v>
      </c>
    </row>
    <row r="176" spans="1:10" x14ac:dyDescent="0.3">
      <c r="A176" s="1"/>
      <c r="C176" s="1"/>
      <c r="D176" s="1">
        <f>$G$2</f>
        <v>289047.61904761905</v>
      </c>
      <c r="H176" s="19">
        <f>$G$2</f>
        <v>289047.61904761905</v>
      </c>
      <c r="I176" s="1">
        <f>$G$2</f>
        <v>289047.61904761905</v>
      </c>
      <c r="J176" s="17"/>
    </row>
    <row r="177" spans="1:10" x14ac:dyDescent="0.3">
      <c r="A177" s="1">
        <v>220000</v>
      </c>
      <c r="C177" s="1">
        <v>220000</v>
      </c>
      <c r="D177" s="1">
        <v>220000</v>
      </c>
      <c r="H177" s="1">
        <v>220000</v>
      </c>
      <c r="I177" s="1">
        <v>220000</v>
      </c>
      <c r="J177" s="1">
        <v>220000</v>
      </c>
    </row>
    <row r="178" spans="1:10" x14ac:dyDescent="0.3">
      <c r="A178" s="1">
        <v>650000</v>
      </c>
      <c r="C178" s="1">
        <v>650000</v>
      </c>
      <c r="D178" s="1">
        <v>650000</v>
      </c>
      <c r="H178" s="1">
        <v>650000</v>
      </c>
      <c r="I178" s="1">
        <v>650000</v>
      </c>
      <c r="J178" s="1">
        <v>650000</v>
      </c>
    </row>
    <row r="179" spans="1:10" x14ac:dyDescent="0.3">
      <c r="A179" s="1">
        <v>350000</v>
      </c>
      <c r="C179" s="1">
        <v>350000</v>
      </c>
      <c r="D179" s="1">
        <v>350000</v>
      </c>
      <c r="H179" s="1">
        <v>350000</v>
      </c>
      <c r="I179" s="1">
        <v>350000</v>
      </c>
      <c r="J179" s="1">
        <v>350000</v>
      </c>
    </row>
    <row r="180" spans="1:10" x14ac:dyDescent="0.3">
      <c r="A180" s="1"/>
      <c r="C180" s="1"/>
      <c r="D180" s="1">
        <f>$G$2</f>
        <v>289047.61904761905</v>
      </c>
      <c r="H180" s="19">
        <f>$G$2</f>
        <v>289047.61904761905</v>
      </c>
      <c r="I180" s="1">
        <f>$G$2</f>
        <v>289047.61904761905</v>
      </c>
      <c r="J180" s="17"/>
    </row>
    <row r="181" spans="1:10" x14ac:dyDescent="0.3">
      <c r="A181" s="1">
        <v>265000</v>
      </c>
      <c r="C181" s="1">
        <v>265000</v>
      </c>
      <c r="D181" s="1">
        <v>265000</v>
      </c>
      <c r="H181" s="1">
        <v>265000</v>
      </c>
      <c r="I181" s="1">
        <v>265000</v>
      </c>
      <c r="J181" s="1">
        <v>265000</v>
      </c>
    </row>
    <row r="182" spans="1:10" x14ac:dyDescent="0.3">
      <c r="A182" s="1"/>
      <c r="C182" s="1"/>
      <c r="D182" s="1">
        <f t="shared" ref="D182:D183" si="27">$G$2</f>
        <v>289047.61904761905</v>
      </c>
      <c r="H182" s="19">
        <f t="shared" ref="H182:H183" si="28">$G$2</f>
        <v>289047.61904761905</v>
      </c>
      <c r="I182" s="1">
        <f t="shared" ref="I182:I183" si="29">$G$2</f>
        <v>289047.61904761905</v>
      </c>
      <c r="J182" s="17"/>
    </row>
    <row r="183" spans="1:10" x14ac:dyDescent="0.3">
      <c r="A183" s="1"/>
      <c r="C183" s="1"/>
      <c r="D183" s="1">
        <f t="shared" si="27"/>
        <v>289047.61904761905</v>
      </c>
      <c r="H183" s="19">
        <f t="shared" si="28"/>
        <v>289047.61904761905</v>
      </c>
      <c r="I183" s="1">
        <f t="shared" si="29"/>
        <v>289047.61904761905</v>
      </c>
      <c r="J183" s="17"/>
    </row>
    <row r="184" spans="1:10" x14ac:dyDescent="0.3">
      <c r="A184" s="1">
        <v>276000</v>
      </c>
      <c r="C184" s="1">
        <v>276000</v>
      </c>
      <c r="D184" s="1">
        <v>276000</v>
      </c>
      <c r="H184" s="1">
        <v>276000</v>
      </c>
      <c r="I184" s="1">
        <v>276000</v>
      </c>
      <c r="J184" s="1">
        <v>276000</v>
      </c>
    </row>
    <row r="185" spans="1:10" x14ac:dyDescent="0.3">
      <c r="A185" s="1"/>
      <c r="C185" s="1"/>
      <c r="D185" s="1">
        <f>$G$2</f>
        <v>289047.61904761905</v>
      </c>
      <c r="H185" s="19">
        <f>$G$2</f>
        <v>289047.61904761905</v>
      </c>
      <c r="I185" s="1">
        <f>$G$2</f>
        <v>289047.61904761905</v>
      </c>
      <c r="J185" s="17"/>
    </row>
    <row r="186" spans="1:10" x14ac:dyDescent="0.3">
      <c r="A186" s="1">
        <v>252000</v>
      </c>
      <c r="C186" s="1">
        <v>252000</v>
      </c>
      <c r="D186" s="1">
        <v>252000</v>
      </c>
      <c r="H186" s="1">
        <v>252000</v>
      </c>
      <c r="I186" s="1">
        <v>252000</v>
      </c>
      <c r="J186" s="1">
        <v>252000</v>
      </c>
    </row>
    <row r="187" spans="1:10" x14ac:dyDescent="0.3">
      <c r="A187" s="1"/>
      <c r="C187" s="1"/>
      <c r="D187" s="1">
        <f>$G$2</f>
        <v>289047.61904761905</v>
      </c>
      <c r="H187" s="19">
        <f>$G$2</f>
        <v>289047.61904761905</v>
      </c>
      <c r="I187" s="1">
        <f>$G$2</f>
        <v>289047.61904761905</v>
      </c>
      <c r="J187" s="17"/>
    </row>
    <row r="188" spans="1:10" x14ac:dyDescent="0.3">
      <c r="A188" s="1">
        <v>280000</v>
      </c>
      <c r="C188" s="1">
        <v>280000</v>
      </c>
      <c r="D188" s="1">
        <v>280000</v>
      </c>
      <c r="H188" s="1">
        <v>280000</v>
      </c>
      <c r="I188" s="1">
        <v>280000</v>
      </c>
      <c r="J188" s="1">
        <v>280000</v>
      </c>
    </row>
    <row r="189" spans="1:10" x14ac:dyDescent="0.3">
      <c r="A189" s="1"/>
      <c r="C189" s="1"/>
      <c r="D189" s="1">
        <f t="shared" ref="D189:D191" si="30">$G$2</f>
        <v>289047.61904761905</v>
      </c>
      <c r="H189" s="19">
        <f t="shared" ref="H189:H191" si="31">$G$2</f>
        <v>289047.61904761905</v>
      </c>
      <c r="I189" s="1">
        <f t="shared" ref="I189:I191" si="32">$G$2</f>
        <v>289047.61904761905</v>
      </c>
      <c r="J189" s="17"/>
    </row>
    <row r="190" spans="1:10" x14ac:dyDescent="0.3">
      <c r="A190" s="1"/>
      <c r="C190" s="1"/>
      <c r="D190" s="1">
        <f t="shared" si="30"/>
        <v>289047.61904761905</v>
      </c>
      <c r="H190" s="19">
        <f t="shared" si="31"/>
        <v>289047.61904761905</v>
      </c>
      <c r="I190" s="1">
        <f t="shared" si="32"/>
        <v>289047.61904761905</v>
      </c>
      <c r="J190" s="17"/>
    </row>
    <row r="191" spans="1:10" x14ac:dyDescent="0.3">
      <c r="A191" s="1"/>
      <c r="C191" s="1"/>
      <c r="D191" s="1">
        <f t="shared" si="30"/>
        <v>289047.61904761905</v>
      </c>
      <c r="H191" s="19">
        <f t="shared" si="31"/>
        <v>289047.61904761905</v>
      </c>
      <c r="I191" s="1">
        <f t="shared" si="32"/>
        <v>289047.61904761905</v>
      </c>
      <c r="J191" s="17"/>
    </row>
    <row r="192" spans="1:10" x14ac:dyDescent="0.3">
      <c r="A192" s="1">
        <v>264000</v>
      </c>
      <c r="C192" s="1">
        <v>264000</v>
      </c>
      <c r="D192" s="1">
        <v>264000</v>
      </c>
      <c r="H192" s="1">
        <v>264000</v>
      </c>
      <c r="I192" s="1">
        <v>264000</v>
      </c>
      <c r="J192" s="1">
        <v>264000</v>
      </c>
    </row>
    <row r="193" spans="1:10" x14ac:dyDescent="0.3">
      <c r="A193" s="1">
        <v>270000</v>
      </c>
      <c r="C193" s="1">
        <v>270000</v>
      </c>
      <c r="D193" s="1">
        <v>270000</v>
      </c>
      <c r="H193" s="1">
        <v>270000</v>
      </c>
      <c r="I193" s="1">
        <v>270000</v>
      </c>
      <c r="J193" s="1">
        <v>270000</v>
      </c>
    </row>
    <row r="194" spans="1:10" x14ac:dyDescent="0.3">
      <c r="A194" s="1">
        <v>300000</v>
      </c>
      <c r="C194" s="1">
        <v>300000</v>
      </c>
      <c r="D194" s="1">
        <v>300000</v>
      </c>
      <c r="H194" s="1">
        <v>300000</v>
      </c>
      <c r="I194" s="1">
        <v>300000</v>
      </c>
      <c r="J194" s="1">
        <v>300000</v>
      </c>
    </row>
    <row r="195" spans="1:10" x14ac:dyDescent="0.3">
      <c r="A195" s="1"/>
      <c r="C195" s="1"/>
      <c r="D195" s="1">
        <f>$G$2</f>
        <v>289047.61904761905</v>
      </c>
      <c r="H195" s="19">
        <f>$G$2</f>
        <v>289047.61904761905</v>
      </c>
      <c r="I195" s="1">
        <f>$G$2</f>
        <v>289047.61904761905</v>
      </c>
      <c r="J195" s="17"/>
    </row>
    <row r="196" spans="1:10" x14ac:dyDescent="0.3">
      <c r="A196" s="1">
        <v>275000</v>
      </c>
      <c r="C196" s="1">
        <v>275000</v>
      </c>
      <c r="D196" s="1">
        <v>275000</v>
      </c>
      <c r="H196" s="1">
        <v>275000</v>
      </c>
      <c r="I196" s="1">
        <v>275000</v>
      </c>
      <c r="J196" s="1">
        <v>275000</v>
      </c>
    </row>
    <row r="197" spans="1:10" x14ac:dyDescent="0.3">
      <c r="A197" s="1">
        <v>250000</v>
      </c>
      <c r="C197" s="1">
        <v>250000</v>
      </c>
      <c r="D197" s="1">
        <v>250000</v>
      </c>
      <c r="H197" s="1">
        <v>250000</v>
      </c>
      <c r="I197" s="1">
        <v>250000</v>
      </c>
      <c r="J197" s="1">
        <v>250000</v>
      </c>
    </row>
    <row r="198" spans="1:10" x14ac:dyDescent="0.3">
      <c r="A198" s="1">
        <v>260000</v>
      </c>
      <c r="C198" s="1">
        <v>260000</v>
      </c>
      <c r="D198" s="1">
        <v>260000</v>
      </c>
      <c r="H198" s="1">
        <v>260000</v>
      </c>
      <c r="I198" s="1">
        <v>260000</v>
      </c>
      <c r="J198" s="1">
        <v>260000</v>
      </c>
    </row>
    <row r="199" spans="1:10" x14ac:dyDescent="0.3">
      <c r="A199" s="1"/>
      <c r="C199" s="1"/>
      <c r="D199" s="1">
        <f>$G$2</f>
        <v>289047.61904761905</v>
      </c>
      <c r="H199" s="19">
        <f>$G$2</f>
        <v>289047.61904761905</v>
      </c>
      <c r="I199" s="1">
        <f>$G$2</f>
        <v>289047.61904761905</v>
      </c>
      <c r="J199" s="17"/>
    </row>
    <row r="200" spans="1:10" x14ac:dyDescent="0.3">
      <c r="A200" s="1">
        <v>265000</v>
      </c>
      <c r="C200" s="1">
        <v>265000</v>
      </c>
      <c r="D200" s="1">
        <v>265000</v>
      </c>
      <c r="H200" s="1">
        <v>265000</v>
      </c>
      <c r="I200" s="1">
        <v>265000</v>
      </c>
      <c r="J200" s="1">
        <v>265000</v>
      </c>
    </row>
    <row r="201" spans="1:10" x14ac:dyDescent="0.3">
      <c r="A201" s="1">
        <v>300000</v>
      </c>
      <c r="C201" s="1">
        <v>300000</v>
      </c>
      <c r="D201" s="1">
        <v>300000</v>
      </c>
      <c r="H201" s="1">
        <v>300000</v>
      </c>
      <c r="I201" s="1">
        <v>300000</v>
      </c>
      <c r="J201" s="1">
        <v>300000</v>
      </c>
    </row>
    <row r="202" spans="1:10" x14ac:dyDescent="0.3">
      <c r="A202" s="1"/>
      <c r="C202" s="1"/>
      <c r="D202" s="1">
        <f>$G$2</f>
        <v>289047.61904761905</v>
      </c>
      <c r="H202" s="19">
        <f>$G$2</f>
        <v>289047.61904761905</v>
      </c>
      <c r="I202" s="1">
        <f>$G$2</f>
        <v>289047.61904761905</v>
      </c>
      <c r="J202" s="17"/>
    </row>
    <row r="203" spans="1:10" x14ac:dyDescent="0.3">
      <c r="A203" s="1">
        <v>240000</v>
      </c>
      <c r="C203" s="1">
        <v>240000</v>
      </c>
      <c r="D203" s="1">
        <v>240000</v>
      </c>
      <c r="H203" s="1">
        <v>240000</v>
      </c>
      <c r="I203" s="1">
        <v>240000</v>
      </c>
      <c r="J203" s="1">
        <v>240000</v>
      </c>
    </row>
    <row r="204" spans="1:10" x14ac:dyDescent="0.3">
      <c r="A204" s="1">
        <v>260000</v>
      </c>
      <c r="C204" s="1">
        <v>260000</v>
      </c>
      <c r="D204" s="1">
        <v>260000</v>
      </c>
      <c r="H204" s="1">
        <v>260000</v>
      </c>
      <c r="I204" s="1">
        <v>260000</v>
      </c>
      <c r="J204" s="1">
        <v>260000</v>
      </c>
    </row>
    <row r="205" spans="1:10" x14ac:dyDescent="0.3">
      <c r="A205" s="1">
        <v>210000</v>
      </c>
      <c r="C205" s="1">
        <v>210000</v>
      </c>
      <c r="D205" s="1">
        <v>210000</v>
      </c>
      <c r="H205" s="1">
        <v>210000</v>
      </c>
      <c r="I205" s="1">
        <v>210000</v>
      </c>
      <c r="J205" s="1">
        <v>210000</v>
      </c>
    </row>
    <row r="206" spans="1:10" x14ac:dyDescent="0.3">
      <c r="A206" s="1">
        <v>250000</v>
      </c>
      <c r="C206" s="1">
        <v>250000</v>
      </c>
      <c r="D206" s="1">
        <v>250000</v>
      </c>
      <c r="H206" s="1">
        <v>250000</v>
      </c>
      <c r="I206" s="1">
        <v>250000</v>
      </c>
      <c r="J206" s="1">
        <v>250000</v>
      </c>
    </row>
    <row r="207" spans="1:10" x14ac:dyDescent="0.3">
      <c r="A207" s="1"/>
      <c r="C207" s="1"/>
      <c r="D207" s="1">
        <f>$G$2</f>
        <v>289047.61904761905</v>
      </c>
      <c r="H207" s="19">
        <f>$G$2</f>
        <v>289047.61904761905</v>
      </c>
      <c r="I207" s="1">
        <f>$G$2</f>
        <v>289047.61904761905</v>
      </c>
      <c r="J207" s="17"/>
    </row>
    <row r="208" spans="1:10" x14ac:dyDescent="0.3">
      <c r="A208" s="1">
        <v>300000</v>
      </c>
      <c r="C208" s="1">
        <v>300000</v>
      </c>
      <c r="D208" s="1">
        <v>300000</v>
      </c>
      <c r="H208" s="1">
        <v>300000</v>
      </c>
      <c r="I208" s="1">
        <v>300000</v>
      </c>
      <c r="J208" s="1">
        <v>300000</v>
      </c>
    </row>
    <row r="209" spans="1:10" x14ac:dyDescent="0.3">
      <c r="A209" s="1"/>
      <c r="C209" s="1"/>
      <c r="D209" s="1">
        <f>$G$2</f>
        <v>289047.61904761905</v>
      </c>
      <c r="H209" s="19">
        <f>$G$2</f>
        <v>289047.61904761905</v>
      </c>
      <c r="I209" s="1">
        <f>$G$2</f>
        <v>289047.61904761905</v>
      </c>
      <c r="J209" s="17"/>
    </row>
    <row r="210" spans="1:10" x14ac:dyDescent="0.3">
      <c r="A210" s="1">
        <v>216000</v>
      </c>
      <c r="C210" s="1">
        <v>216000</v>
      </c>
      <c r="D210" s="1">
        <v>216000</v>
      </c>
      <c r="H210" s="1">
        <v>216000</v>
      </c>
      <c r="I210" s="1">
        <v>216000</v>
      </c>
      <c r="J210" s="1">
        <v>216000</v>
      </c>
    </row>
    <row r="211" spans="1:10" x14ac:dyDescent="0.3">
      <c r="A211" s="1">
        <v>400000</v>
      </c>
      <c r="C211" s="1">
        <v>400000</v>
      </c>
      <c r="D211" s="1">
        <v>400000</v>
      </c>
      <c r="H211" s="1">
        <v>400000</v>
      </c>
      <c r="I211" s="1">
        <v>400000</v>
      </c>
      <c r="J211" s="1">
        <v>400000</v>
      </c>
    </row>
    <row r="212" spans="1:10" x14ac:dyDescent="0.3">
      <c r="A212" s="1">
        <v>275000</v>
      </c>
      <c r="C212" s="1">
        <v>275000</v>
      </c>
      <c r="D212" s="1">
        <v>275000</v>
      </c>
      <c r="H212" s="1">
        <v>275000</v>
      </c>
      <c r="I212" s="1">
        <v>275000</v>
      </c>
      <c r="J212" s="1">
        <v>275000</v>
      </c>
    </row>
    <row r="213" spans="1:10" x14ac:dyDescent="0.3">
      <c r="A213" s="1">
        <v>295000</v>
      </c>
      <c r="C213" s="1">
        <v>295000</v>
      </c>
      <c r="D213" s="1">
        <v>295000</v>
      </c>
      <c r="H213" s="1">
        <v>295000</v>
      </c>
      <c r="I213" s="1">
        <v>295000</v>
      </c>
      <c r="J213" s="1">
        <v>295000</v>
      </c>
    </row>
    <row r="214" spans="1:10" x14ac:dyDescent="0.3">
      <c r="A214" s="1">
        <v>204000</v>
      </c>
      <c r="C214" s="1">
        <v>204000</v>
      </c>
      <c r="D214" s="1">
        <v>204000</v>
      </c>
      <c r="H214" s="1">
        <v>204000</v>
      </c>
      <c r="I214" s="1">
        <v>204000</v>
      </c>
      <c r="J214" s="1">
        <v>204000</v>
      </c>
    </row>
    <row r="215" spans="1:10" x14ac:dyDescent="0.3">
      <c r="D215">
        <f>$G$2</f>
        <v>289047.61904761905</v>
      </c>
      <c r="H215" s="20">
        <f>$G$2</f>
        <v>289047.61904761905</v>
      </c>
      <c r="I215">
        <f>$G$2</f>
        <v>289047.61904761905</v>
      </c>
      <c r="J215" s="18"/>
    </row>
  </sheetData>
  <conditionalFormatting sqref="A1:A1048576">
    <cfRule type="containsBlanks" dxfId="0" priority="4">
      <formula>LEN(TRIM(A1))=0</formula>
    </cfRule>
  </conditionalFormatting>
  <conditionalFormatting sqref="I7:I8 I5 I10 I13 I15 I18:I19 I26 I30 I32 I35 I37 I42:I43 I46:I47 I50 I52:I53 I64 I66 I69 I76 I80 I83 I88 I92 I94 I98 I100:I101 I106:I107 I110 I112 I121 I131 I137 I142 I145 I150 I156 I159:I160 I162 I166 I168:I171 I174 I176 I180 I182:I183 I185 I187 I189:I191 I195 I199 I202 I207 I209 I215">
    <cfRule type="colorScale" priority="3">
      <colorScale>
        <cfvo type="min"/>
        <cfvo type="max"/>
        <color rgb="FFFF7128"/>
        <color rgb="FFFFEF9C"/>
      </colorScale>
    </cfRule>
  </conditionalFormatting>
  <conditionalFormatting sqref="J1:J1048576">
    <cfRule type="colorScale" priority="2">
      <colorScale>
        <cfvo type="num" val="0"/>
        <cfvo type="num" val="0"/>
        <color rgb="FFFF7128"/>
        <color rgb="FFFFEF9C"/>
      </colorScale>
    </cfRule>
  </conditionalFormatting>
  <conditionalFormatting sqref="J7:J8 J5 J10 J13 J15 J18:J19 J26 J30 J32 J35 J37 J42:J43 J46:J47 J50 J52:J53 J64 J66 J69 J76 J80 J83 J88 J92 J94 J98 J100:J101 J106:J107 J110 J112 J121 J131 J137 J142 J145 J150 J156 J159:J160 J162 J166 J168:J171 J174 J176 J180 J182:J183 J185 J187 J189:J191 J195 J199 J202 J207 J209 J215">
    <cfRule type="colorScale" priority="1">
      <colorScale>
        <cfvo type="num" val="0"/>
        <cfvo type="num" val="0"/>
        <color rgb="FFFF7128"/>
        <color rgb="FFFFEF9C"/>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8488F-2B2A-472D-BBB7-FD186166F054}">
  <dimension ref="A1:I95"/>
  <sheetViews>
    <sheetView workbookViewId="0">
      <selection activeCell="F2" sqref="F2:F15"/>
    </sheetView>
  </sheetViews>
  <sheetFormatPr defaultRowHeight="14.4" x14ac:dyDescent="0.3"/>
  <cols>
    <col min="1" max="1" width="11.77734375" customWidth="1"/>
  </cols>
  <sheetData>
    <row r="1" spans="1:7" x14ac:dyDescent="0.3">
      <c r="A1" s="4" t="s">
        <v>9</v>
      </c>
      <c r="B1" s="4" t="s">
        <v>10</v>
      </c>
      <c r="C1" s="4" t="s">
        <v>12</v>
      </c>
      <c r="E1" s="4" t="s">
        <v>9</v>
      </c>
      <c r="F1" s="4" t="s">
        <v>10</v>
      </c>
      <c r="G1" s="4" t="s">
        <v>12</v>
      </c>
    </row>
    <row r="2" spans="1:7" x14ac:dyDescent="0.3">
      <c r="A2" s="1" t="s">
        <v>21</v>
      </c>
      <c r="B2" s="1">
        <v>66.28</v>
      </c>
      <c r="C2" s="1">
        <v>200000</v>
      </c>
      <c r="E2" s="1" t="s">
        <v>17</v>
      </c>
      <c r="F2" s="1">
        <v>58.8</v>
      </c>
      <c r="G2" s="1">
        <v>270000</v>
      </c>
    </row>
    <row r="3" spans="1:7" x14ac:dyDescent="0.3">
      <c r="A3" s="1" t="s">
        <v>21</v>
      </c>
      <c r="B3" s="1">
        <v>57.8</v>
      </c>
      <c r="C3" s="1">
        <v>250000</v>
      </c>
      <c r="E3" s="1" t="s">
        <v>17</v>
      </c>
      <c r="F3" s="1">
        <v>60.85</v>
      </c>
      <c r="G3" s="1">
        <v>260000</v>
      </c>
    </row>
    <row r="4" spans="1:7" x14ac:dyDescent="0.3">
      <c r="A4" s="1" t="s">
        <v>21</v>
      </c>
      <c r="B4" s="1">
        <v>55.5</v>
      </c>
      <c r="C4" s="1">
        <v>425000</v>
      </c>
      <c r="E4" s="1" t="s">
        <v>17</v>
      </c>
      <c r="F4" s="1">
        <v>56.7</v>
      </c>
      <c r="G4" s="1">
        <v>265000</v>
      </c>
    </row>
    <row r="5" spans="1:7" x14ac:dyDescent="0.3">
      <c r="A5" s="1" t="s">
        <v>21</v>
      </c>
      <c r="B5" s="1">
        <v>62.14</v>
      </c>
      <c r="C5" s="1">
        <v>252000</v>
      </c>
      <c r="E5" s="1" t="s">
        <v>17</v>
      </c>
      <c r="F5" s="1">
        <v>68.81</v>
      </c>
      <c r="G5" s="1">
        <v>360000</v>
      </c>
    </row>
    <row r="6" spans="1:7" x14ac:dyDescent="0.3">
      <c r="A6" s="1" t="s">
        <v>21</v>
      </c>
      <c r="B6" s="1">
        <v>63.7</v>
      </c>
      <c r="C6" s="1">
        <v>250000</v>
      </c>
      <c r="E6" s="1" t="s">
        <v>17</v>
      </c>
      <c r="F6" s="1">
        <v>57.69</v>
      </c>
      <c r="G6" s="1">
        <v>265000</v>
      </c>
    </row>
    <row r="7" spans="1:7" x14ac:dyDescent="0.3">
      <c r="A7" s="1" t="s">
        <v>21</v>
      </c>
      <c r="B7" s="1">
        <v>68.63</v>
      </c>
      <c r="C7" s="1">
        <v>218000</v>
      </c>
      <c r="E7" s="1" t="s">
        <v>17</v>
      </c>
      <c r="F7" s="1">
        <v>56.7</v>
      </c>
      <c r="G7" s="1">
        <v>250000</v>
      </c>
    </row>
    <row r="8" spans="1:7" x14ac:dyDescent="0.3">
      <c r="A8" s="1" t="s">
        <v>21</v>
      </c>
      <c r="B8" s="1">
        <v>64.66</v>
      </c>
      <c r="C8" s="1">
        <v>200000</v>
      </c>
      <c r="E8" s="1" t="s">
        <v>17</v>
      </c>
      <c r="F8" s="1">
        <v>62.21</v>
      </c>
      <c r="G8" s="1">
        <v>278000</v>
      </c>
    </row>
    <row r="9" spans="1:7" x14ac:dyDescent="0.3">
      <c r="A9" s="1" t="s">
        <v>21</v>
      </c>
      <c r="B9" s="1">
        <v>62.54</v>
      </c>
      <c r="C9" s="1">
        <v>300000</v>
      </c>
      <c r="E9" s="1" t="s">
        <v>17</v>
      </c>
      <c r="F9" s="1">
        <v>62.74</v>
      </c>
      <c r="G9" s="1">
        <v>300000</v>
      </c>
    </row>
    <row r="10" spans="1:7" x14ac:dyDescent="0.3">
      <c r="A10" s="1" t="s">
        <v>21</v>
      </c>
      <c r="B10" s="1">
        <v>77.89</v>
      </c>
      <c r="C10" s="1">
        <v>236000</v>
      </c>
      <c r="E10" s="1" t="s">
        <v>17</v>
      </c>
      <c r="F10" s="1">
        <v>55.47</v>
      </c>
      <c r="G10" s="1">
        <v>320000</v>
      </c>
    </row>
    <row r="11" spans="1:7" x14ac:dyDescent="0.3">
      <c r="A11" s="1" t="s">
        <v>21</v>
      </c>
      <c r="B11" s="1">
        <v>69.06</v>
      </c>
      <c r="C11" s="1">
        <v>393000</v>
      </c>
      <c r="E11" s="1" t="s">
        <v>17</v>
      </c>
      <c r="F11" s="1">
        <v>56.86</v>
      </c>
      <c r="G11" s="1">
        <v>240000</v>
      </c>
    </row>
    <row r="12" spans="1:7" x14ac:dyDescent="0.3">
      <c r="A12" s="1" t="s">
        <v>21</v>
      </c>
      <c r="B12" s="1">
        <v>63.62</v>
      </c>
      <c r="C12" s="1">
        <v>300000</v>
      </c>
      <c r="E12" s="1" t="s">
        <v>17</v>
      </c>
      <c r="F12" s="1">
        <v>62.9</v>
      </c>
      <c r="G12" s="1">
        <v>300000</v>
      </c>
    </row>
    <row r="13" spans="1:7" x14ac:dyDescent="0.3">
      <c r="A13" s="1" t="s">
        <v>21</v>
      </c>
      <c r="B13" s="1">
        <v>74.010000000000005</v>
      </c>
      <c r="C13" s="1">
        <v>360000</v>
      </c>
      <c r="E13" s="1" t="s">
        <v>17</v>
      </c>
      <c r="F13" s="1">
        <v>62.98</v>
      </c>
      <c r="G13" s="1">
        <v>200000</v>
      </c>
    </row>
    <row r="14" spans="1:7" x14ac:dyDescent="0.3">
      <c r="A14" s="1" t="s">
        <v>21</v>
      </c>
      <c r="B14" s="1">
        <v>57.55</v>
      </c>
      <c r="C14" s="1">
        <v>240000</v>
      </c>
      <c r="E14" s="1" t="s">
        <v>17</v>
      </c>
      <c r="F14" s="1">
        <v>71.040000000000006</v>
      </c>
      <c r="G14" s="1">
        <v>450000</v>
      </c>
    </row>
    <row r="15" spans="1:7" x14ac:dyDescent="0.3">
      <c r="A15" s="1" t="s">
        <v>21</v>
      </c>
      <c r="B15" s="1">
        <v>64.150000000000006</v>
      </c>
      <c r="C15" s="1">
        <v>350000</v>
      </c>
      <c r="E15" s="1" t="s">
        <v>17</v>
      </c>
      <c r="F15" s="1">
        <v>65.56</v>
      </c>
      <c r="G15" s="1">
        <v>216000</v>
      </c>
    </row>
    <row r="16" spans="1:7" x14ac:dyDescent="0.3">
      <c r="A16" s="1" t="s">
        <v>21</v>
      </c>
      <c r="B16" s="1">
        <v>72.78</v>
      </c>
      <c r="C16" s="1">
        <v>260000</v>
      </c>
      <c r="E16" s="1" t="s">
        <v>17</v>
      </c>
      <c r="F16" s="1">
        <v>52.71</v>
      </c>
      <c r="G16" s="1">
        <v>220000</v>
      </c>
    </row>
    <row r="17" spans="1:7" x14ac:dyDescent="0.3">
      <c r="A17" s="1" t="s">
        <v>21</v>
      </c>
      <c r="B17" s="1">
        <v>62.56</v>
      </c>
      <c r="C17" s="1">
        <v>411000</v>
      </c>
      <c r="E17" s="1" t="s">
        <v>17</v>
      </c>
      <c r="F17" s="1">
        <v>58.46</v>
      </c>
      <c r="G17" s="1">
        <v>275000</v>
      </c>
    </row>
    <row r="18" spans="1:7" x14ac:dyDescent="0.3">
      <c r="A18" s="1" t="s">
        <v>21</v>
      </c>
      <c r="B18" s="1">
        <v>66.72</v>
      </c>
      <c r="C18" s="1">
        <v>287000</v>
      </c>
      <c r="E18" s="1" t="s">
        <v>17</v>
      </c>
      <c r="F18" s="1">
        <v>62.35</v>
      </c>
      <c r="G18" s="1">
        <v>240000</v>
      </c>
    </row>
    <row r="19" spans="1:7" x14ac:dyDescent="0.3">
      <c r="A19" s="1" t="s">
        <v>21</v>
      </c>
      <c r="B19" s="1">
        <v>69.7</v>
      </c>
      <c r="C19" s="1">
        <v>200000</v>
      </c>
      <c r="E19" s="1" t="s">
        <v>17</v>
      </c>
      <c r="F19" s="1">
        <v>64.36</v>
      </c>
      <c r="G19" s="1">
        <v>210000</v>
      </c>
    </row>
    <row r="20" spans="1:7" x14ac:dyDescent="0.3">
      <c r="A20" s="1" t="s">
        <v>21</v>
      </c>
      <c r="B20" s="1">
        <v>54.55</v>
      </c>
      <c r="C20" s="1">
        <v>204000</v>
      </c>
      <c r="E20" s="1" t="s">
        <v>17</v>
      </c>
      <c r="F20" s="1">
        <v>62.36</v>
      </c>
      <c r="G20" s="1">
        <v>210000</v>
      </c>
    </row>
    <row r="21" spans="1:7" x14ac:dyDescent="0.3">
      <c r="A21" s="1" t="s">
        <v>21</v>
      </c>
      <c r="B21" s="1">
        <v>62.46</v>
      </c>
      <c r="C21" s="1">
        <v>250000</v>
      </c>
      <c r="E21" s="1" t="s">
        <v>17</v>
      </c>
      <c r="F21" s="1">
        <v>60.44</v>
      </c>
      <c r="G21" s="1">
        <v>380000</v>
      </c>
    </row>
    <row r="22" spans="1:7" x14ac:dyDescent="0.3">
      <c r="A22" s="1" t="s">
        <v>21</v>
      </c>
      <c r="B22" s="1">
        <v>66.88</v>
      </c>
      <c r="C22" s="1">
        <v>240000</v>
      </c>
      <c r="E22" s="1" t="s">
        <v>17</v>
      </c>
      <c r="F22" s="1">
        <v>65.83</v>
      </c>
      <c r="G22" s="1">
        <v>240000</v>
      </c>
    </row>
    <row r="23" spans="1:7" x14ac:dyDescent="0.3">
      <c r="A23" s="1" t="s">
        <v>21</v>
      </c>
      <c r="B23" s="1">
        <v>63.59</v>
      </c>
      <c r="C23" s="1">
        <v>360000</v>
      </c>
      <c r="E23" s="1" t="s">
        <v>17</v>
      </c>
      <c r="F23" s="1">
        <v>58.23</v>
      </c>
      <c r="G23" s="1">
        <v>360000</v>
      </c>
    </row>
    <row r="24" spans="1:7" x14ac:dyDescent="0.3">
      <c r="A24" s="1" t="s">
        <v>21</v>
      </c>
      <c r="B24" s="1">
        <v>57.99</v>
      </c>
      <c r="C24" s="1">
        <v>268000</v>
      </c>
      <c r="E24" s="1" t="s">
        <v>17</v>
      </c>
      <c r="F24" s="1">
        <v>73.52</v>
      </c>
      <c r="G24" s="1">
        <v>200000</v>
      </c>
    </row>
    <row r="25" spans="1:7" x14ac:dyDescent="0.3">
      <c r="A25" s="1" t="s">
        <v>21</v>
      </c>
      <c r="B25" s="1">
        <v>56.66</v>
      </c>
      <c r="C25" s="1">
        <v>265000</v>
      </c>
      <c r="E25" s="1" t="s">
        <v>17</v>
      </c>
      <c r="F25" s="1">
        <v>54.8</v>
      </c>
      <c r="G25" s="1">
        <v>250000</v>
      </c>
    </row>
    <row r="26" spans="1:7" x14ac:dyDescent="0.3">
      <c r="A26" s="1" t="s">
        <v>21</v>
      </c>
      <c r="B26" s="1">
        <v>57.24</v>
      </c>
      <c r="C26" s="1">
        <v>260000</v>
      </c>
      <c r="E26" s="1" t="s">
        <v>17</v>
      </c>
      <c r="F26" s="1">
        <v>53.94</v>
      </c>
      <c r="G26" s="1">
        <v>250000</v>
      </c>
    </row>
    <row r="27" spans="1:7" x14ac:dyDescent="0.3">
      <c r="A27" s="1" t="s">
        <v>21</v>
      </c>
      <c r="B27" s="1">
        <v>62.48</v>
      </c>
      <c r="C27" s="1">
        <v>300000</v>
      </c>
      <c r="E27" s="1" t="s">
        <v>17</v>
      </c>
      <c r="F27" s="1">
        <v>55.01</v>
      </c>
      <c r="G27" s="1">
        <v>250000</v>
      </c>
    </row>
    <row r="28" spans="1:7" x14ac:dyDescent="0.3">
      <c r="A28" s="1" t="s">
        <v>21</v>
      </c>
      <c r="B28" s="1">
        <v>59.69</v>
      </c>
      <c r="C28" s="1">
        <v>240000</v>
      </c>
      <c r="E28" s="1" t="s">
        <v>17</v>
      </c>
      <c r="F28" s="1">
        <v>70.48</v>
      </c>
      <c r="G28" s="1">
        <v>276000</v>
      </c>
    </row>
    <row r="29" spans="1:7" x14ac:dyDescent="0.3">
      <c r="A29" s="1" t="s">
        <v>21</v>
      </c>
      <c r="B29" s="1">
        <v>58.78</v>
      </c>
      <c r="C29" s="1">
        <v>240000</v>
      </c>
      <c r="E29" s="1" t="s">
        <v>17</v>
      </c>
      <c r="F29" s="1">
        <v>71.489999999999995</v>
      </c>
      <c r="G29" s="1">
        <v>250000</v>
      </c>
    </row>
    <row r="30" spans="1:7" x14ac:dyDescent="0.3">
      <c r="A30" s="1" t="s">
        <v>21</v>
      </c>
      <c r="B30" s="1">
        <v>60.99</v>
      </c>
      <c r="C30" s="1">
        <v>275000</v>
      </c>
      <c r="E30" s="1" t="s">
        <v>17</v>
      </c>
      <c r="F30" s="1">
        <v>56.7</v>
      </c>
      <c r="G30" s="1">
        <v>240000</v>
      </c>
    </row>
    <row r="31" spans="1:7" x14ac:dyDescent="0.3">
      <c r="A31" s="1" t="s">
        <v>21</v>
      </c>
      <c r="B31" s="1">
        <v>68.069999999999993</v>
      </c>
      <c r="C31" s="1">
        <v>275000</v>
      </c>
      <c r="E31" s="1" t="s">
        <v>17</v>
      </c>
      <c r="F31" s="1">
        <v>61.26</v>
      </c>
      <c r="G31" s="1">
        <v>250000</v>
      </c>
    </row>
    <row r="32" spans="1:7" x14ac:dyDescent="0.3">
      <c r="A32" s="1" t="s">
        <v>21</v>
      </c>
      <c r="B32" s="1">
        <v>65.45</v>
      </c>
      <c r="C32" s="1">
        <v>360000</v>
      </c>
      <c r="E32" s="1" t="s">
        <v>17</v>
      </c>
      <c r="F32" s="1">
        <v>58.4</v>
      </c>
      <c r="G32" s="1">
        <v>250000</v>
      </c>
    </row>
    <row r="33" spans="1:9" x14ac:dyDescent="0.3">
      <c r="A33" s="1" t="s">
        <v>21</v>
      </c>
      <c r="B33" s="1">
        <v>66.94</v>
      </c>
      <c r="C33" s="1">
        <v>240000</v>
      </c>
      <c r="E33" s="1" t="s">
        <v>17</v>
      </c>
      <c r="F33" s="1">
        <v>76.260000000000005</v>
      </c>
      <c r="G33" s="1">
        <v>400000</v>
      </c>
      <c r="I33" t="s">
        <v>43</v>
      </c>
    </row>
    <row r="34" spans="1:9" x14ac:dyDescent="0.3">
      <c r="A34" s="1" t="s">
        <v>21</v>
      </c>
      <c r="B34" s="1">
        <v>68.53</v>
      </c>
      <c r="C34" s="1">
        <v>240000</v>
      </c>
      <c r="E34" s="1" t="s">
        <v>17</v>
      </c>
      <c r="F34" s="1">
        <v>53.49</v>
      </c>
      <c r="G34" s="1">
        <v>300000</v>
      </c>
    </row>
    <row r="35" spans="1:9" x14ac:dyDescent="0.3">
      <c r="A35" s="1" t="s">
        <v>21</v>
      </c>
      <c r="B35" s="1">
        <v>59.75</v>
      </c>
      <c r="C35" s="1">
        <v>218000</v>
      </c>
      <c r="E35" s="1" t="s">
        <v>17</v>
      </c>
      <c r="F35" s="1">
        <v>60.98</v>
      </c>
      <c r="G35" s="1">
        <v>250000</v>
      </c>
    </row>
    <row r="36" spans="1:9" x14ac:dyDescent="0.3">
      <c r="A36" s="1" t="s">
        <v>21</v>
      </c>
      <c r="B36" s="1">
        <v>67.2</v>
      </c>
      <c r="C36" s="1">
        <v>336000</v>
      </c>
      <c r="E36" s="1" t="s">
        <v>17</v>
      </c>
      <c r="F36" s="1">
        <v>65.63</v>
      </c>
      <c r="G36" s="1">
        <v>200000</v>
      </c>
    </row>
    <row r="37" spans="1:9" x14ac:dyDescent="0.3">
      <c r="A37" s="1" t="s">
        <v>21</v>
      </c>
      <c r="B37" s="1">
        <v>64.27</v>
      </c>
      <c r="C37" s="1">
        <v>230000</v>
      </c>
      <c r="E37" s="1" t="s">
        <v>17</v>
      </c>
      <c r="F37" s="1">
        <v>60.41</v>
      </c>
      <c r="G37" s="1">
        <v>225000</v>
      </c>
    </row>
    <row r="38" spans="1:9" x14ac:dyDescent="0.3">
      <c r="A38" s="1" t="s">
        <v>21</v>
      </c>
      <c r="B38" s="1">
        <v>57.65</v>
      </c>
      <c r="C38" s="1">
        <v>500000</v>
      </c>
      <c r="E38" s="1" t="s">
        <v>17</v>
      </c>
      <c r="F38" s="1">
        <v>63.23</v>
      </c>
      <c r="G38" s="1">
        <v>400000</v>
      </c>
    </row>
    <row r="39" spans="1:9" x14ac:dyDescent="0.3">
      <c r="A39" s="1" t="s">
        <v>21</v>
      </c>
      <c r="B39" s="1">
        <v>59.42</v>
      </c>
      <c r="C39" s="1">
        <v>270000</v>
      </c>
      <c r="E39" s="1" t="s">
        <v>17</v>
      </c>
      <c r="F39" s="1">
        <v>55.14</v>
      </c>
      <c r="G39" s="1">
        <v>233000</v>
      </c>
    </row>
    <row r="40" spans="1:9" x14ac:dyDescent="0.3">
      <c r="A40" s="1" t="s">
        <v>21</v>
      </c>
      <c r="B40" s="1">
        <v>70.2</v>
      </c>
      <c r="C40" s="1">
        <v>300000</v>
      </c>
      <c r="E40" s="1" t="s">
        <v>17</v>
      </c>
      <c r="F40" s="1">
        <v>52.72</v>
      </c>
      <c r="G40" s="1">
        <v>255000</v>
      </c>
    </row>
    <row r="41" spans="1:9" x14ac:dyDescent="0.3">
      <c r="A41" s="1" t="s">
        <v>21</v>
      </c>
      <c r="B41" s="1">
        <v>66.69</v>
      </c>
      <c r="C41" s="1">
        <v>300000</v>
      </c>
      <c r="E41" s="1" t="s">
        <v>17</v>
      </c>
      <c r="F41" s="1">
        <v>72.290000000000006</v>
      </c>
      <c r="G41" s="1">
        <v>300000</v>
      </c>
    </row>
    <row r="42" spans="1:9" x14ac:dyDescent="0.3">
      <c r="A42" s="1" t="s">
        <v>21</v>
      </c>
      <c r="B42" s="1">
        <v>62</v>
      </c>
      <c r="C42" s="1">
        <v>300000</v>
      </c>
      <c r="E42" s="1" t="s">
        <v>17</v>
      </c>
      <c r="F42" s="1">
        <v>52.38</v>
      </c>
      <c r="G42" s="1">
        <v>240000</v>
      </c>
    </row>
    <row r="43" spans="1:9" x14ac:dyDescent="0.3">
      <c r="A43" s="1" t="s">
        <v>21</v>
      </c>
      <c r="B43" s="1">
        <v>76.180000000000007</v>
      </c>
      <c r="C43" s="1">
        <v>400000</v>
      </c>
      <c r="E43" s="1" t="s">
        <v>17</v>
      </c>
      <c r="F43" s="1">
        <v>52.64</v>
      </c>
      <c r="G43" s="1">
        <v>300000</v>
      </c>
    </row>
    <row r="44" spans="1:9" x14ac:dyDescent="0.3">
      <c r="A44" s="1" t="s">
        <v>21</v>
      </c>
      <c r="B44" s="1">
        <v>57.03</v>
      </c>
      <c r="C44" s="1">
        <v>220000</v>
      </c>
      <c r="E44" s="1" t="s">
        <v>17</v>
      </c>
      <c r="F44" s="1">
        <v>57.9</v>
      </c>
      <c r="G44" s="1">
        <v>220000</v>
      </c>
    </row>
    <row r="45" spans="1:9" x14ac:dyDescent="0.3">
      <c r="A45" s="1" t="s">
        <v>21</v>
      </c>
      <c r="B45" s="1">
        <v>68.03</v>
      </c>
      <c r="C45" s="1">
        <v>300000</v>
      </c>
      <c r="E45" s="1" t="s">
        <v>17</v>
      </c>
      <c r="F45" s="1">
        <v>68.069999999999993</v>
      </c>
      <c r="G45" s="1">
        <v>350000</v>
      </c>
    </row>
    <row r="46" spans="1:9" x14ac:dyDescent="0.3">
      <c r="A46" s="1" t="s">
        <v>21</v>
      </c>
      <c r="B46" s="1">
        <v>59.47</v>
      </c>
      <c r="C46" s="1">
        <v>230000</v>
      </c>
      <c r="E46" s="1" t="s">
        <v>17</v>
      </c>
      <c r="F46" s="1">
        <v>61.82</v>
      </c>
      <c r="G46" s="1">
        <v>276000</v>
      </c>
    </row>
    <row r="47" spans="1:9" x14ac:dyDescent="0.3">
      <c r="A47" s="1" t="s">
        <v>21</v>
      </c>
      <c r="B47" s="1">
        <v>54.97</v>
      </c>
      <c r="C47" s="1">
        <v>260000</v>
      </c>
      <c r="E47" s="1" t="s">
        <v>17</v>
      </c>
      <c r="F47" s="1">
        <v>71.430000000000007</v>
      </c>
      <c r="G47" s="1">
        <v>252000</v>
      </c>
    </row>
    <row r="48" spans="1:9" x14ac:dyDescent="0.3">
      <c r="A48" s="1" t="s">
        <v>21</v>
      </c>
      <c r="B48" s="1">
        <v>62.16</v>
      </c>
      <c r="C48" s="1">
        <v>420000</v>
      </c>
      <c r="E48" s="1" t="s">
        <v>17</v>
      </c>
      <c r="F48" s="1">
        <v>56.63</v>
      </c>
      <c r="G48" s="1">
        <v>300000</v>
      </c>
    </row>
    <row r="49" spans="1:7" x14ac:dyDescent="0.3">
      <c r="A49" s="1" t="s">
        <v>21</v>
      </c>
      <c r="B49" s="1">
        <v>64.44</v>
      </c>
      <c r="C49" s="1">
        <v>300000</v>
      </c>
      <c r="E49" s="1" t="s">
        <v>17</v>
      </c>
      <c r="F49" s="1">
        <v>58.95</v>
      </c>
      <c r="G49" s="1">
        <v>275000</v>
      </c>
    </row>
    <row r="50" spans="1:7" x14ac:dyDescent="0.3">
      <c r="A50" s="1" t="s">
        <v>21</v>
      </c>
      <c r="B50" s="1">
        <v>57.31</v>
      </c>
      <c r="C50" s="1">
        <v>220000</v>
      </c>
      <c r="E50" s="1" t="s">
        <v>17</v>
      </c>
      <c r="F50" s="1">
        <v>69.709999999999994</v>
      </c>
      <c r="G50" s="1">
        <v>260000</v>
      </c>
    </row>
    <row r="51" spans="1:7" x14ac:dyDescent="0.3">
      <c r="A51" s="1" t="s">
        <v>21</v>
      </c>
      <c r="B51" s="1">
        <v>61.31</v>
      </c>
      <c r="C51" s="1">
        <v>300000</v>
      </c>
      <c r="E51" s="1" t="s">
        <v>17</v>
      </c>
      <c r="F51" s="1">
        <v>55.8</v>
      </c>
      <c r="G51" s="1">
        <v>265000</v>
      </c>
    </row>
    <row r="52" spans="1:7" x14ac:dyDescent="0.3">
      <c r="A52" s="1" t="s">
        <v>21</v>
      </c>
      <c r="B52" s="1">
        <v>58.31</v>
      </c>
      <c r="C52" s="1">
        <v>300000</v>
      </c>
      <c r="E52" s="1" t="s">
        <v>17</v>
      </c>
      <c r="F52" s="1">
        <v>60.11</v>
      </c>
      <c r="G52" s="1">
        <v>240000</v>
      </c>
    </row>
    <row r="53" spans="1:7" x14ac:dyDescent="0.3">
      <c r="A53" s="1" t="s">
        <v>21</v>
      </c>
      <c r="B53" s="1">
        <v>63.08</v>
      </c>
      <c r="C53" s="1">
        <v>280000</v>
      </c>
      <c r="E53" s="1" t="s">
        <v>17</v>
      </c>
      <c r="F53" s="1">
        <v>58.3</v>
      </c>
      <c r="G53" s="1">
        <v>260000</v>
      </c>
    </row>
    <row r="54" spans="1:7" x14ac:dyDescent="0.3">
      <c r="A54" s="1" t="s">
        <v>21</v>
      </c>
      <c r="B54" s="1">
        <v>60.5</v>
      </c>
      <c r="C54" s="1">
        <v>216000</v>
      </c>
      <c r="E54" s="1" t="s">
        <v>17</v>
      </c>
      <c r="F54" s="1">
        <v>60.23</v>
      </c>
      <c r="G54" s="1">
        <v>204000</v>
      </c>
    </row>
    <row r="55" spans="1:7" x14ac:dyDescent="0.3">
      <c r="A55" s="1" t="s">
        <v>21</v>
      </c>
      <c r="B55" s="1">
        <v>70.849999999999994</v>
      </c>
      <c r="C55" s="1">
        <v>300000</v>
      </c>
    </row>
    <row r="56" spans="1:7" x14ac:dyDescent="0.3">
      <c r="A56" s="1" t="s">
        <v>21</v>
      </c>
      <c r="B56" s="1">
        <v>67.05</v>
      </c>
      <c r="C56" s="1">
        <v>240000</v>
      </c>
    </row>
    <row r="57" spans="1:7" x14ac:dyDescent="0.3">
      <c r="A57" s="1" t="s">
        <v>21</v>
      </c>
      <c r="B57" s="1">
        <v>64.34</v>
      </c>
      <c r="C57" s="1">
        <v>940000</v>
      </c>
    </row>
    <row r="58" spans="1:7" x14ac:dyDescent="0.3">
      <c r="A58" s="1" t="s">
        <v>21</v>
      </c>
      <c r="B58" s="1">
        <v>71</v>
      </c>
      <c r="C58" s="1">
        <v>236000</v>
      </c>
    </row>
    <row r="59" spans="1:7" x14ac:dyDescent="0.3">
      <c r="A59" s="1" t="s">
        <v>21</v>
      </c>
      <c r="B59" s="1">
        <v>73.33</v>
      </c>
      <c r="C59" s="1">
        <v>350000</v>
      </c>
    </row>
    <row r="60" spans="1:7" x14ac:dyDescent="0.3">
      <c r="A60" s="1" t="s">
        <v>21</v>
      </c>
      <c r="B60" s="1">
        <v>68.2</v>
      </c>
      <c r="C60" s="1">
        <v>210000</v>
      </c>
    </row>
    <row r="61" spans="1:7" x14ac:dyDescent="0.3">
      <c r="A61" s="1" t="s">
        <v>21</v>
      </c>
      <c r="B61" s="1">
        <v>68.55</v>
      </c>
      <c r="C61" s="1">
        <v>250000</v>
      </c>
    </row>
    <row r="62" spans="1:7" x14ac:dyDescent="0.3">
      <c r="A62" s="1" t="s">
        <v>21</v>
      </c>
      <c r="B62" s="1">
        <v>60.78</v>
      </c>
      <c r="C62" s="1">
        <v>360000</v>
      </c>
    </row>
    <row r="63" spans="1:7" x14ac:dyDescent="0.3">
      <c r="A63" s="1" t="s">
        <v>21</v>
      </c>
      <c r="B63" s="1">
        <v>67.13</v>
      </c>
      <c r="C63" s="1">
        <v>250000</v>
      </c>
    </row>
    <row r="64" spans="1:7" x14ac:dyDescent="0.3">
      <c r="A64" s="1" t="s">
        <v>21</v>
      </c>
      <c r="B64" s="1">
        <v>71.77</v>
      </c>
      <c r="C64" s="1">
        <v>250000</v>
      </c>
    </row>
    <row r="65" spans="1:3" x14ac:dyDescent="0.3">
      <c r="A65" s="1" t="s">
        <v>21</v>
      </c>
      <c r="B65" s="1">
        <v>54.43</v>
      </c>
      <c r="C65" s="1">
        <v>220000</v>
      </c>
    </row>
    <row r="66" spans="1:3" x14ac:dyDescent="0.3">
      <c r="A66" s="1" t="s">
        <v>21</v>
      </c>
      <c r="B66" s="1">
        <v>56.94</v>
      </c>
      <c r="C66" s="1">
        <v>265000</v>
      </c>
    </row>
    <row r="67" spans="1:3" x14ac:dyDescent="0.3">
      <c r="A67" s="1" t="s">
        <v>21</v>
      </c>
      <c r="B67" s="1">
        <v>61.29</v>
      </c>
      <c r="C67" s="1">
        <v>260000</v>
      </c>
    </row>
    <row r="68" spans="1:3" x14ac:dyDescent="0.3">
      <c r="A68" s="1" t="s">
        <v>21</v>
      </c>
      <c r="B68" s="1">
        <v>60.39</v>
      </c>
      <c r="C68" s="1">
        <v>300000</v>
      </c>
    </row>
    <row r="69" spans="1:3" x14ac:dyDescent="0.3">
      <c r="A69" s="1" t="s">
        <v>21</v>
      </c>
      <c r="B69" s="1">
        <v>62.28</v>
      </c>
      <c r="C69" s="1">
        <v>300000</v>
      </c>
    </row>
    <row r="70" spans="1:3" x14ac:dyDescent="0.3">
      <c r="A70" s="1" t="s">
        <v>21</v>
      </c>
      <c r="B70" s="1">
        <v>64.08</v>
      </c>
      <c r="C70" s="1">
        <v>240000</v>
      </c>
    </row>
    <row r="71" spans="1:3" x14ac:dyDescent="0.3">
      <c r="A71" s="1" t="s">
        <v>21</v>
      </c>
      <c r="B71" s="1">
        <v>61.3</v>
      </c>
      <c r="C71" s="1">
        <v>690000</v>
      </c>
    </row>
    <row r="72" spans="1:3" x14ac:dyDescent="0.3">
      <c r="A72" s="1" t="s">
        <v>21</v>
      </c>
      <c r="B72" s="1">
        <v>58.87</v>
      </c>
      <c r="C72" s="1">
        <v>270000</v>
      </c>
    </row>
    <row r="73" spans="1:3" x14ac:dyDescent="0.3">
      <c r="A73" s="1" t="s">
        <v>21</v>
      </c>
      <c r="B73" s="1">
        <v>65.25</v>
      </c>
      <c r="C73" s="1">
        <v>240000</v>
      </c>
    </row>
    <row r="74" spans="1:3" x14ac:dyDescent="0.3">
      <c r="A74" s="1" t="s">
        <v>21</v>
      </c>
      <c r="B74" s="1">
        <v>62.48</v>
      </c>
      <c r="C74" s="1">
        <v>340000</v>
      </c>
    </row>
    <row r="75" spans="1:3" x14ac:dyDescent="0.3">
      <c r="A75" s="1" t="s">
        <v>21</v>
      </c>
      <c r="B75" s="1">
        <v>53.2</v>
      </c>
      <c r="C75" s="1">
        <v>250000</v>
      </c>
    </row>
    <row r="76" spans="1:3" x14ac:dyDescent="0.3">
      <c r="A76" s="1" t="s">
        <v>21</v>
      </c>
      <c r="B76" s="1">
        <v>55.03</v>
      </c>
      <c r="C76" s="1">
        <v>300000</v>
      </c>
    </row>
    <row r="77" spans="1:3" x14ac:dyDescent="0.3">
      <c r="A77" s="1" t="s">
        <v>21</v>
      </c>
      <c r="B77" s="1">
        <v>66.06</v>
      </c>
      <c r="C77" s="1">
        <v>285000</v>
      </c>
    </row>
    <row r="78" spans="1:3" x14ac:dyDescent="0.3">
      <c r="A78" s="1" t="s">
        <v>21</v>
      </c>
      <c r="B78" s="1">
        <v>66.459999999999994</v>
      </c>
      <c r="C78" s="1">
        <v>500000</v>
      </c>
    </row>
    <row r="79" spans="1:3" x14ac:dyDescent="0.3">
      <c r="A79" s="1" t="s">
        <v>21</v>
      </c>
      <c r="B79" s="1">
        <v>65.52</v>
      </c>
      <c r="C79" s="1">
        <v>250000</v>
      </c>
    </row>
    <row r="80" spans="1:3" x14ac:dyDescent="0.3">
      <c r="A80" s="1" t="s">
        <v>21</v>
      </c>
      <c r="B80" s="1">
        <v>66.040000000000006</v>
      </c>
      <c r="C80" s="1">
        <v>290000</v>
      </c>
    </row>
    <row r="81" spans="1:3" x14ac:dyDescent="0.3">
      <c r="A81" s="1" t="s">
        <v>21</v>
      </c>
      <c r="B81" s="1">
        <v>66.23</v>
      </c>
      <c r="C81" s="1">
        <v>500000</v>
      </c>
    </row>
    <row r="82" spans="1:3" x14ac:dyDescent="0.3">
      <c r="A82" s="1" t="s">
        <v>21</v>
      </c>
      <c r="B82" s="1">
        <v>70.81</v>
      </c>
      <c r="C82" s="1">
        <v>650000</v>
      </c>
    </row>
    <row r="83" spans="1:3" x14ac:dyDescent="0.3">
      <c r="A83" s="1" t="s">
        <v>21</v>
      </c>
      <c r="B83" s="1">
        <v>56.6</v>
      </c>
      <c r="C83" s="1">
        <v>265000</v>
      </c>
    </row>
    <row r="84" spans="1:3" x14ac:dyDescent="0.3">
      <c r="A84" s="1" t="s">
        <v>21</v>
      </c>
      <c r="B84" s="1">
        <v>64.86</v>
      </c>
      <c r="C84" s="1">
        <v>280000</v>
      </c>
    </row>
    <row r="85" spans="1:3" x14ac:dyDescent="0.3">
      <c r="A85" s="1" t="s">
        <v>21</v>
      </c>
      <c r="B85" s="1">
        <v>61.01</v>
      </c>
      <c r="C85" s="1">
        <v>264000</v>
      </c>
    </row>
    <row r="86" spans="1:3" x14ac:dyDescent="0.3">
      <c r="A86" s="1" t="s">
        <v>21</v>
      </c>
      <c r="B86" s="1">
        <v>57.34</v>
      </c>
      <c r="C86" s="1">
        <v>270000</v>
      </c>
    </row>
    <row r="87" spans="1:3" x14ac:dyDescent="0.3">
      <c r="A87" s="1" t="s">
        <v>21</v>
      </c>
      <c r="B87" s="1">
        <v>54.48</v>
      </c>
      <c r="C87" s="1">
        <v>250000</v>
      </c>
    </row>
    <row r="88" spans="1:3" x14ac:dyDescent="0.3">
      <c r="A88" s="1" t="s">
        <v>21</v>
      </c>
      <c r="B88" s="1">
        <v>52.81</v>
      </c>
      <c r="C88" s="1">
        <v>300000</v>
      </c>
    </row>
    <row r="89" spans="1:3" x14ac:dyDescent="0.3">
      <c r="A89" s="1" t="s">
        <v>21</v>
      </c>
      <c r="B89" s="1">
        <v>67.69</v>
      </c>
      <c r="C89" s="1">
        <v>210000</v>
      </c>
    </row>
    <row r="90" spans="1:3" x14ac:dyDescent="0.3">
      <c r="A90" s="1" t="s">
        <v>21</v>
      </c>
      <c r="B90" s="1">
        <v>56.81</v>
      </c>
      <c r="C90" s="1">
        <v>250000</v>
      </c>
    </row>
    <row r="91" spans="1:3" x14ac:dyDescent="0.3">
      <c r="A91" s="1" t="s">
        <v>21</v>
      </c>
      <c r="B91" s="1">
        <v>71.55</v>
      </c>
      <c r="C91" s="1">
        <v>300000</v>
      </c>
    </row>
    <row r="92" spans="1:3" x14ac:dyDescent="0.3">
      <c r="A92" s="1" t="s">
        <v>21</v>
      </c>
      <c r="B92" s="1">
        <v>56.49</v>
      </c>
      <c r="C92" s="1">
        <v>216000</v>
      </c>
    </row>
    <row r="93" spans="1:3" x14ac:dyDescent="0.3">
      <c r="A93" s="1" t="s">
        <v>21</v>
      </c>
      <c r="B93" s="1">
        <v>74.489999999999995</v>
      </c>
      <c r="C93" s="1">
        <v>400000</v>
      </c>
    </row>
    <row r="94" spans="1:3" x14ac:dyDescent="0.3">
      <c r="A94" s="1" t="s">
        <v>21</v>
      </c>
      <c r="B94" s="1">
        <v>53.62</v>
      </c>
      <c r="C94" s="1">
        <v>275000</v>
      </c>
    </row>
    <row r="95" spans="1:3" x14ac:dyDescent="0.3">
      <c r="A95" s="1" t="s">
        <v>21</v>
      </c>
      <c r="B95" s="1">
        <v>69.72</v>
      </c>
      <c r="C95" s="1">
        <v>295000</v>
      </c>
    </row>
  </sheetData>
  <autoFilter ref="A1:C95" xr:uid="{7628488F-2B2A-472D-BBB7-FD186166F054}"/>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1DF30-AD21-4D79-BD39-4A282BB71816}">
  <dimension ref="A1:G83"/>
  <sheetViews>
    <sheetView workbookViewId="0">
      <selection activeCell="G24" sqref="G24"/>
    </sheetView>
  </sheetViews>
  <sheetFormatPr defaultRowHeight="14.4" x14ac:dyDescent="0.3"/>
  <cols>
    <col min="1" max="1" width="12.109375" customWidth="1"/>
    <col min="4" max="4" width="12.33203125" customWidth="1"/>
  </cols>
  <sheetData>
    <row r="1" spans="1:5" x14ac:dyDescent="0.3">
      <c r="A1" s="6" t="s">
        <v>9</v>
      </c>
      <c r="B1" s="6" t="s">
        <v>12</v>
      </c>
      <c r="D1" s="8" t="s">
        <v>9</v>
      </c>
      <c r="E1" s="8" t="s">
        <v>12</v>
      </c>
    </row>
    <row r="2" spans="1:5" x14ac:dyDescent="0.3">
      <c r="A2" s="1" t="s">
        <v>21</v>
      </c>
      <c r="B2" s="1">
        <v>200000</v>
      </c>
      <c r="D2" s="1" t="s">
        <v>17</v>
      </c>
      <c r="E2" s="1">
        <v>200000</v>
      </c>
    </row>
    <row r="3" spans="1:5" x14ac:dyDescent="0.3">
      <c r="A3" s="1" t="s">
        <v>21</v>
      </c>
      <c r="B3" s="1">
        <v>200000</v>
      </c>
      <c r="D3" s="1" t="s">
        <v>17</v>
      </c>
      <c r="E3" s="1">
        <v>200000</v>
      </c>
    </row>
    <row r="4" spans="1:5" x14ac:dyDescent="0.3">
      <c r="A4" s="1" t="s">
        <v>21</v>
      </c>
      <c r="B4" s="1">
        <v>200000</v>
      </c>
      <c r="D4" s="1" t="s">
        <v>17</v>
      </c>
      <c r="E4" s="1">
        <v>200000</v>
      </c>
    </row>
    <row r="5" spans="1:5" x14ac:dyDescent="0.3">
      <c r="A5" s="1" t="s">
        <v>21</v>
      </c>
      <c r="B5" s="1">
        <v>204000</v>
      </c>
      <c r="D5" s="1" t="s">
        <v>17</v>
      </c>
      <c r="E5" s="1">
        <v>204000</v>
      </c>
    </row>
    <row r="6" spans="1:5" x14ac:dyDescent="0.3">
      <c r="A6" s="1" t="s">
        <v>21</v>
      </c>
      <c r="B6" s="1">
        <v>210000</v>
      </c>
      <c r="D6" s="1" t="s">
        <v>17</v>
      </c>
      <c r="E6" s="1">
        <v>210000</v>
      </c>
    </row>
    <row r="7" spans="1:5" x14ac:dyDescent="0.3">
      <c r="A7" s="1" t="s">
        <v>21</v>
      </c>
      <c r="B7" s="1">
        <v>210000</v>
      </c>
      <c r="D7" s="1" t="s">
        <v>17</v>
      </c>
      <c r="E7" s="1">
        <v>210000</v>
      </c>
    </row>
    <row r="8" spans="1:5" x14ac:dyDescent="0.3">
      <c r="A8" s="1" t="s">
        <v>21</v>
      </c>
      <c r="B8" s="1">
        <v>216000</v>
      </c>
      <c r="D8" s="1" t="s">
        <v>17</v>
      </c>
      <c r="E8" s="1">
        <v>216000</v>
      </c>
    </row>
    <row r="9" spans="1:5" x14ac:dyDescent="0.3">
      <c r="A9" s="1" t="s">
        <v>21</v>
      </c>
      <c r="B9" s="1">
        <v>216000</v>
      </c>
      <c r="D9" s="1" t="s">
        <v>17</v>
      </c>
      <c r="E9" s="1">
        <v>220000</v>
      </c>
    </row>
    <row r="10" spans="1:5" x14ac:dyDescent="0.3">
      <c r="A10" s="1" t="s">
        <v>21</v>
      </c>
      <c r="B10" s="1">
        <v>218000</v>
      </c>
      <c r="D10" s="1" t="s">
        <v>17</v>
      </c>
      <c r="E10" s="1">
        <v>220000</v>
      </c>
    </row>
    <row r="11" spans="1:5" x14ac:dyDescent="0.3">
      <c r="A11" s="1" t="s">
        <v>21</v>
      </c>
      <c r="B11" s="1">
        <v>218000</v>
      </c>
      <c r="D11" s="1" t="s">
        <v>17</v>
      </c>
      <c r="E11" s="1">
        <v>225000</v>
      </c>
    </row>
    <row r="12" spans="1:5" x14ac:dyDescent="0.3">
      <c r="A12" s="1" t="s">
        <v>21</v>
      </c>
      <c r="B12" s="1">
        <v>220000</v>
      </c>
      <c r="D12" s="1" t="s">
        <v>17</v>
      </c>
      <c r="E12" s="1">
        <v>233000</v>
      </c>
    </row>
    <row r="13" spans="1:5" x14ac:dyDescent="0.3">
      <c r="A13" s="1" t="s">
        <v>21</v>
      </c>
      <c r="B13" s="1">
        <v>220000</v>
      </c>
      <c r="D13" s="1" t="s">
        <v>17</v>
      </c>
      <c r="E13" s="1">
        <v>240000</v>
      </c>
    </row>
    <row r="14" spans="1:5" x14ac:dyDescent="0.3">
      <c r="A14" s="1" t="s">
        <v>21</v>
      </c>
      <c r="B14" s="1">
        <v>220000</v>
      </c>
      <c r="D14" s="1" t="s">
        <v>17</v>
      </c>
      <c r="E14" s="1">
        <v>240000</v>
      </c>
    </row>
    <row r="15" spans="1:5" x14ac:dyDescent="0.3">
      <c r="A15" s="1" t="s">
        <v>21</v>
      </c>
      <c r="B15" s="1">
        <v>230000</v>
      </c>
      <c r="D15" s="1" t="s">
        <v>17</v>
      </c>
      <c r="E15" s="1">
        <v>240000</v>
      </c>
    </row>
    <row r="16" spans="1:5" x14ac:dyDescent="0.3">
      <c r="A16" s="1" t="s">
        <v>21</v>
      </c>
      <c r="B16" s="1">
        <v>230000</v>
      </c>
      <c r="D16" s="1" t="s">
        <v>17</v>
      </c>
      <c r="E16" s="1">
        <v>240000</v>
      </c>
    </row>
    <row r="17" spans="1:7" x14ac:dyDescent="0.3">
      <c r="A17" s="1" t="s">
        <v>21</v>
      </c>
      <c r="B17" s="1">
        <v>236000</v>
      </c>
      <c r="D17" s="1" t="s">
        <v>17</v>
      </c>
      <c r="E17" s="1">
        <v>240000</v>
      </c>
    </row>
    <row r="18" spans="1:7" x14ac:dyDescent="0.3">
      <c r="A18" s="1" t="s">
        <v>21</v>
      </c>
      <c r="B18" s="1">
        <v>236000</v>
      </c>
      <c r="D18" s="1" t="s">
        <v>17</v>
      </c>
      <c r="E18" s="1">
        <v>240000</v>
      </c>
    </row>
    <row r="19" spans="1:7" x14ac:dyDescent="0.3">
      <c r="A19" s="1" t="s">
        <v>21</v>
      </c>
      <c r="B19" s="1">
        <v>240000</v>
      </c>
      <c r="D19" s="1" t="s">
        <v>17</v>
      </c>
      <c r="E19" s="1">
        <v>250000</v>
      </c>
    </row>
    <row r="20" spans="1:7" x14ac:dyDescent="0.3">
      <c r="A20" s="1" t="s">
        <v>21</v>
      </c>
      <c r="B20" s="1">
        <v>240000</v>
      </c>
      <c r="D20" s="1" t="s">
        <v>17</v>
      </c>
      <c r="E20" s="1">
        <v>250000</v>
      </c>
    </row>
    <row r="21" spans="1:7" x14ac:dyDescent="0.3">
      <c r="A21" s="1" t="s">
        <v>21</v>
      </c>
      <c r="B21" s="1">
        <v>240000</v>
      </c>
      <c r="D21" s="1" t="s">
        <v>17</v>
      </c>
      <c r="E21" s="1">
        <v>250000</v>
      </c>
    </row>
    <row r="22" spans="1:7" x14ac:dyDescent="0.3">
      <c r="A22" s="1" t="s">
        <v>21</v>
      </c>
      <c r="B22" s="1">
        <v>240000</v>
      </c>
      <c r="D22" s="1" t="s">
        <v>17</v>
      </c>
      <c r="E22" s="1">
        <v>250000</v>
      </c>
    </row>
    <row r="23" spans="1:7" x14ac:dyDescent="0.3">
      <c r="A23" s="1" t="s">
        <v>21</v>
      </c>
      <c r="B23" s="1">
        <v>240000</v>
      </c>
      <c r="D23" s="1" t="s">
        <v>17</v>
      </c>
      <c r="E23" s="1">
        <v>250000</v>
      </c>
    </row>
    <row r="24" spans="1:7" x14ac:dyDescent="0.3">
      <c r="A24" s="1" t="s">
        <v>21</v>
      </c>
      <c r="B24" s="1">
        <v>240000</v>
      </c>
      <c r="D24" s="1" t="s">
        <v>17</v>
      </c>
      <c r="E24" s="1">
        <v>250000</v>
      </c>
      <c r="G24" t="s">
        <v>44</v>
      </c>
    </row>
    <row r="25" spans="1:7" x14ac:dyDescent="0.3">
      <c r="A25" s="1" t="s">
        <v>21</v>
      </c>
      <c r="B25" s="1">
        <v>240000</v>
      </c>
      <c r="D25" s="1" t="s">
        <v>17</v>
      </c>
      <c r="E25" s="1">
        <v>250000</v>
      </c>
    </row>
    <row r="26" spans="1:7" x14ac:dyDescent="0.3">
      <c r="A26" s="1" t="s">
        <v>21</v>
      </c>
      <c r="B26" s="1">
        <v>240000</v>
      </c>
      <c r="D26" s="1" t="s">
        <v>17</v>
      </c>
      <c r="E26" s="1">
        <v>250000</v>
      </c>
    </row>
    <row r="27" spans="1:7" x14ac:dyDescent="0.3">
      <c r="A27" s="1" t="s">
        <v>21</v>
      </c>
      <c r="B27" s="1">
        <v>240000</v>
      </c>
      <c r="D27" s="1" t="s">
        <v>17</v>
      </c>
      <c r="E27" s="1">
        <v>252000</v>
      </c>
    </row>
    <row r="28" spans="1:7" x14ac:dyDescent="0.3">
      <c r="A28" s="1" t="s">
        <v>21</v>
      </c>
      <c r="B28" s="1">
        <v>250000</v>
      </c>
      <c r="D28" s="1" t="s">
        <v>17</v>
      </c>
      <c r="E28" s="1">
        <v>255000</v>
      </c>
    </row>
    <row r="29" spans="1:7" x14ac:dyDescent="0.3">
      <c r="A29" s="1" t="s">
        <v>21</v>
      </c>
      <c r="B29" s="1">
        <v>250000</v>
      </c>
      <c r="D29" s="1" t="s">
        <v>17</v>
      </c>
      <c r="E29" s="1">
        <v>260000</v>
      </c>
    </row>
    <row r="30" spans="1:7" x14ac:dyDescent="0.3">
      <c r="A30" s="1" t="s">
        <v>21</v>
      </c>
      <c r="B30" s="1">
        <v>250000</v>
      </c>
      <c r="D30" s="1" t="s">
        <v>17</v>
      </c>
      <c r="E30" s="1">
        <v>260000</v>
      </c>
    </row>
    <row r="31" spans="1:7" x14ac:dyDescent="0.3">
      <c r="A31" s="1" t="s">
        <v>21</v>
      </c>
      <c r="B31" s="1">
        <v>250000</v>
      </c>
      <c r="D31" s="1" t="s">
        <v>17</v>
      </c>
      <c r="E31" s="1">
        <v>260000</v>
      </c>
    </row>
    <row r="32" spans="1:7" x14ac:dyDescent="0.3">
      <c r="A32" s="1" t="s">
        <v>21</v>
      </c>
      <c r="B32" s="1">
        <v>250000</v>
      </c>
      <c r="D32" s="1" t="s">
        <v>17</v>
      </c>
      <c r="E32" s="1">
        <v>265000</v>
      </c>
    </row>
    <row r="33" spans="1:5" x14ac:dyDescent="0.3">
      <c r="A33" s="1" t="s">
        <v>21</v>
      </c>
      <c r="B33" s="1">
        <v>250000</v>
      </c>
      <c r="D33" s="1" t="s">
        <v>17</v>
      </c>
      <c r="E33" s="1">
        <v>265000</v>
      </c>
    </row>
    <row r="34" spans="1:5" x14ac:dyDescent="0.3">
      <c r="A34" s="1" t="s">
        <v>21</v>
      </c>
      <c r="B34" s="1">
        <v>250000</v>
      </c>
      <c r="D34" s="1" t="s">
        <v>17</v>
      </c>
      <c r="E34" s="1">
        <v>265000</v>
      </c>
    </row>
    <row r="35" spans="1:5" x14ac:dyDescent="0.3">
      <c r="A35" s="1" t="s">
        <v>21</v>
      </c>
      <c r="B35" s="1">
        <v>250000</v>
      </c>
      <c r="D35" s="1" t="s">
        <v>17</v>
      </c>
      <c r="E35" s="1">
        <v>270000</v>
      </c>
    </row>
    <row r="36" spans="1:5" x14ac:dyDescent="0.3">
      <c r="A36" s="1" t="s">
        <v>21</v>
      </c>
      <c r="B36" s="1">
        <v>250000</v>
      </c>
      <c r="D36" s="1" t="s">
        <v>17</v>
      </c>
      <c r="E36" s="1">
        <v>275000</v>
      </c>
    </row>
    <row r="37" spans="1:5" x14ac:dyDescent="0.3">
      <c r="A37" s="1" t="s">
        <v>21</v>
      </c>
      <c r="B37" s="1">
        <v>250000</v>
      </c>
      <c r="D37" s="1" t="s">
        <v>17</v>
      </c>
      <c r="E37" s="1">
        <v>275000</v>
      </c>
    </row>
    <row r="38" spans="1:5" x14ac:dyDescent="0.3">
      <c r="A38" s="1" t="s">
        <v>21</v>
      </c>
      <c r="B38" s="1">
        <v>252000</v>
      </c>
      <c r="D38" s="1" t="s">
        <v>17</v>
      </c>
      <c r="E38" s="1">
        <v>276000</v>
      </c>
    </row>
    <row r="39" spans="1:5" x14ac:dyDescent="0.3">
      <c r="A39" s="1" t="s">
        <v>21</v>
      </c>
      <c r="B39" s="1">
        <v>260000</v>
      </c>
      <c r="D39" s="1" t="s">
        <v>17</v>
      </c>
      <c r="E39" s="1">
        <v>276000</v>
      </c>
    </row>
    <row r="40" spans="1:5" x14ac:dyDescent="0.3">
      <c r="A40" s="1" t="s">
        <v>21</v>
      </c>
      <c r="B40" s="1">
        <v>260000</v>
      </c>
      <c r="D40" s="1" t="s">
        <v>17</v>
      </c>
      <c r="E40" s="1">
        <v>278000</v>
      </c>
    </row>
    <row r="41" spans="1:5" x14ac:dyDescent="0.3">
      <c r="A41" s="1" t="s">
        <v>21</v>
      </c>
      <c r="B41" s="1">
        <v>260000</v>
      </c>
      <c r="D41" s="1" t="s">
        <v>17</v>
      </c>
      <c r="E41" s="1">
        <v>300000</v>
      </c>
    </row>
    <row r="42" spans="1:5" x14ac:dyDescent="0.3">
      <c r="A42" s="1" t="s">
        <v>21</v>
      </c>
      <c r="B42" s="1">
        <v>260000</v>
      </c>
      <c r="D42" s="1" t="s">
        <v>17</v>
      </c>
      <c r="E42" s="1">
        <v>300000</v>
      </c>
    </row>
    <row r="43" spans="1:5" x14ac:dyDescent="0.3">
      <c r="A43" s="1" t="s">
        <v>21</v>
      </c>
      <c r="B43" s="1">
        <v>264000</v>
      </c>
      <c r="D43" s="1" t="s">
        <v>17</v>
      </c>
      <c r="E43" s="1">
        <v>300000</v>
      </c>
    </row>
    <row r="44" spans="1:5" x14ac:dyDescent="0.3">
      <c r="A44" s="1" t="s">
        <v>21</v>
      </c>
      <c r="B44" s="1">
        <v>265000</v>
      </c>
      <c r="D44" s="1" t="s">
        <v>17</v>
      </c>
      <c r="E44" s="1">
        <v>300000</v>
      </c>
    </row>
    <row r="45" spans="1:5" x14ac:dyDescent="0.3">
      <c r="A45" s="1" t="s">
        <v>21</v>
      </c>
      <c r="B45" s="1">
        <v>265000</v>
      </c>
      <c r="D45" s="1" t="s">
        <v>17</v>
      </c>
      <c r="E45" s="1">
        <v>300000</v>
      </c>
    </row>
    <row r="46" spans="1:5" x14ac:dyDescent="0.3">
      <c r="A46" s="1" t="s">
        <v>21</v>
      </c>
      <c r="B46" s="1">
        <v>265000</v>
      </c>
      <c r="D46" s="1" t="s">
        <v>17</v>
      </c>
      <c r="E46" s="1">
        <v>300000</v>
      </c>
    </row>
    <row r="47" spans="1:5" x14ac:dyDescent="0.3">
      <c r="A47" s="1" t="s">
        <v>21</v>
      </c>
      <c r="B47" s="1">
        <v>268000</v>
      </c>
      <c r="D47" s="1" t="s">
        <v>17</v>
      </c>
      <c r="E47" s="1">
        <v>320000</v>
      </c>
    </row>
    <row r="48" spans="1:5" x14ac:dyDescent="0.3">
      <c r="A48" s="1" t="s">
        <v>21</v>
      </c>
      <c r="B48" s="1">
        <v>270000</v>
      </c>
    </row>
    <row r="49" spans="1:2" x14ac:dyDescent="0.3">
      <c r="A49" s="1" t="s">
        <v>21</v>
      </c>
      <c r="B49" s="1">
        <v>270000</v>
      </c>
    </row>
    <row r="50" spans="1:2" x14ac:dyDescent="0.3">
      <c r="A50" s="1" t="s">
        <v>21</v>
      </c>
      <c r="B50" s="1">
        <v>270000</v>
      </c>
    </row>
    <row r="51" spans="1:2" x14ac:dyDescent="0.3">
      <c r="A51" s="1" t="s">
        <v>21</v>
      </c>
      <c r="B51" s="1">
        <v>275000</v>
      </c>
    </row>
    <row r="52" spans="1:2" x14ac:dyDescent="0.3">
      <c r="A52" s="1" t="s">
        <v>21</v>
      </c>
      <c r="B52" s="1">
        <v>275000</v>
      </c>
    </row>
    <row r="53" spans="1:2" x14ac:dyDescent="0.3">
      <c r="A53" s="1" t="s">
        <v>21</v>
      </c>
      <c r="B53" s="1">
        <v>275000</v>
      </c>
    </row>
    <row r="54" spans="1:2" x14ac:dyDescent="0.3">
      <c r="A54" s="1" t="s">
        <v>21</v>
      </c>
      <c r="B54" s="1">
        <v>280000</v>
      </c>
    </row>
    <row r="55" spans="1:2" x14ac:dyDescent="0.3">
      <c r="A55" s="1" t="s">
        <v>21</v>
      </c>
      <c r="B55" s="1">
        <v>280000</v>
      </c>
    </row>
    <row r="56" spans="1:2" x14ac:dyDescent="0.3">
      <c r="A56" s="1" t="s">
        <v>21</v>
      </c>
      <c r="B56" s="1">
        <v>285000</v>
      </c>
    </row>
    <row r="57" spans="1:2" x14ac:dyDescent="0.3">
      <c r="A57" s="1" t="s">
        <v>21</v>
      </c>
      <c r="B57" s="1">
        <v>287000</v>
      </c>
    </row>
    <row r="58" spans="1:2" x14ac:dyDescent="0.3">
      <c r="A58" s="1" t="s">
        <v>21</v>
      </c>
      <c r="B58" s="1">
        <v>290000</v>
      </c>
    </row>
    <row r="59" spans="1:2" x14ac:dyDescent="0.3">
      <c r="A59" s="1" t="s">
        <v>21</v>
      </c>
      <c r="B59" s="1">
        <v>295000</v>
      </c>
    </row>
    <row r="60" spans="1:2" x14ac:dyDescent="0.3">
      <c r="A60" s="1" t="s">
        <v>21</v>
      </c>
      <c r="B60" s="1">
        <v>300000</v>
      </c>
    </row>
    <row r="61" spans="1:2" x14ac:dyDescent="0.3">
      <c r="A61" s="1" t="s">
        <v>21</v>
      </c>
      <c r="B61" s="1">
        <v>300000</v>
      </c>
    </row>
    <row r="62" spans="1:2" x14ac:dyDescent="0.3">
      <c r="A62" s="1" t="s">
        <v>21</v>
      </c>
      <c r="B62" s="1">
        <v>300000</v>
      </c>
    </row>
    <row r="63" spans="1:2" x14ac:dyDescent="0.3">
      <c r="A63" s="1" t="s">
        <v>21</v>
      </c>
      <c r="B63" s="1">
        <v>300000</v>
      </c>
    </row>
    <row r="64" spans="1:2" x14ac:dyDescent="0.3">
      <c r="A64" s="1" t="s">
        <v>21</v>
      </c>
      <c r="B64" s="1">
        <v>300000</v>
      </c>
    </row>
    <row r="65" spans="1:2" x14ac:dyDescent="0.3">
      <c r="A65" s="1" t="s">
        <v>21</v>
      </c>
      <c r="B65" s="1">
        <v>300000</v>
      </c>
    </row>
    <row r="66" spans="1:2" x14ac:dyDescent="0.3">
      <c r="A66" s="1" t="s">
        <v>21</v>
      </c>
      <c r="B66" s="1">
        <v>300000</v>
      </c>
    </row>
    <row r="67" spans="1:2" x14ac:dyDescent="0.3">
      <c r="A67" s="1" t="s">
        <v>21</v>
      </c>
      <c r="B67" s="1">
        <v>300000</v>
      </c>
    </row>
    <row r="68" spans="1:2" x14ac:dyDescent="0.3">
      <c r="A68" s="1" t="s">
        <v>21</v>
      </c>
      <c r="B68" s="1">
        <v>300000</v>
      </c>
    </row>
    <row r="69" spans="1:2" x14ac:dyDescent="0.3">
      <c r="A69" s="1" t="s">
        <v>21</v>
      </c>
      <c r="B69" s="1">
        <v>300000</v>
      </c>
    </row>
    <row r="70" spans="1:2" x14ac:dyDescent="0.3">
      <c r="A70" s="1" t="s">
        <v>21</v>
      </c>
      <c r="B70" s="1">
        <v>300000</v>
      </c>
    </row>
    <row r="71" spans="1:2" x14ac:dyDescent="0.3">
      <c r="A71" s="1" t="s">
        <v>21</v>
      </c>
      <c r="B71" s="1">
        <v>300000</v>
      </c>
    </row>
    <row r="72" spans="1:2" x14ac:dyDescent="0.3">
      <c r="A72" s="1" t="s">
        <v>21</v>
      </c>
      <c r="B72" s="1">
        <v>300000</v>
      </c>
    </row>
    <row r="73" spans="1:2" x14ac:dyDescent="0.3">
      <c r="A73" s="1" t="s">
        <v>21</v>
      </c>
      <c r="B73" s="1">
        <v>300000</v>
      </c>
    </row>
    <row r="74" spans="1:2" x14ac:dyDescent="0.3">
      <c r="A74" s="1" t="s">
        <v>21</v>
      </c>
      <c r="B74" s="1">
        <v>300000</v>
      </c>
    </row>
    <row r="75" spans="1:2" x14ac:dyDescent="0.3">
      <c r="A75" s="1" t="s">
        <v>21</v>
      </c>
      <c r="B75" s="1">
        <v>300000</v>
      </c>
    </row>
    <row r="76" spans="1:2" x14ac:dyDescent="0.3">
      <c r="A76" s="1" t="s">
        <v>21</v>
      </c>
      <c r="B76" s="1">
        <v>336000</v>
      </c>
    </row>
    <row r="77" spans="1:2" x14ac:dyDescent="0.3">
      <c r="A77" s="1" t="s">
        <v>21</v>
      </c>
      <c r="B77" s="1">
        <v>340000</v>
      </c>
    </row>
    <row r="78" spans="1:2" x14ac:dyDescent="0.3">
      <c r="A78" s="1" t="s">
        <v>21</v>
      </c>
      <c r="B78" s="1">
        <v>350000</v>
      </c>
    </row>
    <row r="79" spans="1:2" x14ac:dyDescent="0.3">
      <c r="A79" s="1" t="s">
        <v>21</v>
      </c>
      <c r="B79" s="1">
        <v>350000</v>
      </c>
    </row>
    <row r="80" spans="1:2" x14ac:dyDescent="0.3">
      <c r="A80" s="1" t="s">
        <v>21</v>
      </c>
      <c r="B80" s="1">
        <v>360000</v>
      </c>
    </row>
    <row r="81" spans="1:2" x14ac:dyDescent="0.3">
      <c r="A81" s="1" t="s">
        <v>21</v>
      </c>
      <c r="B81" s="1">
        <v>360000</v>
      </c>
    </row>
    <row r="82" spans="1:2" x14ac:dyDescent="0.3">
      <c r="A82" s="1" t="s">
        <v>21</v>
      </c>
      <c r="B82" s="1">
        <v>360000</v>
      </c>
    </row>
    <row r="83" spans="1:2" x14ac:dyDescent="0.3">
      <c r="A83" s="1" t="s">
        <v>21</v>
      </c>
      <c r="B83" s="1">
        <v>360000</v>
      </c>
    </row>
  </sheetData>
  <sortState xmlns:xlrd2="http://schemas.microsoft.com/office/spreadsheetml/2017/richdata2" ref="D2:E54">
    <sortCondition ref="E1:E54"/>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2D13D-AD06-4AA9-93E0-64CF3FE23555}">
  <dimension ref="A1"/>
  <sheetViews>
    <sheetView workbookViewId="0"/>
  </sheetViews>
  <sheetFormatPr defaultRowHeight="14.4" x14ac:dyDescent="0.3"/>
  <sheetData>
    <row r="1" spans="1:1" x14ac:dyDescent="0.3">
      <c r="A1" t="s">
        <v>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4A7B7-3B30-4E48-8DC3-22363A6F92FE}">
  <dimension ref="A1:I95"/>
  <sheetViews>
    <sheetView topLeftCell="B19" workbookViewId="0">
      <selection activeCell="H43" sqref="H43"/>
    </sheetView>
  </sheetViews>
  <sheetFormatPr defaultRowHeight="14.4" x14ac:dyDescent="0.3"/>
  <cols>
    <col min="1" max="1" width="11.33203125" customWidth="1"/>
    <col min="5" max="5" width="11.21875" customWidth="1"/>
  </cols>
  <sheetData>
    <row r="1" spans="1:7" x14ac:dyDescent="0.3">
      <c r="A1" s="1" t="s">
        <v>9</v>
      </c>
      <c r="B1" s="1" t="s">
        <v>5</v>
      </c>
      <c r="C1" s="1" t="s">
        <v>12</v>
      </c>
      <c r="E1" s="1" t="s">
        <v>9</v>
      </c>
      <c r="F1" s="1" t="s">
        <v>5</v>
      </c>
      <c r="G1" s="1" t="s">
        <v>12</v>
      </c>
    </row>
    <row r="2" spans="1:7" x14ac:dyDescent="0.3">
      <c r="A2" s="1" t="s">
        <v>21</v>
      </c>
      <c r="B2" s="1">
        <v>77.48</v>
      </c>
      <c r="C2" s="1">
        <v>200000</v>
      </c>
      <c r="E2" s="1" t="s">
        <v>17</v>
      </c>
      <c r="F2" s="1">
        <v>58</v>
      </c>
      <c r="G2" s="1">
        <v>270000</v>
      </c>
    </row>
    <row r="3" spans="1:7" x14ac:dyDescent="0.3">
      <c r="A3" s="1" t="s">
        <v>21</v>
      </c>
      <c r="B3" s="1">
        <v>64</v>
      </c>
      <c r="C3" s="1">
        <v>250000</v>
      </c>
      <c r="E3" s="1" t="s">
        <v>17</v>
      </c>
      <c r="F3" s="1">
        <v>60</v>
      </c>
      <c r="G3" s="1">
        <v>260000</v>
      </c>
    </row>
    <row r="4" spans="1:7" x14ac:dyDescent="0.3">
      <c r="A4" s="1" t="s">
        <v>21</v>
      </c>
      <c r="B4" s="1">
        <v>73.3</v>
      </c>
      <c r="C4" s="1">
        <v>425000</v>
      </c>
      <c r="E4" s="1" t="s">
        <v>17</v>
      </c>
      <c r="F4" s="1">
        <v>66</v>
      </c>
      <c r="G4" s="1">
        <v>265000</v>
      </c>
    </row>
    <row r="5" spans="1:7" x14ac:dyDescent="0.3">
      <c r="A5" s="1" t="s">
        <v>21</v>
      </c>
      <c r="B5" s="1">
        <v>66</v>
      </c>
      <c r="C5" s="1">
        <v>252000</v>
      </c>
      <c r="E5" s="1" t="s">
        <v>17</v>
      </c>
      <c r="F5" s="1">
        <v>72.23</v>
      </c>
      <c r="G5" s="1">
        <v>360000</v>
      </c>
    </row>
    <row r="6" spans="1:7" x14ac:dyDescent="0.3">
      <c r="A6" s="1" t="s">
        <v>21</v>
      </c>
      <c r="B6" s="1">
        <v>78.3</v>
      </c>
      <c r="C6" s="1">
        <v>250000</v>
      </c>
      <c r="E6" s="1" t="s">
        <v>17</v>
      </c>
      <c r="F6" s="1">
        <v>66</v>
      </c>
      <c r="G6" s="1">
        <v>265000</v>
      </c>
    </row>
    <row r="7" spans="1:7" x14ac:dyDescent="0.3">
      <c r="A7" s="1" t="s">
        <v>21</v>
      </c>
      <c r="B7" s="1">
        <v>59</v>
      </c>
      <c r="C7" s="1">
        <v>218000</v>
      </c>
      <c r="E7" s="1" t="s">
        <v>17</v>
      </c>
      <c r="F7" s="1">
        <v>73</v>
      </c>
      <c r="G7" s="1">
        <v>250000</v>
      </c>
    </row>
    <row r="8" spans="1:7" x14ac:dyDescent="0.3">
      <c r="A8" s="1" t="s">
        <v>21</v>
      </c>
      <c r="B8" s="1">
        <v>69</v>
      </c>
      <c r="C8" s="1">
        <v>200000</v>
      </c>
      <c r="E8" s="1" t="s">
        <v>17</v>
      </c>
      <c r="F8" s="1">
        <v>66.400000000000006</v>
      </c>
      <c r="G8" s="1">
        <v>278000</v>
      </c>
    </row>
    <row r="9" spans="1:7" x14ac:dyDescent="0.3">
      <c r="A9" s="1" t="s">
        <v>21</v>
      </c>
      <c r="B9" s="1">
        <v>65.599999999999994</v>
      </c>
      <c r="C9" s="1">
        <v>300000</v>
      </c>
      <c r="E9" s="1" t="s">
        <v>17</v>
      </c>
      <c r="F9" s="1">
        <v>72</v>
      </c>
      <c r="G9" s="1">
        <v>300000</v>
      </c>
    </row>
    <row r="10" spans="1:7" x14ac:dyDescent="0.3">
      <c r="A10" s="1" t="s">
        <v>21</v>
      </c>
      <c r="B10" s="1">
        <v>70</v>
      </c>
      <c r="C10" s="1">
        <v>236000</v>
      </c>
      <c r="E10" s="1" t="s">
        <v>17</v>
      </c>
      <c r="F10" s="1">
        <v>65.599999999999994</v>
      </c>
      <c r="G10" s="1">
        <v>320000</v>
      </c>
    </row>
    <row r="11" spans="1:7" x14ac:dyDescent="0.3">
      <c r="A11" s="1" t="s">
        <v>21</v>
      </c>
      <c r="B11" s="1">
        <v>85</v>
      </c>
      <c r="C11" s="1">
        <v>393000</v>
      </c>
      <c r="E11" s="1" t="s">
        <v>17</v>
      </c>
      <c r="F11" s="1">
        <v>66</v>
      </c>
      <c r="G11" s="1">
        <v>240000</v>
      </c>
    </row>
    <row r="12" spans="1:7" x14ac:dyDescent="0.3">
      <c r="A12" s="1" t="s">
        <v>21</v>
      </c>
      <c r="B12" s="1">
        <v>64.739999999999995</v>
      </c>
      <c r="C12" s="1">
        <v>300000</v>
      </c>
      <c r="E12" s="1" t="s">
        <v>17</v>
      </c>
      <c r="F12" s="1">
        <v>68</v>
      </c>
      <c r="G12" s="1">
        <v>300000</v>
      </c>
    </row>
    <row r="13" spans="1:7" x14ac:dyDescent="0.3">
      <c r="A13" s="1" t="s">
        <v>21</v>
      </c>
      <c r="B13" s="1">
        <v>78.86</v>
      </c>
      <c r="C13" s="1">
        <v>360000</v>
      </c>
      <c r="E13" s="1" t="s">
        <v>17</v>
      </c>
      <c r="F13" s="1">
        <v>68.400000000000006</v>
      </c>
      <c r="G13" s="1">
        <v>200000</v>
      </c>
    </row>
    <row r="14" spans="1:7" x14ac:dyDescent="0.3">
      <c r="A14" s="1" t="s">
        <v>21</v>
      </c>
      <c r="B14" s="1">
        <v>66</v>
      </c>
      <c r="C14" s="1">
        <v>240000</v>
      </c>
      <c r="E14" s="1" t="s">
        <v>17</v>
      </c>
      <c r="F14" s="1">
        <v>72</v>
      </c>
      <c r="G14" s="1">
        <v>450000</v>
      </c>
    </row>
    <row r="15" spans="1:7" x14ac:dyDescent="0.3">
      <c r="A15" s="1" t="s">
        <v>21</v>
      </c>
      <c r="B15" s="1">
        <v>67.5</v>
      </c>
      <c r="C15" s="1">
        <v>350000</v>
      </c>
      <c r="E15" s="1" t="s">
        <v>17</v>
      </c>
      <c r="F15" s="1">
        <v>69</v>
      </c>
      <c r="G15" s="1">
        <v>216000</v>
      </c>
    </row>
    <row r="16" spans="1:7" x14ac:dyDescent="0.3">
      <c r="A16" s="1" t="s">
        <v>21</v>
      </c>
      <c r="B16" s="1">
        <v>81</v>
      </c>
      <c r="C16" s="1">
        <v>260000</v>
      </c>
      <c r="E16" s="1" t="s">
        <v>17</v>
      </c>
      <c r="F16" s="1">
        <v>65</v>
      </c>
      <c r="G16" s="1">
        <v>220000</v>
      </c>
    </row>
    <row r="17" spans="1:7" x14ac:dyDescent="0.3">
      <c r="A17" s="1" t="s">
        <v>21</v>
      </c>
      <c r="B17" s="1">
        <v>64</v>
      </c>
      <c r="C17" s="1">
        <v>411000</v>
      </c>
      <c r="E17" s="1" t="s">
        <v>17</v>
      </c>
      <c r="F17" s="1">
        <v>66</v>
      </c>
      <c r="G17" s="1">
        <v>275000</v>
      </c>
    </row>
    <row r="18" spans="1:7" x14ac:dyDescent="0.3">
      <c r="A18" s="1" t="s">
        <v>21</v>
      </c>
      <c r="B18" s="1">
        <v>80</v>
      </c>
      <c r="C18" s="1">
        <v>287000</v>
      </c>
      <c r="E18" s="1" t="s">
        <v>17</v>
      </c>
      <c r="F18" s="1">
        <v>69</v>
      </c>
      <c r="G18" s="1">
        <v>240000</v>
      </c>
    </row>
    <row r="19" spans="1:7" x14ac:dyDescent="0.3">
      <c r="A19" s="1" t="s">
        <v>21</v>
      </c>
      <c r="B19" s="1">
        <v>81</v>
      </c>
      <c r="C19" s="1">
        <v>200000</v>
      </c>
      <c r="E19" s="1" t="s">
        <v>17</v>
      </c>
      <c r="F19" s="1">
        <v>73</v>
      </c>
      <c r="G19" s="1">
        <v>210000</v>
      </c>
    </row>
    <row r="20" spans="1:7" x14ac:dyDescent="0.3">
      <c r="A20" s="1" t="s">
        <v>21</v>
      </c>
      <c r="B20" s="1">
        <v>57</v>
      </c>
      <c r="C20" s="1">
        <v>204000</v>
      </c>
      <c r="E20" s="1" t="s">
        <v>17</v>
      </c>
      <c r="F20" s="1">
        <v>69</v>
      </c>
      <c r="G20" s="1">
        <v>210000</v>
      </c>
    </row>
    <row r="21" spans="1:7" x14ac:dyDescent="0.3">
      <c r="A21" s="1" t="s">
        <v>21</v>
      </c>
      <c r="B21" s="1">
        <v>68</v>
      </c>
      <c r="C21" s="1">
        <v>250000</v>
      </c>
      <c r="E21" s="1" t="s">
        <v>17</v>
      </c>
      <c r="F21" s="1">
        <v>68</v>
      </c>
      <c r="G21" s="1">
        <v>380000</v>
      </c>
    </row>
    <row r="22" spans="1:7" x14ac:dyDescent="0.3">
      <c r="A22" s="1" t="s">
        <v>21</v>
      </c>
      <c r="B22" s="1">
        <v>61.4</v>
      </c>
      <c r="C22" s="1">
        <v>240000</v>
      </c>
      <c r="E22" s="1" t="s">
        <v>17</v>
      </c>
      <c r="F22" s="1">
        <v>73</v>
      </c>
      <c r="G22" s="1">
        <v>240000</v>
      </c>
    </row>
    <row r="23" spans="1:7" x14ac:dyDescent="0.3">
      <c r="A23" s="1" t="s">
        <v>21</v>
      </c>
      <c r="B23" s="1">
        <v>74</v>
      </c>
      <c r="C23" s="1">
        <v>360000</v>
      </c>
      <c r="E23" s="1" t="s">
        <v>17</v>
      </c>
      <c r="F23" s="1">
        <v>65</v>
      </c>
      <c r="G23" s="1">
        <v>360000</v>
      </c>
    </row>
    <row r="24" spans="1:7" x14ac:dyDescent="0.3">
      <c r="A24" s="1" t="s">
        <v>21</v>
      </c>
      <c r="B24" s="1">
        <v>68</v>
      </c>
      <c r="C24" s="1">
        <v>268000</v>
      </c>
      <c r="E24" s="1" t="s">
        <v>17</v>
      </c>
      <c r="F24" s="1">
        <v>83</v>
      </c>
      <c r="G24" s="1">
        <v>200000</v>
      </c>
    </row>
    <row r="25" spans="1:7" x14ac:dyDescent="0.3">
      <c r="A25" s="1" t="s">
        <v>21</v>
      </c>
      <c r="B25" s="1">
        <v>72.11</v>
      </c>
      <c r="C25" s="1">
        <v>265000</v>
      </c>
      <c r="E25" s="1" t="s">
        <v>17</v>
      </c>
      <c r="F25" s="1">
        <v>72</v>
      </c>
      <c r="G25" s="1">
        <v>250000</v>
      </c>
    </row>
    <row r="26" spans="1:7" x14ac:dyDescent="0.3">
      <c r="A26" s="1" t="s">
        <v>21</v>
      </c>
      <c r="B26" s="1">
        <v>72</v>
      </c>
      <c r="C26" s="1">
        <v>260000</v>
      </c>
      <c r="E26" s="1" t="s">
        <v>17</v>
      </c>
      <c r="F26" s="1">
        <v>61</v>
      </c>
      <c r="G26" s="1">
        <v>250000</v>
      </c>
    </row>
    <row r="27" spans="1:7" x14ac:dyDescent="0.3">
      <c r="A27" s="1" t="s">
        <v>21</v>
      </c>
      <c r="B27" s="1">
        <v>66.89</v>
      </c>
      <c r="C27" s="1">
        <v>300000</v>
      </c>
      <c r="E27" s="1" t="s">
        <v>17</v>
      </c>
      <c r="F27" s="1">
        <v>69</v>
      </c>
      <c r="G27" s="1">
        <v>250000</v>
      </c>
    </row>
    <row r="28" spans="1:7" x14ac:dyDescent="0.3">
      <c r="A28" s="1" t="s">
        <v>21</v>
      </c>
      <c r="B28" s="1">
        <v>67.400000000000006</v>
      </c>
      <c r="C28" s="1">
        <v>240000</v>
      </c>
      <c r="E28" s="1" t="s">
        <v>17</v>
      </c>
      <c r="F28" s="1">
        <v>78</v>
      </c>
      <c r="G28" s="1">
        <v>276000</v>
      </c>
    </row>
    <row r="29" spans="1:7" x14ac:dyDescent="0.3">
      <c r="A29" s="1" t="s">
        <v>21</v>
      </c>
      <c r="B29" s="1">
        <v>75</v>
      </c>
      <c r="C29" s="1">
        <v>240000</v>
      </c>
      <c r="E29" s="1" t="s">
        <v>17</v>
      </c>
      <c r="F29" s="1">
        <v>69.599999999999994</v>
      </c>
      <c r="G29" s="1">
        <v>250000</v>
      </c>
    </row>
    <row r="30" spans="1:7" x14ac:dyDescent="0.3">
      <c r="A30" s="1" t="s">
        <v>21</v>
      </c>
      <c r="B30" s="1">
        <v>67</v>
      </c>
      <c r="C30" s="1">
        <v>275000</v>
      </c>
      <c r="E30" s="1" t="s">
        <v>17</v>
      </c>
      <c r="F30" s="1">
        <v>73</v>
      </c>
      <c r="G30" s="1">
        <v>240000</v>
      </c>
    </row>
    <row r="31" spans="1:7" x14ac:dyDescent="0.3">
      <c r="A31" s="1" t="s">
        <v>21</v>
      </c>
      <c r="B31" s="1">
        <v>66</v>
      </c>
      <c r="C31" s="1">
        <v>275000</v>
      </c>
      <c r="E31" s="1" t="s">
        <v>17</v>
      </c>
      <c r="F31" s="1">
        <v>64.33</v>
      </c>
      <c r="G31" s="1">
        <v>250000</v>
      </c>
    </row>
    <row r="32" spans="1:7" x14ac:dyDescent="0.3">
      <c r="A32" s="1" t="s">
        <v>21</v>
      </c>
      <c r="B32" s="1">
        <v>62</v>
      </c>
      <c r="C32" s="1">
        <v>360000</v>
      </c>
      <c r="E32" s="1" t="s">
        <v>17</v>
      </c>
      <c r="F32" s="1">
        <v>69</v>
      </c>
      <c r="G32" s="1">
        <v>250000</v>
      </c>
    </row>
    <row r="33" spans="1:9" x14ac:dyDescent="0.3">
      <c r="A33" s="1" t="s">
        <v>21</v>
      </c>
      <c r="B33" s="1">
        <v>71</v>
      </c>
      <c r="C33" s="1">
        <v>240000</v>
      </c>
      <c r="E33" s="1" t="s">
        <v>17</v>
      </c>
      <c r="F33" s="1">
        <v>77.72</v>
      </c>
      <c r="G33" s="1">
        <v>400000</v>
      </c>
    </row>
    <row r="34" spans="1:9" x14ac:dyDescent="0.3">
      <c r="A34" s="1" t="s">
        <v>21</v>
      </c>
      <c r="B34" s="1">
        <v>78</v>
      </c>
      <c r="C34" s="1">
        <v>240000</v>
      </c>
      <c r="E34" s="1" t="s">
        <v>17</v>
      </c>
      <c r="F34" s="1">
        <v>64</v>
      </c>
      <c r="G34" s="1">
        <v>300000</v>
      </c>
    </row>
    <row r="35" spans="1:9" x14ac:dyDescent="0.3">
      <c r="A35" s="1" t="s">
        <v>21</v>
      </c>
      <c r="B35" s="1">
        <v>71.72</v>
      </c>
      <c r="C35" s="1">
        <v>218000</v>
      </c>
      <c r="E35" s="1" t="s">
        <v>17</v>
      </c>
      <c r="F35" s="1">
        <v>77</v>
      </c>
      <c r="G35" s="1">
        <v>250000</v>
      </c>
    </row>
    <row r="36" spans="1:9" x14ac:dyDescent="0.3">
      <c r="A36" s="1" t="s">
        <v>21</v>
      </c>
      <c r="B36" s="1">
        <v>70.2</v>
      </c>
      <c r="C36" s="1">
        <v>336000</v>
      </c>
      <c r="E36" s="1" t="s">
        <v>17</v>
      </c>
      <c r="F36" s="1">
        <v>69</v>
      </c>
      <c r="G36" s="1">
        <v>200000</v>
      </c>
    </row>
    <row r="37" spans="1:9" x14ac:dyDescent="0.3">
      <c r="A37" s="1" t="s">
        <v>21</v>
      </c>
      <c r="B37" s="1">
        <v>71.930000000000007</v>
      </c>
      <c r="C37" s="1">
        <v>230000</v>
      </c>
      <c r="E37" s="1" t="s">
        <v>17</v>
      </c>
      <c r="F37" s="1">
        <v>72</v>
      </c>
      <c r="G37" s="1">
        <v>225000</v>
      </c>
    </row>
    <row r="38" spans="1:9" x14ac:dyDescent="0.3">
      <c r="A38" s="1" t="s">
        <v>21</v>
      </c>
      <c r="B38" s="1">
        <v>65</v>
      </c>
      <c r="C38" s="1">
        <v>500000</v>
      </c>
      <c r="E38" s="1" t="s">
        <v>17</v>
      </c>
      <c r="F38" s="1">
        <v>71.25</v>
      </c>
      <c r="G38" s="1">
        <v>400000</v>
      </c>
    </row>
    <row r="39" spans="1:9" x14ac:dyDescent="0.3">
      <c r="A39" s="1" t="s">
        <v>21</v>
      </c>
      <c r="B39" s="1">
        <v>64.5</v>
      </c>
      <c r="C39" s="1">
        <v>270000</v>
      </c>
      <c r="E39" s="1" t="s">
        <v>17</v>
      </c>
      <c r="F39" s="1">
        <v>66</v>
      </c>
      <c r="G39" s="1">
        <v>233000</v>
      </c>
    </row>
    <row r="40" spans="1:9" x14ac:dyDescent="0.3">
      <c r="A40" s="1" t="s">
        <v>21</v>
      </c>
      <c r="B40" s="1">
        <v>67</v>
      </c>
      <c r="C40" s="1">
        <v>300000</v>
      </c>
      <c r="E40" s="1" t="s">
        <v>17</v>
      </c>
      <c r="F40" s="1">
        <v>65</v>
      </c>
      <c r="G40" s="1">
        <v>255000</v>
      </c>
    </row>
    <row r="41" spans="1:9" x14ac:dyDescent="0.3">
      <c r="A41" s="1" t="s">
        <v>21</v>
      </c>
      <c r="B41" s="1">
        <v>68</v>
      </c>
      <c r="C41" s="1">
        <v>300000</v>
      </c>
      <c r="E41" s="1" t="s">
        <v>17</v>
      </c>
      <c r="F41" s="1">
        <v>65</v>
      </c>
      <c r="G41" s="1">
        <v>300000</v>
      </c>
    </row>
    <row r="42" spans="1:9" x14ac:dyDescent="0.3">
      <c r="A42" s="1" t="s">
        <v>21</v>
      </c>
      <c r="B42" s="1">
        <v>70</v>
      </c>
      <c r="C42" s="1">
        <v>300000</v>
      </c>
      <c r="E42" s="1" t="s">
        <v>17</v>
      </c>
      <c r="F42" s="1">
        <v>60</v>
      </c>
      <c r="G42" s="1">
        <v>240000</v>
      </c>
    </row>
    <row r="43" spans="1:9" x14ac:dyDescent="0.3">
      <c r="A43" s="1" t="s">
        <v>21</v>
      </c>
      <c r="B43" s="1">
        <v>77.2</v>
      </c>
      <c r="C43" s="1">
        <v>400000</v>
      </c>
      <c r="E43" s="1" t="s">
        <v>17</v>
      </c>
      <c r="F43" s="1">
        <v>56</v>
      </c>
      <c r="G43" s="1">
        <v>300000</v>
      </c>
      <c r="I43" t="s">
        <v>45</v>
      </c>
    </row>
    <row r="44" spans="1:9" x14ac:dyDescent="0.3">
      <c r="A44" s="1" t="s">
        <v>21</v>
      </c>
      <c r="B44" s="1">
        <v>64</v>
      </c>
      <c r="C44" s="1">
        <v>220000</v>
      </c>
      <c r="E44" s="1" t="s">
        <v>17</v>
      </c>
      <c r="F44" s="1">
        <v>56</v>
      </c>
      <c r="G44" s="1">
        <v>220000</v>
      </c>
    </row>
    <row r="45" spans="1:9" x14ac:dyDescent="0.3">
      <c r="A45" s="1" t="s">
        <v>21</v>
      </c>
      <c r="B45" s="1">
        <v>82</v>
      </c>
      <c r="C45" s="1">
        <v>300000</v>
      </c>
      <c r="E45" s="1" t="s">
        <v>17</v>
      </c>
      <c r="F45" s="1">
        <v>68</v>
      </c>
      <c r="G45" s="1">
        <v>350000</v>
      </c>
    </row>
    <row r="46" spans="1:9" x14ac:dyDescent="0.3">
      <c r="A46" s="1" t="s">
        <v>21</v>
      </c>
      <c r="B46" s="1">
        <v>66</v>
      </c>
      <c r="C46" s="1">
        <v>230000</v>
      </c>
      <c r="E46" s="1" t="s">
        <v>17</v>
      </c>
      <c r="F46" s="1">
        <v>69</v>
      </c>
      <c r="G46" s="1">
        <v>276000</v>
      </c>
    </row>
    <row r="47" spans="1:9" x14ac:dyDescent="0.3">
      <c r="A47" s="1" t="s">
        <v>21</v>
      </c>
      <c r="B47" s="1">
        <v>64</v>
      </c>
      <c r="C47" s="1">
        <v>260000</v>
      </c>
      <c r="E47" s="1" t="s">
        <v>17</v>
      </c>
      <c r="F47" s="1">
        <v>78</v>
      </c>
      <c r="G47" s="1">
        <v>252000</v>
      </c>
    </row>
    <row r="48" spans="1:9" x14ac:dyDescent="0.3">
      <c r="A48" s="1" t="s">
        <v>21</v>
      </c>
      <c r="B48" s="1">
        <v>65</v>
      </c>
      <c r="C48" s="1">
        <v>420000</v>
      </c>
      <c r="E48" s="1" t="s">
        <v>17</v>
      </c>
      <c r="F48" s="1">
        <v>56</v>
      </c>
      <c r="G48" s="1">
        <v>300000</v>
      </c>
    </row>
    <row r="49" spans="1:7" x14ac:dyDescent="0.3">
      <c r="A49" s="1" t="s">
        <v>21</v>
      </c>
      <c r="B49" s="1">
        <v>76</v>
      </c>
      <c r="C49" s="1">
        <v>300000</v>
      </c>
      <c r="E49" s="1" t="s">
        <v>17</v>
      </c>
      <c r="F49" s="1">
        <v>72</v>
      </c>
      <c r="G49" s="1">
        <v>275000</v>
      </c>
    </row>
    <row r="50" spans="1:7" x14ac:dyDescent="0.3">
      <c r="A50" s="1" t="s">
        <v>21</v>
      </c>
      <c r="B50" s="1">
        <v>65</v>
      </c>
      <c r="C50" s="1">
        <v>220000</v>
      </c>
      <c r="E50" s="1" t="s">
        <v>17</v>
      </c>
      <c r="F50" s="1">
        <v>91</v>
      </c>
      <c r="G50" s="1">
        <v>260000</v>
      </c>
    </row>
    <row r="51" spans="1:7" x14ac:dyDescent="0.3">
      <c r="A51" s="1" t="s">
        <v>21</v>
      </c>
      <c r="B51" s="1">
        <v>68</v>
      </c>
      <c r="C51" s="1">
        <v>300000</v>
      </c>
      <c r="E51" s="1" t="s">
        <v>17</v>
      </c>
      <c r="F51" s="1">
        <v>57</v>
      </c>
      <c r="G51" s="1">
        <v>265000</v>
      </c>
    </row>
    <row r="52" spans="1:7" x14ac:dyDescent="0.3">
      <c r="A52" s="1" t="s">
        <v>21</v>
      </c>
      <c r="B52" s="1">
        <v>69</v>
      </c>
      <c r="C52" s="1">
        <v>300000</v>
      </c>
      <c r="E52" s="1" t="s">
        <v>17</v>
      </c>
      <c r="F52" s="1">
        <v>66</v>
      </c>
      <c r="G52" s="1">
        <v>240000</v>
      </c>
    </row>
    <row r="53" spans="1:7" x14ac:dyDescent="0.3">
      <c r="A53" s="1" t="s">
        <v>21</v>
      </c>
      <c r="B53" s="1">
        <v>67</v>
      </c>
      <c r="C53" s="1">
        <v>280000</v>
      </c>
      <c r="E53" s="1" t="s">
        <v>17</v>
      </c>
      <c r="F53" s="1">
        <v>56.87</v>
      </c>
      <c r="G53" s="1">
        <v>260000</v>
      </c>
    </row>
    <row r="54" spans="1:7" x14ac:dyDescent="0.3">
      <c r="A54" s="1" t="s">
        <v>21</v>
      </c>
      <c r="B54" s="1">
        <v>66</v>
      </c>
      <c r="C54" s="1">
        <v>216000</v>
      </c>
      <c r="E54" s="1" t="s">
        <v>17</v>
      </c>
      <c r="F54" s="1">
        <v>58</v>
      </c>
      <c r="G54" s="1">
        <v>204000</v>
      </c>
    </row>
    <row r="55" spans="1:7" x14ac:dyDescent="0.3">
      <c r="A55" s="1" t="s">
        <v>21</v>
      </c>
      <c r="B55" s="1">
        <v>66.599999999999994</v>
      </c>
      <c r="C55" s="1">
        <v>300000</v>
      </c>
    </row>
    <row r="56" spans="1:7" x14ac:dyDescent="0.3">
      <c r="A56" s="1" t="s">
        <v>21</v>
      </c>
      <c r="B56" s="1">
        <v>73</v>
      </c>
      <c r="C56" s="1">
        <v>240000</v>
      </c>
    </row>
    <row r="57" spans="1:7" x14ac:dyDescent="0.3">
      <c r="A57" s="1" t="s">
        <v>21</v>
      </c>
      <c r="B57" s="1">
        <v>64.599999999999994</v>
      </c>
      <c r="C57" s="1">
        <v>940000</v>
      </c>
    </row>
    <row r="58" spans="1:7" x14ac:dyDescent="0.3">
      <c r="A58" s="1" t="s">
        <v>21</v>
      </c>
      <c r="B58" s="1">
        <v>69.3</v>
      </c>
      <c r="C58" s="1">
        <v>236000</v>
      </c>
    </row>
    <row r="59" spans="1:7" x14ac:dyDescent="0.3">
      <c r="A59" s="1" t="s">
        <v>21</v>
      </c>
      <c r="B59" s="1">
        <v>73</v>
      </c>
      <c r="C59" s="1">
        <v>350000</v>
      </c>
    </row>
    <row r="60" spans="1:7" x14ac:dyDescent="0.3">
      <c r="A60" s="1" t="s">
        <v>21</v>
      </c>
      <c r="B60" s="1">
        <v>75.5</v>
      </c>
      <c r="C60" s="1">
        <v>210000</v>
      </c>
    </row>
    <row r="61" spans="1:7" x14ac:dyDescent="0.3">
      <c r="A61" s="1" t="s">
        <v>21</v>
      </c>
      <c r="B61" s="1">
        <v>66</v>
      </c>
      <c r="C61" s="1">
        <v>250000</v>
      </c>
    </row>
    <row r="62" spans="1:7" x14ac:dyDescent="0.3">
      <c r="A62" s="1" t="s">
        <v>21</v>
      </c>
      <c r="B62" s="1">
        <v>62</v>
      </c>
      <c r="C62" s="1">
        <v>360000</v>
      </c>
    </row>
    <row r="63" spans="1:7" x14ac:dyDescent="0.3">
      <c r="A63" s="1" t="s">
        <v>21</v>
      </c>
      <c r="B63" s="1">
        <v>72</v>
      </c>
      <c r="C63" s="1">
        <v>250000</v>
      </c>
    </row>
    <row r="64" spans="1:7" x14ac:dyDescent="0.3">
      <c r="A64" s="1" t="s">
        <v>21</v>
      </c>
      <c r="B64" s="1">
        <v>73</v>
      </c>
      <c r="C64" s="1">
        <v>250000</v>
      </c>
    </row>
    <row r="65" spans="1:3" x14ac:dyDescent="0.3">
      <c r="A65" s="1" t="s">
        <v>21</v>
      </c>
      <c r="B65" s="1">
        <v>59</v>
      </c>
      <c r="C65" s="1">
        <v>220000</v>
      </c>
    </row>
    <row r="66" spans="1:3" x14ac:dyDescent="0.3">
      <c r="A66" s="1" t="s">
        <v>21</v>
      </c>
      <c r="B66" s="1">
        <v>69.5</v>
      </c>
      <c r="C66" s="1">
        <v>265000</v>
      </c>
    </row>
    <row r="67" spans="1:3" x14ac:dyDescent="0.3">
      <c r="A67" s="1" t="s">
        <v>21</v>
      </c>
      <c r="B67" s="1">
        <v>73.430000000000007</v>
      </c>
      <c r="C67" s="1">
        <v>260000</v>
      </c>
    </row>
    <row r="68" spans="1:3" x14ac:dyDescent="0.3">
      <c r="A68" s="1" t="s">
        <v>21</v>
      </c>
      <c r="B68" s="1">
        <v>70.67</v>
      </c>
      <c r="C68" s="1">
        <v>300000</v>
      </c>
    </row>
    <row r="69" spans="1:3" x14ac:dyDescent="0.3">
      <c r="A69" s="1" t="s">
        <v>21</v>
      </c>
      <c r="B69" s="1">
        <v>65</v>
      </c>
      <c r="C69" s="1">
        <v>300000</v>
      </c>
    </row>
    <row r="70" spans="1:3" x14ac:dyDescent="0.3">
      <c r="A70" s="1" t="s">
        <v>21</v>
      </c>
      <c r="B70" s="1">
        <v>56</v>
      </c>
      <c r="C70" s="1">
        <v>240000</v>
      </c>
    </row>
    <row r="71" spans="1:3" x14ac:dyDescent="0.3">
      <c r="A71" s="1" t="s">
        <v>21</v>
      </c>
      <c r="B71" s="1">
        <v>58</v>
      </c>
      <c r="C71" s="1">
        <v>690000</v>
      </c>
    </row>
    <row r="72" spans="1:3" x14ac:dyDescent="0.3">
      <c r="A72" s="1" t="s">
        <v>21</v>
      </c>
      <c r="B72" s="1">
        <v>75</v>
      </c>
      <c r="C72" s="1">
        <v>270000</v>
      </c>
    </row>
    <row r="73" spans="1:3" x14ac:dyDescent="0.3">
      <c r="A73" s="1" t="s">
        <v>21</v>
      </c>
      <c r="B73" s="1">
        <v>84</v>
      </c>
      <c r="C73" s="1">
        <v>240000</v>
      </c>
    </row>
    <row r="74" spans="1:3" x14ac:dyDescent="0.3">
      <c r="A74" s="1" t="s">
        <v>21</v>
      </c>
      <c r="B74" s="1">
        <v>65</v>
      </c>
      <c r="C74" s="1">
        <v>340000</v>
      </c>
    </row>
    <row r="75" spans="1:3" x14ac:dyDescent="0.3">
      <c r="A75" s="1" t="s">
        <v>21</v>
      </c>
      <c r="B75" s="1">
        <v>60</v>
      </c>
      <c r="C75" s="1">
        <v>250000</v>
      </c>
    </row>
    <row r="76" spans="1:3" x14ac:dyDescent="0.3">
      <c r="A76" s="1" t="s">
        <v>21</v>
      </c>
      <c r="B76" s="1">
        <v>60.9</v>
      </c>
      <c r="C76" s="1">
        <v>300000</v>
      </c>
    </row>
    <row r="77" spans="1:3" x14ac:dyDescent="0.3">
      <c r="A77" s="1" t="s">
        <v>21</v>
      </c>
      <c r="B77" s="1">
        <v>77.25</v>
      </c>
      <c r="C77" s="1">
        <v>285000</v>
      </c>
    </row>
    <row r="78" spans="1:3" x14ac:dyDescent="0.3">
      <c r="A78" s="1" t="s">
        <v>21</v>
      </c>
      <c r="B78" s="1">
        <v>64</v>
      </c>
      <c r="C78" s="1">
        <v>500000</v>
      </c>
    </row>
    <row r="79" spans="1:3" x14ac:dyDescent="0.3">
      <c r="A79" s="1" t="s">
        <v>21</v>
      </c>
      <c r="B79" s="1">
        <v>63.35</v>
      </c>
      <c r="C79" s="1">
        <v>250000</v>
      </c>
    </row>
    <row r="80" spans="1:3" x14ac:dyDescent="0.3">
      <c r="A80" s="1" t="s">
        <v>21</v>
      </c>
      <c r="B80" s="1">
        <v>72</v>
      </c>
      <c r="C80" s="1">
        <v>290000</v>
      </c>
    </row>
    <row r="81" spans="1:3" x14ac:dyDescent="0.3">
      <c r="A81" s="1" t="s">
        <v>21</v>
      </c>
      <c r="B81" s="1">
        <v>64.27</v>
      </c>
      <c r="C81" s="1">
        <v>500000</v>
      </c>
    </row>
    <row r="82" spans="1:3" x14ac:dyDescent="0.3">
      <c r="A82" s="1" t="s">
        <v>21</v>
      </c>
      <c r="B82" s="1">
        <v>79</v>
      </c>
      <c r="C82" s="1">
        <v>650000</v>
      </c>
    </row>
    <row r="83" spans="1:3" x14ac:dyDescent="0.3">
      <c r="A83" s="1" t="s">
        <v>21</v>
      </c>
      <c r="B83" s="1">
        <v>62.8</v>
      </c>
      <c r="C83" s="1">
        <v>265000</v>
      </c>
    </row>
    <row r="84" spans="1:3" x14ac:dyDescent="0.3">
      <c r="A84" s="1" t="s">
        <v>21</v>
      </c>
      <c r="B84" s="1">
        <v>67</v>
      </c>
      <c r="C84" s="1">
        <v>280000</v>
      </c>
    </row>
    <row r="85" spans="1:3" x14ac:dyDescent="0.3">
      <c r="A85" s="1" t="s">
        <v>21</v>
      </c>
      <c r="B85" s="1">
        <v>72</v>
      </c>
      <c r="C85" s="1">
        <v>264000</v>
      </c>
    </row>
    <row r="86" spans="1:3" x14ac:dyDescent="0.3">
      <c r="A86" s="1" t="s">
        <v>21</v>
      </c>
      <c r="B86" s="1">
        <v>64.8</v>
      </c>
      <c r="C86" s="1">
        <v>270000</v>
      </c>
    </row>
    <row r="87" spans="1:3" x14ac:dyDescent="0.3">
      <c r="A87" s="1" t="s">
        <v>21</v>
      </c>
      <c r="B87" s="1">
        <v>77.5</v>
      </c>
      <c r="C87" s="1">
        <v>250000</v>
      </c>
    </row>
    <row r="88" spans="1:3" x14ac:dyDescent="0.3">
      <c r="A88" s="1" t="s">
        <v>21</v>
      </c>
      <c r="B88" s="1">
        <v>65</v>
      </c>
      <c r="C88" s="1">
        <v>300000</v>
      </c>
    </row>
    <row r="89" spans="1:3" x14ac:dyDescent="0.3">
      <c r="A89" s="1" t="s">
        <v>21</v>
      </c>
      <c r="B89" s="1">
        <v>73</v>
      </c>
      <c r="C89" s="1">
        <v>210000</v>
      </c>
    </row>
    <row r="90" spans="1:3" x14ac:dyDescent="0.3">
      <c r="A90" s="1" t="s">
        <v>21</v>
      </c>
      <c r="B90" s="1">
        <v>65</v>
      </c>
      <c r="C90" s="1">
        <v>250000</v>
      </c>
    </row>
    <row r="91" spans="1:3" x14ac:dyDescent="0.3">
      <c r="A91" s="1" t="s">
        <v>21</v>
      </c>
      <c r="B91" s="1">
        <v>61</v>
      </c>
      <c r="C91" s="1">
        <v>300000</v>
      </c>
    </row>
    <row r="92" spans="1:3" x14ac:dyDescent="0.3">
      <c r="A92" s="1" t="s">
        <v>21</v>
      </c>
      <c r="B92" s="1">
        <v>65</v>
      </c>
      <c r="C92" s="1">
        <v>216000</v>
      </c>
    </row>
    <row r="93" spans="1:3" x14ac:dyDescent="0.3">
      <c r="A93" s="1" t="s">
        <v>21</v>
      </c>
      <c r="B93" s="1">
        <v>77.599999999999994</v>
      </c>
      <c r="C93" s="1">
        <v>400000</v>
      </c>
    </row>
    <row r="94" spans="1:3" x14ac:dyDescent="0.3">
      <c r="A94" s="1" t="s">
        <v>21</v>
      </c>
      <c r="B94" s="1">
        <v>72</v>
      </c>
      <c r="C94" s="1">
        <v>275000</v>
      </c>
    </row>
    <row r="95" spans="1:3" x14ac:dyDescent="0.3">
      <c r="A95" s="1" t="s">
        <v>21</v>
      </c>
      <c r="B95" s="1">
        <v>73</v>
      </c>
      <c r="C95" s="1">
        <v>295000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CB5B2-06AE-41EC-BD80-E345D8C4A5A5}">
  <dimension ref="A1:P215"/>
  <sheetViews>
    <sheetView workbookViewId="0">
      <selection activeCell="P2" sqref="P2"/>
    </sheetView>
  </sheetViews>
  <sheetFormatPr defaultRowHeight="14.4" x14ac:dyDescent="0.3"/>
  <cols>
    <col min="2" max="2" width="7.21875" customWidth="1"/>
    <col min="5" max="5" width="11.33203125" customWidth="1"/>
    <col min="6" max="6" width="11.109375" customWidth="1"/>
  </cols>
  <sheetData>
    <row r="1" spans="1:16" x14ac:dyDescent="0.3">
      <c r="A1" s="9" t="s">
        <v>30</v>
      </c>
      <c r="B1" s="9" t="s">
        <v>10</v>
      </c>
      <c r="C1" s="9" t="s">
        <v>8</v>
      </c>
      <c r="D1" s="9" t="s">
        <v>5</v>
      </c>
      <c r="E1" s="9" t="s">
        <v>3</v>
      </c>
      <c r="F1" s="9" t="s">
        <v>2</v>
      </c>
      <c r="M1" s="10" t="s">
        <v>28</v>
      </c>
      <c r="N1" s="10"/>
      <c r="O1" s="10"/>
      <c r="P1">
        <f>CORREL(A2:A215,F2:F215)</f>
        <v>0.53797893574031463</v>
      </c>
    </row>
    <row r="2" spans="1:16" x14ac:dyDescent="0.3">
      <c r="A2" s="1">
        <v>270000</v>
      </c>
      <c r="B2" s="1">
        <v>58.8</v>
      </c>
      <c r="C2" s="1">
        <v>55</v>
      </c>
      <c r="D2" s="1">
        <v>58</v>
      </c>
      <c r="E2" s="1">
        <v>91</v>
      </c>
      <c r="F2" s="1">
        <v>67</v>
      </c>
      <c r="M2" s="10" t="s">
        <v>29</v>
      </c>
      <c r="N2" s="10"/>
      <c r="O2" s="10"/>
      <c r="P2">
        <f>CORREL(A2:A215,E2:E215)</f>
        <v>0.45291493130266197</v>
      </c>
    </row>
    <row r="3" spans="1:16" x14ac:dyDescent="0.3">
      <c r="A3" s="1">
        <v>200000</v>
      </c>
      <c r="B3" s="1">
        <v>66.28</v>
      </c>
      <c r="C3" s="1">
        <v>86.5</v>
      </c>
      <c r="D3" s="1">
        <v>77.48</v>
      </c>
      <c r="E3" s="1">
        <v>78.33</v>
      </c>
      <c r="F3" s="1">
        <v>79.33</v>
      </c>
      <c r="M3" s="10" t="s">
        <v>31</v>
      </c>
      <c r="N3" s="10"/>
      <c r="O3" s="10"/>
      <c r="P3">
        <f>CORREL(A2:A215,D2:D215)</f>
        <v>0.40822423217772086</v>
      </c>
    </row>
    <row r="4" spans="1:16" x14ac:dyDescent="0.3">
      <c r="A4" s="1">
        <v>250000</v>
      </c>
      <c r="B4" s="1">
        <v>57.8</v>
      </c>
      <c r="C4" s="1">
        <v>75</v>
      </c>
      <c r="D4" s="1">
        <v>64</v>
      </c>
      <c r="E4" s="1">
        <v>68</v>
      </c>
      <c r="F4" s="1">
        <v>65</v>
      </c>
      <c r="M4" s="10" t="s">
        <v>32</v>
      </c>
      <c r="N4" s="10"/>
      <c r="O4" s="10"/>
      <c r="P4">
        <f>CORREL(A2:A215,C2:C215)</f>
        <v>0.18650871071889455</v>
      </c>
    </row>
    <row r="5" spans="1:16" x14ac:dyDescent="0.3">
      <c r="A5" s="1">
        <v>0</v>
      </c>
      <c r="B5" s="1">
        <v>59.43</v>
      </c>
      <c r="C5" s="1">
        <v>66</v>
      </c>
      <c r="D5" s="1">
        <v>52</v>
      </c>
      <c r="E5" s="1">
        <v>52</v>
      </c>
      <c r="F5" s="1">
        <v>56</v>
      </c>
      <c r="M5" s="10" t="s">
        <v>33</v>
      </c>
      <c r="N5" s="10"/>
      <c r="O5" s="10"/>
      <c r="P5">
        <f>CORREL(A2:A215,B2:B215)</f>
        <v>0.14001243321649121</v>
      </c>
    </row>
    <row r="6" spans="1:16" x14ac:dyDescent="0.3">
      <c r="A6" s="1">
        <v>425000</v>
      </c>
      <c r="B6" s="1">
        <v>55.5</v>
      </c>
      <c r="C6" s="1">
        <v>96.8</v>
      </c>
      <c r="D6" s="1">
        <v>73.3</v>
      </c>
      <c r="E6" s="1">
        <v>73.599999999999994</v>
      </c>
      <c r="F6" s="1">
        <v>85.8</v>
      </c>
    </row>
    <row r="7" spans="1:16" x14ac:dyDescent="0.3">
      <c r="A7" s="1">
        <v>0</v>
      </c>
      <c r="B7" s="1">
        <v>51.58</v>
      </c>
      <c r="C7" s="1">
        <v>55</v>
      </c>
      <c r="D7" s="1">
        <v>67.25</v>
      </c>
      <c r="E7" s="1">
        <v>49.8</v>
      </c>
      <c r="F7" s="1">
        <v>55</v>
      </c>
    </row>
    <row r="8" spans="1:16" x14ac:dyDescent="0.3">
      <c r="A8" s="1">
        <v>0</v>
      </c>
      <c r="B8" s="1">
        <v>53.29</v>
      </c>
      <c r="C8" s="1">
        <v>74.28</v>
      </c>
      <c r="D8" s="1">
        <v>79</v>
      </c>
      <c r="E8" s="1">
        <v>49.2</v>
      </c>
      <c r="F8" s="1">
        <v>46</v>
      </c>
    </row>
    <row r="9" spans="1:16" x14ac:dyDescent="0.3">
      <c r="A9" s="1">
        <v>252000</v>
      </c>
      <c r="B9" s="1">
        <v>62.14</v>
      </c>
      <c r="C9" s="1">
        <v>67</v>
      </c>
      <c r="D9" s="1">
        <v>66</v>
      </c>
      <c r="E9" s="1">
        <v>64</v>
      </c>
      <c r="F9" s="1">
        <v>82</v>
      </c>
    </row>
    <row r="10" spans="1:16" x14ac:dyDescent="0.3">
      <c r="A10" s="1">
        <v>0</v>
      </c>
      <c r="B10" s="1">
        <v>52.21</v>
      </c>
      <c r="C10" s="1">
        <v>54</v>
      </c>
      <c r="D10" s="1">
        <v>61</v>
      </c>
      <c r="E10" s="1">
        <v>70</v>
      </c>
      <c r="F10" s="1">
        <v>58</v>
      </c>
    </row>
    <row r="11" spans="1:16" x14ac:dyDescent="0.3">
      <c r="A11" s="1">
        <v>260000</v>
      </c>
      <c r="B11" s="1">
        <v>60.85</v>
      </c>
      <c r="C11" s="1">
        <v>62</v>
      </c>
      <c r="D11" s="1">
        <v>60</v>
      </c>
      <c r="E11" s="1">
        <v>61</v>
      </c>
      <c r="F11" s="1">
        <v>58</v>
      </c>
    </row>
    <row r="12" spans="1:16" x14ac:dyDescent="0.3">
      <c r="A12" s="1">
        <v>250000</v>
      </c>
      <c r="B12" s="1">
        <v>63.7</v>
      </c>
      <c r="C12" s="1">
        <v>60</v>
      </c>
      <c r="D12" s="1">
        <v>78.3</v>
      </c>
      <c r="E12" s="1">
        <v>68.400000000000006</v>
      </c>
      <c r="F12" s="1">
        <v>69.599999999999994</v>
      </c>
      <c r="I12" t="s">
        <v>50</v>
      </c>
    </row>
    <row r="13" spans="1:16" x14ac:dyDescent="0.3">
      <c r="A13" s="1">
        <v>0</v>
      </c>
      <c r="B13" s="1">
        <v>65.040000000000006</v>
      </c>
      <c r="C13" s="1">
        <v>62</v>
      </c>
      <c r="D13" s="1">
        <v>65</v>
      </c>
      <c r="E13" s="1">
        <v>55</v>
      </c>
      <c r="F13" s="1">
        <v>47</v>
      </c>
    </row>
    <row r="14" spans="1:16" x14ac:dyDescent="0.3">
      <c r="A14" s="1">
        <v>218000</v>
      </c>
      <c r="B14" s="1">
        <v>68.63</v>
      </c>
      <c r="C14" s="1">
        <v>68</v>
      </c>
      <c r="D14" s="1">
        <v>59</v>
      </c>
      <c r="E14" s="1">
        <v>87</v>
      </c>
      <c r="F14" s="1">
        <v>77</v>
      </c>
    </row>
    <row r="15" spans="1:16" x14ac:dyDescent="0.3">
      <c r="A15" s="1">
        <v>0</v>
      </c>
      <c r="B15" s="1">
        <v>54.96</v>
      </c>
      <c r="C15" s="1">
        <v>76</v>
      </c>
      <c r="D15" s="1">
        <v>50</v>
      </c>
      <c r="E15" s="1">
        <v>47</v>
      </c>
      <c r="F15" s="1">
        <v>62</v>
      </c>
    </row>
    <row r="16" spans="1:16" x14ac:dyDescent="0.3">
      <c r="A16" s="1">
        <v>200000</v>
      </c>
      <c r="B16" s="1">
        <v>64.66</v>
      </c>
      <c r="C16" s="1">
        <v>72</v>
      </c>
      <c r="D16" s="1">
        <v>69</v>
      </c>
      <c r="E16" s="1">
        <v>75</v>
      </c>
      <c r="F16" s="1">
        <v>65</v>
      </c>
    </row>
    <row r="17" spans="1:6" x14ac:dyDescent="0.3">
      <c r="A17" s="1">
        <v>300000</v>
      </c>
      <c r="B17" s="1">
        <v>62.54</v>
      </c>
      <c r="C17" s="1">
        <v>60</v>
      </c>
      <c r="D17" s="1">
        <v>65.599999999999994</v>
      </c>
      <c r="E17" s="1">
        <v>66.2</v>
      </c>
      <c r="F17" s="1">
        <v>63</v>
      </c>
    </row>
    <row r="18" spans="1:6" x14ac:dyDescent="0.3">
      <c r="A18" s="1">
        <v>0</v>
      </c>
      <c r="B18" s="1">
        <v>67.28</v>
      </c>
      <c r="C18" s="1">
        <v>60</v>
      </c>
      <c r="D18" s="1">
        <v>64</v>
      </c>
      <c r="E18" s="1">
        <v>67</v>
      </c>
      <c r="F18" s="1">
        <v>55</v>
      </c>
    </row>
    <row r="19" spans="1:6" x14ac:dyDescent="0.3">
      <c r="A19" s="1">
        <v>0</v>
      </c>
      <c r="B19" s="1">
        <v>64.08</v>
      </c>
      <c r="C19" s="1">
        <v>68</v>
      </c>
      <c r="D19" s="1">
        <v>64</v>
      </c>
      <c r="E19" s="1">
        <v>66</v>
      </c>
      <c r="F19" s="1">
        <v>63</v>
      </c>
    </row>
    <row r="20" spans="1:6" x14ac:dyDescent="0.3">
      <c r="A20" s="1">
        <v>236000</v>
      </c>
      <c r="B20" s="1">
        <v>77.89</v>
      </c>
      <c r="C20" s="1">
        <v>50.48</v>
      </c>
      <c r="D20" s="1">
        <v>70</v>
      </c>
      <c r="E20" s="1">
        <v>67</v>
      </c>
      <c r="F20" s="1">
        <v>60</v>
      </c>
    </row>
    <row r="21" spans="1:6" x14ac:dyDescent="0.3">
      <c r="A21" s="1">
        <v>265000</v>
      </c>
      <c r="B21" s="1">
        <v>56.7</v>
      </c>
      <c r="C21" s="1">
        <v>50</v>
      </c>
      <c r="D21" s="1">
        <v>66</v>
      </c>
      <c r="E21" s="1">
        <v>65</v>
      </c>
      <c r="F21" s="1">
        <v>62</v>
      </c>
    </row>
    <row r="22" spans="1:6" x14ac:dyDescent="0.3">
      <c r="A22" s="1">
        <v>393000</v>
      </c>
      <c r="B22" s="1">
        <v>69.06</v>
      </c>
      <c r="C22" s="1">
        <v>95</v>
      </c>
      <c r="D22" s="1">
        <v>85</v>
      </c>
      <c r="E22" s="1">
        <v>76</v>
      </c>
      <c r="F22" s="1">
        <v>79</v>
      </c>
    </row>
    <row r="23" spans="1:6" x14ac:dyDescent="0.3">
      <c r="A23" s="1">
        <v>360000</v>
      </c>
      <c r="B23" s="1">
        <v>68.81</v>
      </c>
      <c r="C23" s="1">
        <v>55.53</v>
      </c>
      <c r="D23" s="1">
        <v>72.23</v>
      </c>
      <c r="E23" s="1">
        <v>60.8</v>
      </c>
      <c r="F23" s="1">
        <v>69.8</v>
      </c>
    </row>
    <row r="24" spans="1:6" x14ac:dyDescent="0.3">
      <c r="A24" s="1">
        <v>300000</v>
      </c>
      <c r="B24" s="1">
        <v>63.62</v>
      </c>
      <c r="C24" s="1">
        <v>92</v>
      </c>
      <c r="D24" s="1">
        <v>64.739999999999995</v>
      </c>
      <c r="E24" s="1">
        <v>60</v>
      </c>
      <c r="F24" s="1">
        <v>77.400000000000006</v>
      </c>
    </row>
    <row r="25" spans="1:6" x14ac:dyDescent="0.3">
      <c r="A25" s="1">
        <v>360000</v>
      </c>
      <c r="B25" s="1">
        <v>74.010000000000005</v>
      </c>
      <c r="C25" s="1">
        <v>97.4</v>
      </c>
      <c r="D25" s="1">
        <v>78.86</v>
      </c>
      <c r="E25" s="1">
        <v>97.7</v>
      </c>
      <c r="F25" s="1">
        <v>76.5</v>
      </c>
    </row>
    <row r="26" spans="1:6" x14ac:dyDescent="0.3">
      <c r="A26" s="1">
        <v>0</v>
      </c>
      <c r="B26" s="1">
        <v>65.33</v>
      </c>
      <c r="C26" s="1">
        <v>76</v>
      </c>
      <c r="D26" s="1">
        <v>50.2</v>
      </c>
      <c r="E26" s="1">
        <v>54.6</v>
      </c>
      <c r="F26" s="1">
        <v>52.58</v>
      </c>
    </row>
    <row r="27" spans="1:6" x14ac:dyDescent="0.3">
      <c r="A27" s="1">
        <v>240000</v>
      </c>
      <c r="B27" s="1">
        <v>57.55</v>
      </c>
      <c r="C27" s="1">
        <v>94</v>
      </c>
      <c r="D27" s="1">
        <v>66</v>
      </c>
      <c r="E27" s="1">
        <v>79</v>
      </c>
      <c r="F27" s="1">
        <v>71</v>
      </c>
    </row>
    <row r="28" spans="1:6" x14ac:dyDescent="0.3">
      <c r="A28" s="1">
        <v>265000</v>
      </c>
      <c r="B28" s="1">
        <v>57.69</v>
      </c>
      <c r="C28" s="1">
        <v>68</v>
      </c>
      <c r="D28" s="1">
        <v>66</v>
      </c>
      <c r="E28" s="1">
        <v>67</v>
      </c>
      <c r="F28" s="1">
        <v>63</v>
      </c>
    </row>
    <row r="29" spans="1:6" x14ac:dyDescent="0.3">
      <c r="A29" s="1">
        <v>350000</v>
      </c>
      <c r="B29" s="1">
        <v>64.150000000000006</v>
      </c>
      <c r="C29" s="1">
        <v>73.349999999999994</v>
      </c>
      <c r="D29" s="1">
        <v>67.5</v>
      </c>
      <c r="E29" s="1">
        <v>76.5</v>
      </c>
      <c r="F29" s="1">
        <v>76.760000000000005</v>
      </c>
    </row>
    <row r="30" spans="1:6" x14ac:dyDescent="0.3">
      <c r="A30" s="1">
        <v>0</v>
      </c>
      <c r="B30" s="1">
        <v>51.29</v>
      </c>
      <c r="C30" s="1">
        <v>77</v>
      </c>
      <c r="D30" s="1">
        <v>58</v>
      </c>
      <c r="E30" s="1">
        <v>67</v>
      </c>
      <c r="F30" s="1">
        <v>62</v>
      </c>
    </row>
    <row r="31" spans="1:6" x14ac:dyDescent="0.3">
      <c r="A31" s="1">
        <v>250000</v>
      </c>
      <c r="B31" s="1">
        <v>56.7</v>
      </c>
      <c r="C31" s="1">
        <v>52</v>
      </c>
      <c r="D31" s="1">
        <v>73</v>
      </c>
      <c r="E31" s="1">
        <v>73.5</v>
      </c>
      <c r="F31" s="1">
        <v>64</v>
      </c>
    </row>
    <row r="32" spans="1:6" x14ac:dyDescent="0.3">
      <c r="A32" s="1">
        <v>0</v>
      </c>
      <c r="B32" s="1">
        <v>58.32</v>
      </c>
      <c r="C32" s="1">
        <v>64</v>
      </c>
      <c r="D32" s="1">
        <v>65</v>
      </c>
      <c r="E32" s="1">
        <v>53</v>
      </c>
      <c r="F32" s="1">
        <v>67</v>
      </c>
    </row>
    <row r="33" spans="1:6" x14ac:dyDescent="0.3">
      <c r="A33" s="1">
        <v>278000</v>
      </c>
      <c r="B33" s="1">
        <v>62.21</v>
      </c>
      <c r="C33" s="1">
        <v>50.89</v>
      </c>
      <c r="D33" s="1">
        <v>66.400000000000006</v>
      </c>
      <c r="E33" s="1">
        <v>81</v>
      </c>
      <c r="F33" s="1">
        <v>61</v>
      </c>
    </row>
    <row r="34" spans="1:6" x14ac:dyDescent="0.3">
      <c r="A34" s="1">
        <v>260000</v>
      </c>
      <c r="B34" s="1">
        <v>72.78</v>
      </c>
      <c r="C34" s="1">
        <v>88</v>
      </c>
      <c r="D34" s="1">
        <v>81</v>
      </c>
      <c r="E34" s="1">
        <v>65</v>
      </c>
      <c r="F34" s="1">
        <v>87</v>
      </c>
    </row>
    <row r="35" spans="1:6" x14ac:dyDescent="0.3">
      <c r="A35" s="1">
        <v>0</v>
      </c>
      <c r="B35" s="1">
        <v>62.77</v>
      </c>
      <c r="C35" s="1">
        <v>68.44</v>
      </c>
      <c r="D35" s="1">
        <v>52</v>
      </c>
      <c r="E35" s="1">
        <v>51</v>
      </c>
      <c r="F35" s="1">
        <v>62</v>
      </c>
    </row>
    <row r="36" spans="1:6" x14ac:dyDescent="0.3">
      <c r="A36" s="1">
        <v>300000</v>
      </c>
      <c r="B36" s="1">
        <v>62.74</v>
      </c>
      <c r="C36" s="1">
        <v>71</v>
      </c>
      <c r="D36" s="1">
        <v>72</v>
      </c>
      <c r="E36" s="1">
        <v>78</v>
      </c>
      <c r="F36" s="1">
        <v>69</v>
      </c>
    </row>
    <row r="37" spans="1:6" x14ac:dyDescent="0.3">
      <c r="A37" s="1">
        <v>0</v>
      </c>
      <c r="B37" s="1">
        <v>51.45</v>
      </c>
      <c r="C37" s="1">
        <v>64</v>
      </c>
      <c r="D37" s="1">
        <v>57</v>
      </c>
      <c r="E37" s="1">
        <v>44</v>
      </c>
      <c r="F37" s="1">
        <v>51</v>
      </c>
    </row>
    <row r="38" spans="1:6" x14ac:dyDescent="0.3">
      <c r="A38" s="1">
        <v>320000</v>
      </c>
      <c r="B38" s="1">
        <v>55.47</v>
      </c>
      <c r="C38" s="1">
        <v>58</v>
      </c>
      <c r="D38" s="1">
        <v>65.599999999999994</v>
      </c>
      <c r="E38" s="1">
        <v>76</v>
      </c>
      <c r="F38" s="1">
        <v>79</v>
      </c>
    </row>
    <row r="39" spans="1:6" x14ac:dyDescent="0.3">
      <c r="A39" s="1">
        <v>240000</v>
      </c>
      <c r="B39" s="1">
        <v>56.86</v>
      </c>
      <c r="C39" s="1">
        <v>53.7</v>
      </c>
      <c r="D39" s="1">
        <v>66</v>
      </c>
      <c r="E39" s="1">
        <v>58</v>
      </c>
      <c r="F39" s="1">
        <v>73</v>
      </c>
    </row>
    <row r="40" spans="1:6" x14ac:dyDescent="0.3">
      <c r="A40" s="1">
        <v>411000</v>
      </c>
      <c r="B40" s="1">
        <v>62.56</v>
      </c>
      <c r="C40" s="1">
        <v>93</v>
      </c>
      <c r="D40" s="1">
        <v>64</v>
      </c>
      <c r="E40" s="1">
        <v>68</v>
      </c>
      <c r="F40" s="1">
        <v>81</v>
      </c>
    </row>
    <row r="41" spans="1:6" x14ac:dyDescent="0.3">
      <c r="A41" s="1">
        <v>287000</v>
      </c>
      <c r="B41" s="1">
        <v>66.72</v>
      </c>
      <c r="C41" s="1">
        <v>60</v>
      </c>
      <c r="D41" s="1">
        <v>80</v>
      </c>
      <c r="E41" s="1">
        <v>77</v>
      </c>
      <c r="F41" s="1">
        <v>78</v>
      </c>
    </row>
    <row r="42" spans="1:6" x14ac:dyDescent="0.3">
      <c r="A42" s="1">
        <v>0</v>
      </c>
      <c r="B42" s="1">
        <v>69.760000000000005</v>
      </c>
      <c r="C42" s="1">
        <v>65</v>
      </c>
      <c r="D42" s="1">
        <v>65</v>
      </c>
      <c r="E42" s="1">
        <v>63.16</v>
      </c>
      <c r="F42" s="1">
        <v>74</v>
      </c>
    </row>
    <row r="43" spans="1:6" x14ac:dyDescent="0.3">
      <c r="A43" s="1">
        <v>0</v>
      </c>
      <c r="B43" s="1">
        <v>51.21</v>
      </c>
      <c r="C43" s="1">
        <v>63</v>
      </c>
      <c r="D43" s="1">
        <v>65</v>
      </c>
      <c r="E43" s="1">
        <v>39</v>
      </c>
      <c r="F43" s="1">
        <v>49</v>
      </c>
    </row>
    <row r="44" spans="1:6" x14ac:dyDescent="0.3">
      <c r="A44" s="1">
        <v>300000</v>
      </c>
      <c r="B44" s="1">
        <v>62.9</v>
      </c>
      <c r="C44" s="1">
        <v>95</v>
      </c>
      <c r="D44" s="1">
        <v>68</v>
      </c>
      <c r="E44" s="1">
        <v>87</v>
      </c>
      <c r="F44" s="1">
        <v>87</v>
      </c>
    </row>
    <row r="45" spans="1:6" x14ac:dyDescent="0.3">
      <c r="A45" s="1">
        <v>200000</v>
      </c>
      <c r="B45" s="1">
        <v>69.7</v>
      </c>
      <c r="C45" s="1">
        <v>89</v>
      </c>
      <c r="D45" s="1">
        <v>81</v>
      </c>
      <c r="E45" s="1">
        <v>73</v>
      </c>
      <c r="F45" s="1">
        <v>77</v>
      </c>
    </row>
    <row r="46" spans="1:6" x14ac:dyDescent="0.3">
      <c r="A46" s="1">
        <v>0</v>
      </c>
      <c r="B46" s="1">
        <v>66.53</v>
      </c>
      <c r="C46" s="1">
        <v>58</v>
      </c>
      <c r="D46" s="1">
        <v>72</v>
      </c>
      <c r="E46" s="1">
        <v>64</v>
      </c>
      <c r="F46" s="1">
        <v>76</v>
      </c>
    </row>
    <row r="47" spans="1:6" x14ac:dyDescent="0.3">
      <c r="A47" s="1">
        <v>0</v>
      </c>
      <c r="B47" s="1">
        <v>71.63</v>
      </c>
      <c r="C47" s="1">
        <v>68</v>
      </c>
      <c r="D47" s="1">
        <v>65.599999999999994</v>
      </c>
      <c r="E47" s="1">
        <v>71.98</v>
      </c>
      <c r="F47" s="1">
        <v>70.89</v>
      </c>
    </row>
    <row r="48" spans="1:6" x14ac:dyDescent="0.3">
      <c r="A48" s="1">
        <v>204000</v>
      </c>
      <c r="B48" s="1">
        <v>54.55</v>
      </c>
      <c r="C48" s="1">
        <v>78</v>
      </c>
      <c r="D48" s="1">
        <v>57</v>
      </c>
      <c r="E48" s="1">
        <v>60</v>
      </c>
      <c r="F48" s="1">
        <v>63</v>
      </c>
    </row>
    <row r="49" spans="1:6" x14ac:dyDescent="0.3">
      <c r="A49" s="1">
        <v>250000</v>
      </c>
      <c r="B49" s="1">
        <v>62.46</v>
      </c>
      <c r="C49" s="1">
        <v>64</v>
      </c>
      <c r="D49" s="1">
        <v>68</v>
      </c>
      <c r="E49" s="1">
        <v>62</v>
      </c>
      <c r="F49" s="1">
        <v>63</v>
      </c>
    </row>
    <row r="50" spans="1:6" x14ac:dyDescent="0.3">
      <c r="A50" s="1">
        <v>0</v>
      </c>
      <c r="B50" s="1">
        <v>56.11</v>
      </c>
      <c r="C50" s="1">
        <v>65</v>
      </c>
      <c r="D50" s="1">
        <v>52</v>
      </c>
      <c r="E50" s="1">
        <v>37</v>
      </c>
      <c r="F50" s="1">
        <v>50</v>
      </c>
    </row>
    <row r="51" spans="1:6" x14ac:dyDescent="0.3">
      <c r="A51" s="1">
        <v>200000</v>
      </c>
      <c r="B51" s="1">
        <v>62.98</v>
      </c>
      <c r="C51" s="1">
        <v>65</v>
      </c>
      <c r="D51" s="1">
        <v>68.400000000000006</v>
      </c>
      <c r="E51" s="1">
        <v>73.2</v>
      </c>
      <c r="F51" s="1">
        <v>75.2</v>
      </c>
    </row>
    <row r="52" spans="1:6" x14ac:dyDescent="0.3">
      <c r="A52" s="1">
        <v>0</v>
      </c>
      <c r="B52" s="1">
        <v>62.65</v>
      </c>
      <c r="C52" s="1">
        <v>67</v>
      </c>
      <c r="D52" s="1">
        <v>56.2</v>
      </c>
      <c r="E52" s="1">
        <v>61.12</v>
      </c>
      <c r="F52" s="1">
        <v>54.4</v>
      </c>
    </row>
    <row r="53" spans="1:6" x14ac:dyDescent="0.3">
      <c r="A53" s="1">
        <v>0</v>
      </c>
      <c r="B53" s="1">
        <v>65.489999999999995</v>
      </c>
      <c r="C53" s="1">
        <v>71.2</v>
      </c>
      <c r="D53" s="1">
        <v>53</v>
      </c>
      <c r="E53" s="1">
        <v>45.83</v>
      </c>
      <c r="F53" s="1">
        <v>40.89</v>
      </c>
    </row>
    <row r="54" spans="1:6" x14ac:dyDescent="0.3">
      <c r="A54" s="1">
        <v>450000</v>
      </c>
      <c r="B54" s="1">
        <v>71.040000000000006</v>
      </c>
      <c r="C54" s="1">
        <v>87</v>
      </c>
      <c r="D54" s="1">
        <v>72</v>
      </c>
      <c r="E54" s="1">
        <v>70</v>
      </c>
      <c r="F54" s="1">
        <v>80</v>
      </c>
    </row>
    <row r="55" spans="1:6" x14ac:dyDescent="0.3">
      <c r="A55" s="1">
        <v>216000</v>
      </c>
      <c r="B55" s="1">
        <v>65.56</v>
      </c>
      <c r="C55" s="1">
        <v>78</v>
      </c>
      <c r="D55" s="1">
        <v>69</v>
      </c>
      <c r="E55" s="1">
        <v>60</v>
      </c>
      <c r="F55" s="1">
        <v>74</v>
      </c>
    </row>
    <row r="56" spans="1:6" x14ac:dyDescent="0.3">
      <c r="A56" s="1">
        <v>220000</v>
      </c>
      <c r="B56" s="1">
        <v>52.71</v>
      </c>
      <c r="C56" s="1">
        <v>71</v>
      </c>
      <c r="D56" s="1">
        <v>65</v>
      </c>
      <c r="E56" s="1">
        <v>66.599999999999994</v>
      </c>
      <c r="F56" s="1">
        <v>60.4</v>
      </c>
    </row>
    <row r="57" spans="1:6" x14ac:dyDescent="0.3">
      <c r="A57" s="1">
        <v>240000</v>
      </c>
      <c r="B57" s="1">
        <v>66.88</v>
      </c>
      <c r="C57" s="1">
        <v>68</v>
      </c>
      <c r="D57" s="1">
        <v>61.4</v>
      </c>
      <c r="E57" s="1">
        <v>71.400000000000006</v>
      </c>
      <c r="F57" s="1">
        <v>63</v>
      </c>
    </row>
    <row r="58" spans="1:6" x14ac:dyDescent="0.3">
      <c r="A58" s="1">
        <v>360000</v>
      </c>
      <c r="B58" s="1">
        <v>63.59</v>
      </c>
      <c r="C58" s="1">
        <v>80</v>
      </c>
      <c r="D58" s="1">
        <v>74</v>
      </c>
      <c r="E58" s="1">
        <v>76</v>
      </c>
      <c r="F58" s="1">
        <v>68</v>
      </c>
    </row>
    <row r="59" spans="1:6" x14ac:dyDescent="0.3">
      <c r="A59" s="1">
        <v>268000</v>
      </c>
      <c r="B59" s="1">
        <v>57.99</v>
      </c>
      <c r="C59" s="1">
        <v>74</v>
      </c>
      <c r="D59" s="1">
        <v>68</v>
      </c>
      <c r="E59" s="1">
        <v>62</v>
      </c>
      <c r="F59" s="1">
        <v>74</v>
      </c>
    </row>
    <row r="60" spans="1:6" x14ac:dyDescent="0.3">
      <c r="A60" s="1">
        <v>265000</v>
      </c>
      <c r="B60" s="1">
        <v>56.66</v>
      </c>
      <c r="C60" s="1">
        <v>57.6</v>
      </c>
      <c r="D60" s="1">
        <v>72.11</v>
      </c>
      <c r="E60" s="1">
        <v>65.58</v>
      </c>
      <c r="F60" s="1">
        <v>52.6</v>
      </c>
    </row>
    <row r="61" spans="1:6" x14ac:dyDescent="0.3">
      <c r="A61" s="1">
        <v>260000</v>
      </c>
      <c r="B61" s="1">
        <v>57.24</v>
      </c>
      <c r="C61" s="1">
        <v>60</v>
      </c>
      <c r="D61" s="1">
        <v>72</v>
      </c>
      <c r="E61" s="1">
        <v>70</v>
      </c>
      <c r="F61" s="1">
        <v>74</v>
      </c>
    </row>
    <row r="62" spans="1:6" x14ac:dyDescent="0.3">
      <c r="A62" s="1">
        <v>300000</v>
      </c>
      <c r="B62" s="1">
        <v>62.48</v>
      </c>
      <c r="C62" s="1">
        <v>61.6</v>
      </c>
      <c r="D62" s="1">
        <v>66.89</v>
      </c>
      <c r="E62" s="1">
        <v>73.400000000000006</v>
      </c>
      <c r="F62" s="1">
        <v>84.2</v>
      </c>
    </row>
    <row r="63" spans="1:6" x14ac:dyDescent="0.3">
      <c r="A63" s="1">
        <v>240000</v>
      </c>
      <c r="B63" s="1">
        <v>59.69</v>
      </c>
      <c r="C63" s="1">
        <v>59</v>
      </c>
      <c r="D63" s="1">
        <v>67.400000000000006</v>
      </c>
      <c r="E63" s="1">
        <v>64.2</v>
      </c>
      <c r="F63" s="1">
        <v>86.5</v>
      </c>
    </row>
    <row r="64" spans="1:6" x14ac:dyDescent="0.3">
      <c r="A64" s="1">
        <v>0</v>
      </c>
      <c r="B64" s="1">
        <v>59.5</v>
      </c>
      <c r="C64" s="1">
        <v>68.5</v>
      </c>
      <c r="D64" s="1">
        <v>64</v>
      </c>
      <c r="E64" s="1">
        <v>70</v>
      </c>
      <c r="F64" s="1">
        <v>61</v>
      </c>
    </row>
    <row r="65" spans="1:6" x14ac:dyDescent="0.3">
      <c r="A65" s="1">
        <v>240000</v>
      </c>
      <c r="B65" s="1">
        <v>58.78</v>
      </c>
      <c r="C65" s="1">
        <v>61</v>
      </c>
      <c r="D65" s="1">
        <v>75</v>
      </c>
      <c r="E65" s="1">
        <v>73</v>
      </c>
      <c r="F65" s="1">
        <v>80</v>
      </c>
    </row>
    <row r="66" spans="1:6" x14ac:dyDescent="0.3">
      <c r="A66" s="1">
        <v>0</v>
      </c>
      <c r="B66" s="1">
        <v>57.1</v>
      </c>
      <c r="C66" s="1">
        <v>89.69</v>
      </c>
      <c r="D66" s="1">
        <v>57</v>
      </c>
      <c r="E66" s="1">
        <v>47</v>
      </c>
      <c r="F66" s="1">
        <v>54</v>
      </c>
    </row>
    <row r="67" spans="1:6" x14ac:dyDescent="0.3">
      <c r="A67" s="1">
        <v>275000</v>
      </c>
      <c r="B67" s="1">
        <v>58.46</v>
      </c>
      <c r="C67" s="1">
        <v>68.92</v>
      </c>
      <c r="D67" s="1">
        <v>66</v>
      </c>
      <c r="E67" s="1">
        <v>74</v>
      </c>
      <c r="F67" s="1">
        <v>83</v>
      </c>
    </row>
    <row r="68" spans="1:6" x14ac:dyDescent="0.3">
      <c r="A68" s="1">
        <v>275000</v>
      </c>
      <c r="B68" s="1">
        <v>60.99</v>
      </c>
      <c r="C68" s="1">
        <v>68.709999999999994</v>
      </c>
      <c r="D68" s="1">
        <v>67</v>
      </c>
      <c r="E68" s="1">
        <v>78.5</v>
      </c>
      <c r="F68" s="1">
        <v>80.92</v>
      </c>
    </row>
    <row r="69" spans="1:6" x14ac:dyDescent="0.3">
      <c r="A69" s="1">
        <v>0</v>
      </c>
      <c r="B69" s="1">
        <v>59.24</v>
      </c>
      <c r="C69" s="1">
        <v>79</v>
      </c>
      <c r="D69" s="1">
        <v>72.7</v>
      </c>
      <c r="E69" s="1">
        <v>47</v>
      </c>
      <c r="F69" s="1">
        <v>69.7</v>
      </c>
    </row>
    <row r="70" spans="1:6" x14ac:dyDescent="0.3">
      <c r="A70" s="1">
        <v>275000</v>
      </c>
      <c r="B70" s="1">
        <v>68.069999999999993</v>
      </c>
      <c r="C70" s="1">
        <v>70</v>
      </c>
      <c r="D70" s="1">
        <v>66</v>
      </c>
      <c r="E70" s="1">
        <v>73</v>
      </c>
      <c r="F70" s="1">
        <v>73</v>
      </c>
    </row>
    <row r="71" spans="1:6" x14ac:dyDescent="0.3">
      <c r="A71" s="1">
        <v>360000</v>
      </c>
      <c r="B71" s="1">
        <v>65.45</v>
      </c>
      <c r="C71" s="1">
        <v>89</v>
      </c>
      <c r="D71" s="1">
        <v>62</v>
      </c>
      <c r="E71" s="1">
        <v>61</v>
      </c>
      <c r="F71" s="1">
        <v>82</v>
      </c>
    </row>
    <row r="72" spans="1:6" x14ac:dyDescent="0.3">
      <c r="A72" s="1">
        <v>240000</v>
      </c>
      <c r="B72" s="1">
        <v>66.94</v>
      </c>
      <c r="C72" s="1">
        <v>95</v>
      </c>
      <c r="D72" s="1">
        <v>71</v>
      </c>
      <c r="E72" s="1">
        <v>70.290000000000006</v>
      </c>
      <c r="F72" s="1">
        <v>75</v>
      </c>
    </row>
    <row r="73" spans="1:6" x14ac:dyDescent="0.3">
      <c r="A73" s="1">
        <v>240000</v>
      </c>
      <c r="B73" s="1">
        <v>68.53</v>
      </c>
      <c r="C73" s="1">
        <v>95.5</v>
      </c>
      <c r="D73" s="1">
        <v>78</v>
      </c>
      <c r="E73" s="1">
        <v>67</v>
      </c>
      <c r="F73" s="1">
        <v>84.86</v>
      </c>
    </row>
    <row r="74" spans="1:6" x14ac:dyDescent="0.3">
      <c r="A74" s="1">
        <v>218000</v>
      </c>
      <c r="B74" s="1">
        <v>59.75</v>
      </c>
      <c r="C74" s="1">
        <v>86</v>
      </c>
      <c r="D74" s="1">
        <v>71.72</v>
      </c>
      <c r="E74" s="1">
        <v>83.83</v>
      </c>
      <c r="F74" s="1">
        <v>64.599999999999994</v>
      </c>
    </row>
    <row r="75" spans="1:6" x14ac:dyDescent="0.3">
      <c r="A75" s="1">
        <v>336000</v>
      </c>
      <c r="B75" s="1">
        <v>67.2</v>
      </c>
      <c r="C75" s="1">
        <v>84.27</v>
      </c>
      <c r="D75" s="1">
        <v>70.2</v>
      </c>
      <c r="E75" s="1">
        <v>64.8</v>
      </c>
      <c r="F75" s="1">
        <v>56.6</v>
      </c>
    </row>
    <row r="76" spans="1:6" x14ac:dyDescent="0.3">
      <c r="A76" s="1">
        <v>0</v>
      </c>
      <c r="B76" s="1">
        <v>67</v>
      </c>
      <c r="C76" s="1">
        <v>74</v>
      </c>
      <c r="D76" s="1">
        <v>77.5</v>
      </c>
      <c r="E76" s="1">
        <v>62</v>
      </c>
      <c r="F76" s="1">
        <v>59</v>
      </c>
    </row>
    <row r="77" spans="1:6" x14ac:dyDescent="0.3">
      <c r="A77" s="1">
        <v>230000</v>
      </c>
      <c r="B77" s="1">
        <v>64.27</v>
      </c>
      <c r="C77" s="1">
        <v>61</v>
      </c>
      <c r="D77" s="1">
        <v>71.930000000000007</v>
      </c>
      <c r="E77" s="1">
        <v>70.400000000000006</v>
      </c>
      <c r="F77" s="1">
        <v>66.5</v>
      </c>
    </row>
    <row r="78" spans="1:6" x14ac:dyDescent="0.3">
      <c r="A78" s="1">
        <v>500000</v>
      </c>
      <c r="B78" s="1">
        <v>57.65</v>
      </c>
      <c r="C78" s="1">
        <v>69</v>
      </c>
      <c r="D78" s="1">
        <v>65</v>
      </c>
      <c r="E78" s="1">
        <v>80</v>
      </c>
      <c r="F78" s="1">
        <v>64</v>
      </c>
    </row>
    <row r="79" spans="1:6" x14ac:dyDescent="0.3">
      <c r="A79" s="1">
        <v>270000</v>
      </c>
      <c r="B79" s="1">
        <v>59.42</v>
      </c>
      <c r="C79" s="1">
        <v>86.04</v>
      </c>
      <c r="D79" s="1">
        <v>64.5</v>
      </c>
      <c r="E79" s="1">
        <v>90.9</v>
      </c>
      <c r="F79" s="1">
        <v>84</v>
      </c>
    </row>
    <row r="80" spans="1:6" x14ac:dyDescent="0.3">
      <c r="A80" s="1">
        <v>0</v>
      </c>
      <c r="B80" s="1">
        <v>67.989999999999995</v>
      </c>
      <c r="C80" s="1">
        <v>75</v>
      </c>
      <c r="D80" s="1">
        <v>66</v>
      </c>
      <c r="E80" s="1">
        <v>62</v>
      </c>
      <c r="F80" s="1">
        <v>69</v>
      </c>
    </row>
    <row r="81" spans="1:6" x14ac:dyDescent="0.3">
      <c r="A81" s="1">
        <v>240000</v>
      </c>
      <c r="B81" s="1">
        <v>62.35</v>
      </c>
      <c r="C81" s="1">
        <v>67</v>
      </c>
      <c r="D81" s="1">
        <v>69</v>
      </c>
      <c r="E81" s="1">
        <v>62</v>
      </c>
      <c r="F81" s="1">
        <v>69</v>
      </c>
    </row>
    <row r="82" spans="1:6" x14ac:dyDescent="0.3">
      <c r="A82" s="1">
        <v>300000</v>
      </c>
      <c r="B82" s="1">
        <v>70.2</v>
      </c>
      <c r="C82" s="1">
        <v>86</v>
      </c>
      <c r="D82" s="1">
        <v>67</v>
      </c>
      <c r="E82" s="1">
        <v>63</v>
      </c>
      <c r="F82" s="1">
        <v>81.7</v>
      </c>
    </row>
    <row r="83" spans="1:6" x14ac:dyDescent="0.3">
      <c r="A83" s="1">
        <v>0</v>
      </c>
      <c r="B83" s="1">
        <v>60.44</v>
      </c>
      <c r="C83" s="1">
        <v>82</v>
      </c>
      <c r="D83" s="1">
        <v>74</v>
      </c>
      <c r="E83" s="1">
        <v>67</v>
      </c>
      <c r="F83" s="1">
        <v>63</v>
      </c>
    </row>
    <row r="84" spans="1:6" x14ac:dyDescent="0.3">
      <c r="A84" s="1">
        <v>300000</v>
      </c>
      <c r="B84" s="1">
        <v>66.69</v>
      </c>
      <c r="C84" s="1">
        <v>84</v>
      </c>
      <c r="D84" s="1">
        <v>68</v>
      </c>
      <c r="E84" s="1">
        <v>79</v>
      </c>
      <c r="F84" s="1">
        <v>84</v>
      </c>
    </row>
    <row r="85" spans="1:6" x14ac:dyDescent="0.3">
      <c r="A85" s="1">
        <v>300000</v>
      </c>
      <c r="B85" s="1">
        <v>62</v>
      </c>
      <c r="C85" s="1">
        <v>55</v>
      </c>
      <c r="D85" s="1">
        <v>70</v>
      </c>
      <c r="E85" s="1">
        <v>63</v>
      </c>
      <c r="F85" s="1">
        <v>70</v>
      </c>
    </row>
    <row r="86" spans="1:6" x14ac:dyDescent="0.3">
      <c r="A86" s="1">
        <v>400000</v>
      </c>
      <c r="B86" s="1">
        <v>76.180000000000007</v>
      </c>
      <c r="C86" s="1">
        <v>78.739999999999995</v>
      </c>
      <c r="D86" s="1">
        <v>77.2</v>
      </c>
      <c r="E86" s="1">
        <v>89.83</v>
      </c>
      <c r="F86" s="1">
        <v>83.84</v>
      </c>
    </row>
    <row r="87" spans="1:6" x14ac:dyDescent="0.3">
      <c r="A87" s="1">
        <v>220000</v>
      </c>
      <c r="B87" s="1">
        <v>57.03</v>
      </c>
      <c r="C87" s="1">
        <v>67</v>
      </c>
      <c r="D87" s="1">
        <v>64</v>
      </c>
      <c r="E87" s="1">
        <v>63</v>
      </c>
      <c r="F87" s="1">
        <v>62</v>
      </c>
    </row>
    <row r="88" spans="1:6" x14ac:dyDescent="0.3">
      <c r="A88" s="1">
        <v>0</v>
      </c>
      <c r="B88" s="1">
        <v>59.08</v>
      </c>
      <c r="C88" s="1">
        <v>75</v>
      </c>
      <c r="D88" s="1">
        <v>60</v>
      </c>
      <c r="E88" s="1">
        <v>51</v>
      </c>
      <c r="F88" s="1">
        <v>59.6</v>
      </c>
    </row>
    <row r="89" spans="1:6" x14ac:dyDescent="0.3">
      <c r="A89" s="1">
        <v>210000</v>
      </c>
      <c r="B89" s="1">
        <v>64.36</v>
      </c>
      <c r="C89" s="1">
        <v>58</v>
      </c>
      <c r="D89" s="1">
        <v>73</v>
      </c>
      <c r="E89" s="1">
        <v>62</v>
      </c>
      <c r="F89" s="1">
        <v>66</v>
      </c>
    </row>
    <row r="90" spans="1:6" x14ac:dyDescent="0.3">
      <c r="A90" s="1">
        <v>210000</v>
      </c>
      <c r="B90" s="1">
        <v>62.36</v>
      </c>
      <c r="C90" s="1">
        <v>62</v>
      </c>
      <c r="D90" s="1">
        <v>69</v>
      </c>
      <c r="E90" s="1">
        <v>75</v>
      </c>
      <c r="F90" s="1">
        <v>84</v>
      </c>
    </row>
    <row r="91" spans="1:6" x14ac:dyDescent="0.3">
      <c r="A91" s="1">
        <v>300000</v>
      </c>
      <c r="B91" s="1">
        <v>68.03</v>
      </c>
      <c r="C91" s="1">
        <v>92</v>
      </c>
      <c r="D91" s="1">
        <v>82</v>
      </c>
      <c r="E91" s="1">
        <v>90</v>
      </c>
      <c r="F91" s="1">
        <v>85</v>
      </c>
    </row>
    <row r="92" spans="1:6" x14ac:dyDescent="0.3">
      <c r="A92" s="1">
        <v>0</v>
      </c>
      <c r="B92" s="1">
        <v>62.79</v>
      </c>
      <c r="C92" s="1">
        <v>67</v>
      </c>
      <c r="D92" s="1">
        <v>50.8</v>
      </c>
      <c r="E92" s="1">
        <v>57</v>
      </c>
      <c r="F92" s="1">
        <v>52</v>
      </c>
    </row>
    <row r="93" spans="1:6" x14ac:dyDescent="0.3">
      <c r="A93" s="1">
        <v>230000</v>
      </c>
      <c r="B93" s="1">
        <v>59.47</v>
      </c>
      <c r="C93" s="1">
        <v>72</v>
      </c>
      <c r="D93" s="1">
        <v>66</v>
      </c>
      <c r="E93" s="1">
        <v>69</v>
      </c>
      <c r="F93" s="1">
        <v>60.23</v>
      </c>
    </row>
    <row r="94" spans="1:6" x14ac:dyDescent="0.3">
      <c r="A94" s="1">
        <v>0</v>
      </c>
      <c r="B94" s="1">
        <v>55.41</v>
      </c>
      <c r="C94" s="1">
        <v>72</v>
      </c>
      <c r="D94" s="1">
        <v>54</v>
      </c>
      <c r="E94" s="1">
        <v>62</v>
      </c>
      <c r="F94" s="1">
        <v>52</v>
      </c>
    </row>
    <row r="95" spans="1:6" x14ac:dyDescent="0.3">
      <c r="A95" s="1">
        <v>260000</v>
      </c>
      <c r="B95" s="1">
        <v>54.97</v>
      </c>
      <c r="C95" s="1">
        <v>53.88</v>
      </c>
      <c r="D95" s="1">
        <v>64</v>
      </c>
      <c r="E95" s="1">
        <v>62</v>
      </c>
      <c r="F95" s="1">
        <v>58</v>
      </c>
    </row>
    <row r="96" spans="1:6" x14ac:dyDescent="0.3">
      <c r="A96" s="1">
        <v>420000</v>
      </c>
      <c r="B96" s="1">
        <v>62.16</v>
      </c>
      <c r="C96" s="1">
        <v>95.46</v>
      </c>
      <c r="D96" s="1">
        <v>65</v>
      </c>
      <c r="E96" s="1">
        <v>78</v>
      </c>
      <c r="F96" s="1">
        <v>73</v>
      </c>
    </row>
    <row r="97" spans="1:6" x14ac:dyDescent="0.3">
      <c r="A97" s="1">
        <v>300000</v>
      </c>
      <c r="B97" s="1">
        <v>64.44</v>
      </c>
      <c r="C97" s="1">
        <v>66</v>
      </c>
      <c r="D97" s="1">
        <v>76</v>
      </c>
      <c r="E97" s="1">
        <v>70</v>
      </c>
      <c r="F97" s="1">
        <v>76</v>
      </c>
    </row>
    <row r="98" spans="1:6" x14ac:dyDescent="0.3">
      <c r="A98" s="1">
        <v>0</v>
      </c>
      <c r="B98" s="1">
        <v>69.03</v>
      </c>
      <c r="C98" s="1">
        <v>93.91</v>
      </c>
      <c r="D98" s="1">
        <v>61</v>
      </c>
      <c r="E98" s="1">
        <v>62.5</v>
      </c>
      <c r="F98" s="1">
        <v>70.5</v>
      </c>
    </row>
    <row r="99" spans="1:6" x14ac:dyDescent="0.3">
      <c r="A99" s="1">
        <v>220000</v>
      </c>
      <c r="B99" s="1">
        <v>57.31</v>
      </c>
      <c r="C99" s="1">
        <v>70</v>
      </c>
      <c r="D99" s="1">
        <v>65</v>
      </c>
      <c r="E99" s="1">
        <v>73</v>
      </c>
      <c r="F99" s="1">
        <v>69</v>
      </c>
    </row>
    <row r="100" spans="1:6" x14ac:dyDescent="0.3">
      <c r="A100" s="1">
        <v>0</v>
      </c>
      <c r="B100" s="1">
        <v>59.47</v>
      </c>
      <c r="C100" s="1">
        <v>50</v>
      </c>
      <c r="D100" s="1">
        <v>63</v>
      </c>
      <c r="E100" s="1">
        <v>82</v>
      </c>
      <c r="F100" s="1">
        <v>54</v>
      </c>
    </row>
    <row r="101" spans="1:6" x14ac:dyDescent="0.3">
      <c r="A101" s="1">
        <v>0</v>
      </c>
      <c r="B101" s="1">
        <v>64.95</v>
      </c>
      <c r="C101" s="1">
        <v>56.39</v>
      </c>
      <c r="D101" s="1">
        <v>58</v>
      </c>
      <c r="E101" s="1">
        <v>57</v>
      </c>
      <c r="F101" s="1">
        <v>45</v>
      </c>
    </row>
    <row r="102" spans="1:6" x14ac:dyDescent="0.3">
      <c r="A102" s="1">
        <v>380000</v>
      </c>
      <c r="B102" s="1">
        <v>60.44</v>
      </c>
      <c r="C102" s="1">
        <v>78</v>
      </c>
      <c r="D102" s="1">
        <v>68</v>
      </c>
      <c r="E102" s="1">
        <v>72</v>
      </c>
      <c r="F102" s="1">
        <v>63</v>
      </c>
    </row>
    <row r="103" spans="1:6" x14ac:dyDescent="0.3">
      <c r="A103" s="1">
        <v>300000</v>
      </c>
      <c r="B103" s="1">
        <v>61.31</v>
      </c>
      <c r="C103" s="1">
        <v>57.5</v>
      </c>
      <c r="D103" s="1">
        <v>68</v>
      </c>
      <c r="E103" s="1">
        <v>61</v>
      </c>
      <c r="F103" s="1">
        <v>77</v>
      </c>
    </row>
    <row r="104" spans="1:6" x14ac:dyDescent="0.3">
      <c r="A104" s="1">
        <v>240000</v>
      </c>
      <c r="B104" s="1">
        <v>65.83</v>
      </c>
      <c r="C104" s="1">
        <v>85</v>
      </c>
      <c r="D104" s="1">
        <v>73</v>
      </c>
      <c r="E104" s="1">
        <v>78</v>
      </c>
      <c r="F104" s="1">
        <v>73</v>
      </c>
    </row>
    <row r="105" spans="1:6" x14ac:dyDescent="0.3">
      <c r="A105" s="1">
        <v>360000</v>
      </c>
      <c r="B105" s="1">
        <v>58.23</v>
      </c>
      <c r="C105" s="1">
        <v>55</v>
      </c>
      <c r="D105" s="1">
        <v>65</v>
      </c>
      <c r="E105" s="1">
        <v>63</v>
      </c>
      <c r="F105" s="1">
        <v>69</v>
      </c>
    </row>
    <row r="106" spans="1:6" x14ac:dyDescent="0.3">
      <c r="A106" s="1">
        <v>0</v>
      </c>
      <c r="B106" s="1">
        <v>55.3</v>
      </c>
      <c r="C106" s="1">
        <v>85</v>
      </c>
      <c r="D106" s="1">
        <v>58</v>
      </c>
      <c r="E106" s="1">
        <v>64</v>
      </c>
      <c r="F106" s="1">
        <v>59</v>
      </c>
    </row>
    <row r="107" spans="1:6" x14ac:dyDescent="0.3">
      <c r="A107" s="1">
        <v>0</v>
      </c>
      <c r="B107" s="1">
        <v>65.69</v>
      </c>
      <c r="C107" s="1">
        <v>71</v>
      </c>
      <c r="D107" s="1">
        <v>54</v>
      </c>
      <c r="E107" s="1">
        <v>50</v>
      </c>
      <c r="F107" s="1">
        <v>61.08</v>
      </c>
    </row>
    <row r="108" spans="1:6" x14ac:dyDescent="0.3">
      <c r="A108" s="1">
        <v>200000</v>
      </c>
      <c r="B108" s="1">
        <v>73.52</v>
      </c>
      <c r="C108" s="1">
        <v>80</v>
      </c>
      <c r="D108" s="1">
        <v>83</v>
      </c>
      <c r="E108" s="1">
        <v>90</v>
      </c>
      <c r="F108" s="1">
        <v>82</v>
      </c>
    </row>
    <row r="109" spans="1:6" x14ac:dyDescent="0.3">
      <c r="A109" s="1">
        <v>300000</v>
      </c>
      <c r="B109" s="1">
        <v>58.31</v>
      </c>
      <c r="C109" s="1">
        <v>84</v>
      </c>
      <c r="D109" s="1">
        <v>69</v>
      </c>
      <c r="E109" s="1">
        <v>82</v>
      </c>
      <c r="F109" s="1">
        <v>61</v>
      </c>
    </row>
    <row r="110" spans="1:6" x14ac:dyDescent="0.3">
      <c r="A110" s="1">
        <v>0</v>
      </c>
      <c r="B110" s="1">
        <v>56.09</v>
      </c>
      <c r="C110" s="1">
        <v>86</v>
      </c>
      <c r="D110" s="1">
        <v>65</v>
      </c>
      <c r="E110" s="1">
        <v>63</v>
      </c>
      <c r="F110" s="1">
        <v>52</v>
      </c>
    </row>
    <row r="111" spans="1:6" x14ac:dyDescent="0.3">
      <c r="A111" s="1">
        <v>250000</v>
      </c>
      <c r="B111" s="1">
        <v>54.8</v>
      </c>
      <c r="C111" s="1">
        <v>57.2</v>
      </c>
      <c r="D111" s="1">
        <v>72</v>
      </c>
      <c r="E111" s="1">
        <v>70</v>
      </c>
      <c r="F111" s="1">
        <v>69.5</v>
      </c>
    </row>
    <row r="112" spans="1:6" x14ac:dyDescent="0.3">
      <c r="A112" s="1">
        <v>0</v>
      </c>
      <c r="B112" s="1">
        <v>60.64</v>
      </c>
      <c r="C112" s="1">
        <v>60</v>
      </c>
      <c r="D112" s="1">
        <v>61</v>
      </c>
      <c r="E112" s="1">
        <v>54</v>
      </c>
      <c r="F112" s="1">
        <v>51</v>
      </c>
    </row>
    <row r="113" spans="1:6" x14ac:dyDescent="0.3">
      <c r="A113" s="1">
        <v>250000</v>
      </c>
      <c r="B113" s="1">
        <v>53.94</v>
      </c>
      <c r="C113" s="1">
        <v>58</v>
      </c>
      <c r="D113" s="1">
        <v>61</v>
      </c>
      <c r="E113" s="1">
        <v>61</v>
      </c>
      <c r="F113" s="1">
        <v>58</v>
      </c>
    </row>
    <row r="114" spans="1:6" x14ac:dyDescent="0.3">
      <c r="A114" s="1">
        <v>280000</v>
      </c>
      <c r="B114" s="1">
        <v>63.08</v>
      </c>
      <c r="C114" s="1">
        <v>72.150000000000006</v>
      </c>
      <c r="D114" s="1">
        <v>67</v>
      </c>
      <c r="E114" s="1">
        <v>79</v>
      </c>
      <c r="F114" s="1">
        <v>73.959999999999994</v>
      </c>
    </row>
    <row r="115" spans="1:6" x14ac:dyDescent="0.3">
      <c r="A115" s="1">
        <v>250000</v>
      </c>
      <c r="B115" s="1">
        <v>55.01</v>
      </c>
      <c r="C115" s="1">
        <v>53.7</v>
      </c>
      <c r="D115" s="1">
        <v>69</v>
      </c>
      <c r="E115" s="1">
        <v>68</v>
      </c>
      <c r="F115" s="1">
        <v>65</v>
      </c>
    </row>
    <row r="116" spans="1:6" x14ac:dyDescent="0.3">
      <c r="A116" s="1">
        <v>216000</v>
      </c>
      <c r="B116" s="1">
        <v>60.5</v>
      </c>
      <c r="C116" s="1">
        <v>89</v>
      </c>
      <c r="D116" s="1">
        <v>66</v>
      </c>
      <c r="E116" s="1">
        <v>63</v>
      </c>
      <c r="F116" s="1">
        <v>73</v>
      </c>
    </row>
    <row r="117" spans="1:6" x14ac:dyDescent="0.3">
      <c r="A117" s="1">
        <v>300000</v>
      </c>
      <c r="B117" s="1">
        <v>70.849999999999994</v>
      </c>
      <c r="C117" s="1">
        <v>96</v>
      </c>
      <c r="D117" s="1">
        <v>66.599999999999994</v>
      </c>
      <c r="E117" s="1">
        <v>72.8</v>
      </c>
      <c r="F117" s="1">
        <v>68.2</v>
      </c>
    </row>
    <row r="118" spans="1:6" x14ac:dyDescent="0.3">
      <c r="A118" s="1">
        <v>240000</v>
      </c>
      <c r="B118" s="1">
        <v>67.05</v>
      </c>
      <c r="C118" s="1">
        <v>80</v>
      </c>
      <c r="D118" s="1">
        <v>73</v>
      </c>
      <c r="E118" s="1">
        <v>75</v>
      </c>
      <c r="F118" s="1">
        <v>77</v>
      </c>
    </row>
    <row r="119" spans="1:6" x14ac:dyDescent="0.3">
      <c r="A119" s="1">
        <v>276000</v>
      </c>
      <c r="B119" s="1">
        <v>70.48</v>
      </c>
      <c r="C119" s="1">
        <v>97</v>
      </c>
      <c r="D119" s="1">
        <v>78</v>
      </c>
      <c r="E119" s="1">
        <v>80</v>
      </c>
      <c r="F119" s="1">
        <v>76</v>
      </c>
    </row>
    <row r="120" spans="1:6" x14ac:dyDescent="0.3">
      <c r="A120" s="1">
        <v>940000</v>
      </c>
      <c r="B120" s="1">
        <v>64.34</v>
      </c>
      <c r="C120" s="1">
        <v>82.66</v>
      </c>
      <c r="D120" s="1">
        <v>64.599999999999994</v>
      </c>
      <c r="E120" s="1">
        <v>68.400000000000006</v>
      </c>
      <c r="F120" s="1">
        <v>60.8</v>
      </c>
    </row>
    <row r="121" spans="1:6" x14ac:dyDescent="0.3">
      <c r="A121" s="1">
        <v>0</v>
      </c>
      <c r="B121" s="1">
        <v>58.81</v>
      </c>
      <c r="C121" s="1">
        <v>73</v>
      </c>
      <c r="D121" s="1">
        <v>59</v>
      </c>
      <c r="E121" s="1">
        <v>40</v>
      </c>
      <c r="F121" s="1">
        <v>58</v>
      </c>
    </row>
    <row r="122" spans="1:6" x14ac:dyDescent="0.3">
      <c r="A122" s="1">
        <v>250000</v>
      </c>
      <c r="B122" s="1">
        <v>71.489999999999995</v>
      </c>
      <c r="C122" s="1">
        <v>55.67</v>
      </c>
      <c r="D122" s="1">
        <v>69.599999999999994</v>
      </c>
      <c r="E122" s="1">
        <v>67</v>
      </c>
      <c r="F122" s="1">
        <v>64</v>
      </c>
    </row>
    <row r="123" spans="1:6" x14ac:dyDescent="0.3">
      <c r="A123" s="1">
        <v>236000</v>
      </c>
      <c r="B123" s="1">
        <v>71</v>
      </c>
      <c r="C123" s="1">
        <v>80.400000000000006</v>
      </c>
      <c r="D123" s="1">
        <v>69.3</v>
      </c>
      <c r="E123" s="1">
        <v>66.8</v>
      </c>
      <c r="F123" s="1">
        <v>66.5</v>
      </c>
    </row>
    <row r="124" spans="1:6" x14ac:dyDescent="0.3">
      <c r="A124" s="1">
        <v>240000</v>
      </c>
      <c r="B124" s="1">
        <v>56.7</v>
      </c>
      <c r="C124" s="1">
        <v>60</v>
      </c>
      <c r="D124" s="1">
        <v>73</v>
      </c>
      <c r="E124" s="1">
        <v>59</v>
      </c>
      <c r="F124" s="1">
        <v>74</v>
      </c>
    </row>
    <row r="125" spans="1:6" x14ac:dyDescent="0.3">
      <c r="A125" s="1">
        <v>250000</v>
      </c>
      <c r="B125" s="1">
        <v>61.26</v>
      </c>
      <c r="C125" s="1">
        <v>64</v>
      </c>
      <c r="D125" s="1">
        <v>64.33</v>
      </c>
      <c r="E125" s="1">
        <v>71</v>
      </c>
      <c r="F125" s="1">
        <v>67</v>
      </c>
    </row>
    <row r="126" spans="1:6" x14ac:dyDescent="0.3">
      <c r="A126" s="1">
        <v>350000</v>
      </c>
      <c r="B126" s="1">
        <v>73.33</v>
      </c>
      <c r="C126" s="1">
        <v>75</v>
      </c>
      <c r="D126" s="1">
        <v>73</v>
      </c>
      <c r="E126" s="1">
        <v>73</v>
      </c>
      <c r="F126" s="1">
        <v>84</v>
      </c>
    </row>
    <row r="127" spans="1:6" x14ac:dyDescent="0.3">
      <c r="A127" s="1">
        <v>210000</v>
      </c>
      <c r="B127" s="1">
        <v>68.2</v>
      </c>
      <c r="C127" s="1">
        <v>70</v>
      </c>
      <c r="D127" s="1">
        <v>75.5</v>
      </c>
      <c r="E127" s="1">
        <v>61</v>
      </c>
      <c r="F127" s="1">
        <v>79</v>
      </c>
    </row>
    <row r="128" spans="1:6" x14ac:dyDescent="0.3">
      <c r="A128" s="1">
        <v>250000</v>
      </c>
      <c r="B128" s="1">
        <v>58.4</v>
      </c>
      <c r="C128" s="1">
        <v>55.5</v>
      </c>
      <c r="D128" s="1">
        <v>69</v>
      </c>
      <c r="E128" s="1">
        <v>60</v>
      </c>
      <c r="F128" s="1">
        <v>72</v>
      </c>
    </row>
    <row r="129" spans="1:6" x14ac:dyDescent="0.3">
      <c r="A129" s="1">
        <v>400000</v>
      </c>
      <c r="B129" s="1">
        <v>76.260000000000005</v>
      </c>
      <c r="C129" s="1">
        <v>81.2</v>
      </c>
      <c r="D129" s="1">
        <v>77.72</v>
      </c>
      <c r="E129" s="1">
        <v>73.400000000000006</v>
      </c>
      <c r="F129" s="1">
        <v>80.400000000000006</v>
      </c>
    </row>
    <row r="130" spans="1:6" x14ac:dyDescent="0.3">
      <c r="A130" s="1">
        <v>250000</v>
      </c>
      <c r="B130" s="1">
        <v>68.55</v>
      </c>
      <c r="C130" s="1">
        <v>90</v>
      </c>
      <c r="D130" s="1">
        <v>66</v>
      </c>
      <c r="E130" s="1">
        <v>89.7</v>
      </c>
      <c r="F130" s="1">
        <v>76.7</v>
      </c>
    </row>
    <row r="131" spans="1:6" x14ac:dyDescent="0.3">
      <c r="A131" s="1">
        <v>0</v>
      </c>
      <c r="B131" s="1">
        <v>64.150000000000006</v>
      </c>
      <c r="C131" s="1">
        <v>84</v>
      </c>
      <c r="D131" s="1">
        <v>60</v>
      </c>
      <c r="E131" s="1">
        <v>65</v>
      </c>
      <c r="F131" s="1">
        <v>62</v>
      </c>
    </row>
    <row r="132" spans="1:6" x14ac:dyDescent="0.3">
      <c r="A132" s="1">
        <v>360000</v>
      </c>
      <c r="B132" s="1">
        <v>60.78</v>
      </c>
      <c r="C132" s="1">
        <v>80</v>
      </c>
      <c r="D132" s="1">
        <v>62</v>
      </c>
      <c r="E132" s="1">
        <v>57</v>
      </c>
      <c r="F132" s="1">
        <v>74.900000000000006</v>
      </c>
    </row>
    <row r="133" spans="1:6" x14ac:dyDescent="0.3">
      <c r="A133" s="1">
        <v>300000</v>
      </c>
      <c r="B133" s="1">
        <v>53.49</v>
      </c>
      <c r="C133" s="1">
        <v>74.400000000000006</v>
      </c>
      <c r="D133" s="1">
        <v>64</v>
      </c>
      <c r="E133" s="1">
        <v>68</v>
      </c>
      <c r="F133" s="1">
        <v>67</v>
      </c>
    </row>
    <row r="134" spans="1:6" x14ac:dyDescent="0.3">
      <c r="A134" s="1">
        <v>250000</v>
      </c>
      <c r="B134" s="1">
        <v>60.98</v>
      </c>
      <c r="C134" s="1">
        <v>65</v>
      </c>
      <c r="D134" s="1">
        <v>77</v>
      </c>
      <c r="E134" s="1">
        <v>64</v>
      </c>
      <c r="F134" s="1">
        <v>73</v>
      </c>
    </row>
    <row r="135" spans="1:6" x14ac:dyDescent="0.3">
      <c r="A135" s="1">
        <v>250000</v>
      </c>
      <c r="B135" s="1">
        <v>67.13</v>
      </c>
      <c r="C135" s="1">
        <v>94</v>
      </c>
      <c r="D135" s="1">
        <v>72</v>
      </c>
      <c r="E135" s="1">
        <v>92</v>
      </c>
      <c r="F135" s="1">
        <v>77.44</v>
      </c>
    </row>
    <row r="136" spans="1:6" x14ac:dyDescent="0.3">
      <c r="A136" s="1">
        <v>200000</v>
      </c>
      <c r="B136" s="1">
        <v>65.63</v>
      </c>
      <c r="C136" s="1">
        <v>55.6</v>
      </c>
      <c r="D136" s="1">
        <v>69</v>
      </c>
      <c r="E136" s="1">
        <v>56</v>
      </c>
      <c r="F136" s="1">
        <v>72</v>
      </c>
    </row>
    <row r="137" spans="1:6" x14ac:dyDescent="0.3">
      <c r="A137" s="1">
        <v>0</v>
      </c>
      <c r="B137" s="1">
        <v>61.58</v>
      </c>
      <c r="C137" s="1">
        <v>78</v>
      </c>
      <c r="D137" s="1">
        <v>64</v>
      </c>
      <c r="E137" s="1">
        <v>59</v>
      </c>
      <c r="F137" s="1">
        <v>47</v>
      </c>
    </row>
    <row r="138" spans="1:6" x14ac:dyDescent="0.3">
      <c r="A138" s="1">
        <v>225000</v>
      </c>
      <c r="B138" s="1">
        <v>60.41</v>
      </c>
      <c r="C138" s="1">
        <v>56</v>
      </c>
      <c r="D138" s="1">
        <v>72</v>
      </c>
      <c r="E138" s="1">
        <v>63</v>
      </c>
      <c r="F138" s="1">
        <v>67</v>
      </c>
    </row>
    <row r="139" spans="1:6" x14ac:dyDescent="0.3">
      <c r="A139" s="1">
        <v>250000</v>
      </c>
      <c r="B139" s="1">
        <v>71.77</v>
      </c>
      <c r="C139" s="1">
        <v>96</v>
      </c>
      <c r="D139" s="1">
        <v>73</v>
      </c>
      <c r="E139" s="1">
        <v>64</v>
      </c>
      <c r="F139" s="1">
        <v>82</v>
      </c>
    </row>
    <row r="140" spans="1:6" x14ac:dyDescent="0.3">
      <c r="A140" s="1">
        <v>220000</v>
      </c>
      <c r="B140" s="1">
        <v>54.43</v>
      </c>
      <c r="C140" s="1">
        <v>58</v>
      </c>
      <c r="D140" s="1">
        <v>59</v>
      </c>
      <c r="E140" s="1">
        <v>70</v>
      </c>
      <c r="F140" s="1">
        <v>77</v>
      </c>
    </row>
    <row r="141" spans="1:6" x14ac:dyDescent="0.3">
      <c r="A141" s="1">
        <v>265000</v>
      </c>
      <c r="B141" s="1">
        <v>56.94</v>
      </c>
      <c r="C141" s="1">
        <v>56</v>
      </c>
      <c r="D141" s="1">
        <v>69.5</v>
      </c>
      <c r="E141" s="1">
        <v>64.8</v>
      </c>
      <c r="F141" s="1">
        <v>65</v>
      </c>
    </row>
    <row r="142" spans="1:6" x14ac:dyDescent="0.3">
      <c r="A142" s="1">
        <v>0</v>
      </c>
      <c r="B142" s="1">
        <v>61.9</v>
      </c>
      <c r="C142" s="1">
        <v>60</v>
      </c>
      <c r="D142" s="1">
        <v>60</v>
      </c>
      <c r="E142" s="1">
        <v>64</v>
      </c>
      <c r="F142" s="1">
        <v>66</v>
      </c>
    </row>
    <row r="143" spans="1:6" x14ac:dyDescent="0.3">
      <c r="A143" s="1">
        <v>260000</v>
      </c>
      <c r="B143" s="1">
        <v>61.29</v>
      </c>
      <c r="C143" s="1">
        <v>60</v>
      </c>
      <c r="D143" s="1">
        <v>73.430000000000007</v>
      </c>
      <c r="E143" s="1">
        <v>60</v>
      </c>
      <c r="F143" s="1">
        <v>85</v>
      </c>
    </row>
    <row r="144" spans="1:6" x14ac:dyDescent="0.3">
      <c r="A144" s="1">
        <v>300000</v>
      </c>
      <c r="B144" s="1">
        <v>60.39</v>
      </c>
      <c r="C144" s="1">
        <v>89</v>
      </c>
      <c r="D144" s="1">
        <v>70.67</v>
      </c>
      <c r="E144" s="1">
        <v>64.89</v>
      </c>
      <c r="F144" s="1">
        <v>77.67</v>
      </c>
    </row>
    <row r="145" spans="1:6" x14ac:dyDescent="0.3">
      <c r="A145" s="1">
        <v>0</v>
      </c>
      <c r="B145" s="1">
        <v>58.52</v>
      </c>
      <c r="C145" s="1">
        <v>60</v>
      </c>
      <c r="D145" s="1">
        <v>61</v>
      </c>
      <c r="E145" s="1">
        <v>50</v>
      </c>
      <c r="F145" s="1">
        <v>52</v>
      </c>
    </row>
    <row r="146" spans="1:6" x14ac:dyDescent="0.3">
      <c r="A146" s="1">
        <v>400000</v>
      </c>
      <c r="B146" s="1">
        <v>63.23</v>
      </c>
      <c r="C146" s="1">
        <v>72</v>
      </c>
      <c r="D146" s="1">
        <v>71.25</v>
      </c>
      <c r="E146" s="1">
        <v>65.66</v>
      </c>
      <c r="F146" s="1">
        <v>89.4</v>
      </c>
    </row>
    <row r="147" spans="1:6" x14ac:dyDescent="0.3">
      <c r="A147" s="1">
        <v>233000</v>
      </c>
      <c r="B147" s="1">
        <v>55.14</v>
      </c>
      <c r="C147" s="1">
        <v>85</v>
      </c>
      <c r="D147" s="1">
        <v>66</v>
      </c>
      <c r="E147" s="1">
        <v>63</v>
      </c>
      <c r="F147" s="1">
        <v>62</v>
      </c>
    </row>
    <row r="148" spans="1:6" x14ac:dyDescent="0.3">
      <c r="A148" s="1">
        <v>300000</v>
      </c>
      <c r="B148" s="1">
        <v>62.28</v>
      </c>
      <c r="C148" s="1">
        <v>83</v>
      </c>
      <c r="D148" s="1">
        <v>65</v>
      </c>
      <c r="E148" s="1">
        <v>74</v>
      </c>
      <c r="F148" s="1">
        <v>70</v>
      </c>
    </row>
    <row r="149" spans="1:6" x14ac:dyDescent="0.3">
      <c r="A149" s="1">
        <v>240000</v>
      </c>
      <c r="B149" s="1">
        <v>64.08</v>
      </c>
      <c r="C149" s="1">
        <v>57</v>
      </c>
      <c r="D149" s="1">
        <v>56</v>
      </c>
      <c r="E149" s="1">
        <v>86</v>
      </c>
      <c r="F149" s="1">
        <v>77</v>
      </c>
    </row>
    <row r="150" spans="1:6" x14ac:dyDescent="0.3">
      <c r="A150" s="1">
        <v>0</v>
      </c>
      <c r="B150" s="1">
        <v>58.54</v>
      </c>
      <c r="C150" s="1">
        <v>64.25</v>
      </c>
      <c r="D150" s="1">
        <v>55</v>
      </c>
      <c r="E150" s="1">
        <v>58</v>
      </c>
      <c r="F150" s="1">
        <v>44</v>
      </c>
    </row>
    <row r="151" spans="1:6" x14ac:dyDescent="0.3">
      <c r="A151" s="1">
        <v>690000</v>
      </c>
      <c r="B151" s="1">
        <v>61.3</v>
      </c>
      <c r="C151" s="1">
        <v>56</v>
      </c>
      <c r="D151" s="1">
        <v>58</v>
      </c>
      <c r="E151" s="1">
        <v>58.66</v>
      </c>
      <c r="F151" s="1">
        <v>71</v>
      </c>
    </row>
    <row r="152" spans="1:6" x14ac:dyDescent="0.3">
      <c r="A152" s="1">
        <v>270000</v>
      </c>
      <c r="B152" s="1">
        <v>58.87</v>
      </c>
      <c r="C152" s="1">
        <v>83</v>
      </c>
      <c r="D152" s="1">
        <v>75</v>
      </c>
      <c r="E152" s="1">
        <v>65</v>
      </c>
      <c r="F152" s="1">
        <v>65</v>
      </c>
    </row>
    <row r="153" spans="1:6" x14ac:dyDescent="0.3">
      <c r="A153" s="1">
        <v>240000</v>
      </c>
      <c r="B153" s="1">
        <v>65.25</v>
      </c>
      <c r="C153" s="1">
        <v>98</v>
      </c>
      <c r="D153" s="1">
        <v>84</v>
      </c>
      <c r="E153" s="1">
        <v>60.5</v>
      </c>
      <c r="F153" s="1">
        <v>75.400000000000006</v>
      </c>
    </row>
    <row r="154" spans="1:6" x14ac:dyDescent="0.3">
      <c r="A154" s="1">
        <v>340000</v>
      </c>
      <c r="B154" s="1">
        <v>62.48</v>
      </c>
      <c r="C154" s="1">
        <v>86</v>
      </c>
      <c r="D154" s="1">
        <v>65</v>
      </c>
      <c r="E154" s="1">
        <v>59</v>
      </c>
      <c r="F154" s="1">
        <v>49</v>
      </c>
    </row>
    <row r="155" spans="1:6" x14ac:dyDescent="0.3">
      <c r="A155" s="1">
        <v>250000</v>
      </c>
      <c r="B155" s="1">
        <v>53.2</v>
      </c>
      <c r="C155" s="1">
        <v>70</v>
      </c>
      <c r="D155" s="1">
        <v>60</v>
      </c>
      <c r="E155" s="1">
        <v>63</v>
      </c>
      <c r="F155" s="1">
        <v>53</v>
      </c>
    </row>
    <row r="156" spans="1:6" x14ac:dyDescent="0.3">
      <c r="A156" s="1">
        <v>0</v>
      </c>
      <c r="B156" s="1">
        <v>65.989999999999995</v>
      </c>
      <c r="C156" s="1">
        <v>56.15</v>
      </c>
      <c r="D156" s="1">
        <v>59.9</v>
      </c>
      <c r="E156" s="1">
        <v>74.66</v>
      </c>
      <c r="F156" s="1">
        <v>51.57</v>
      </c>
    </row>
    <row r="157" spans="1:6" x14ac:dyDescent="0.3">
      <c r="A157" s="1">
        <v>255000</v>
      </c>
      <c r="B157" s="1">
        <v>52.72</v>
      </c>
      <c r="C157" s="1">
        <v>80</v>
      </c>
      <c r="D157" s="1">
        <v>65</v>
      </c>
      <c r="E157" s="1">
        <v>69.400000000000006</v>
      </c>
      <c r="F157" s="1">
        <v>84.2</v>
      </c>
    </row>
    <row r="158" spans="1:6" x14ac:dyDescent="0.3">
      <c r="A158" s="1">
        <v>300000</v>
      </c>
      <c r="B158" s="1">
        <v>55.03</v>
      </c>
      <c r="C158" s="1">
        <v>93.4</v>
      </c>
      <c r="D158" s="1">
        <v>60.9</v>
      </c>
      <c r="E158" s="1">
        <v>62.5</v>
      </c>
      <c r="F158" s="1">
        <v>66.5</v>
      </c>
    </row>
    <row r="159" spans="1:6" x14ac:dyDescent="0.3">
      <c r="A159" s="1">
        <v>0</v>
      </c>
      <c r="B159" s="1">
        <v>61.87</v>
      </c>
      <c r="C159" s="1">
        <v>60</v>
      </c>
      <c r="D159" s="1">
        <v>64</v>
      </c>
      <c r="E159" s="1">
        <v>63</v>
      </c>
      <c r="F159" s="1">
        <v>67</v>
      </c>
    </row>
    <row r="160" spans="1:6" x14ac:dyDescent="0.3">
      <c r="A160" s="1">
        <v>0</v>
      </c>
      <c r="B160" s="1">
        <v>60.59</v>
      </c>
      <c r="C160" s="1">
        <v>62</v>
      </c>
      <c r="D160" s="1">
        <v>58</v>
      </c>
      <c r="E160" s="1">
        <v>49</v>
      </c>
      <c r="F160" s="1">
        <v>52</v>
      </c>
    </row>
    <row r="161" spans="1:6" x14ac:dyDescent="0.3">
      <c r="A161" s="1">
        <v>300000</v>
      </c>
      <c r="B161" s="1">
        <v>72.290000000000006</v>
      </c>
      <c r="C161" s="1">
        <v>75</v>
      </c>
      <c r="D161" s="1">
        <v>65</v>
      </c>
      <c r="E161" s="1">
        <v>74</v>
      </c>
      <c r="F161" s="1">
        <v>87</v>
      </c>
    </row>
    <row r="162" spans="1:6" x14ac:dyDescent="0.3">
      <c r="A162" s="1">
        <v>0</v>
      </c>
      <c r="B162" s="1">
        <v>62.72</v>
      </c>
      <c r="C162" s="1">
        <v>57.63</v>
      </c>
      <c r="D162" s="1">
        <v>57.5</v>
      </c>
      <c r="E162" s="1">
        <v>51</v>
      </c>
      <c r="F162" s="1">
        <v>55.6</v>
      </c>
    </row>
    <row r="163" spans="1:6" x14ac:dyDescent="0.3">
      <c r="A163" s="1">
        <v>285000</v>
      </c>
      <c r="B163" s="1">
        <v>66.06</v>
      </c>
      <c r="C163" s="1">
        <v>75.2</v>
      </c>
      <c r="D163" s="1">
        <v>77.25</v>
      </c>
      <c r="E163" s="1">
        <v>87.6</v>
      </c>
      <c r="F163" s="1">
        <v>74.2</v>
      </c>
    </row>
    <row r="164" spans="1:6" x14ac:dyDescent="0.3">
      <c r="A164" s="1">
        <v>500000</v>
      </c>
      <c r="B164" s="1">
        <v>66.459999999999994</v>
      </c>
      <c r="C164" s="1">
        <v>75</v>
      </c>
      <c r="D164" s="1">
        <v>64</v>
      </c>
      <c r="E164" s="1">
        <v>67</v>
      </c>
      <c r="F164" s="1">
        <v>63</v>
      </c>
    </row>
    <row r="165" spans="1:6" x14ac:dyDescent="0.3">
      <c r="A165" s="1">
        <v>250000</v>
      </c>
      <c r="B165" s="1">
        <v>65.52</v>
      </c>
      <c r="C165" s="1">
        <v>53.04</v>
      </c>
      <c r="D165" s="1">
        <v>63.35</v>
      </c>
      <c r="E165" s="1">
        <v>72.5</v>
      </c>
      <c r="F165" s="1">
        <v>67.16</v>
      </c>
    </row>
    <row r="166" spans="1:6" x14ac:dyDescent="0.3">
      <c r="A166" s="1">
        <v>0</v>
      </c>
      <c r="B166" s="1">
        <v>74.56</v>
      </c>
      <c r="C166" s="1">
        <v>80</v>
      </c>
      <c r="D166" s="1">
        <v>74</v>
      </c>
      <c r="E166" s="1">
        <v>78.33</v>
      </c>
      <c r="F166" s="1">
        <v>63.3</v>
      </c>
    </row>
    <row r="167" spans="1:6" x14ac:dyDescent="0.3">
      <c r="A167" s="1">
        <v>240000</v>
      </c>
      <c r="B167" s="1">
        <v>52.38</v>
      </c>
      <c r="C167" s="1">
        <v>63</v>
      </c>
      <c r="D167" s="1">
        <v>60</v>
      </c>
      <c r="E167" s="1">
        <v>62</v>
      </c>
      <c r="F167" s="1">
        <v>62</v>
      </c>
    </row>
    <row r="168" spans="1:6" x14ac:dyDescent="0.3">
      <c r="A168" s="1">
        <v>0</v>
      </c>
      <c r="B168" s="1">
        <v>75.709999999999994</v>
      </c>
      <c r="C168" s="1">
        <v>58.1</v>
      </c>
      <c r="D168" s="1">
        <v>67</v>
      </c>
      <c r="E168" s="1">
        <v>62</v>
      </c>
      <c r="F168" s="1">
        <v>67.900000000000006</v>
      </c>
    </row>
    <row r="169" spans="1:6" x14ac:dyDescent="0.3">
      <c r="A169" s="1">
        <v>0</v>
      </c>
      <c r="B169" s="1">
        <v>58.79</v>
      </c>
      <c r="C169" s="1">
        <v>60</v>
      </c>
      <c r="D169" s="1">
        <v>58</v>
      </c>
      <c r="E169" s="1">
        <v>51</v>
      </c>
      <c r="F169" s="1">
        <v>48</v>
      </c>
    </row>
    <row r="170" spans="1:6" x14ac:dyDescent="0.3">
      <c r="A170" s="1">
        <v>0</v>
      </c>
      <c r="B170" s="1">
        <v>65.48</v>
      </c>
      <c r="C170" s="1">
        <v>54.48</v>
      </c>
      <c r="D170" s="1">
        <v>61.26</v>
      </c>
      <c r="E170" s="1">
        <v>42.16</v>
      </c>
      <c r="F170" s="1">
        <v>59.96</v>
      </c>
    </row>
    <row r="171" spans="1:6" x14ac:dyDescent="0.3">
      <c r="A171" s="1">
        <v>0</v>
      </c>
      <c r="B171" s="1">
        <v>69.28</v>
      </c>
      <c r="C171" s="1">
        <v>58.06</v>
      </c>
      <c r="D171" s="1">
        <v>60</v>
      </c>
      <c r="E171" s="1">
        <v>67.2</v>
      </c>
      <c r="F171" s="1">
        <v>63.4</v>
      </c>
    </row>
    <row r="172" spans="1:6" x14ac:dyDescent="0.3">
      <c r="A172" s="1">
        <v>290000</v>
      </c>
      <c r="B172" s="1">
        <v>66.040000000000006</v>
      </c>
      <c r="C172" s="1">
        <v>63.79</v>
      </c>
      <c r="D172" s="1">
        <v>72</v>
      </c>
      <c r="E172" s="1">
        <v>80</v>
      </c>
      <c r="F172" s="1">
        <v>80</v>
      </c>
    </row>
    <row r="173" spans="1:6" x14ac:dyDescent="0.3">
      <c r="A173" s="1">
        <v>300000</v>
      </c>
      <c r="B173" s="1">
        <v>52.64</v>
      </c>
      <c r="C173" s="1">
        <v>84</v>
      </c>
      <c r="D173" s="1">
        <v>56</v>
      </c>
      <c r="E173" s="1">
        <v>58</v>
      </c>
      <c r="F173" s="1">
        <v>73</v>
      </c>
    </row>
    <row r="174" spans="1:6" x14ac:dyDescent="0.3">
      <c r="A174" s="1">
        <v>0</v>
      </c>
      <c r="B174" s="1">
        <v>59.32</v>
      </c>
      <c r="C174" s="1">
        <v>67</v>
      </c>
      <c r="D174" s="1">
        <v>55</v>
      </c>
      <c r="E174" s="1">
        <v>52</v>
      </c>
      <c r="F174" s="1">
        <v>52</v>
      </c>
    </row>
    <row r="175" spans="1:6" x14ac:dyDescent="0.3">
      <c r="A175" s="1">
        <v>500000</v>
      </c>
      <c r="B175" s="1">
        <v>66.23</v>
      </c>
      <c r="C175" s="1">
        <v>64</v>
      </c>
      <c r="D175" s="1">
        <v>64.27</v>
      </c>
      <c r="E175" s="1">
        <v>50.83</v>
      </c>
      <c r="F175" s="1">
        <v>73.239999999999995</v>
      </c>
    </row>
    <row r="176" spans="1:6" x14ac:dyDescent="0.3">
      <c r="A176" s="1">
        <v>0</v>
      </c>
      <c r="B176" s="1">
        <v>60.69</v>
      </c>
      <c r="C176" s="1">
        <v>87.5</v>
      </c>
      <c r="D176" s="1">
        <v>65</v>
      </c>
      <c r="E176" s="1">
        <v>62</v>
      </c>
      <c r="F176" s="1">
        <v>63</v>
      </c>
    </row>
    <row r="177" spans="1:6" x14ac:dyDescent="0.3">
      <c r="A177" s="1">
        <v>220000</v>
      </c>
      <c r="B177" s="1">
        <v>57.9</v>
      </c>
      <c r="C177" s="1">
        <v>55</v>
      </c>
      <c r="D177" s="1">
        <v>56</v>
      </c>
      <c r="E177" s="1">
        <v>60</v>
      </c>
      <c r="F177" s="1">
        <v>59</v>
      </c>
    </row>
    <row r="178" spans="1:6" x14ac:dyDescent="0.3">
      <c r="A178" s="1">
        <v>650000</v>
      </c>
      <c r="B178" s="1">
        <v>70.81</v>
      </c>
      <c r="C178" s="1">
        <v>89</v>
      </c>
      <c r="D178" s="1">
        <v>79</v>
      </c>
      <c r="E178" s="1">
        <v>97</v>
      </c>
      <c r="F178" s="1">
        <v>73</v>
      </c>
    </row>
    <row r="179" spans="1:6" x14ac:dyDescent="0.3">
      <c r="A179" s="1">
        <v>350000</v>
      </c>
      <c r="B179" s="1">
        <v>68.069999999999993</v>
      </c>
      <c r="C179" s="1">
        <v>73</v>
      </c>
      <c r="D179" s="1">
        <v>68</v>
      </c>
      <c r="E179" s="1">
        <v>56</v>
      </c>
      <c r="F179" s="1">
        <v>68</v>
      </c>
    </row>
    <row r="180" spans="1:6" x14ac:dyDescent="0.3">
      <c r="A180" s="1">
        <v>0</v>
      </c>
      <c r="B180" s="1">
        <v>72.14</v>
      </c>
      <c r="C180" s="1">
        <v>75.5</v>
      </c>
      <c r="D180" s="1">
        <v>64.2</v>
      </c>
      <c r="E180" s="1">
        <v>64</v>
      </c>
      <c r="F180" s="1">
        <v>77.8</v>
      </c>
    </row>
    <row r="181" spans="1:6" x14ac:dyDescent="0.3">
      <c r="A181" s="1">
        <v>265000</v>
      </c>
      <c r="B181" s="1">
        <v>56.6</v>
      </c>
      <c r="C181" s="1">
        <v>57</v>
      </c>
      <c r="D181" s="1">
        <v>62.8</v>
      </c>
      <c r="E181" s="1">
        <v>71.5</v>
      </c>
      <c r="F181" s="1">
        <v>65</v>
      </c>
    </row>
    <row r="182" spans="1:6" x14ac:dyDescent="0.3">
      <c r="A182" s="1">
        <v>0</v>
      </c>
      <c r="B182" s="1">
        <v>60.02</v>
      </c>
      <c r="C182" s="1">
        <v>63</v>
      </c>
      <c r="D182" s="1">
        <v>64.209999999999994</v>
      </c>
      <c r="E182" s="1">
        <v>60.33</v>
      </c>
      <c r="F182" s="1">
        <v>62</v>
      </c>
    </row>
    <row r="183" spans="1:6" x14ac:dyDescent="0.3">
      <c r="A183" s="1">
        <v>0</v>
      </c>
      <c r="B183" s="1">
        <v>59.81</v>
      </c>
      <c r="C183" s="1">
        <v>75</v>
      </c>
      <c r="D183" s="1">
        <v>57</v>
      </c>
      <c r="E183" s="1">
        <v>65</v>
      </c>
      <c r="F183" s="1">
        <v>52</v>
      </c>
    </row>
    <row r="184" spans="1:6" x14ac:dyDescent="0.3">
      <c r="A184" s="1">
        <v>276000</v>
      </c>
      <c r="B184" s="1">
        <v>61.82</v>
      </c>
      <c r="C184" s="1">
        <v>60</v>
      </c>
      <c r="D184" s="1">
        <v>69</v>
      </c>
      <c r="E184" s="1">
        <v>77</v>
      </c>
      <c r="F184" s="1">
        <v>65</v>
      </c>
    </row>
    <row r="185" spans="1:6" x14ac:dyDescent="0.3">
      <c r="A185" s="1">
        <v>0</v>
      </c>
      <c r="B185" s="1">
        <v>57.29</v>
      </c>
      <c r="C185" s="1">
        <v>60</v>
      </c>
      <c r="D185" s="1">
        <v>59.79</v>
      </c>
      <c r="E185" s="1">
        <v>62.83</v>
      </c>
      <c r="F185" s="1">
        <v>56.28</v>
      </c>
    </row>
    <row r="186" spans="1:6" x14ac:dyDescent="0.3">
      <c r="A186" s="1">
        <v>252000</v>
      </c>
      <c r="B186" s="1">
        <v>71.430000000000007</v>
      </c>
      <c r="C186" s="1">
        <v>82</v>
      </c>
      <c r="D186" s="1">
        <v>78</v>
      </c>
      <c r="E186" s="1">
        <v>72</v>
      </c>
      <c r="F186" s="1">
        <v>88</v>
      </c>
    </row>
    <row r="187" spans="1:6" x14ac:dyDescent="0.3">
      <c r="A187" s="1">
        <v>0</v>
      </c>
      <c r="B187" s="1">
        <v>62.93</v>
      </c>
      <c r="C187" s="1">
        <v>55</v>
      </c>
      <c r="D187" s="1">
        <v>61</v>
      </c>
      <c r="E187" s="1">
        <v>64</v>
      </c>
      <c r="F187" s="1">
        <v>52</v>
      </c>
    </row>
    <row r="188" spans="1:6" x14ac:dyDescent="0.3">
      <c r="A188" s="1">
        <v>280000</v>
      </c>
      <c r="B188" s="1">
        <v>64.86</v>
      </c>
      <c r="C188" s="1">
        <v>95</v>
      </c>
      <c r="D188" s="1">
        <v>67</v>
      </c>
      <c r="E188" s="1">
        <v>65.5</v>
      </c>
      <c r="F188" s="1">
        <v>78.5</v>
      </c>
    </row>
    <row r="189" spans="1:6" x14ac:dyDescent="0.3">
      <c r="A189" s="1">
        <v>0</v>
      </c>
      <c r="B189" s="1">
        <v>56.13</v>
      </c>
      <c r="C189" s="1">
        <v>57</v>
      </c>
      <c r="D189" s="1">
        <v>54.38</v>
      </c>
      <c r="E189" s="1">
        <v>47</v>
      </c>
      <c r="F189" s="1">
        <v>61.8</v>
      </c>
    </row>
    <row r="190" spans="1:6" x14ac:dyDescent="0.3">
      <c r="A190" s="1">
        <v>0</v>
      </c>
      <c r="B190" s="1">
        <v>66.94</v>
      </c>
      <c r="C190" s="1">
        <v>95.65</v>
      </c>
      <c r="D190" s="1">
        <v>69.2</v>
      </c>
      <c r="E190" s="1">
        <v>77.599999999999994</v>
      </c>
      <c r="F190" s="1">
        <v>54</v>
      </c>
    </row>
    <row r="191" spans="1:6" x14ac:dyDescent="0.3">
      <c r="A191" s="1">
        <v>0</v>
      </c>
      <c r="B191" s="1">
        <v>62.5</v>
      </c>
      <c r="C191" s="1">
        <v>50</v>
      </c>
      <c r="D191" s="1">
        <v>61</v>
      </c>
      <c r="E191" s="1">
        <v>70.2</v>
      </c>
      <c r="F191" s="1">
        <v>64</v>
      </c>
    </row>
    <row r="192" spans="1:6" x14ac:dyDescent="0.3">
      <c r="A192" s="1">
        <v>264000</v>
      </c>
      <c r="B192" s="1">
        <v>61.01</v>
      </c>
      <c r="C192" s="1">
        <v>72</v>
      </c>
      <c r="D192" s="1">
        <v>72</v>
      </c>
      <c r="E192" s="1">
        <v>61</v>
      </c>
      <c r="F192" s="1">
        <v>67</v>
      </c>
    </row>
    <row r="193" spans="1:6" x14ac:dyDescent="0.3">
      <c r="A193" s="1">
        <v>270000</v>
      </c>
      <c r="B193" s="1">
        <v>57.34</v>
      </c>
      <c r="C193" s="1">
        <v>93.4</v>
      </c>
      <c r="D193" s="1">
        <v>64.8</v>
      </c>
      <c r="E193" s="1">
        <v>61.4</v>
      </c>
      <c r="F193" s="1">
        <v>65.2</v>
      </c>
    </row>
    <row r="194" spans="1:6" x14ac:dyDescent="0.3">
      <c r="A194" s="1">
        <v>300000</v>
      </c>
      <c r="B194" s="1">
        <v>56.63</v>
      </c>
      <c r="C194" s="1">
        <v>80</v>
      </c>
      <c r="D194" s="1">
        <v>56</v>
      </c>
      <c r="E194" s="1">
        <v>63</v>
      </c>
      <c r="F194" s="1">
        <v>60</v>
      </c>
    </row>
    <row r="195" spans="1:6" x14ac:dyDescent="0.3">
      <c r="A195" s="1">
        <v>0</v>
      </c>
      <c r="B195" s="1">
        <v>64.739999999999995</v>
      </c>
      <c r="C195" s="1">
        <v>59</v>
      </c>
      <c r="D195" s="1">
        <v>56.3</v>
      </c>
      <c r="E195" s="1">
        <v>55</v>
      </c>
      <c r="F195" s="1">
        <v>52</v>
      </c>
    </row>
    <row r="196" spans="1:6" x14ac:dyDescent="0.3">
      <c r="A196" s="1">
        <v>275000</v>
      </c>
      <c r="B196" s="1">
        <v>58.95</v>
      </c>
      <c r="C196" s="1">
        <v>84</v>
      </c>
      <c r="D196" s="1">
        <v>72</v>
      </c>
      <c r="E196" s="1">
        <v>76</v>
      </c>
      <c r="F196" s="1">
        <v>66</v>
      </c>
    </row>
    <row r="197" spans="1:6" x14ac:dyDescent="0.3">
      <c r="A197" s="1">
        <v>250000</v>
      </c>
      <c r="B197" s="1">
        <v>54.48</v>
      </c>
      <c r="C197" s="1">
        <v>78</v>
      </c>
      <c r="D197" s="1">
        <v>77.5</v>
      </c>
      <c r="E197" s="1">
        <v>63</v>
      </c>
      <c r="F197" s="1">
        <v>72</v>
      </c>
    </row>
    <row r="198" spans="1:6" x14ac:dyDescent="0.3">
      <c r="A198" s="1">
        <v>260000</v>
      </c>
      <c r="B198" s="1">
        <v>69.709999999999994</v>
      </c>
      <c r="C198" s="1">
        <v>59.32</v>
      </c>
      <c r="D198" s="1">
        <v>91</v>
      </c>
      <c r="E198" s="1">
        <v>53</v>
      </c>
      <c r="F198" s="1">
        <v>83.96</v>
      </c>
    </row>
    <row r="199" spans="1:6" x14ac:dyDescent="0.3">
      <c r="A199" s="1">
        <v>0</v>
      </c>
      <c r="B199" s="1">
        <v>71.959999999999994</v>
      </c>
      <c r="C199" s="1">
        <v>88</v>
      </c>
      <c r="D199" s="1">
        <v>65</v>
      </c>
      <c r="E199" s="1">
        <v>70</v>
      </c>
      <c r="F199" s="1">
        <v>67</v>
      </c>
    </row>
    <row r="200" spans="1:6" x14ac:dyDescent="0.3">
      <c r="A200" s="1">
        <v>265000</v>
      </c>
      <c r="B200" s="1">
        <v>55.8</v>
      </c>
      <c r="C200" s="1">
        <v>73</v>
      </c>
      <c r="D200" s="1">
        <v>57</v>
      </c>
      <c r="E200" s="1">
        <v>65</v>
      </c>
      <c r="F200" s="1">
        <v>69</v>
      </c>
    </row>
    <row r="201" spans="1:6" x14ac:dyDescent="0.3">
      <c r="A201" s="1">
        <v>300000</v>
      </c>
      <c r="B201" s="1">
        <v>52.81</v>
      </c>
      <c r="C201" s="1">
        <v>87.55</v>
      </c>
      <c r="D201" s="1">
        <v>65</v>
      </c>
      <c r="E201" s="1">
        <v>60</v>
      </c>
      <c r="F201" s="1">
        <v>69</v>
      </c>
    </row>
    <row r="202" spans="1:6" x14ac:dyDescent="0.3">
      <c r="A202" s="1">
        <v>0</v>
      </c>
      <c r="B202" s="1">
        <v>58.44</v>
      </c>
      <c r="C202" s="1">
        <v>79</v>
      </c>
      <c r="D202" s="1">
        <v>58</v>
      </c>
      <c r="E202" s="1">
        <v>63</v>
      </c>
      <c r="F202" s="1">
        <v>54.2</v>
      </c>
    </row>
    <row r="203" spans="1:6" x14ac:dyDescent="0.3">
      <c r="A203" s="1">
        <v>240000</v>
      </c>
      <c r="B203" s="1">
        <v>60.11</v>
      </c>
      <c r="C203" s="1">
        <v>61.28</v>
      </c>
      <c r="D203" s="1">
        <v>66</v>
      </c>
      <c r="E203" s="1">
        <v>63</v>
      </c>
      <c r="F203" s="1">
        <v>70</v>
      </c>
    </row>
    <row r="204" spans="1:6" x14ac:dyDescent="0.3">
      <c r="A204" s="1">
        <v>260000</v>
      </c>
      <c r="B204" s="1">
        <v>58.3</v>
      </c>
      <c r="C204" s="1">
        <v>66</v>
      </c>
      <c r="D204" s="1">
        <v>56.87</v>
      </c>
      <c r="E204" s="1">
        <v>61.33</v>
      </c>
      <c r="F204" s="1">
        <v>55.68</v>
      </c>
    </row>
    <row r="205" spans="1:6" x14ac:dyDescent="0.3">
      <c r="A205" s="1">
        <v>210000</v>
      </c>
      <c r="B205" s="1">
        <v>67.69</v>
      </c>
      <c r="C205" s="1">
        <v>80</v>
      </c>
      <c r="D205" s="1">
        <v>73</v>
      </c>
      <c r="E205" s="1">
        <v>73</v>
      </c>
      <c r="F205" s="1">
        <v>74</v>
      </c>
    </row>
    <row r="206" spans="1:6" x14ac:dyDescent="0.3">
      <c r="A206" s="1">
        <v>250000</v>
      </c>
      <c r="B206" s="1">
        <v>56.81</v>
      </c>
      <c r="C206" s="1">
        <v>62</v>
      </c>
      <c r="D206" s="1">
        <v>65</v>
      </c>
      <c r="E206" s="1">
        <v>62</v>
      </c>
      <c r="F206" s="1">
        <v>61</v>
      </c>
    </row>
    <row r="207" spans="1:6" x14ac:dyDescent="0.3">
      <c r="A207" s="1">
        <v>0</v>
      </c>
      <c r="B207" s="1">
        <v>53.39</v>
      </c>
      <c r="C207" s="1">
        <v>97</v>
      </c>
      <c r="D207" s="1">
        <v>60</v>
      </c>
      <c r="E207" s="1">
        <v>42</v>
      </c>
      <c r="F207" s="1">
        <v>41</v>
      </c>
    </row>
    <row r="208" spans="1:6" x14ac:dyDescent="0.3">
      <c r="A208" s="1">
        <v>300000</v>
      </c>
      <c r="B208" s="1">
        <v>71.55</v>
      </c>
      <c r="C208" s="1">
        <v>88.56</v>
      </c>
      <c r="D208" s="1">
        <v>61</v>
      </c>
      <c r="E208" s="1">
        <v>78</v>
      </c>
      <c r="F208" s="1">
        <v>83.33</v>
      </c>
    </row>
    <row r="209" spans="1:6" x14ac:dyDescent="0.3">
      <c r="A209" s="1">
        <v>0</v>
      </c>
      <c r="B209" s="1">
        <v>62.92</v>
      </c>
      <c r="C209" s="1">
        <v>92.66</v>
      </c>
      <c r="D209" s="1">
        <v>65</v>
      </c>
      <c r="E209" s="1">
        <v>60</v>
      </c>
      <c r="F209" s="1">
        <v>43</v>
      </c>
    </row>
    <row r="210" spans="1:6" x14ac:dyDescent="0.3">
      <c r="A210" s="1">
        <v>216000</v>
      </c>
      <c r="B210" s="1">
        <v>56.49</v>
      </c>
      <c r="C210" s="1">
        <v>67</v>
      </c>
      <c r="D210" s="1">
        <v>65</v>
      </c>
      <c r="E210" s="1">
        <v>72</v>
      </c>
      <c r="F210" s="1">
        <v>62</v>
      </c>
    </row>
    <row r="211" spans="1:6" x14ac:dyDescent="0.3">
      <c r="A211" s="1">
        <v>400000</v>
      </c>
      <c r="B211" s="1">
        <v>74.489999999999995</v>
      </c>
      <c r="C211" s="1">
        <v>91</v>
      </c>
      <c r="D211" s="1">
        <v>77.599999999999994</v>
      </c>
      <c r="E211" s="1">
        <v>82</v>
      </c>
      <c r="F211" s="1">
        <v>80.599999999999994</v>
      </c>
    </row>
    <row r="212" spans="1:6" x14ac:dyDescent="0.3">
      <c r="A212" s="1">
        <v>275000</v>
      </c>
      <c r="B212" s="1">
        <v>53.62</v>
      </c>
      <c r="C212" s="1">
        <v>74</v>
      </c>
      <c r="D212" s="1">
        <v>72</v>
      </c>
      <c r="E212" s="1">
        <v>60</v>
      </c>
      <c r="F212" s="1">
        <v>58</v>
      </c>
    </row>
    <row r="213" spans="1:6" x14ac:dyDescent="0.3">
      <c r="A213" s="1">
        <v>295000</v>
      </c>
      <c r="B213" s="1">
        <v>69.72</v>
      </c>
      <c r="C213" s="1">
        <v>59</v>
      </c>
      <c r="D213" s="1">
        <v>73</v>
      </c>
      <c r="E213" s="1">
        <v>67</v>
      </c>
      <c r="F213" s="1">
        <v>67</v>
      </c>
    </row>
    <row r="214" spans="1:6" x14ac:dyDescent="0.3">
      <c r="A214" s="1">
        <v>204000</v>
      </c>
      <c r="B214" s="1">
        <v>60.23</v>
      </c>
      <c r="C214" s="1">
        <v>70</v>
      </c>
      <c r="D214" s="1">
        <v>58</v>
      </c>
      <c r="E214" s="1">
        <v>66</v>
      </c>
      <c r="F214" s="1">
        <v>74</v>
      </c>
    </row>
    <row r="215" spans="1:6" x14ac:dyDescent="0.3">
      <c r="A215" s="1">
        <v>0</v>
      </c>
      <c r="B215" s="1">
        <v>60.22</v>
      </c>
      <c r="C215" s="1">
        <v>89</v>
      </c>
      <c r="D215" s="1">
        <v>53</v>
      </c>
      <c r="E215" s="1">
        <v>58</v>
      </c>
      <c r="F215" s="1">
        <v>62</v>
      </c>
    </row>
  </sheetData>
  <autoFilter ref="A1:F215" xr:uid="{845CB5B2-06AE-41EC-BD80-E345D8C4A5A5}"/>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7" ma:contentTypeDescription="Create a new document." ma:contentTypeScope="" ma:versionID="7e4e6166811e290efa71bd0307610fb2">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b02d75aaf52b99117f1e6e7b190e2384"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F52D21-6D88-49DA-BB5E-A5EBB1158A00}">
  <ds:schemaRefs>
    <ds:schemaRef ds:uri="http://schemas.microsoft.com/sharepoint/v3/contenttype/forms"/>
  </ds:schemaRefs>
</ds:datastoreItem>
</file>

<file path=customXml/itemProps2.xml><?xml version="1.0" encoding="utf-8"?>
<ds:datastoreItem xmlns:ds="http://schemas.openxmlformats.org/officeDocument/2006/customXml" ds:itemID="{C47AF6E0-793C-423B-80D8-EBB44A3223ED}">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customXml/itemProps3.xml><?xml version="1.0" encoding="utf-8"?>
<ds:datastoreItem xmlns:ds="http://schemas.openxmlformats.org/officeDocument/2006/customXml" ds:itemID="{75732DA9-DFCD-4B5B-8040-5E02320920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TASK_1</vt:lpstr>
      <vt:lpstr>Task2</vt:lpstr>
      <vt:lpstr>Task4</vt:lpstr>
      <vt:lpstr>Task3</vt:lpstr>
      <vt:lpstr>Task5</vt:lpstr>
      <vt:lpstr>Task6</vt:lpstr>
      <vt:lpstr>Task7</vt:lpstr>
      <vt:lpstr>Task8</vt:lpstr>
      <vt:lpstr>Task9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Priyanka Maruri</cp:lastModifiedBy>
  <cp:revision/>
  <dcterms:created xsi:type="dcterms:W3CDTF">2021-06-25T13:14:08Z</dcterms:created>
  <dcterms:modified xsi:type="dcterms:W3CDTF">2025-01-28T11:41:29Z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c8cabcfd-8c27-4c78-a048-f9e1c8b91a65</vt:lpwstr>
  </property>
  <property fmtid="{D5CDD505-2E9C-101B-9397-08002B2CF9AE}" pid="3" name="ContentTypeId">
    <vt:lpwstr>0x010100D80C9320661FCB478F077E19A50F7652</vt:lpwstr>
  </property>
  <property fmtid="{D5CDD505-2E9C-101B-9397-08002B2CF9AE}" pid="4" name="MediaServiceImageTags">
    <vt:lpwstr/>
  </property>
</Properties>
</file>