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ye/Documents/"/>
    </mc:Choice>
  </mc:AlternateContent>
  <xr:revisionPtr revIDLastSave="0" documentId="8_{558BF2C7-D748-1240-8908-FBC048161895}" xr6:coauthVersionLast="45" xr6:coauthVersionMax="45" xr10:uidLastSave="{00000000-0000-0000-0000-000000000000}"/>
  <bookViews>
    <workbookView xWindow="2780" yWindow="1560" windowWidth="28040" windowHeight="17440" activeTab="5" xr2:uid="{141842FC-0081-884A-9842-A30CD96CE1BF}"/>
  </bookViews>
  <sheets>
    <sheet name="CalTech" sheetId="1" r:id="rId1"/>
    <sheet name="La_Jolla" sheetId="2" r:id="rId2"/>
    <sheet name="Mount_Wilson" sheetId="3" r:id="rId3"/>
    <sheet name="Santa_Monica" sheetId="4" r:id="rId4"/>
    <sheet name="TABLE_MOUNTAIN_CA" sheetId="5" r:id="rId5"/>
    <sheet name="UCSB" sheetId="6" r:id="rId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C11" i="6"/>
  <c r="C10" i="6"/>
  <c r="C9" i="6"/>
  <c r="C8" i="6"/>
  <c r="C7" i="6"/>
  <c r="C6" i="6"/>
  <c r="C5" i="6"/>
  <c r="C4" i="6"/>
  <c r="C3" i="6"/>
  <c r="C2" i="6"/>
  <c r="C12" i="5"/>
  <c r="C11" i="5"/>
  <c r="C10" i="5"/>
  <c r="C9" i="5"/>
  <c r="C8" i="5"/>
  <c r="C7" i="5"/>
  <c r="C6" i="5"/>
  <c r="C5" i="5"/>
  <c r="C4" i="5"/>
  <c r="C3" i="5"/>
  <c r="C2" i="5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2" i="3"/>
  <c r="E3" i="2"/>
  <c r="E4" i="2"/>
  <c r="E5" i="2"/>
  <c r="E6" i="2"/>
  <c r="E7" i="2"/>
  <c r="E8" i="2"/>
  <c r="E2" i="2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<sst xmlns="http://schemas.openxmlformats.org/spreadsheetml/2006/main" count="201" uniqueCount="39">
  <si>
    <t>Date(dd:mm:yyyy)</t>
  </si>
  <si>
    <t>Time(hh:mm:ss)</t>
  </si>
  <si>
    <t>Day_of_Year</t>
  </si>
  <si>
    <t>Day_of_Year(Fraction)</t>
  </si>
  <si>
    <t>AOD_675nm</t>
  </si>
  <si>
    <t>AOD_500nm</t>
  </si>
  <si>
    <t>AOD_440nm</t>
  </si>
  <si>
    <t>AOD_380nm</t>
  </si>
  <si>
    <t>AOD_340nm</t>
  </si>
  <si>
    <t>Precipitable_Water(cm)</t>
  </si>
  <si>
    <t>440-675_Angstrom_Exponent</t>
  </si>
  <si>
    <t>500-870_Angstrom_Exponent</t>
  </si>
  <si>
    <t>AERONET_Instrument_Number</t>
  </si>
  <si>
    <t>AERONET_Site_Name</t>
  </si>
  <si>
    <t>Site_Latitude(Degrees)</t>
  </si>
  <si>
    <t>Site_Longitude(Degrees)</t>
  </si>
  <si>
    <t>Site_Elevation(m)</t>
  </si>
  <si>
    <t>Solar_Zenith_Angle(Degrees)</t>
  </si>
  <si>
    <t>Optical_Air_Mass</t>
  </si>
  <si>
    <t>Sensor_Temperature(Degrees_C)</t>
  </si>
  <si>
    <t>28:10:2019</t>
  </si>
  <si>
    <t>CalTech</t>
  </si>
  <si>
    <t>29:10:2019</t>
  </si>
  <si>
    <t>30:10:2019</t>
  </si>
  <si>
    <t>31:10:2019</t>
  </si>
  <si>
    <t>01:11:2019</t>
  </si>
  <si>
    <t>02:11:2019</t>
  </si>
  <si>
    <t>03:11:2019</t>
  </si>
  <si>
    <t>04:11:2019</t>
  </si>
  <si>
    <t>05:11:2019</t>
  </si>
  <si>
    <t>25:10:2019</t>
  </si>
  <si>
    <t>La_Jolla</t>
  </si>
  <si>
    <t>26:10:2019</t>
  </si>
  <si>
    <t>AOD550</t>
  </si>
  <si>
    <t>Mount_Wilson</t>
  </si>
  <si>
    <t>27:10:2019</t>
  </si>
  <si>
    <t>Santa_Monica_Colg</t>
  </si>
  <si>
    <t>TABLE_MOUNTAIN_CA</t>
  </si>
  <si>
    <t>UCSB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</si>
</sst>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AA6D-1A3B-9D43-85F1-A1AABED840CB}">
  <dimension ref="A1:O9"/>
  <sheetViews>
    <sheetView workbookViewId="0">
      <selection activeCell="E9" sqref="E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</v>
      </c>
      <c r="G1" t="s">
        <v>5</v>
      </c>
      <c r="H1" t="s">
        <v>6</v>
      </c>
      <c r="I1" t="s">
        <v>10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2">
      <c r="A2" t="s">
        <v>20</v>
      </c>
      <c r="B2" s="1">
        <v>0.88603009259259258</v>
      </c>
      <c r="C2">
        <v>301</v>
      </c>
      <c r="D2">
        <v>301.88603000000001</v>
      </c>
      <c r="E2">
        <f>F2*(550/675)^(-I2)</f>
        <v>0.18687111070813256</v>
      </c>
      <c r="F2">
        <v>0.13675499999999999</v>
      </c>
      <c r="G2">
        <v>0.21395800000000001</v>
      </c>
      <c r="H2">
        <v>0.26318000000000003</v>
      </c>
      <c r="I2">
        <v>1.5245930000000001</v>
      </c>
      <c r="J2" t="s">
        <v>21</v>
      </c>
      <c r="K2">
        <v>34.13673</v>
      </c>
      <c r="L2">
        <v>-118.126167</v>
      </c>
      <c r="M2">
        <v>260</v>
      </c>
      <c r="N2">
        <v>52.945641999999999</v>
      </c>
      <c r="O2">
        <v>1.6566110000000001</v>
      </c>
    </row>
    <row r="3" spans="1:15" x14ac:dyDescent="0.2">
      <c r="A3" t="s">
        <v>22</v>
      </c>
      <c r="B3" s="1">
        <v>0.84783564814814805</v>
      </c>
      <c r="C3">
        <v>302</v>
      </c>
      <c r="D3">
        <v>302.84783599999997</v>
      </c>
      <c r="E3">
        <f>F3*(550/675)^(-I3)</f>
        <v>0.12139892057717715</v>
      </c>
      <c r="F3">
        <v>0.10120899999999999</v>
      </c>
      <c r="G3">
        <v>0.13159100000000001</v>
      </c>
      <c r="H3">
        <v>0.148121</v>
      </c>
      <c r="I3">
        <v>0.88817999999999997</v>
      </c>
      <c r="J3" t="s">
        <v>21</v>
      </c>
      <c r="K3">
        <v>34.13673</v>
      </c>
      <c r="L3">
        <v>-118.126167</v>
      </c>
      <c r="M3">
        <v>260</v>
      </c>
      <c r="N3">
        <v>48.847034999999998</v>
      </c>
      <c r="O3">
        <v>1.517466</v>
      </c>
    </row>
    <row r="4" spans="1:15" x14ac:dyDescent="0.2">
      <c r="A4" t="s">
        <v>24</v>
      </c>
      <c r="B4" s="1">
        <v>0.90515046296296298</v>
      </c>
      <c r="C4">
        <v>304</v>
      </c>
      <c r="D4">
        <v>304.90514999999999</v>
      </c>
      <c r="E4">
        <f>F4*(550/675)^(-I4)</f>
        <v>6.1404814256842181E-2</v>
      </c>
      <c r="F4">
        <v>5.1732E-2</v>
      </c>
      <c r="G4">
        <v>6.7379999999999995E-2</v>
      </c>
      <c r="H4">
        <v>7.3689000000000004E-2</v>
      </c>
      <c r="I4">
        <v>0.83699400000000002</v>
      </c>
      <c r="J4" t="s">
        <v>21</v>
      </c>
      <c r="K4">
        <v>34.13673</v>
      </c>
      <c r="L4">
        <v>-118.126167</v>
      </c>
      <c r="M4">
        <v>260</v>
      </c>
      <c r="N4">
        <v>57.037636999999997</v>
      </c>
      <c r="O4">
        <v>1.8336950000000001</v>
      </c>
    </row>
    <row r="5" spans="1:15" x14ac:dyDescent="0.2">
      <c r="A5" s="2" t="s">
        <v>25</v>
      </c>
      <c r="B5" s="1">
        <v>0.86866898148148142</v>
      </c>
      <c r="C5">
        <v>305</v>
      </c>
      <c r="D5">
        <v>305.86866900000001</v>
      </c>
      <c r="E5">
        <f>F5*(550/675)^(-I5)</f>
        <v>4.8614044289119293E-2</v>
      </c>
      <c r="F5">
        <v>4.1119000000000003E-2</v>
      </c>
      <c r="G5">
        <v>5.3353999999999999E-2</v>
      </c>
      <c r="H5">
        <v>5.8050999999999998E-2</v>
      </c>
      <c r="I5">
        <v>0.81761099999999998</v>
      </c>
      <c r="J5" t="s">
        <v>21</v>
      </c>
      <c r="K5">
        <v>34.13673</v>
      </c>
      <c r="L5">
        <v>-118.126167</v>
      </c>
      <c r="M5">
        <v>260</v>
      </c>
      <c r="N5">
        <v>51.808276999999997</v>
      </c>
      <c r="O5">
        <v>1.6146750000000001</v>
      </c>
    </row>
    <row r="6" spans="1:15" x14ac:dyDescent="0.2">
      <c r="A6" s="2" t="s">
        <v>26</v>
      </c>
      <c r="B6" s="1">
        <v>0.89297453703703711</v>
      </c>
      <c r="C6">
        <v>306</v>
      </c>
      <c r="D6">
        <v>306.89297499999998</v>
      </c>
      <c r="E6">
        <f>F6*(550/675)^(-I6)</f>
        <v>5.5611378278528696E-2</v>
      </c>
      <c r="F6">
        <v>4.6271E-2</v>
      </c>
      <c r="G6">
        <v>6.2686000000000006E-2</v>
      </c>
      <c r="H6">
        <v>6.7213999999999996E-2</v>
      </c>
      <c r="I6">
        <v>0.89783900000000005</v>
      </c>
      <c r="J6" t="s">
        <v>21</v>
      </c>
      <c r="K6">
        <v>34.13673</v>
      </c>
      <c r="L6">
        <v>-118.126167</v>
      </c>
      <c r="M6">
        <v>260</v>
      </c>
      <c r="N6">
        <v>55.508536999999997</v>
      </c>
      <c r="O6">
        <v>1.762221</v>
      </c>
    </row>
    <row r="7" spans="1:15" x14ac:dyDescent="0.2">
      <c r="A7" s="2" t="s">
        <v>27</v>
      </c>
      <c r="B7" s="1">
        <v>0.85930555555555566</v>
      </c>
      <c r="C7">
        <v>307</v>
      </c>
      <c r="D7">
        <v>307.859306</v>
      </c>
      <c r="E7">
        <f>F7*(550/675)^(-I7)</f>
        <v>9.0818477814546106E-2</v>
      </c>
      <c r="F7">
        <v>7.3289999999999994E-2</v>
      </c>
      <c r="G7">
        <v>0.101274</v>
      </c>
      <c r="H7">
        <v>0.11434</v>
      </c>
      <c r="I7">
        <v>1.0470919999999999</v>
      </c>
      <c r="J7" t="s">
        <v>21</v>
      </c>
      <c r="K7">
        <v>34.13673</v>
      </c>
      <c r="L7">
        <v>-118.126167</v>
      </c>
      <c r="M7">
        <v>260</v>
      </c>
      <c r="N7">
        <v>51.399358999999997</v>
      </c>
      <c r="O7">
        <v>1.6002609999999999</v>
      </c>
    </row>
    <row r="8" spans="1:15" x14ac:dyDescent="0.2">
      <c r="A8" s="2" t="s">
        <v>28</v>
      </c>
      <c r="B8" s="1">
        <v>0.88950231481481479</v>
      </c>
      <c r="C8">
        <v>308</v>
      </c>
      <c r="D8">
        <v>308.88950199999999</v>
      </c>
      <c r="E8">
        <f>F8*(550/675)^(-I8)</f>
        <v>0.10044306734169778</v>
      </c>
      <c r="F8">
        <v>8.0435999999999994E-2</v>
      </c>
      <c r="G8">
        <v>0.112123</v>
      </c>
      <c r="H8">
        <v>0.12761700000000001</v>
      </c>
      <c r="I8">
        <v>1.0846450000000001</v>
      </c>
      <c r="J8" t="s">
        <v>21</v>
      </c>
      <c r="K8">
        <v>34.13673</v>
      </c>
      <c r="L8">
        <v>-118.126167</v>
      </c>
      <c r="M8">
        <v>260</v>
      </c>
      <c r="N8">
        <v>55.514100999999997</v>
      </c>
      <c r="O8">
        <v>1.7624690000000001</v>
      </c>
    </row>
    <row r="9" spans="1:15" x14ac:dyDescent="0.2">
      <c r="A9" s="2" t="s">
        <v>29</v>
      </c>
      <c r="B9" s="1">
        <v>0.85130787037037037</v>
      </c>
      <c r="C9">
        <v>309</v>
      </c>
      <c r="D9">
        <v>309.85130800000002</v>
      </c>
      <c r="E9">
        <f>F9*(550/675)^(-I9)</f>
        <v>7.0417865946953165E-2</v>
      </c>
      <c r="F9">
        <v>5.8444999999999997E-2</v>
      </c>
      <c r="G9">
        <v>7.8992999999999994E-2</v>
      </c>
      <c r="H9">
        <v>8.5495000000000002E-2</v>
      </c>
      <c r="I9">
        <v>0.90998999999999997</v>
      </c>
      <c r="J9" t="s">
        <v>21</v>
      </c>
      <c r="K9">
        <v>34.13673</v>
      </c>
      <c r="L9">
        <v>-118.126167</v>
      </c>
      <c r="M9">
        <v>260</v>
      </c>
      <c r="N9">
        <v>51.282128</v>
      </c>
      <c r="O9">
        <v>1.5961909999999999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1B90-3127-D945-867D-0C8CF1B8CD5B}">
  <dimension ref="A1:T8"/>
  <sheetViews>
    <sheetView workbookViewId="0">
      <selection activeCell="H13" sqref="H13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2" t="s">
        <v>30</v>
      </c>
      <c r="B2" s="1">
        <v>0.86260416666666673</v>
      </c>
      <c r="C2">
        <v>298</v>
      </c>
      <c r="D2">
        <v>298.86260399999998</v>
      </c>
      <c r="E2">
        <f>F2*(550/675)^(-L2)</f>
        <v>6.8842932252299316E-2</v>
      </c>
      <c r="F2">
        <v>5.2816000000000002E-2</v>
      </c>
      <c r="G2">
        <v>6.8064E-2</v>
      </c>
      <c r="H2">
        <v>9.6032000000000006E-2</v>
      </c>
      <c r="I2">
        <v>0.108527</v>
      </c>
      <c r="J2">
        <v>9.4827999999999996E-2</v>
      </c>
      <c r="K2">
        <v>0.90058000000000005</v>
      </c>
      <c r="L2">
        <v>1.294046</v>
      </c>
      <c r="M2">
        <v>0.77591900000000003</v>
      </c>
      <c r="N2" t="s">
        <v>31</v>
      </c>
      <c r="O2">
        <v>32.868459999999999</v>
      </c>
      <c r="P2">
        <v>-117.25113</v>
      </c>
      <c r="Q2">
        <v>80</v>
      </c>
      <c r="R2">
        <v>47.988712</v>
      </c>
      <c r="S2">
        <v>1.492154</v>
      </c>
      <c r="T2">
        <v>35.6</v>
      </c>
    </row>
    <row r="3" spans="1:20" x14ac:dyDescent="0.2">
      <c r="A3" s="2" t="s">
        <v>32</v>
      </c>
      <c r="B3" s="1">
        <v>0.89648148148148143</v>
      </c>
      <c r="C3">
        <v>299</v>
      </c>
      <c r="D3">
        <v>299.89648099999999</v>
      </c>
      <c r="E3">
        <f t="shared" ref="E3:E8" si="0">F3*(550/675)^(-L3)</f>
        <v>5.4485853189578791E-2</v>
      </c>
      <c r="F3">
        <v>3.9858999999999999E-2</v>
      </c>
      <c r="G3">
        <v>5.5326E-2</v>
      </c>
      <c r="H3">
        <v>8.0030000000000004E-2</v>
      </c>
      <c r="I3">
        <v>8.8805999999999996E-2</v>
      </c>
      <c r="J3">
        <v>-999</v>
      </c>
      <c r="K3">
        <v>0.84255800000000003</v>
      </c>
      <c r="L3">
        <v>1.5263739999999999</v>
      </c>
      <c r="M3">
        <v>0.913748</v>
      </c>
      <c r="N3" t="s">
        <v>31</v>
      </c>
      <c r="O3">
        <v>32.868459999999999</v>
      </c>
      <c r="P3">
        <v>-117.25113</v>
      </c>
      <c r="Q3">
        <v>80</v>
      </c>
      <c r="R3">
        <v>53.434593999999997</v>
      </c>
      <c r="S3">
        <v>1.6755199999999999</v>
      </c>
      <c r="T3">
        <v>33</v>
      </c>
    </row>
    <row r="4" spans="1:20" x14ac:dyDescent="0.2">
      <c r="A4" s="2" t="s">
        <v>20</v>
      </c>
      <c r="B4" s="1">
        <v>0.88606481481481481</v>
      </c>
      <c r="C4">
        <v>301</v>
      </c>
      <c r="D4">
        <v>301.88606499999997</v>
      </c>
      <c r="E4">
        <f t="shared" si="0"/>
        <v>8.868744676691695E-2</v>
      </c>
      <c r="F4">
        <v>7.2511000000000006E-2</v>
      </c>
      <c r="G4">
        <v>8.9510999999999993E-2</v>
      </c>
      <c r="H4">
        <v>0.113632</v>
      </c>
      <c r="I4">
        <v>0.121125</v>
      </c>
      <c r="J4">
        <v>0.10865900000000001</v>
      </c>
      <c r="K4">
        <v>0.84481300000000004</v>
      </c>
      <c r="L4">
        <v>0.98332799999999998</v>
      </c>
      <c r="M4">
        <v>0.64393</v>
      </c>
      <c r="N4" t="s">
        <v>31</v>
      </c>
      <c r="O4">
        <v>32.868459999999999</v>
      </c>
      <c r="P4">
        <v>-117.25113</v>
      </c>
      <c r="Q4">
        <v>80</v>
      </c>
      <c r="R4">
        <v>52.254430999999997</v>
      </c>
      <c r="S4">
        <v>1.6307940000000001</v>
      </c>
      <c r="T4">
        <v>27.9</v>
      </c>
    </row>
    <row r="5" spans="1:20" x14ac:dyDescent="0.2">
      <c r="A5" s="2" t="s">
        <v>25</v>
      </c>
      <c r="B5" s="1">
        <v>0.86701388888888886</v>
      </c>
      <c r="C5">
        <v>305</v>
      </c>
      <c r="D5">
        <v>305.86701399999998</v>
      </c>
      <c r="E5">
        <f t="shared" si="0"/>
        <v>4.7403915884959541E-2</v>
      </c>
      <c r="F5">
        <v>3.4480999999999998E-2</v>
      </c>
      <c r="G5">
        <v>4.8167000000000001E-2</v>
      </c>
      <c r="H5">
        <v>7.0110000000000006E-2</v>
      </c>
      <c r="I5">
        <v>7.6360999999999998E-2</v>
      </c>
      <c r="J5">
        <v>-999</v>
      </c>
      <c r="K5">
        <v>0.41938199999999998</v>
      </c>
      <c r="L5">
        <v>1.554224</v>
      </c>
      <c r="M5">
        <v>1.130441</v>
      </c>
      <c r="N5" t="s">
        <v>31</v>
      </c>
      <c r="O5">
        <v>32.868459999999999</v>
      </c>
      <c r="P5">
        <v>-117.25113</v>
      </c>
      <c r="Q5">
        <v>80</v>
      </c>
      <c r="R5">
        <v>50.739744999999999</v>
      </c>
      <c r="S5">
        <v>1.5777110000000001</v>
      </c>
      <c r="T5">
        <v>27.1</v>
      </c>
    </row>
    <row r="6" spans="1:20" x14ac:dyDescent="0.2">
      <c r="A6" s="2" t="s">
        <v>26</v>
      </c>
      <c r="B6" s="1">
        <v>0.91907407407407404</v>
      </c>
      <c r="C6">
        <v>306</v>
      </c>
      <c r="D6">
        <v>306.91907400000002</v>
      </c>
      <c r="E6">
        <f t="shared" si="0"/>
        <v>7.7680420446392284E-2</v>
      </c>
      <c r="F6">
        <v>5.6568E-2</v>
      </c>
      <c r="G6">
        <v>8.4455000000000002E-2</v>
      </c>
      <c r="H6">
        <v>0.11254699999999999</v>
      </c>
      <c r="I6">
        <v>0.128606</v>
      </c>
      <c r="J6">
        <v>-999</v>
      </c>
      <c r="K6">
        <v>0.76242500000000002</v>
      </c>
      <c r="L6">
        <v>1.5486740000000001</v>
      </c>
      <c r="M6">
        <v>1.3173090000000001</v>
      </c>
      <c r="N6" t="s">
        <v>31</v>
      </c>
      <c r="O6">
        <v>32.868459999999999</v>
      </c>
      <c r="P6">
        <v>-117.25113</v>
      </c>
      <c r="Q6">
        <v>80</v>
      </c>
      <c r="R6">
        <v>59.788207999999997</v>
      </c>
      <c r="S6">
        <v>1.981703</v>
      </c>
      <c r="T6">
        <v>27.9</v>
      </c>
    </row>
    <row r="7" spans="1:20" x14ac:dyDescent="0.2">
      <c r="A7" s="2" t="s">
        <v>27</v>
      </c>
      <c r="B7" s="1">
        <v>0.86224537037037041</v>
      </c>
      <c r="C7">
        <v>307</v>
      </c>
      <c r="D7">
        <v>307.86224499999997</v>
      </c>
      <c r="E7">
        <f t="shared" si="0"/>
        <v>6.7186229195904376E-2</v>
      </c>
      <c r="F7">
        <v>4.8910000000000002E-2</v>
      </c>
      <c r="G7">
        <v>6.9424E-2</v>
      </c>
      <c r="H7">
        <v>9.8796999999999996E-2</v>
      </c>
      <c r="I7">
        <v>0.108588</v>
      </c>
      <c r="J7">
        <v>-999</v>
      </c>
      <c r="K7">
        <v>0.60449200000000003</v>
      </c>
      <c r="L7">
        <v>1.5502689999999999</v>
      </c>
      <c r="M7">
        <v>0.98268100000000003</v>
      </c>
      <c r="N7" t="s">
        <v>31</v>
      </c>
      <c r="O7">
        <v>32.868459999999999</v>
      </c>
      <c r="P7">
        <v>-117.25113</v>
      </c>
      <c r="Q7">
        <v>80</v>
      </c>
      <c r="R7">
        <v>50.773173</v>
      </c>
      <c r="S7">
        <v>1.5788340000000001</v>
      </c>
      <c r="T7">
        <v>28.2</v>
      </c>
    </row>
    <row r="8" spans="1:20" x14ac:dyDescent="0.2">
      <c r="A8" s="2" t="s">
        <v>28</v>
      </c>
      <c r="B8" s="1">
        <v>0.89299768518518519</v>
      </c>
      <c r="C8">
        <v>308</v>
      </c>
      <c r="D8">
        <v>308.89299799999998</v>
      </c>
      <c r="E8">
        <f t="shared" si="0"/>
        <v>0.1486512151694975</v>
      </c>
      <c r="F8">
        <v>0.113237</v>
      </c>
      <c r="G8">
        <v>0.163637</v>
      </c>
      <c r="H8">
        <v>0.20292099999999999</v>
      </c>
      <c r="I8">
        <v>0.223083</v>
      </c>
      <c r="J8">
        <v>-999</v>
      </c>
      <c r="K8">
        <v>1.0767040000000001</v>
      </c>
      <c r="L8">
        <v>1.328746</v>
      </c>
      <c r="M8">
        <v>1.3085640000000001</v>
      </c>
      <c r="N8" t="s">
        <v>31</v>
      </c>
      <c r="O8">
        <v>32.868459999999999</v>
      </c>
      <c r="P8">
        <v>-117.25113</v>
      </c>
      <c r="Q8">
        <v>80</v>
      </c>
      <c r="R8">
        <v>55.398004</v>
      </c>
      <c r="S8">
        <v>1.757317</v>
      </c>
      <c r="T8">
        <v>25.9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1986-5931-1046-B49C-AFA7EB981D23}">
  <dimension ref="A1:O8"/>
  <sheetViews>
    <sheetView workbookViewId="0">
      <selection activeCell="G31" sqref="G31"/>
    </sheetView>
  </sheetViews>
  <sheetFormatPr baseColWidth="10" defaultRowHeight="16" x14ac:dyDescent="0.2"/>
  <sheetData>
    <row r="1" spans="1:15" x14ac:dyDescent="0.2">
      <c r="A1" s="2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">
      <c r="A2" s="2" t="s">
        <v>30</v>
      </c>
      <c r="B2" s="1">
        <v>0.859375</v>
      </c>
      <c r="C2" s="3">
        <f>F2*(550/675)^(-I2)</f>
        <v>3.7221621594495345E-2</v>
      </c>
      <c r="D2">
        <v>298</v>
      </c>
      <c r="E2">
        <v>298.859375</v>
      </c>
      <c r="F2">
        <v>3.1717000000000002E-2</v>
      </c>
      <c r="G2">
        <v>3.7476000000000002E-2</v>
      </c>
      <c r="H2">
        <v>4.5266000000000001E-2</v>
      </c>
      <c r="I2">
        <v>0.78145200000000004</v>
      </c>
      <c r="J2">
        <v>522</v>
      </c>
      <c r="K2" t="s">
        <v>34</v>
      </c>
      <c r="L2">
        <v>34.224699999999999</v>
      </c>
      <c r="M2">
        <v>-118.05589999999999</v>
      </c>
      <c r="N2">
        <v>1710</v>
      </c>
      <c r="O2">
        <v>48.646878999999998</v>
      </c>
    </row>
    <row r="3" spans="1:15" x14ac:dyDescent="0.2">
      <c r="A3" s="2" t="s">
        <v>32</v>
      </c>
      <c r="B3" s="1">
        <v>0.90076388888888881</v>
      </c>
      <c r="C3" s="3">
        <f>F3*(550/675)^(-I3)</f>
        <v>4.056082469371286E-2</v>
      </c>
      <c r="D3">
        <v>299</v>
      </c>
      <c r="E3">
        <v>299.90076399999998</v>
      </c>
      <c r="F3">
        <v>3.4193000000000001E-2</v>
      </c>
      <c r="G3">
        <v>4.1117000000000001E-2</v>
      </c>
      <c r="H3">
        <v>4.9880000000000001E-2</v>
      </c>
      <c r="I3">
        <v>0.83391800000000005</v>
      </c>
      <c r="J3">
        <v>522</v>
      </c>
      <c r="K3" t="s">
        <v>34</v>
      </c>
      <c r="L3">
        <v>34.224699999999999</v>
      </c>
      <c r="M3">
        <v>-118.05589999999999</v>
      </c>
      <c r="N3">
        <v>1710</v>
      </c>
      <c r="O3">
        <v>54.888466000000001</v>
      </c>
    </row>
    <row r="4" spans="1:15" x14ac:dyDescent="0.2">
      <c r="A4" s="2" t="s">
        <v>35</v>
      </c>
      <c r="B4" s="1">
        <v>0.85903935185185187</v>
      </c>
      <c r="C4" s="3">
        <f>F4*(550/675)^(-I4)</f>
        <v>7.8731763604111146E-2</v>
      </c>
      <c r="D4">
        <v>300</v>
      </c>
      <c r="E4">
        <v>300.859039</v>
      </c>
      <c r="F4">
        <v>6.1379999999999997E-2</v>
      </c>
      <c r="G4">
        <v>8.6101999999999998E-2</v>
      </c>
      <c r="H4">
        <v>0.104127</v>
      </c>
      <c r="I4">
        <v>1.2156709999999999</v>
      </c>
      <c r="J4">
        <v>522</v>
      </c>
      <c r="K4" t="s">
        <v>34</v>
      </c>
      <c r="L4">
        <v>34.224699999999999</v>
      </c>
      <c r="M4">
        <v>-118.05589999999999</v>
      </c>
      <c r="N4">
        <v>1710</v>
      </c>
      <c r="O4">
        <v>49.278103999999999</v>
      </c>
    </row>
    <row r="5" spans="1:15" x14ac:dyDescent="0.2">
      <c r="A5" s="2" t="s">
        <v>20</v>
      </c>
      <c r="B5" s="1">
        <v>0.89021990740740742</v>
      </c>
      <c r="C5" s="3">
        <f>F5*(550/675)^(-I5)</f>
        <v>5.8406685451301357E-2</v>
      </c>
      <c r="D5">
        <v>301</v>
      </c>
      <c r="E5">
        <v>301.89022</v>
      </c>
      <c r="F5">
        <v>4.9832000000000001E-2</v>
      </c>
      <c r="G5">
        <v>5.9773E-2</v>
      </c>
      <c r="H5">
        <v>7.0555999999999994E-2</v>
      </c>
      <c r="I5">
        <v>0.77527999999999997</v>
      </c>
      <c r="J5">
        <v>522</v>
      </c>
      <c r="K5" t="s">
        <v>34</v>
      </c>
      <c r="L5">
        <v>34.224699999999999</v>
      </c>
      <c r="M5">
        <v>-118.05589999999999</v>
      </c>
      <c r="N5">
        <v>1710</v>
      </c>
      <c r="O5">
        <v>53.708004000000003</v>
      </c>
    </row>
    <row r="6" spans="1:15" x14ac:dyDescent="0.2">
      <c r="A6" s="2" t="s">
        <v>22</v>
      </c>
      <c r="B6" s="1">
        <v>0.84850694444444441</v>
      </c>
      <c r="C6" s="3">
        <f>F6*(550/675)^(-I6)</f>
        <v>6.9658120403058188E-2</v>
      </c>
      <c r="D6">
        <v>302</v>
      </c>
      <c r="E6">
        <v>302.84850699999998</v>
      </c>
      <c r="F6">
        <v>5.8575000000000002E-2</v>
      </c>
      <c r="G6">
        <v>7.1680999999999995E-2</v>
      </c>
      <c r="H6">
        <v>8.5524000000000003E-2</v>
      </c>
      <c r="I6">
        <v>0.84617200000000004</v>
      </c>
      <c r="J6">
        <v>522</v>
      </c>
      <c r="K6" t="s">
        <v>34</v>
      </c>
      <c r="L6">
        <v>34.224699999999999</v>
      </c>
      <c r="M6">
        <v>-118.05589999999999</v>
      </c>
      <c r="N6">
        <v>1710</v>
      </c>
      <c r="O6">
        <v>48.997582999999999</v>
      </c>
    </row>
    <row r="7" spans="1:15" x14ac:dyDescent="0.2">
      <c r="A7" s="2" t="s">
        <v>23</v>
      </c>
      <c r="B7" s="1">
        <v>0.87971064814814814</v>
      </c>
      <c r="C7" s="3">
        <f>F7*(550/675)^(-I7)</f>
        <v>7.1247661400787213E-2</v>
      </c>
      <c r="D7">
        <v>303</v>
      </c>
      <c r="E7">
        <v>303.87971099999999</v>
      </c>
      <c r="F7">
        <v>6.3919000000000004E-2</v>
      </c>
      <c r="G7">
        <v>7.1858000000000005E-2</v>
      </c>
      <c r="H7">
        <v>8.1259999999999999E-2</v>
      </c>
      <c r="I7">
        <v>0.53002099999999996</v>
      </c>
      <c r="J7">
        <v>522</v>
      </c>
      <c r="K7" t="s">
        <v>34</v>
      </c>
      <c r="L7">
        <v>34.224699999999999</v>
      </c>
      <c r="M7">
        <v>-118.05589999999999</v>
      </c>
      <c r="N7">
        <v>1710</v>
      </c>
      <c r="O7">
        <v>52.734369999999998</v>
      </c>
    </row>
    <row r="8" spans="1:15" x14ac:dyDescent="0.2">
      <c r="A8" s="2" t="s">
        <v>24</v>
      </c>
      <c r="B8" s="1">
        <v>0.90050925925925929</v>
      </c>
      <c r="C8" s="3">
        <f>F8*(550/675)^(-I8)</f>
        <v>4.3455277258801522E-2</v>
      </c>
      <c r="D8">
        <v>304</v>
      </c>
      <c r="E8">
        <v>304.900509</v>
      </c>
      <c r="F8">
        <v>3.6332999999999997E-2</v>
      </c>
      <c r="G8">
        <v>4.4831000000000003E-2</v>
      </c>
      <c r="H8">
        <v>5.3688E-2</v>
      </c>
      <c r="I8">
        <v>0.87407599999999996</v>
      </c>
      <c r="J8">
        <v>522</v>
      </c>
      <c r="K8" t="s">
        <v>34</v>
      </c>
      <c r="L8">
        <v>34.224699999999999</v>
      </c>
      <c r="M8">
        <v>-118.05589999999999</v>
      </c>
      <c r="N8">
        <v>1710</v>
      </c>
      <c r="O8">
        <v>56.316046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E2B1-2FDB-C046-B157-F3AEAD69CC2B}">
  <dimension ref="A1:O12"/>
  <sheetViews>
    <sheetView workbookViewId="0">
      <selection activeCell="A2" sqref="A2:XFD12"/>
    </sheetView>
  </sheetViews>
  <sheetFormatPr baseColWidth="10" defaultRowHeight="16" x14ac:dyDescent="0.2"/>
  <sheetData>
    <row r="1" spans="1:15" x14ac:dyDescent="0.2">
      <c r="A1" s="2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">
      <c r="A2" s="2" t="s">
        <v>30</v>
      </c>
      <c r="B2" s="1">
        <v>0.86594907407407407</v>
      </c>
      <c r="C2" s="3">
        <f>F2*(550/675)^(-I2)</f>
        <v>4.6862281250235185E-2</v>
      </c>
      <c r="D2">
        <v>298</v>
      </c>
      <c r="E2">
        <v>298.865949</v>
      </c>
      <c r="F2">
        <v>3.9609999999999999E-2</v>
      </c>
      <c r="G2">
        <v>5.1518000000000001E-2</v>
      </c>
      <c r="H2">
        <v>5.611E-2</v>
      </c>
      <c r="I2">
        <v>0.82097699999999996</v>
      </c>
      <c r="J2">
        <v>804</v>
      </c>
      <c r="K2" t="s">
        <v>36</v>
      </c>
      <c r="L2">
        <v>34.016849999999998</v>
      </c>
      <c r="M2">
        <v>-118.47113</v>
      </c>
      <c r="N2">
        <v>55</v>
      </c>
      <c r="O2">
        <v>49.042917000000003</v>
      </c>
    </row>
    <row r="3" spans="1:15" x14ac:dyDescent="0.2">
      <c r="A3" s="2" t="s">
        <v>32</v>
      </c>
      <c r="B3" s="1">
        <v>0.89648148148148143</v>
      </c>
      <c r="C3" s="3">
        <f>F3*(550/675)^(-I3)</f>
        <v>4.3979002411294849E-2</v>
      </c>
      <c r="D3">
        <v>299</v>
      </c>
      <c r="E3">
        <v>299.89648099999999</v>
      </c>
      <c r="F3">
        <v>3.3998E-2</v>
      </c>
      <c r="G3">
        <v>4.9840000000000002E-2</v>
      </c>
      <c r="H3">
        <v>5.8292999999999998E-2</v>
      </c>
      <c r="I3">
        <v>1.2569220000000001</v>
      </c>
      <c r="J3">
        <v>804</v>
      </c>
      <c r="K3" t="s">
        <v>36</v>
      </c>
      <c r="L3">
        <v>34.016849999999998</v>
      </c>
      <c r="M3">
        <v>-118.47113</v>
      </c>
      <c r="N3">
        <v>55</v>
      </c>
      <c r="O3">
        <v>53.768987000000003</v>
      </c>
    </row>
    <row r="4" spans="1:15" x14ac:dyDescent="0.2">
      <c r="A4" s="2" t="s">
        <v>32</v>
      </c>
      <c r="B4" s="1">
        <v>0.85480324074074077</v>
      </c>
      <c r="C4" s="3">
        <f>F4*(550/675)^(-I4)</f>
        <v>5.0580795501370929E-2</v>
      </c>
      <c r="D4">
        <v>299</v>
      </c>
      <c r="E4">
        <v>299.854803</v>
      </c>
      <c r="F4">
        <v>3.8085000000000001E-2</v>
      </c>
      <c r="G4">
        <v>5.7514000000000003E-2</v>
      </c>
      <c r="H4">
        <v>6.9204000000000002E-2</v>
      </c>
      <c r="I4">
        <v>1.385543</v>
      </c>
      <c r="J4">
        <v>804</v>
      </c>
      <c r="K4" t="s">
        <v>36</v>
      </c>
      <c r="L4">
        <v>34.016849999999998</v>
      </c>
      <c r="M4">
        <v>-118.47113</v>
      </c>
      <c r="N4">
        <v>55</v>
      </c>
      <c r="O4">
        <v>48.235444999999999</v>
      </c>
    </row>
    <row r="5" spans="1:15" x14ac:dyDescent="0.2">
      <c r="A5" s="2" t="s">
        <v>20</v>
      </c>
      <c r="B5" s="1">
        <v>0.88606481481481481</v>
      </c>
      <c r="C5" s="3">
        <f>F5*(550/675)^(-I5)</f>
        <v>0.11317866298156996</v>
      </c>
      <c r="D5">
        <v>301</v>
      </c>
      <c r="E5">
        <v>301.88606499999997</v>
      </c>
      <c r="F5">
        <v>8.3593000000000001E-2</v>
      </c>
      <c r="G5">
        <v>0.12865399999999999</v>
      </c>
      <c r="H5">
        <v>0.15861</v>
      </c>
      <c r="I5">
        <v>1.479571</v>
      </c>
      <c r="J5">
        <v>804</v>
      </c>
      <c r="K5" t="s">
        <v>36</v>
      </c>
      <c r="L5">
        <v>34.016849999999998</v>
      </c>
      <c r="M5">
        <v>-118.47113</v>
      </c>
      <c r="N5">
        <v>55</v>
      </c>
      <c r="O5">
        <v>52.702070999999997</v>
      </c>
    </row>
    <row r="6" spans="1:15" x14ac:dyDescent="0.2">
      <c r="A6" s="2" t="s">
        <v>22</v>
      </c>
      <c r="B6" s="1">
        <v>0.84785879629629635</v>
      </c>
      <c r="C6" s="3">
        <f>F6*(550/675)^(-I6)</f>
        <v>0.13954000547188219</v>
      </c>
      <c r="D6">
        <v>302</v>
      </c>
      <c r="E6">
        <v>302.84785900000003</v>
      </c>
      <c r="F6">
        <v>0.117045</v>
      </c>
      <c r="G6">
        <v>0.15037200000000001</v>
      </c>
      <c r="H6">
        <v>0.16969799999999999</v>
      </c>
      <c r="I6">
        <v>0.85838700000000001</v>
      </c>
      <c r="J6">
        <v>804</v>
      </c>
      <c r="K6" t="s">
        <v>36</v>
      </c>
      <c r="L6">
        <v>34.016849999999998</v>
      </c>
      <c r="M6">
        <v>-118.47113</v>
      </c>
      <c r="N6">
        <v>55</v>
      </c>
      <c r="O6">
        <v>48.662224000000002</v>
      </c>
    </row>
    <row r="7" spans="1:15" x14ac:dyDescent="0.2">
      <c r="A7" s="2" t="s">
        <v>24</v>
      </c>
      <c r="B7" s="1">
        <v>0.90738425925925925</v>
      </c>
      <c r="C7" s="3">
        <f>F7*(550/675)^(-I7)</f>
        <v>5.4089488354803858E-2</v>
      </c>
      <c r="D7">
        <v>304</v>
      </c>
      <c r="E7">
        <v>304.90738399999998</v>
      </c>
      <c r="F7">
        <v>4.2172000000000001E-2</v>
      </c>
      <c r="G7">
        <v>6.0578E-2</v>
      </c>
      <c r="H7">
        <v>7.1194999999999994E-2</v>
      </c>
      <c r="I7">
        <v>1.215284</v>
      </c>
      <c r="J7">
        <v>804</v>
      </c>
      <c r="K7" t="s">
        <v>36</v>
      </c>
      <c r="L7">
        <v>34.016849999999998</v>
      </c>
      <c r="M7">
        <v>-118.47113</v>
      </c>
      <c r="N7">
        <v>55</v>
      </c>
      <c r="O7">
        <v>57.176340000000003</v>
      </c>
    </row>
    <row r="8" spans="1:15" x14ac:dyDescent="0.2">
      <c r="A8" s="2" t="s">
        <v>25</v>
      </c>
      <c r="B8" s="1">
        <v>0.87040509259259258</v>
      </c>
      <c r="C8" s="3">
        <f>F8*(550/675)^(-I8)</f>
        <v>4.5967349266907376E-2</v>
      </c>
      <c r="D8">
        <v>305</v>
      </c>
      <c r="E8">
        <v>305.87040500000001</v>
      </c>
      <c r="F8">
        <v>3.5714999999999997E-2</v>
      </c>
      <c r="G8">
        <v>5.2393000000000002E-2</v>
      </c>
      <c r="H8">
        <v>6.0442000000000003E-2</v>
      </c>
      <c r="I8">
        <v>1.2322630000000001</v>
      </c>
      <c r="J8">
        <v>804</v>
      </c>
      <c r="K8" t="s">
        <v>36</v>
      </c>
      <c r="L8">
        <v>34.016849999999998</v>
      </c>
      <c r="M8">
        <v>-118.47113</v>
      </c>
      <c r="N8">
        <v>55</v>
      </c>
      <c r="O8">
        <v>51.791057000000002</v>
      </c>
    </row>
    <row r="9" spans="1:15" x14ac:dyDescent="0.2">
      <c r="A9" s="2" t="s">
        <v>26</v>
      </c>
      <c r="B9" s="1">
        <v>0.9000231481481481</v>
      </c>
      <c r="C9" s="3">
        <f>F9*(550/675)^(-I9)</f>
        <v>6.8005723226778975E-2</v>
      </c>
      <c r="D9">
        <v>306</v>
      </c>
      <c r="E9">
        <v>306.90002299999998</v>
      </c>
      <c r="F9">
        <v>5.0299000000000003E-2</v>
      </c>
      <c r="G9">
        <v>7.9665E-2</v>
      </c>
      <c r="H9">
        <v>9.4274999999999998E-2</v>
      </c>
      <c r="I9">
        <v>1.472729</v>
      </c>
      <c r="J9">
        <v>804</v>
      </c>
      <c r="K9" t="s">
        <v>36</v>
      </c>
      <c r="L9">
        <v>34.016849999999998</v>
      </c>
      <c r="M9">
        <v>-118.47113</v>
      </c>
      <c r="N9">
        <v>55</v>
      </c>
      <c r="O9">
        <v>56.422154999999997</v>
      </c>
    </row>
    <row r="10" spans="1:15" x14ac:dyDescent="0.2">
      <c r="A10" s="2" t="s">
        <v>27</v>
      </c>
      <c r="B10" s="1">
        <v>0.85998842592592595</v>
      </c>
      <c r="C10" s="3">
        <f>F10*(550/675)^(-I10)</f>
        <v>8.2443990284581117E-2</v>
      </c>
      <c r="D10">
        <v>307</v>
      </c>
      <c r="E10">
        <v>307.85998799999999</v>
      </c>
      <c r="F10">
        <v>6.1311999999999998E-2</v>
      </c>
      <c r="G10">
        <v>9.5828999999999998E-2</v>
      </c>
      <c r="H10">
        <v>0.113786</v>
      </c>
      <c r="I10">
        <v>1.446053</v>
      </c>
      <c r="J10">
        <v>804</v>
      </c>
      <c r="K10" t="s">
        <v>36</v>
      </c>
      <c r="L10">
        <v>34.016849999999998</v>
      </c>
      <c r="M10">
        <v>-118.47113</v>
      </c>
      <c r="N10">
        <v>55</v>
      </c>
      <c r="O10">
        <v>51.259571999999999</v>
      </c>
    </row>
    <row r="11" spans="1:15" x14ac:dyDescent="0.2">
      <c r="A11" s="2" t="s">
        <v>28</v>
      </c>
      <c r="B11" s="1">
        <v>0.88957175925925924</v>
      </c>
      <c r="C11" s="3">
        <f>F11*(550/675)^(-I11)</f>
        <v>9.3516617804993846E-2</v>
      </c>
      <c r="D11">
        <v>308</v>
      </c>
      <c r="E11">
        <v>308.88957199999999</v>
      </c>
      <c r="F11">
        <v>7.2284000000000001E-2</v>
      </c>
      <c r="G11">
        <v>0.107408</v>
      </c>
      <c r="H11">
        <v>0.123472</v>
      </c>
      <c r="I11">
        <v>1.257536</v>
      </c>
      <c r="J11">
        <v>804</v>
      </c>
      <c r="K11" t="s">
        <v>36</v>
      </c>
      <c r="L11">
        <v>34.016849999999998</v>
      </c>
      <c r="M11">
        <v>-118.47113</v>
      </c>
      <c r="N11">
        <v>55</v>
      </c>
      <c r="O11">
        <v>55.275291000000003</v>
      </c>
    </row>
    <row r="12" spans="1:15" x14ac:dyDescent="0.2">
      <c r="A12" s="2" t="s">
        <v>29</v>
      </c>
      <c r="B12" s="1">
        <v>0.85135416666666675</v>
      </c>
      <c r="C12" s="3">
        <f>F12*(550/675)^(-I12)</f>
        <v>6.2910466968022466E-2</v>
      </c>
      <c r="D12">
        <v>309</v>
      </c>
      <c r="E12">
        <v>309.85135400000001</v>
      </c>
      <c r="F12">
        <v>4.8707E-2</v>
      </c>
      <c r="G12">
        <v>7.2424000000000002E-2</v>
      </c>
      <c r="H12">
        <v>8.2833000000000004E-2</v>
      </c>
      <c r="I12">
        <v>1.2494959999999999</v>
      </c>
      <c r="J12">
        <v>804</v>
      </c>
      <c r="K12" t="s">
        <v>36</v>
      </c>
      <c r="L12">
        <v>34.016849999999998</v>
      </c>
      <c r="M12">
        <v>-118.47113</v>
      </c>
      <c r="N12">
        <v>55</v>
      </c>
      <c r="O12">
        <v>51.095182000000001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F650-4C72-F748-9015-6B42E0E47E2C}">
  <dimension ref="A1:O12"/>
  <sheetViews>
    <sheetView workbookViewId="0">
      <selection activeCell="G36" sqref="G36"/>
    </sheetView>
  </sheetViews>
  <sheetFormatPr baseColWidth="10" defaultRowHeight="16" x14ac:dyDescent="0.2"/>
  <sheetData>
    <row r="1" spans="1:15" x14ac:dyDescent="0.2">
      <c r="A1" s="2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">
      <c r="A2" s="2" t="s">
        <v>30</v>
      </c>
      <c r="B2" s="1">
        <v>0.86407407407407411</v>
      </c>
      <c r="C2" s="3">
        <f>F2*(550/675)^(-I2)</f>
        <v>6.1657478393636073E-3</v>
      </c>
      <c r="D2">
        <v>298</v>
      </c>
      <c r="E2">
        <v>298.86407400000002</v>
      </c>
      <c r="F2">
        <v>2.8010000000000001E-3</v>
      </c>
      <c r="G2">
        <v>1.1218000000000001E-2</v>
      </c>
      <c r="H2">
        <v>1.3362000000000001E-2</v>
      </c>
      <c r="I2">
        <v>3.852805</v>
      </c>
      <c r="J2">
        <v>374</v>
      </c>
      <c r="K2" t="s">
        <v>37</v>
      </c>
      <c r="L2">
        <v>34.380000000000003</v>
      </c>
      <c r="M2">
        <v>-117.68</v>
      </c>
      <c r="N2">
        <v>2200</v>
      </c>
      <c r="O2">
        <v>49.414243999999997</v>
      </c>
    </row>
    <row r="3" spans="1:15" x14ac:dyDescent="0.2">
      <c r="A3" s="2" t="s">
        <v>32</v>
      </c>
      <c r="B3" s="1">
        <v>0.90010416666666659</v>
      </c>
      <c r="C3" s="3">
        <f>F3*(550/675)^(-I3)</f>
        <v>1.5151325474402245E-2</v>
      </c>
      <c r="D3">
        <v>299</v>
      </c>
      <c r="E3">
        <v>299.900104</v>
      </c>
      <c r="F3">
        <v>9.8650000000000005E-3</v>
      </c>
      <c r="G3">
        <v>1.9990999999999998E-2</v>
      </c>
      <c r="H3">
        <v>2.3421999999999998E-2</v>
      </c>
      <c r="I3">
        <v>2.0952470000000001</v>
      </c>
      <c r="J3">
        <v>374</v>
      </c>
      <c r="K3" t="s">
        <v>37</v>
      </c>
      <c r="L3">
        <v>34.380000000000003</v>
      </c>
      <c r="M3">
        <v>-117.68</v>
      </c>
      <c r="N3">
        <v>2200</v>
      </c>
      <c r="O3">
        <v>55.080936000000001</v>
      </c>
    </row>
    <row r="4" spans="1:15" x14ac:dyDescent="0.2">
      <c r="A4" s="2" t="s">
        <v>35</v>
      </c>
      <c r="B4" s="1">
        <v>0.85835648148148147</v>
      </c>
      <c r="C4" s="3">
        <f>F4*(550/675)^(-I4)</f>
        <v>2.9308250187237317E-2</v>
      </c>
      <c r="D4">
        <v>300</v>
      </c>
      <c r="E4">
        <v>300.85835600000001</v>
      </c>
      <c r="F4">
        <v>1.9245999999999999E-2</v>
      </c>
      <c r="G4">
        <v>3.7225000000000001E-2</v>
      </c>
      <c r="H4">
        <v>4.5369E-2</v>
      </c>
      <c r="I4">
        <v>2.0535999999999999</v>
      </c>
      <c r="J4">
        <v>374</v>
      </c>
      <c r="K4" t="s">
        <v>37</v>
      </c>
      <c r="L4">
        <v>34.380000000000003</v>
      </c>
      <c r="M4">
        <v>-117.68</v>
      </c>
      <c r="N4">
        <v>2200</v>
      </c>
      <c r="O4">
        <v>49.460276999999998</v>
      </c>
    </row>
    <row r="5" spans="1:15" x14ac:dyDescent="0.2">
      <c r="A5" s="2" t="s">
        <v>20</v>
      </c>
      <c r="B5" s="1">
        <v>0.88952546296296298</v>
      </c>
      <c r="C5" s="3">
        <f>F5*(550/675)^(-I5)</f>
        <v>1.7596062858666529E-2</v>
      </c>
      <c r="D5">
        <v>301</v>
      </c>
      <c r="E5">
        <v>301.88952499999999</v>
      </c>
      <c r="F5">
        <v>1.2612E-2</v>
      </c>
      <c r="G5">
        <v>2.2211000000000002E-2</v>
      </c>
      <c r="H5">
        <v>2.4538999999999998E-2</v>
      </c>
      <c r="I5">
        <v>1.62615</v>
      </c>
      <c r="J5">
        <v>374</v>
      </c>
      <c r="K5" t="s">
        <v>37</v>
      </c>
      <c r="L5">
        <v>34.380000000000003</v>
      </c>
      <c r="M5">
        <v>-117.68</v>
      </c>
      <c r="N5">
        <v>2200</v>
      </c>
      <c r="O5">
        <v>53.894511000000001</v>
      </c>
    </row>
    <row r="6" spans="1:15" x14ac:dyDescent="0.2">
      <c r="A6" s="2" t="s">
        <v>22</v>
      </c>
      <c r="B6" s="1">
        <v>0.84781249999999997</v>
      </c>
      <c r="C6" s="3">
        <f>F6*(550/675)^(-I6)</f>
        <v>7.6302059207777355E-3</v>
      </c>
      <c r="D6">
        <v>302</v>
      </c>
      <c r="E6">
        <v>302.84781199999998</v>
      </c>
      <c r="F6">
        <v>3.6740000000000002E-3</v>
      </c>
      <c r="G6">
        <v>1.3188999999999999E-2</v>
      </c>
      <c r="H6">
        <v>1.5656E-2</v>
      </c>
      <c r="I6">
        <v>3.568622</v>
      </c>
      <c r="J6">
        <v>374</v>
      </c>
      <c r="K6" t="s">
        <v>37</v>
      </c>
      <c r="L6">
        <v>34.380000000000003</v>
      </c>
      <c r="M6">
        <v>-117.68</v>
      </c>
      <c r="N6">
        <v>2200</v>
      </c>
      <c r="O6">
        <v>49.174075000000002</v>
      </c>
    </row>
    <row r="7" spans="1:15" x14ac:dyDescent="0.2">
      <c r="A7" s="2" t="s">
        <v>23</v>
      </c>
      <c r="B7" s="1">
        <v>0.8790162037037037</v>
      </c>
      <c r="C7" s="3">
        <f>F7*(550/675)^(-I7)</f>
        <v>1.7699670446300421E-2</v>
      </c>
      <c r="D7">
        <v>303</v>
      </c>
      <c r="E7">
        <v>303.87901599999998</v>
      </c>
      <c r="F7">
        <v>1.1826E-2</v>
      </c>
      <c r="G7">
        <v>2.3043999999999999E-2</v>
      </c>
      <c r="H7">
        <v>2.6624999999999999E-2</v>
      </c>
      <c r="I7">
        <v>1.9690259999999999</v>
      </c>
      <c r="J7">
        <v>374</v>
      </c>
      <c r="K7" t="s">
        <v>37</v>
      </c>
      <c r="L7">
        <v>34.380000000000003</v>
      </c>
      <c r="M7">
        <v>-117.68</v>
      </c>
      <c r="N7">
        <v>2200</v>
      </c>
      <c r="O7">
        <v>52.920014999999999</v>
      </c>
    </row>
    <row r="8" spans="1:15" x14ac:dyDescent="0.2">
      <c r="A8" s="2" t="s">
        <v>24</v>
      </c>
      <c r="B8" s="1">
        <v>0.90546296296296302</v>
      </c>
      <c r="C8" s="3">
        <f>F8*(550/675)^(-I8)</f>
        <v>1.9603768532513409E-2</v>
      </c>
      <c r="D8">
        <v>304</v>
      </c>
      <c r="E8">
        <v>304.905463</v>
      </c>
      <c r="F8">
        <v>1.3289E-2</v>
      </c>
      <c r="G8">
        <v>2.4983999999999999E-2</v>
      </c>
      <c r="H8">
        <v>2.9167999999999999E-2</v>
      </c>
      <c r="I8">
        <v>1.898417</v>
      </c>
      <c r="J8">
        <v>374</v>
      </c>
      <c r="K8" t="s">
        <v>37</v>
      </c>
      <c r="L8">
        <v>34.380000000000003</v>
      </c>
      <c r="M8">
        <v>-117.68</v>
      </c>
      <c r="N8">
        <v>2200</v>
      </c>
      <c r="O8">
        <v>57.512303000000003</v>
      </c>
    </row>
    <row r="9" spans="1:15" x14ac:dyDescent="0.2">
      <c r="A9" s="2" t="s">
        <v>25</v>
      </c>
      <c r="B9" s="1">
        <v>0.8685532407407407</v>
      </c>
      <c r="C9" s="3">
        <f>F9*(550/675)^(-I9)</f>
        <v>1.8232386444808145E-2</v>
      </c>
      <c r="D9">
        <v>305</v>
      </c>
      <c r="E9">
        <v>305.86855300000002</v>
      </c>
      <c r="F9">
        <v>1.2212000000000001E-2</v>
      </c>
      <c r="G9">
        <v>2.3504000000000001E-2</v>
      </c>
      <c r="H9">
        <v>2.7428999999999999E-2</v>
      </c>
      <c r="I9">
        <v>1.9569890000000001</v>
      </c>
      <c r="J9">
        <v>374</v>
      </c>
      <c r="K9" t="s">
        <v>37</v>
      </c>
      <c r="L9">
        <v>34.380000000000003</v>
      </c>
      <c r="M9">
        <v>-117.68</v>
      </c>
      <c r="N9">
        <v>2200</v>
      </c>
      <c r="O9">
        <v>52.164189999999998</v>
      </c>
    </row>
    <row r="10" spans="1:15" x14ac:dyDescent="0.2">
      <c r="A10" s="2" t="s">
        <v>26</v>
      </c>
      <c r="B10" s="1">
        <v>0.90539351851851846</v>
      </c>
      <c r="C10" s="3">
        <f>F10*(550/675)^(-I10)</f>
        <v>2.2346961812165809E-2</v>
      </c>
      <c r="D10">
        <v>306</v>
      </c>
      <c r="E10">
        <v>306.905394</v>
      </c>
      <c r="F10">
        <v>1.5658999999999999E-2</v>
      </c>
      <c r="G10">
        <v>2.7281E-2</v>
      </c>
      <c r="H10">
        <v>3.2363999999999997E-2</v>
      </c>
      <c r="I10">
        <v>1.7365930000000001</v>
      </c>
      <c r="J10">
        <v>374</v>
      </c>
      <c r="K10" t="s">
        <v>37</v>
      </c>
      <c r="L10">
        <v>34.380000000000003</v>
      </c>
      <c r="M10">
        <v>-117.68</v>
      </c>
      <c r="N10">
        <v>2200</v>
      </c>
      <c r="O10">
        <v>58.04853</v>
      </c>
    </row>
    <row r="11" spans="1:15" x14ac:dyDescent="0.2">
      <c r="A11" s="2" t="s">
        <v>27</v>
      </c>
      <c r="B11" s="1">
        <v>0.86368055555555545</v>
      </c>
      <c r="C11" s="3">
        <f>F11*(550/675)^(-I11)</f>
        <v>1.9077437212979997E-2</v>
      </c>
      <c r="D11">
        <v>307</v>
      </c>
      <c r="E11">
        <v>307.86368099999999</v>
      </c>
      <c r="F11">
        <v>1.3015000000000001E-2</v>
      </c>
      <c r="G11">
        <v>2.4343E-2</v>
      </c>
      <c r="H11">
        <v>2.8153999999999998E-2</v>
      </c>
      <c r="I11">
        <v>1.8672569999999999</v>
      </c>
      <c r="J11">
        <v>374</v>
      </c>
      <c r="K11" t="s">
        <v>37</v>
      </c>
      <c r="L11">
        <v>34.380000000000003</v>
      </c>
      <c r="M11">
        <v>-117.68</v>
      </c>
      <c r="N11">
        <v>2200</v>
      </c>
      <c r="O11">
        <v>52.205486000000001</v>
      </c>
    </row>
    <row r="12" spans="1:15" x14ac:dyDescent="0.2">
      <c r="A12" s="2" t="s">
        <v>28</v>
      </c>
      <c r="B12" s="1">
        <v>0.88938657407407407</v>
      </c>
      <c r="C12" s="3">
        <f>F12*(550/675)^(-I12)</f>
        <v>2.5321767169654872E-2</v>
      </c>
      <c r="D12">
        <v>308</v>
      </c>
      <c r="E12">
        <v>308.889387</v>
      </c>
      <c r="F12">
        <v>1.8305999999999999E-2</v>
      </c>
      <c r="G12">
        <v>3.0976E-2</v>
      </c>
      <c r="H12">
        <v>3.5285999999999998E-2</v>
      </c>
      <c r="I12">
        <v>1.584201</v>
      </c>
      <c r="J12">
        <v>374</v>
      </c>
      <c r="K12" t="s">
        <v>37</v>
      </c>
      <c r="L12">
        <v>34.380000000000003</v>
      </c>
      <c r="M12">
        <v>-117.68</v>
      </c>
      <c r="N12">
        <v>2200</v>
      </c>
      <c r="O12">
        <v>55.895116999999999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6AB9-A282-3E46-9DBA-754F77F5EE7B}">
  <dimension ref="A1:O12"/>
  <sheetViews>
    <sheetView tabSelected="1" workbookViewId="0">
      <selection activeCell="A14" sqref="A2:XFD14"/>
    </sheetView>
  </sheetViews>
  <sheetFormatPr baseColWidth="10" defaultRowHeight="16" x14ac:dyDescent="0.2"/>
  <sheetData>
    <row r="1" spans="1:15" x14ac:dyDescent="0.2">
      <c r="A1" s="2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">
      <c r="A2" s="2" t="s">
        <v>30</v>
      </c>
      <c r="B2" s="1">
        <v>0.86693287037037037</v>
      </c>
      <c r="C2" s="3">
        <f>F2*(550/675)^(-I2)</f>
        <v>4.6661984884954544E-2</v>
      </c>
      <c r="D2">
        <v>298</v>
      </c>
      <c r="E2">
        <v>298.86693300000002</v>
      </c>
      <c r="F2">
        <v>4.1626000000000003E-2</v>
      </c>
      <c r="G2">
        <v>5.3222999999999999E-2</v>
      </c>
      <c r="H2">
        <v>5.1512000000000002E-2</v>
      </c>
      <c r="I2">
        <v>0.55765600000000004</v>
      </c>
      <c r="J2">
        <v>163</v>
      </c>
      <c r="K2" t="s">
        <v>38</v>
      </c>
      <c r="L2">
        <v>34.415427999999999</v>
      </c>
      <c r="M2">
        <v>-119.84536</v>
      </c>
      <c r="N2">
        <v>33</v>
      </c>
      <c r="O2">
        <v>49.098765999999998</v>
      </c>
    </row>
    <row r="3" spans="1:15" x14ac:dyDescent="0.2">
      <c r="A3" s="2" t="s">
        <v>32</v>
      </c>
      <c r="B3" s="1">
        <v>0.89807870370370368</v>
      </c>
      <c r="C3" s="3">
        <f>F3*(550/675)^(-I3)</f>
        <v>0.17131592625897074</v>
      </c>
      <c r="D3">
        <v>299</v>
      </c>
      <c r="E3">
        <v>299.898079</v>
      </c>
      <c r="F3">
        <v>0.119251</v>
      </c>
      <c r="G3">
        <v>0.209701</v>
      </c>
      <c r="H3">
        <v>0.250278</v>
      </c>
      <c r="I3">
        <v>1.768988</v>
      </c>
      <c r="J3">
        <v>163</v>
      </c>
      <c r="K3" t="s">
        <v>38</v>
      </c>
      <c r="L3">
        <v>34.415427999999999</v>
      </c>
      <c r="M3">
        <v>-119.84536</v>
      </c>
      <c r="N3">
        <v>33</v>
      </c>
      <c r="O3">
        <v>53.724283</v>
      </c>
    </row>
    <row r="4" spans="1:15" x14ac:dyDescent="0.2">
      <c r="A4" s="2" t="s">
        <v>20</v>
      </c>
      <c r="B4" s="1">
        <v>0.88755787037037026</v>
      </c>
      <c r="C4" s="3">
        <f>F4*(550/675)^(-I4)</f>
        <v>0.1204097347548502</v>
      </c>
      <c r="D4">
        <v>301</v>
      </c>
      <c r="E4">
        <v>301.88755800000001</v>
      </c>
      <c r="F4">
        <v>0.10939400000000001</v>
      </c>
      <c r="G4">
        <v>0.130882</v>
      </c>
      <c r="H4">
        <v>0.13192300000000001</v>
      </c>
      <c r="I4">
        <v>0.46849099999999999</v>
      </c>
      <c r="J4">
        <v>163</v>
      </c>
      <c r="K4" t="s">
        <v>38</v>
      </c>
      <c r="L4">
        <v>34.415427999999999</v>
      </c>
      <c r="M4">
        <v>-119.84536</v>
      </c>
      <c r="N4">
        <v>33</v>
      </c>
      <c r="O4">
        <v>52.70129</v>
      </c>
    </row>
    <row r="5" spans="1:15" x14ac:dyDescent="0.2">
      <c r="A5" s="2" t="s">
        <v>22</v>
      </c>
      <c r="B5" s="1">
        <v>0.84583333333333333</v>
      </c>
      <c r="C5" s="3">
        <f>F5*(550/675)^(-I5)</f>
        <v>0.10101212947696697</v>
      </c>
      <c r="D5">
        <v>302</v>
      </c>
      <c r="E5">
        <v>302.84583300000003</v>
      </c>
      <c r="F5">
        <v>9.0649999999999994E-2</v>
      </c>
      <c r="G5">
        <v>0.111711</v>
      </c>
      <c r="H5">
        <v>0.11175</v>
      </c>
      <c r="I5">
        <v>0.52850399999999997</v>
      </c>
      <c r="J5">
        <v>163</v>
      </c>
      <c r="K5" t="s">
        <v>38</v>
      </c>
      <c r="L5">
        <v>34.415427999999999</v>
      </c>
      <c r="M5">
        <v>-119.84536</v>
      </c>
      <c r="N5">
        <v>33</v>
      </c>
      <c r="O5">
        <v>48.667923000000002</v>
      </c>
    </row>
    <row r="6" spans="1:15" x14ac:dyDescent="0.2">
      <c r="A6" s="2" t="s">
        <v>23</v>
      </c>
      <c r="B6" s="1">
        <v>0.87708333333333333</v>
      </c>
      <c r="C6" s="3">
        <f>F6*(550/675)^(-I6)</f>
        <v>9.4335207559202994E-2</v>
      </c>
      <c r="D6">
        <v>303</v>
      </c>
      <c r="E6">
        <v>303.87708300000003</v>
      </c>
      <c r="F6">
        <v>8.5860000000000006E-2</v>
      </c>
      <c r="G6">
        <v>0.102684</v>
      </c>
      <c r="H6">
        <v>0.103086</v>
      </c>
      <c r="I6">
        <v>0.45966299999999999</v>
      </c>
      <c r="J6">
        <v>163</v>
      </c>
      <c r="K6" t="s">
        <v>38</v>
      </c>
      <c r="L6">
        <v>34.415427999999999</v>
      </c>
      <c r="M6">
        <v>-119.84536</v>
      </c>
      <c r="N6">
        <v>33</v>
      </c>
      <c r="O6">
        <v>51.895873999999999</v>
      </c>
    </row>
    <row r="7" spans="1:15" x14ac:dyDescent="0.2">
      <c r="A7" s="2" t="s">
        <v>24</v>
      </c>
      <c r="B7" s="1">
        <v>0.9083564814814814</v>
      </c>
      <c r="C7" s="3">
        <f>F7*(550/675)^(-I7)</f>
        <v>4.9623330476215387E-2</v>
      </c>
      <c r="D7">
        <v>304</v>
      </c>
      <c r="E7">
        <v>304.90835600000003</v>
      </c>
      <c r="F7">
        <v>4.1461999999999999E-2</v>
      </c>
      <c r="G7">
        <v>5.9573000000000001E-2</v>
      </c>
      <c r="H7">
        <v>5.8407000000000001E-2</v>
      </c>
      <c r="I7">
        <v>0.877386</v>
      </c>
      <c r="J7">
        <v>163</v>
      </c>
      <c r="K7" t="s">
        <v>38</v>
      </c>
      <c r="L7">
        <v>34.415427999999999</v>
      </c>
      <c r="M7">
        <v>-119.84536</v>
      </c>
      <c r="N7">
        <v>33</v>
      </c>
      <c r="O7">
        <v>56.978416000000003</v>
      </c>
    </row>
    <row r="8" spans="1:15" x14ac:dyDescent="0.2">
      <c r="A8" s="2" t="s">
        <v>25</v>
      </c>
      <c r="B8" s="1">
        <v>0.86663194444444447</v>
      </c>
      <c r="C8" s="3">
        <f>F8*(550/675)^(-I8)</f>
        <v>0.20159962441781668</v>
      </c>
      <c r="D8">
        <v>305</v>
      </c>
      <c r="E8">
        <v>305.86663199999998</v>
      </c>
      <c r="F8">
        <v>0.13603000000000001</v>
      </c>
      <c r="G8">
        <v>0.24734100000000001</v>
      </c>
      <c r="H8">
        <v>0.30566700000000002</v>
      </c>
      <c r="I8">
        <v>1.9209909999999999</v>
      </c>
      <c r="J8">
        <v>163</v>
      </c>
      <c r="K8" t="s">
        <v>38</v>
      </c>
      <c r="L8">
        <v>34.415427999999999</v>
      </c>
      <c r="M8">
        <v>-119.84536</v>
      </c>
      <c r="N8">
        <v>33</v>
      </c>
      <c r="O8">
        <v>51.314970000000002</v>
      </c>
    </row>
    <row r="9" spans="1:15" x14ac:dyDescent="0.2">
      <c r="A9" s="2" t="s">
        <v>26</v>
      </c>
      <c r="B9" s="1">
        <v>0.89788194444444447</v>
      </c>
      <c r="C9" s="3">
        <f>F9*(550/675)^(-I9)</f>
        <v>6.98580575963893E-2</v>
      </c>
      <c r="D9">
        <v>306</v>
      </c>
      <c r="E9">
        <v>306.89788199999998</v>
      </c>
      <c r="F9">
        <v>5.5017999999999997E-2</v>
      </c>
      <c r="G9">
        <v>8.3118999999999998E-2</v>
      </c>
      <c r="H9">
        <v>8.8591000000000003E-2</v>
      </c>
      <c r="I9">
        <v>1.166072</v>
      </c>
      <c r="J9">
        <v>163</v>
      </c>
      <c r="K9" t="s">
        <v>38</v>
      </c>
      <c r="L9">
        <v>34.415427999999999</v>
      </c>
      <c r="M9">
        <v>-119.84536</v>
      </c>
      <c r="N9">
        <v>33</v>
      </c>
      <c r="O9">
        <v>55.765427000000003</v>
      </c>
    </row>
    <row r="10" spans="1:15" x14ac:dyDescent="0.2">
      <c r="A10" s="2" t="s">
        <v>27</v>
      </c>
      <c r="B10" s="1">
        <v>0.85620370370370369</v>
      </c>
      <c r="C10" s="3">
        <f>F10*(550/675)^(-I10)</f>
        <v>7.3058911144951971E-2</v>
      </c>
      <c r="D10">
        <v>307</v>
      </c>
      <c r="E10">
        <v>307.85620399999999</v>
      </c>
      <c r="F10">
        <v>5.8928000000000001E-2</v>
      </c>
      <c r="G10">
        <v>8.3896999999999999E-2</v>
      </c>
      <c r="H10">
        <v>9.0976000000000001E-2</v>
      </c>
      <c r="I10">
        <v>1.049588</v>
      </c>
      <c r="J10">
        <v>163</v>
      </c>
      <c r="K10" t="s">
        <v>38</v>
      </c>
      <c r="L10">
        <v>34.415427999999999</v>
      </c>
      <c r="M10">
        <v>-119.84536</v>
      </c>
      <c r="N10">
        <v>33</v>
      </c>
      <c r="O10">
        <v>50.966763</v>
      </c>
    </row>
    <row r="11" spans="1:15" x14ac:dyDescent="0.2">
      <c r="A11" s="2" t="s">
        <v>28</v>
      </c>
      <c r="B11" s="1">
        <v>0.88750000000000007</v>
      </c>
      <c r="C11" s="3">
        <f>F11*(550/675)^(-I11)</f>
        <v>6.7286989738491579E-2</v>
      </c>
      <c r="D11">
        <v>308</v>
      </c>
      <c r="E11">
        <v>308.88749999999999</v>
      </c>
      <c r="F11">
        <v>5.4775999999999998E-2</v>
      </c>
      <c r="G11">
        <v>7.8341999999999995E-2</v>
      </c>
      <c r="H11">
        <v>8.2506999999999997E-2</v>
      </c>
      <c r="I11">
        <v>1.004494</v>
      </c>
      <c r="J11">
        <v>163</v>
      </c>
      <c r="K11" t="s">
        <v>38</v>
      </c>
      <c r="L11">
        <v>34.415427999999999</v>
      </c>
      <c r="M11">
        <v>-119.84536</v>
      </c>
      <c r="N11">
        <v>33</v>
      </c>
      <c r="O11">
        <v>54.756290999999997</v>
      </c>
    </row>
    <row r="12" spans="1:15" x14ac:dyDescent="0.2">
      <c r="A12" s="2" t="s">
        <v>29</v>
      </c>
      <c r="B12" s="1">
        <v>0.8458564814814814</v>
      </c>
      <c r="C12" s="3">
        <f>F12*(550/675)^(-I12)</f>
        <v>6.9340112895673003E-2</v>
      </c>
      <c r="D12">
        <v>309</v>
      </c>
      <c r="E12">
        <v>309.84585600000003</v>
      </c>
      <c r="F12">
        <v>5.8143E-2</v>
      </c>
      <c r="G12">
        <v>7.8370999999999996E-2</v>
      </c>
      <c r="H12">
        <v>8.2763000000000003E-2</v>
      </c>
      <c r="I12">
        <v>0.85997500000000004</v>
      </c>
      <c r="J12">
        <v>163</v>
      </c>
      <c r="K12" t="s">
        <v>38</v>
      </c>
      <c r="L12">
        <v>34.415427999999999</v>
      </c>
      <c r="M12">
        <v>-119.84536</v>
      </c>
      <c r="N12">
        <v>33</v>
      </c>
      <c r="O12">
        <v>50.859600999999998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CalTech</vt:lpstr>
      <vt:lpstr>La_Jolla</vt:lpstr>
      <vt:lpstr>Mount_Wilson</vt:lpstr>
      <vt:lpstr>Santa_Monica</vt:lpstr>
      <vt:lpstr>TABLE_MOUNTAIN_CA</vt:lpstr>
      <vt:lpstr>UCSB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2019-11-30T19:10:17Z</dcterms:created>
  <dcterms:modified xsi:type="dcterms:W3CDTF">2019-11-30T21:06:50Z</dcterms:modified>
</cp:coreProperties>
</file>