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Marvin_Haves_Fun_2309\40_Python\20231022_6Nimmt\"/>
    </mc:Choice>
  </mc:AlternateContent>
  <xr:revisionPtr revIDLastSave="0" documentId="13_ncr:1_{B9D370C1-16E7-43F7-B873-755E2914100C}" xr6:coauthVersionLast="47" xr6:coauthVersionMax="47" xr10:uidLastSave="{00000000-0000-0000-0000-000000000000}"/>
  <bookViews>
    <workbookView xWindow="-57720" yWindow="-120" windowWidth="29040" windowHeight="15840" xr2:uid="{00000000-000D-0000-FFFF-FFFF00000000}"/>
  </bookViews>
  <sheets>
    <sheet name="模型参数" sheetId="1" r:id="rId1"/>
    <sheet name="参数总量" sheetId="2" r:id="rId2"/>
    <sheet name="学习曲线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20" i="1"/>
  <c r="H19" i="1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C43" i="2"/>
  <c r="D43" i="2"/>
  <c r="E43" i="2" s="1"/>
  <c r="F43" i="2"/>
  <c r="G43" i="2" s="1"/>
  <c r="H43" i="2" s="1"/>
  <c r="I43" i="2"/>
  <c r="J43" i="2" s="1"/>
  <c r="K43" i="2" s="1"/>
  <c r="L43" i="2" s="1"/>
  <c r="C44" i="2"/>
  <c r="D44" i="2"/>
  <c r="E44" i="2"/>
  <c r="F44" i="2"/>
  <c r="G44" i="2" s="1"/>
  <c r="H44" i="2" s="1"/>
  <c r="I44" i="2"/>
  <c r="J44" i="2"/>
  <c r="K44" i="2" s="1"/>
  <c r="L44" i="2" s="1"/>
  <c r="C45" i="2"/>
  <c r="D45" i="2"/>
  <c r="E45" i="2"/>
  <c r="F45" i="2"/>
  <c r="G45" i="2" s="1"/>
  <c r="H45" i="2" s="1"/>
  <c r="I45" i="2"/>
  <c r="J45" i="2" s="1"/>
  <c r="K45" i="2" s="1"/>
  <c r="L45" i="2" s="1"/>
  <c r="C46" i="2"/>
  <c r="D46" i="2"/>
  <c r="E46" i="2" s="1"/>
  <c r="F46" i="2"/>
  <c r="G46" i="2" s="1"/>
  <c r="H46" i="2" s="1"/>
  <c r="I46" i="2"/>
  <c r="J46" i="2" s="1"/>
  <c r="K46" i="2" s="1"/>
  <c r="L46" i="2" s="1"/>
  <c r="C47" i="2"/>
  <c r="D47" i="2"/>
  <c r="E47" i="2" s="1"/>
  <c r="F47" i="2"/>
  <c r="G47" i="2"/>
  <c r="H47" i="2"/>
  <c r="I47" i="2"/>
  <c r="J47" i="2"/>
  <c r="K47" i="2" s="1"/>
  <c r="L47" i="2" s="1"/>
  <c r="C48" i="2"/>
  <c r="D48" i="2"/>
  <c r="E48" i="2" s="1"/>
  <c r="F48" i="2"/>
  <c r="G48" i="2"/>
  <c r="H48" i="2" s="1"/>
  <c r="I48" i="2"/>
  <c r="J48" i="2"/>
  <c r="K48" i="2" s="1"/>
  <c r="L48" i="2" s="1"/>
  <c r="C49" i="2"/>
  <c r="D49" i="2"/>
  <c r="E49" i="2" s="1"/>
  <c r="F49" i="2"/>
  <c r="G49" i="2" s="1"/>
  <c r="H49" i="2" s="1"/>
  <c r="I49" i="2"/>
  <c r="J49" i="2"/>
  <c r="K49" i="2" s="1"/>
  <c r="L49" i="2" s="1"/>
  <c r="C50" i="2"/>
  <c r="D50" i="2"/>
  <c r="E50" i="2" s="1"/>
  <c r="F50" i="2"/>
  <c r="G50" i="2" s="1"/>
  <c r="H50" i="2" s="1"/>
  <c r="I50" i="2"/>
  <c r="J50" i="2"/>
  <c r="K50" i="2" s="1"/>
  <c r="L50" i="2" s="1"/>
  <c r="C51" i="2"/>
  <c r="D51" i="2"/>
  <c r="E51" i="2" s="1"/>
  <c r="F51" i="2"/>
  <c r="G51" i="2" s="1"/>
  <c r="H51" i="2" s="1"/>
  <c r="I51" i="2"/>
  <c r="J51" i="2" s="1"/>
  <c r="K51" i="2" s="1"/>
  <c r="L51" i="2" s="1"/>
  <c r="C52" i="2"/>
  <c r="D52" i="2"/>
  <c r="E52" i="2"/>
  <c r="F52" i="2"/>
  <c r="G52" i="2" s="1"/>
  <c r="H52" i="2" s="1"/>
  <c r="I52" i="2"/>
  <c r="J52" i="2"/>
  <c r="K52" i="2" s="1"/>
  <c r="L52" i="2" s="1"/>
  <c r="C53" i="2"/>
  <c r="D53" i="2"/>
  <c r="E53" i="2"/>
  <c r="F53" i="2"/>
  <c r="G53" i="2" s="1"/>
  <c r="H53" i="2" s="1"/>
  <c r="I53" i="2"/>
  <c r="J53" i="2" s="1"/>
  <c r="K53" i="2" s="1"/>
  <c r="L53" i="2" s="1"/>
  <c r="C54" i="2"/>
  <c r="D54" i="2"/>
  <c r="E54" i="2" s="1"/>
  <c r="F54" i="2"/>
  <c r="G54" i="2" s="1"/>
  <c r="H54" i="2" s="1"/>
  <c r="I54" i="2"/>
  <c r="J54" i="2" s="1"/>
  <c r="K54" i="2" s="1"/>
  <c r="L54" i="2" s="1"/>
  <c r="C55" i="2"/>
  <c r="D55" i="2"/>
  <c r="E55" i="2" s="1"/>
  <c r="F55" i="2"/>
  <c r="G55" i="2"/>
  <c r="H55" i="2" s="1"/>
  <c r="I55" i="2"/>
  <c r="J55" i="2"/>
  <c r="K55" i="2" s="1"/>
  <c r="L55" i="2" s="1"/>
  <c r="C56" i="2"/>
  <c r="D56" i="2"/>
  <c r="E56" i="2" s="1"/>
  <c r="F56" i="2"/>
  <c r="G56" i="2"/>
  <c r="H56" i="2" s="1"/>
  <c r="I56" i="2"/>
  <c r="J56" i="2"/>
  <c r="K56" i="2" s="1"/>
  <c r="L56" i="2" s="1"/>
  <c r="C57" i="2"/>
  <c r="D57" i="2"/>
  <c r="E57" i="2" s="1"/>
  <c r="F57" i="2"/>
  <c r="G57" i="2" s="1"/>
  <c r="H57" i="2" s="1"/>
  <c r="I57" i="2"/>
  <c r="J57" i="2"/>
  <c r="K57" i="2" s="1"/>
  <c r="L57" i="2" s="1"/>
  <c r="C58" i="2"/>
  <c r="D58" i="2"/>
  <c r="E58" i="2" s="1"/>
  <c r="F58" i="2"/>
  <c r="G58" i="2" s="1"/>
  <c r="H58" i="2" s="1"/>
  <c r="I58" i="2"/>
  <c r="J58" i="2" s="1"/>
  <c r="K58" i="2" s="1"/>
  <c r="L58" i="2" s="1"/>
  <c r="C59" i="2"/>
  <c r="D59" i="2"/>
  <c r="E59" i="2" s="1"/>
  <c r="F59" i="2"/>
  <c r="G59" i="2" s="1"/>
  <c r="H59" i="2" s="1"/>
  <c r="I59" i="2"/>
  <c r="J59" i="2" s="1"/>
  <c r="K59" i="2" s="1"/>
  <c r="L59" i="2" s="1"/>
  <c r="C60" i="2"/>
  <c r="D60" i="2"/>
  <c r="E60" i="2"/>
  <c r="F60" i="2"/>
  <c r="G60" i="2" s="1"/>
  <c r="H60" i="2" s="1"/>
  <c r="I60" i="2"/>
  <c r="J60" i="2"/>
  <c r="K60" i="2" s="1"/>
  <c r="L60" i="2" s="1"/>
  <c r="C61" i="2"/>
  <c r="D61" i="2"/>
  <c r="E61" i="2"/>
  <c r="F61" i="2"/>
  <c r="G61" i="2" s="1"/>
  <c r="H61" i="2" s="1"/>
  <c r="I61" i="2"/>
  <c r="J61" i="2" s="1"/>
  <c r="K61" i="2" s="1"/>
  <c r="L61" i="2" s="1"/>
  <c r="C62" i="2"/>
  <c r="D62" i="2"/>
  <c r="E62" i="2" s="1"/>
  <c r="F62" i="2"/>
  <c r="G62" i="2" s="1"/>
  <c r="H62" i="2" s="1"/>
  <c r="I62" i="2"/>
  <c r="J62" i="2" s="1"/>
  <c r="K62" i="2" s="1"/>
  <c r="L62" i="2" s="1"/>
  <c r="C63" i="2"/>
  <c r="D63" i="2"/>
  <c r="E63" i="2" s="1"/>
  <c r="F63" i="2"/>
  <c r="G63" i="2"/>
  <c r="H63" i="2" s="1"/>
  <c r="I63" i="2"/>
  <c r="J63" i="2"/>
  <c r="K63" i="2" s="1"/>
  <c r="L63" i="2" s="1"/>
  <c r="C64" i="2"/>
  <c r="D64" i="2"/>
  <c r="E64" i="2" s="1"/>
  <c r="F64" i="2"/>
  <c r="G64" i="2"/>
  <c r="H64" i="2" s="1"/>
  <c r="I64" i="2"/>
  <c r="J64" i="2"/>
  <c r="K64" i="2" s="1"/>
  <c r="L64" i="2" s="1"/>
  <c r="C65" i="2"/>
  <c r="D65" i="2"/>
  <c r="E65" i="2" s="1"/>
  <c r="F65" i="2"/>
  <c r="G65" i="2" s="1"/>
  <c r="H65" i="2" s="1"/>
  <c r="I65" i="2"/>
  <c r="J65" i="2"/>
  <c r="K65" i="2" s="1"/>
  <c r="L65" i="2" s="1"/>
  <c r="C66" i="2"/>
  <c r="D66" i="2"/>
  <c r="E66" i="2" s="1"/>
  <c r="F66" i="2"/>
  <c r="G66" i="2" s="1"/>
  <c r="H66" i="2" s="1"/>
  <c r="I66" i="2"/>
  <c r="J66" i="2" s="1"/>
  <c r="K66" i="2" s="1"/>
  <c r="L66" i="2" s="1"/>
  <c r="C67" i="2"/>
  <c r="D67" i="2"/>
  <c r="E67" i="2" s="1"/>
  <c r="F67" i="2"/>
  <c r="G67" i="2" s="1"/>
  <c r="H67" i="2" s="1"/>
  <c r="I67" i="2"/>
  <c r="J67" i="2" s="1"/>
  <c r="K67" i="2" s="1"/>
  <c r="L67" i="2" s="1"/>
  <c r="C68" i="2"/>
  <c r="D68" i="2"/>
  <c r="E68" i="2"/>
  <c r="F68" i="2"/>
  <c r="G68" i="2" s="1"/>
  <c r="H68" i="2" s="1"/>
  <c r="I68" i="2"/>
  <c r="J68" i="2"/>
  <c r="K68" i="2" s="1"/>
  <c r="L68" i="2" s="1"/>
  <c r="C69" i="2"/>
  <c r="D69" i="2"/>
  <c r="E69" i="2"/>
  <c r="F69" i="2"/>
  <c r="G69" i="2" s="1"/>
  <c r="H69" i="2" s="1"/>
  <c r="I69" i="2"/>
  <c r="J69" i="2" s="1"/>
  <c r="K69" i="2" s="1"/>
  <c r="L69" i="2" s="1"/>
  <c r="C70" i="2"/>
  <c r="D70" i="2"/>
  <c r="E70" i="2" s="1"/>
  <c r="F70" i="2"/>
  <c r="G70" i="2" s="1"/>
  <c r="H70" i="2" s="1"/>
  <c r="I70" i="2"/>
  <c r="J70" i="2" s="1"/>
  <c r="K70" i="2" s="1"/>
  <c r="L70" i="2" s="1"/>
  <c r="C71" i="2"/>
  <c r="D71" i="2"/>
  <c r="E71" i="2" s="1"/>
  <c r="F71" i="2"/>
  <c r="G71" i="2"/>
  <c r="H71" i="2" s="1"/>
  <c r="I71" i="2"/>
  <c r="J71" i="2"/>
  <c r="K71" i="2" s="1"/>
  <c r="L71" i="2" s="1"/>
  <c r="C72" i="2"/>
  <c r="D72" i="2"/>
  <c r="E72" i="2" s="1"/>
  <c r="F72" i="2"/>
  <c r="G72" i="2"/>
  <c r="H72" i="2" s="1"/>
  <c r="I72" i="2"/>
  <c r="J72" i="2"/>
  <c r="K72" i="2" s="1"/>
  <c r="L72" i="2" s="1"/>
  <c r="C73" i="2"/>
  <c r="D73" i="2"/>
  <c r="E73" i="2" s="1"/>
  <c r="F73" i="2"/>
  <c r="G73" i="2" s="1"/>
  <c r="H73" i="2" s="1"/>
  <c r="I73" i="2"/>
  <c r="J73" i="2"/>
  <c r="K73" i="2" s="1"/>
  <c r="L73" i="2" s="1"/>
  <c r="C74" i="2"/>
  <c r="D74" i="2"/>
  <c r="E74" i="2" s="1"/>
  <c r="F74" i="2"/>
  <c r="G74" i="2" s="1"/>
  <c r="H74" i="2" s="1"/>
  <c r="I74" i="2"/>
  <c r="J74" i="2" s="1"/>
  <c r="K74" i="2" s="1"/>
  <c r="L74" i="2" s="1"/>
  <c r="C75" i="2"/>
  <c r="D75" i="2"/>
  <c r="E75" i="2" s="1"/>
  <c r="F75" i="2"/>
  <c r="G75" i="2" s="1"/>
  <c r="H75" i="2" s="1"/>
  <c r="I75" i="2"/>
  <c r="J75" i="2" s="1"/>
  <c r="K75" i="2" s="1"/>
  <c r="L75" i="2" s="1"/>
  <c r="C76" i="2"/>
  <c r="D76" i="2"/>
  <c r="E76" i="2"/>
  <c r="F76" i="2"/>
  <c r="G76" i="2" s="1"/>
  <c r="H76" i="2" s="1"/>
  <c r="I76" i="2"/>
  <c r="J76" i="2"/>
  <c r="K76" i="2" s="1"/>
  <c r="L76" i="2" s="1"/>
  <c r="C77" i="2"/>
  <c r="D77" i="2"/>
  <c r="E77" i="2"/>
  <c r="F77" i="2"/>
  <c r="G77" i="2" s="1"/>
  <c r="H77" i="2" s="1"/>
  <c r="I77" i="2"/>
  <c r="J77" i="2" s="1"/>
  <c r="K77" i="2" s="1"/>
  <c r="L77" i="2" s="1"/>
  <c r="C78" i="2"/>
  <c r="D78" i="2"/>
  <c r="E78" i="2" s="1"/>
  <c r="F78" i="2"/>
  <c r="G78" i="2" s="1"/>
  <c r="H78" i="2" s="1"/>
  <c r="I78" i="2"/>
  <c r="J78" i="2" s="1"/>
  <c r="K78" i="2" s="1"/>
  <c r="L78" i="2" s="1"/>
  <c r="C79" i="2"/>
  <c r="D79" i="2"/>
  <c r="E79" i="2" s="1"/>
  <c r="F79" i="2"/>
  <c r="G79" i="2"/>
  <c r="H79" i="2"/>
  <c r="I79" i="2"/>
  <c r="J79" i="2"/>
  <c r="K79" i="2" s="1"/>
  <c r="L79" i="2" s="1"/>
  <c r="C80" i="2"/>
  <c r="D80" i="2"/>
  <c r="E80" i="2" s="1"/>
  <c r="F80" i="2"/>
  <c r="G80" i="2"/>
  <c r="H80" i="2" s="1"/>
  <c r="I80" i="2"/>
  <c r="J80" i="2"/>
  <c r="K80" i="2" s="1"/>
  <c r="L80" i="2" s="1"/>
  <c r="C81" i="2"/>
  <c r="D81" i="2"/>
  <c r="E81" i="2" s="1"/>
  <c r="F81" i="2"/>
  <c r="G81" i="2" s="1"/>
  <c r="H81" i="2" s="1"/>
  <c r="I81" i="2"/>
  <c r="J81" i="2"/>
  <c r="K81" i="2" s="1"/>
  <c r="L81" i="2" s="1"/>
  <c r="C82" i="2"/>
  <c r="D82" i="2"/>
  <c r="E82" i="2" s="1"/>
  <c r="F82" i="2"/>
  <c r="G82" i="2" s="1"/>
  <c r="H82" i="2" s="1"/>
  <c r="I82" i="2"/>
  <c r="J82" i="2"/>
  <c r="K82" i="2" s="1"/>
  <c r="L82" i="2" s="1"/>
  <c r="C83" i="2"/>
  <c r="D83" i="2"/>
  <c r="E83" i="2" s="1"/>
  <c r="F83" i="2"/>
  <c r="G83" i="2" s="1"/>
  <c r="H83" i="2" s="1"/>
  <c r="I83" i="2"/>
  <c r="J83" i="2" s="1"/>
  <c r="K83" i="2" s="1"/>
  <c r="L83" i="2" s="1"/>
  <c r="C84" i="2"/>
  <c r="D84" i="2"/>
  <c r="E84" i="2"/>
  <c r="F84" i="2"/>
  <c r="G84" i="2" s="1"/>
  <c r="H84" i="2" s="1"/>
  <c r="I84" i="2"/>
  <c r="J84" i="2"/>
  <c r="K84" i="2" s="1"/>
  <c r="L84" i="2" s="1"/>
  <c r="C85" i="2"/>
  <c r="D85" i="2"/>
  <c r="E85" i="2"/>
  <c r="F85" i="2"/>
  <c r="G85" i="2" s="1"/>
  <c r="H85" i="2" s="1"/>
  <c r="I85" i="2"/>
  <c r="J85" i="2" s="1"/>
  <c r="K85" i="2" s="1"/>
  <c r="L85" i="2" s="1"/>
  <c r="C86" i="2"/>
  <c r="D86" i="2"/>
  <c r="E86" i="2" s="1"/>
  <c r="F86" i="2"/>
  <c r="G86" i="2" s="1"/>
  <c r="H86" i="2" s="1"/>
  <c r="I86" i="2"/>
  <c r="J86" i="2" s="1"/>
  <c r="K86" i="2" s="1"/>
  <c r="L86" i="2" s="1"/>
  <c r="C87" i="2"/>
  <c r="D87" i="2"/>
  <c r="E87" i="2" s="1"/>
  <c r="F87" i="2"/>
  <c r="G87" i="2"/>
  <c r="H87" i="2"/>
  <c r="I87" i="2"/>
  <c r="J87" i="2"/>
  <c r="K87" i="2" s="1"/>
  <c r="L87" i="2" s="1"/>
  <c r="C88" i="2"/>
  <c r="D88" i="2"/>
  <c r="E88" i="2"/>
  <c r="F88" i="2"/>
  <c r="G88" i="2"/>
  <c r="H88" i="2" s="1"/>
  <c r="I88" i="2"/>
  <c r="J88" i="2"/>
  <c r="K88" i="2" s="1"/>
  <c r="L88" i="2" s="1"/>
  <c r="C89" i="2"/>
  <c r="D89" i="2"/>
  <c r="E89" i="2" s="1"/>
  <c r="F89" i="2"/>
  <c r="G89" i="2" s="1"/>
  <c r="H89" i="2" s="1"/>
  <c r="I89" i="2"/>
  <c r="J89" i="2"/>
  <c r="K89" i="2"/>
  <c r="L89" i="2" s="1"/>
  <c r="C90" i="2"/>
  <c r="D90" i="2"/>
  <c r="E90" i="2" s="1"/>
  <c r="F90" i="2"/>
  <c r="G90" i="2" s="1"/>
  <c r="H90" i="2" s="1"/>
  <c r="I90" i="2"/>
  <c r="J90" i="2"/>
  <c r="K90" i="2" s="1"/>
  <c r="L90" i="2" s="1"/>
  <c r="C91" i="2"/>
  <c r="D91" i="2"/>
  <c r="E91" i="2" s="1"/>
  <c r="F91" i="2"/>
  <c r="G91" i="2"/>
  <c r="H91" i="2" s="1"/>
  <c r="I91" i="2"/>
  <c r="J91" i="2" s="1"/>
  <c r="K91" i="2" s="1"/>
  <c r="L91" i="2" s="1"/>
  <c r="C92" i="2"/>
  <c r="D92" i="2"/>
  <c r="E92" i="2"/>
  <c r="F92" i="2"/>
  <c r="G92" i="2" s="1"/>
  <c r="H92" i="2" s="1"/>
  <c r="I92" i="2"/>
  <c r="J92" i="2"/>
  <c r="K92" i="2" s="1"/>
  <c r="L92" i="2" s="1"/>
  <c r="C93" i="2"/>
  <c r="D93" i="2"/>
  <c r="E93" i="2"/>
  <c r="F93" i="2"/>
  <c r="G93" i="2" s="1"/>
  <c r="H93" i="2" s="1"/>
  <c r="I93" i="2"/>
  <c r="J93" i="2" s="1"/>
  <c r="K93" i="2" s="1"/>
  <c r="L93" i="2" s="1"/>
  <c r="C94" i="2"/>
  <c r="D94" i="2"/>
  <c r="E94" i="2" s="1"/>
  <c r="F94" i="2"/>
  <c r="G94" i="2" s="1"/>
  <c r="H94" i="2" s="1"/>
  <c r="I94" i="2"/>
  <c r="J94" i="2" s="1"/>
  <c r="K94" i="2" s="1"/>
  <c r="L94" i="2" s="1"/>
  <c r="C95" i="2"/>
  <c r="D95" i="2"/>
  <c r="E95" i="2" s="1"/>
  <c r="F95" i="2"/>
  <c r="G95" i="2"/>
  <c r="H95" i="2"/>
  <c r="I95" i="2"/>
  <c r="J95" i="2"/>
  <c r="K95" i="2" s="1"/>
  <c r="L95" i="2" s="1"/>
  <c r="C96" i="2"/>
  <c r="D96" i="2"/>
  <c r="E96" i="2"/>
  <c r="F96" i="2"/>
  <c r="G96" i="2"/>
  <c r="H96" i="2" s="1"/>
  <c r="I96" i="2"/>
  <c r="J96" i="2"/>
  <c r="K96" i="2" s="1"/>
  <c r="L96" i="2" s="1"/>
  <c r="C97" i="2"/>
  <c r="D97" i="2"/>
  <c r="E97" i="2" s="1"/>
  <c r="F97" i="2"/>
  <c r="G97" i="2" s="1"/>
  <c r="H97" i="2" s="1"/>
  <c r="I97" i="2"/>
  <c r="J97" i="2"/>
  <c r="K97" i="2"/>
  <c r="L97" i="2" s="1"/>
  <c r="C98" i="2"/>
  <c r="D98" i="2"/>
  <c r="E98" i="2" s="1"/>
  <c r="F98" i="2"/>
  <c r="G98" i="2" s="1"/>
  <c r="H98" i="2" s="1"/>
  <c r="I98" i="2"/>
  <c r="J98" i="2"/>
  <c r="K98" i="2" s="1"/>
  <c r="L98" i="2" s="1"/>
  <c r="C99" i="2"/>
  <c r="D99" i="2"/>
  <c r="E99" i="2" s="1"/>
  <c r="F99" i="2"/>
  <c r="G99" i="2"/>
  <c r="H99" i="2" s="1"/>
  <c r="I99" i="2"/>
  <c r="J99" i="2" s="1"/>
  <c r="K99" i="2" s="1"/>
  <c r="L99" i="2" s="1"/>
  <c r="C100" i="2"/>
  <c r="D100" i="2"/>
  <c r="E100" i="2"/>
  <c r="F100" i="2"/>
  <c r="G100" i="2" s="1"/>
  <c r="H100" i="2" s="1"/>
  <c r="I100" i="2"/>
  <c r="J100" i="2"/>
  <c r="K100" i="2" s="1"/>
  <c r="L100" i="2" s="1"/>
  <c r="C101" i="2"/>
  <c r="D101" i="2"/>
  <c r="E101" i="2"/>
  <c r="F101" i="2"/>
  <c r="G101" i="2" s="1"/>
  <c r="H101" i="2" s="1"/>
  <c r="I101" i="2"/>
  <c r="J101" i="2" s="1"/>
  <c r="K101" i="2" s="1"/>
  <c r="L101" i="2" s="1"/>
  <c r="C102" i="2"/>
  <c r="D102" i="2"/>
  <c r="E102" i="2" s="1"/>
  <c r="F102" i="2"/>
  <c r="G102" i="2" s="1"/>
  <c r="H102" i="2" s="1"/>
  <c r="I102" i="2"/>
  <c r="J102" i="2" s="1"/>
  <c r="K102" i="2" s="1"/>
  <c r="L102" i="2" s="1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3" i="2"/>
  <c r="P4" i="2"/>
  <c r="J34" i="2"/>
  <c r="K34" i="2" s="1"/>
  <c r="L34" i="2" s="1"/>
  <c r="I4" i="2"/>
  <c r="J4" i="2" s="1"/>
  <c r="K4" i="2" s="1"/>
  <c r="L4" i="2" s="1"/>
  <c r="I5" i="2"/>
  <c r="J5" i="2" s="1"/>
  <c r="K5" i="2" s="1"/>
  <c r="L5" i="2" s="1"/>
  <c r="I6" i="2"/>
  <c r="J6" i="2" s="1"/>
  <c r="K6" i="2" s="1"/>
  <c r="I7" i="2"/>
  <c r="J7" i="2" s="1"/>
  <c r="K7" i="2" s="1"/>
  <c r="L7" i="2" s="1"/>
  <c r="I8" i="2"/>
  <c r="J8" i="2" s="1"/>
  <c r="K8" i="2" s="1"/>
  <c r="L8" i="2" s="1"/>
  <c r="I9" i="2"/>
  <c r="J9" i="2" s="1"/>
  <c r="K9" i="2" s="1"/>
  <c r="L9" i="2" s="1"/>
  <c r="I10" i="2"/>
  <c r="I11" i="2"/>
  <c r="J11" i="2" s="1"/>
  <c r="I12" i="2"/>
  <c r="J12" i="2" s="1"/>
  <c r="K12" i="2" s="1"/>
  <c r="L12" i="2" s="1"/>
  <c r="I13" i="2"/>
  <c r="J13" i="2" s="1"/>
  <c r="K13" i="2" s="1"/>
  <c r="L13" i="2" s="1"/>
  <c r="I14" i="2"/>
  <c r="I15" i="2"/>
  <c r="I16" i="2"/>
  <c r="I17" i="2"/>
  <c r="I18" i="2"/>
  <c r="I19" i="2"/>
  <c r="J19" i="2" s="1"/>
  <c r="K19" i="2" s="1"/>
  <c r="L19" i="2" s="1"/>
  <c r="I20" i="2"/>
  <c r="J20" i="2" s="1"/>
  <c r="K20" i="2" s="1"/>
  <c r="L20" i="2" s="1"/>
  <c r="I21" i="2"/>
  <c r="J21" i="2" s="1"/>
  <c r="K21" i="2" s="1"/>
  <c r="L21" i="2" s="1"/>
  <c r="I22" i="2"/>
  <c r="J22" i="2" s="1"/>
  <c r="K22" i="2" s="1"/>
  <c r="L22" i="2" s="1"/>
  <c r="I23" i="2"/>
  <c r="J23" i="2" s="1"/>
  <c r="K23" i="2" s="1"/>
  <c r="L23" i="2" s="1"/>
  <c r="I24" i="2"/>
  <c r="J24" i="2" s="1"/>
  <c r="K24" i="2" s="1"/>
  <c r="L24" i="2" s="1"/>
  <c r="I25" i="2"/>
  <c r="J25" i="2" s="1"/>
  <c r="K25" i="2" s="1"/>
  <c r="L25" i="2" s="1"/>
  <c r="I26" i="2"/>
  <c r="J26" i="2" s="1"/>
  <c r="K26" i="2" s="1"/>
  <c r="L26" i="2" s="1"/>
  <c r="I27" i="2"/>
  <c r="J27" i="2" s="1"/>
  <c r="K27" i="2" s="1"/>
  <c r="L27" i="2" s="1"/>
  <c r="I28" i="2"/>
  <c r="J28" i="2" s="1"/>
  <c r="K28" i="2" s="1"/>
  <c r="L28" i="2" s="1"/>
  <c r="I29" i="2"/>
  <c r="J29" i="2" s="1"/>
  <c r="K29" i="2" s="1"/>
  <c r="L29" i="2" s="1"/>
  <c r="I30" i="2"/>
  <c r="J30" i="2" s="1"/>
  <c r="K30" i="2" s="1"/>
  <c r="L30" i="2" s="1"/>
  <c r="I31" i="2"/>
  <c r="J31" i="2" s="1"/>
  <c r="K31" i="2" s="1"/>
  <c r="L31" i="2" s="1"/>
  <c r="I32" i="2"/>
  <c r="J32" i="2" s="1"/>
  <c r="K32" i="2" s="1"/>
  <c r="L32" i="2" s="1"/>
  <c r="I33" i="2"/>
  <c r="J33" i="2" s="1"/>
  <c r="K33" i="2" s="1"/>
  <c r="L33" i="2" s="1"/>
  <c r="I34" i="2"/>
  <c r="I35" i="2"/>
  <c r="J35" i="2" s="1"/>
  <c r="K35" i="2" s="1"/>
  <c r="L35" i="2" s="1"/>
  <c r="I36" i="2"/>
  <c r="J36" i="2" s="1"/>
  <c r="K36" i="2" s="1"/>
  <c r="L36" i="2" s="1"/>
  <c r="I37" i="2"/>
  <c r="J37" i="2" s="1"/>
  <c r="K37" i="2" s="1"/>
  <c r="L37" i="2" s="1"/>
  <c r="I38" i="2"/>
  <c r="J38" i="2" s="1"/>
  <c r="K38" i="2" s="1"/>
  <c r="L38" i="2" s="1"/>
  <c r="I39" i="2"/>
  <c r="J39" i="2" s="1"/>
  <c r="K39" i="2" s="1"/>
  <c r="L39" i="2" s="1"/>
  <c r="I40" i="2"/>
  <c r="J40" i="2" s="1"/>
  <c r="K40" i="2" s="1"/>
  <c r="L40" i="2" s="1"/>
  <c r="I41" i="2"/>
  <c r="J41" i="2" s="1"/>
  <c r="K41" i="2" s="1"/>
  <c r="L41" i="2" s="1"/>
  <c r="I42" i="2"/>
  <c r="J42" i="2" s="1"/>
  <c r="K42" i="2" s="1"/>
  <c r="L42" i="2" s="1"/>
  <c r="I3" i="2"/>
  <c r="J3" i="2" s="1"/>
  <c r="K3" i="2" s="1"/>
  <c r="L3" i="2" s="1"/>
  <c r="G20" i="2"/>
  <c r="H20" i="2" s="1"/>
  <c r="G42" i="2"/>
  <c r="H42" i="2" s="1"/>
  <c r="F4" i="2"/>
  <c r="G4" i="2" s="1"/>
  <c r="H4" i="2" s="1"/>
  <c r="F5" i="2"/>
  <c r="G5" i="2" s="1"/>
  <c r="H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F3" i="2"/>
  <c r="G3" i="2" s="1"/>
  <c r="H3" i="2" s="1"/>
  <c r="E19" i="2"/>
  <c r="E20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D20" i="2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3" i="2"/>
  <c r="E3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3" i="2"/>
  <c r="H6" i="1"/>
  <c r="H4" i="1"/>
  <c r="H5" i="1"/>
  <c r="H18" i="1"/>
  <c r="H15" i="1"/>
  <c r="H16" i="1"/>
  <c r="H17" i="1"/>
  <c r="H14" i="1"/>
  <c r="H10" i="1"/>
  <c r="H11" i="1"/>
  <c r="H12" i="1"/>
  <c r="H9" i="1"/>
  <c r="D25" i="1"/>
  <c r="J18" i="2" l="1"/>
  <c r="K18" i="2" s="1"/>
  <c r="L18" i="2" s="1"/>
  <c r="K11" i="2"/>
  <c r="L11" i="2" s="1"/>
  <c r="J17" i="2"/>
  <c r="K17" i="2" s="1"/>
  <c r="L17" i="2" s="1"/>
  <c r="J16" i="2"/>
  <c r="K16" i="2" s="1"/>
  <c r="L16" i="2" s="1"/>
  <c r="J14" i="2"/>
  <c r="K14" i="2" s="1"/>
  <c r="L14" i="2" s="1"/>
  <c r="J15" i="2"/>
  <c r="K15" i="2" s="1"/>
  <c r="L15" i="2" s="1"/>
  <c r="J10" i="2"/>
  <c r="K10" i="2" s="1"/>
  <c r="L10" i="2" s="1"/>
  <c r="L6" i="2"/>
</calcChain>
</file>

<file path=xl/sharedStrings.xml><?xml version="1.0" encoding="utf-8"?>
<sst xmlns="http://schemas.openxmlformats.org/spreadsheetml/2006/main" count="114" uniqueCount="66">
  <si>
    <t>Name</t>
  </si>
  <si>
    <t>input</t>
  </si>
  <si>
    <t>hidden_1</t>
  </si>
  <si>
    <t>hidden_2</t>
  </si>
  <si>
    <t>hidden_3</t>
  </si>
  <si>
    <t>hidden_4</t>
  </si>
  <si>
    <t>output</t>
  </si>
  <si>
    <t>epoch</t>
  </si>
  <si>
    <t>learning_rate</t>
  </si>
  <si>
    <t>batch</t>
  </si>
  <si>
    <t>sample_per_batch</t>
  </si>
  <si>
    <t>model_120_60.pth</t>
  </si>
  <si>
    <t>date</t>
  </si>
  <si>
    <t>activation_func</t>
  </si>
  <si>
    <t>relu</t>
  </si>
  <si>
    <t>model_60_60.pth</t>
  </si>
  <si>
    <t>样本集信息</t>
  </si>
  <si>
    <t>state</t>
  </si>
  <si>
    <t>action</t>
  </si>
  <si>
    <t>reward</t>
  </si>
  <si>
    <t>total</t>
  </si>
  <si>
    <t>samples</t>
  </si>
  <si>
    <t>由2玩家全随机ai进行对局3000次生成</t>
  </si>
  <si>
    <t>文件名</t>
  </si>
  <si>
    <t>game_log/02_nn_sample_data_full.csv</t>
  </si>
  <si>
    <t>Total games: 3000</t>
  </si>
  <si>
    <t>Bullheads of each player: [30963, 30380]</t>
  </si>
  <si>
    <t>Percentage:               ['50.475%', '49.525%']</t>
  </si>
  <si>
    <t>Win times of each player: [1465, 1535]</t>
  </si>
  <si>
    <t>Percentage:               ['48.833%', '51.167%']</t>
  </si>
  <si>
    <t>*此行号之后的数据可以忽略</t>
  </si>
  <si>
    <t>测试-1000组数据第4个batch的MSE</t>
  </si>
  <si>
    <t>测试-1000局随机游戏bullheads</t>
  </si>
  <si>
    <t>model_45_45.pth</t>
  </si>
  <si>
    <t>model_30_30.pth</t>
  </si>
  <si>
    <t>model_500.pth</t>
  </si>
  <si>
    <t>model_240.pth</t>
  </si>
  <si>
    <t>model_120.pth</t>
  </si>
  <si>
    <t>model_60.pth</t>
  </si>
  <si>
    <t>parameters</t>
  </si>
  <si>
    <t>model_30.pth</t>
  </si>
  <si>
    <t>advanced_ai</t>
  </si>
  <si>
    <t>模型规模越大，训练需要的样本量越大</t>
  </si>
  <si>
    <t>且训练费时，游戏中的计算量也较大</t>
  </si>
  <si>
    <t>model_120_60_60.pth</t>
  </si>
  <si>
    <t>model_60_60_60.pth</t>
  </si>
  <si>
    <t>model_30_30_30.pth</t>
  </si>
  <si>
    <t>hidden_neurons_total</t>
  </si>
  <si>
    <t>parameters_1_h</t>
  </si>
  <si>
    <t>parameters_2_h</t>
  </si>
  <si>
    <t>parameters_3_h</t>
  </si>
  <si>
    <t>parameters_4_h</t>
  </si>
  <si>
    <t>model_16.pth</t>
  </si>
  <si>
    <t>model_12.pth</t>
  </si>
  <si>
    <t>训练集</t>
  </si>
  <si>
    <t>start_index</t>
  </si>
  <si>
    <t>end_index</t>
  </si>
  <si>
    <t>测试集</t>
  </si>
  <si>
    <t>MSE-epoch2000</t>
  </si>
  <si>
    <t>MSE-epoch1000</t>
  </si>
  <si>
    <t>固定的</t>
  </si>
  <si>
    <t>10000局游戏</t>
  </si>
  <si>
    <t>epoch=20000，没啥用</t>
  </si>
  <si>
    <t>训练误差</t>
  </si>
  <si>
    <t>测试误差</t>
  </si>
  <si>
    <t>MSE-测试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</si>
</sst>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10" xfId="0" applyFont="1" applyBorder="1"/>
    <xf numFmtId="0" fontId="0" fillId="33" borderId="10" xfId="0" applyFill="1" applyBorder="1"/>
    <xf numFmtId="0" fontId="0" fillId="0" borderId="10" xfId="0" applyFill="1" applyBorder="1"/>
    <xf numFmtId="0" fontId="0" fillId="34" borderId="10" xfId="0" applyFill="1" applyBorder="1"/>
    <xf numFmtId="0" fontId="0" fillId="0" borderId="10" xfId="0" applyFont="1" applyBorder="1"/>
    <xf numFmtId="10" fontId="0" fillId="0" borderId="0" xfId="0" applyNumberFormat="1"/>
    <xf numFmtId="0" fontId="0" fillId="34" borderId="0" xfId="0" applyFill="1"/>
    <xf numFmtId="0" fontId="16" fillId="0" borderId="10" xfId="0" applyFont="1" applyFill="1" applyBorder="1"/>
    <xf numFmtId="10" fontId="16" fillId="0" borderId="10" xfId="0" applyNumberFormat="1" applyFont="1" applyFill="1" applyBorder="1"/>
    <xf numFmtId="10" fontId="0" fillId="0" borderId="10" xfId="0" applyNumberFormat="1" applyBorder="1"/>
    <xf numFmtId="0" fontId="0" fillId="0" borderId="0" xfId="0" applyBorder="1"/>
    <xf numFmtId="0" fontId="16" fillId="33" borderId="10" xfId="0" applyFont="1" applyFill="1" applyBorder="1"/>
    <xf numFmtId="0" fontId="16" fillId="35" borderId="10" xfId="0" applyFont="1" applyFill="1" applyBorder="1"/>
    <xf numFmtId="0" fontId="0" fillId="35" borderId="10" xfId="0" applyFill="1" applyBorder="1"/>
    <xf numFmtId="0" fontId="16" fillId="34" borderId="10" xfId="0" applyFont="1" applyFill="1" applyBorder="1"/>
    <xf numFmtId="14" fontId="0" fillId="0" borderId="0" xfId="0" applyNumberFormat="1" applyBorder="1"/>
    <xf numFmtId="0" fontId="0" fillId="33" borderId="0" xfId="0" applyFill="1"/>
    <xf numFmtId="0" fontId="16" fillId="0" borderId="11" xfId="0" applyFont="1" applyFill="1" applyBorder="1"/>
    <xf numFmtId="1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参数总量!$N$1</c:f>
              <c:strCache>
                <c:ptCount val="1"/>
                <c:pt idx="0">
                  <c:v>parameters_1_h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参数总量!$A$2:$A$102</c:f>
              <c:numCache>
                <c:formatCode>General</c:formatCode>
                <c:ptCount val="101"/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cat>
          <c:val>
            <c:numRef>
              <c:f>参数总量!$N$2:$N$102</c:f>
              <c:numCache>
                <c:formatCode>General</c:formatCode>
                <c:ptCount val="101"/>
                <c:pt idx="1">
                  <c:v>673</c:v>
                </c:pt>
                <c:pt idx="2">
                  <c:v>1345</c:v>
                </c:pt>
                <c:pt idx="3">
                  <c:v>2017</c:v>
                </c:pt>
                <c:pt idx="4">
                  <c:v>2689</c:v>
                </c:pt>
                <c:pt idx="5">
                  <c:v>3361</c:v>
                </c:pt>
                <c:pt idx="6">
                  <c:v>4033</c:v>
                </c:pt>
                <c:pt idx="7">
                  <c:v>4705</c:v>
                </c:pt>
                <c:pt idx="8">
                  <c:v>5377</c:v>
                </c:pt>
                <c:pt idx="9">
                  <c:v>6049</c:v>
                </c:pt>
                <c:pt idx="10">
                  <c:v>6721</c:v>
                </c:pt>
                <c:pt idx="11">
                  <c:v>7393</c:v>
                </c:pt>
                <c:pt idx="12">
                  <c:v>8065</c:v>
                </c:pt>
                <c:pt idx="13">
                  <c:v>8737</c:v>
                </c:pt>
                <c:pt idx="14">
                  <c:v>9409</c:v>
                </c:pt>
                <c:pt idx="15">
                  <c:v>10081</c:v>
                </c:pt>
                <c:pt idx="16">
                  <c:v>10753</c:v>
                </c:pt>
                <c:pt idx="17">
                  <c:v>11425</c:v>
                </c:pt>
                <c:pt idx="18">
                  <c:v>12097</c:v>
                </c:pt>
                <c:pt idx="19">
                  <c:v>12769</c:v>
                </c:pt>
                <c:pt idx="20">
                  <c:v>13441</c:v>
                </c:pt>
                <c:pt idx="21">
                  <c:v>14113</c:v>
                </c:pt>
                <c:pt idx="22">
                  <c:v>14785</c:v>
                </c:pt>
                <c:pt idx="23">
                  <c:v>15457</c:v>
                </c:pt>
                <c:pt idx="24">
                  <c:v>16129</c:v>
                </c:pt>
                <c:pt idx="25">
                  <c:v>16801</c:v>
                </c:pt>
                <c:pt idx="26">
                  <c:v>17473</c:v>
                </c:pt>
                <c:pt idx="27">
                  <c:v>18145</c:v>
                </c:pt>
                <c:pt idx="28">
                  <c:v>18817</c:v>
                </c:pt>
                <c:pt idx="29">
                  <c:v>19489</c:v>
                </c:pt>
                <c:pt idx="30">
                  <c:v>20161</c:v>
                </c:pt>
                <c:pt idx="31">
                  <c:v>20833</c:v>
                </c:pt>
                <c:pt idx="32">
                  <c:v>21505</c:v>
                </c:pt>
                <c:pt idx="33">
                  <c:v>22177</c:v>
                </c:pt>
                <c:pt idx="34">
                  <c:v>22849</c:v>
                </c:pt>
                <c:pt idx="35">
                  <c:v>23521</c:v>
                </c:pt>
                <c:pt idx="36">
                  <c:v>24193</c:v>
                </c:pt>
                <c:pt idx="37">
                  <c:v>24865</c:v>
                </c:pt>
                <c:pt idx="38">
                  <c:v>25537</c:v>
                </c:pt>
                <c:pt idx="39">
                  <c:v>26209</c:v>
                </c:pt>
                <c:pt idx="40">
                  <c:v>26881</c:v>
                </c:pt>
                <c:pt idx="41">
                  <c:v>27553</c:v>
                </c:pt>
                <c:pt idx="42">
                  <c:v>28225</c:v>
                </c:pt>
                <c:pt idx="43">
                  <c:v>28897</c:v>
                </c:pt>
                <c:pt idx="44">
                  <c:v>29569</c:v>
                </c:pt>
                <c:pt idx="45">
                  <c:v>30241</c:v>
                </c:pt>
                <c:pt idx="46">
                  <c:v>30913</c:v>
                </c:pt>
                <c:pt idx="47">
                  <c:v>31585</c:v>
                </c:pt>
                <c:pt idx="48">
                  <c:v>32257</c:v>
                </c:pt>
                <c:pt idx="49">
                  <c:v>32929</c:v>
                </c:pt>
                <c:pt idx="50">
                  <c:v>33601</c:v>
                </c:pt>
                <c:pt idx="51">
                  <c:v>34273</c:v>
                </c:pt>
                <c:pt idx="52">
                  <c:v>34945</c:v>
                </c:pt>
                <c:pt idx="53">
                  <c:v>35617</c:v>
                </c:pt>
                <c:pt idx="54">
                  <c:v>36289</c:v>
                </c:pt>
                <c:pt idx="55">
                  <c:v>36961</c:v>
                </c:pt>
                <c:pt idx="56">
                  <c:v>37633</c:v>
                </c:pt>
                <c:pt idx="57">
                  <c:v>38305</c:v>
                </c:pt>
                <c:pt idx="58">
                  <c:v>38977</c:v>
                </c:pt>
                <c:pt idx="59">
                  <c:v>39649</c:v>
                </c:pt>
                <c:pt idx="60">
                  <c:v>40321</c:v>
                </c:pt>
                <c:pt idx="61">
                  <c:v>40993</c:v>
                </c:pt>
                <c:pt idx="62">
                  <c:v>41665</c:v>
                </c:pt>
                <c:pt idx="63">
                  <c:v>42337</c:v>
                </c:pt>
                <c:pt idx="64">
                  <c:v>43009</c:v>
                </c:pt>
                <c:pt idx="65">
                  <c:v>43681</c:v>
                </c:pt>
                <c:pt idx="66">
                  <c:v>44353</c:v>
                </c:pt>
                <c:pt idx="67">
                  <c:v>45025</c:v>
                </c:pt>
                <c:pt idx="68">
                  <c:v>45697</c:v>
                </c:pt>
                <c:pt idx="69">
                  <c:v>46369</c:v>
                </c:pt>
                <c:pt idx="70">
                  <c:v>47041</c:v>
                </c:pt>
                <c:pt idx="71">
                  <c:v>47713</c:v>
                </c:pt>
                <c:pt idx="72">
                  <c:v>48385</c:v>
                </c:pt>
                <c:pt idx="73">
                  <c:v>49057</c:v>
                </c:pt>
                <c:pt idx="74">
                  <c:v>49729</c:v>
                </c:pt>
                <c:pt idx="75">
                  <c:v>50401</c:v>
                </c:pt>
                <c:pt idx="76">
                  <c:v>51073</c:v>
                </c:pt>
                <c:pt idx="77">
                  <c:v>51745</c:v>
                </c:pt>
                <c:pt idx="78">
                  <c:v>52417</c:v>
                </c:pt>
                <c:pt idx="79">
                  <c:v>53089</c:v>
                </c:pt>
                <c:pt idx="80">
                  <c:v>53761</c:v>
                </c:pt>
                <c:pt idx="81">
                  <c:v>54433</c:v>
                </c:pt>
                <c:pt idx="82">
                  <c:v>55105</c:v>
                </c:pt>
                <c:pt idx="83">
                  <c:v>55777</c:v>
                </c:pt>
                <c:pt idx="84">
                  <c:v>56449</c:v>
                </c:pt>
                <c:pt idx="85">
                  <c:v>57121</c:v>
                </c:pt>
                <c:pt idx="86">
                  <c:v>57793</c:v>
                </c:pt>
                <c:pt idx="87">
                  <c:v>58465</c:v>
                </c:pt>
                <c:pt idx="88">
                  <c:v>59137</c:v>
                </c:pt>
                <c:pt idx="89">
                  <c:v>59809</c:v>
                </c:pt>
                <c:pt idx="90">
                  <c:v>60481</c:v>
                </c:pt>
                <c:pt idx="91">
                  <c:v>61153</c:v>
                </c:pt>
                <c:pt idx="92">
                  <c:v>61825</c:v>
                </c:pt>
                <c:pt idx="93">
                  <c:v>62497</c:v>
                </c:pt>
                <c:pt idx="94">
                  <c:v>63169</c:v>
                </c:pt>
                <c:pt idx="95">
                  <c:v>63841</c:v>
                </c:pt>
                <c:pt idx="96">
                  <c:v>64513</c:v>
                </c:pt>
                <c:pt idx="97">
                  <c:v>65185</c:v>
                </c:pt>
                <c:pt idx="98">
                  <c:v>65857</c:v>
                </c:pt>
                <c:pt idx="99">
                  <c:v>66529</c:v>
                </c:pt>
                <c:pt idx="100">
                  <c:v>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A-46DB-9051-C06884E3C118}"/>
            </c:ext>
          </c:extLst>
        </c:ser>
        <c:ser>
          <c:idx val="1"/>
          <c:order val="1"/>
          <c:tx>
            <c:strRef>
              <c:f>参数总量!$O$1</c:f>
              <c:strCache>
                <c:ptCount val="1"/>
                <c:pt idx="0">
                  <c:v>parameters_2_h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参数总量!$A$2:$A$102</c:f>
              <c:numCache>
                <c:formatCode>General</c:formatCode>
                <c:ptCount val="101"/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cat>
          <c:val>
            <c:numRef>
              <c:f>参数总量!$O$2:$O$102</c:f>
              <c:numCache>
                <c:formatCode>General</c:formatCode>
                <c:ptCount val="101"/>
                <c:pt idx="1">
                  <c:v>379</c:v>
                </c:pt>
                <c:pt idx="2">
                  <c:v>829</c:v>
                </c:pt>
                <c:pt idx="3">
                  <c:v>1351</c:v>
                </c:pt>
                <c:pt idx="4">
                  <c:v>1945</c:v>
                </c:pt>
                <c:pt idx="5">
                  <c:v>2611</c:v>
                </c:pt>
                <c:pt idx="6">
                  <c:v>3349</c:v>
                </c:pt>
                <c:pt idx="7">
                  <c:v>4159</c:v>
                </c:pt>
                <c:pt idx="8">
                  <c:v>5041</c:v>
                </c:pt>
                <c:pt idx="9">
                  <c:v>5995</c:v>
                </c:pt>
                <c:pt idx="10">
                  <c:v>7021</c:v>
                </c:pt>
                <c:pt idx="11">
                  <c:v>8119</c:v>
                </c:pt>
                <c:pt idx="12">
                  <c:v>9289</c:v>
                </c:pt>
                <c:pt idx="13">
                  <c:v>10531</c:v>
                </c:pt>
                <c:pt idx="14">
                  <c:v>11845</c:v>
                </c:pt>
                <c:pt idx="15">
                  <c:v>13231</c:v>
                </c:pt>
                <c:pt idx="16">
                  <c:v>14689</c:v>
                </c:pt>
                <c:pt idx="17">
                  <c:v>16219</c:v>
                </c:pt>
                <c:pt idx="18">
                  <c:v>17821</c:v>
                </c:pt>
                <c:pt idx="19">
                  <c:v>19495</c:v>
                </c:pt>
                <c:pt idx="20">
                  <c:v>21241</c:v>
                </c:pt>
                <c:pt idx="21">
                  <c:v>23059</c:v>
                </c:pt>
                <c:pt idx="22">
                  <c:v>24949</c:v>
                </c:pt>
                <c:pt idx="23">
                  <c:v>26911</c:v>
                </c:pt>
                <c:pt idx="24">
                  <c:v>28945</c:v>
                </c:pt>
                <c:pt idx="25">
                  <c:v>31051</c:v>
                </c:pt>
                <c:pt idx="26">
                  <c:v>33229</c:v>
                </c:pt>
                <c:pt idx="27">
                  <c:v>35479</c:v>
                </c:pt>
                <c:pt idx="28">
                  <c:v>37801</c:v>
                </c:pt>
                <c:pt idx="29">
                  <c:v>40195</c:v>
                </c:pt>
                <c:pt idx="30">
                  <c:v>42661</c:v>
                </c:pt>
                <c:pt idx="31">
                  <c:v>45199</c:v>
                </c:pt>
                <c:pt idx="32">
                  <c:v>47809</c:v>
                </c:pt>
                <c:pt idx="33">
                  <c:v>50491</c:v>
                </c:pt>
                <c:pt idx="34">
                  <c:v>53245</c:v>
                </c:pt>
                <c:pt idx="35">
                  <c:v>56071</c:v>
                </c:pt>
                <c:pt idx="36">
                  <c:v>58969</c:v>
                </c:pt>
                <c:pt idx="37">
                  <c:v>61939</c:v>
                </c:pt>
                <c:pt idx="38">
                  <c:v>64981</c:v>
                </c:pt>
                <c:pt idx="39">
                  <c:v>68095</c:v>
                </c:pt>
                <c:pt idx="40">
                  <c:v>71281</c:v>
                </c:pt>
                <c:pt idx="41">
                  <c:v>74539</c:v>
                </c:pt>
                <c:pt idx="42">
                  <c:v>77869</c:v>
                </c:pt>
                <c:pt idx="43">
                  <c:v>81271</c:v>
                </c:pt>
                <c:pt idx="44">
                  <c:v>84745</c:v>
                </c:pt>
                <c:pt idx="45">
                  <c:v>88291</c:v>
                </c:pt>
                <c:pt idx="46">
                  <c:v>91909</c:v>
                </c:pt>
                <c:pt idx="47">
                  <c:v>95599</c:v>
                </c:pt>
                <c:pt idx="48">
                  <c:v>99361</c:v>
                </c:pt>
                <c:pt idx="49">
                  <c:v>103195</c:v>
                </c:pt>
                <c:pt idx="50">
                  <c:v>107101</c:v>
                </c:pt>
                <c:pt idx="51">
                  <c:v>111079</c:v>
                </c:pt>
                <c:pt idx="52">
                  <c:v>115129</c:v>
                </c:pt>
                <c:pt idx="53">
                  <c:v>119251</c:v>
                </c:pt>
                <c:pt idx="54">
                  <c:v>123445</c:v>
                </c:pt>
                <c:pt idx="55">
                  <c:v>127711</c:v>
                </c:pt>
                <c:pt idx="56">
                  <c:v>132049</c:v>
                </c:pt>
                <c:pt idx="57">
                  <c:v>136459</c:v>
                </c:pt>
                <c:pt idx="58">
                  <c:v>140941</c:v>
                </c:pt>
                <c:pt idx="59">
                  <c:v>145495</c:v>
                </c:pt>
                <c:pt idx="60">
                  <c:v>150121</c:v>
                </c:pt>
                <c:pt idx="61">
                  <c:v>154819</c:v>
                </c:pt>
                <c:pt idx="62">
                  <c:v>159589</c:v>
                </c:pt>
                <c:pt idx="63">
                  <c:v>164431</c:v>
                </c:pt>
                <c:pt idx="64">
                  <c:v>169345</c:v>
                </c:pt>
                <c:pt idx="65">
                  <c:v>174331</c:v>
                </c:pt>
                <c:pt idx="66">
                  <c:v>179389</c:v>
                </c:pt>
                <c:pt idx="67">
                  <c:v>184519</c:v>
                </c:pt>
                <c:pt idx="68">
                  <c:v>189721</c:v>
                </c:pt>
                <c:pt idx="69">
                  <c:v>194995</c:v>
                </c:pt>
                <c:pt idx="70">
                  <c:v>200341</c:v>
                </c:pt>
                <c:pt idx="71">
                  <c:v>205759</c:v>
                </c:pt>
                <c:pt idx="72">
                  <c:v>211249</c:v>
                </c:pt>
                <c:pt idx="73">
                  <c:v>216811</c:v>
                </c:pt>
                <c:pt idx="74">
                  <c:v>222445</c:v>
                </c:pt>
                <c:pt idx="75">
                  <c:v>228151</c:v>
                </c:pt>
                <c:pt idx="76">
                  <c:v>233929</c:v>
                </c:pt>
                <c:pt idx="77">
                  <c:v>239779</c:v>
                </c:pt>
                <c:pt idx="78">
                  <c:v>245701</c:v>
                </c:pt>
                <c:pt idx="79">
                  <c:v>251695</c:v>
                </c:pt>
                <c:pt idx="80">
                  <c:v>257761</c:v>
                </c:pt>
                <c:pt idx="81">
                  <c:v>263899</c:v>
                </c:pt>
                <c:pt idx="82">
                  <c:v>270109</c:v>
                </c:pt>
                <c:pt idx="83">
                  <c:v>276391</c:v>
                </c:pt>
                <c:pt idx="84">
                  <c:v>282745</c:v>
                </c:pt>
                <c:pt idx="85">
                  <c:v>289171</c:v>
                </c:pt>
                <c:pt idx="86">
                  <c:v>295669</c:v>
                </c:pt>
                <c:pt idx="87">
                  <c:v>302239</c:v>
                </c:pt>
                <c:pt idx="88">
                  <c:v>308881</c:v>
                </c:pt>
                <c:pt idx="89">
                  <c:v>315595</c:v>
                </c:pt>
                <c:pt idx="90">
                  <c:v>322381</c:v>
                </c:pt>
                <c:pt idx="91">
                  <c:v>329239</c:v>
                </c:pt>
                <c:pt idx="92">
                  <c:v>336169</c:v>
                </c:pt>
                <c:pt idx="93">
                  <c:v>343171</c:v>
                </c:pt>
                <c:pt idx="94">
                  <c:v>350245</c:v>
                </c:pt>
                <c:pt idx="95">
                  <c:v>357391</c:v>
                </c:pt>
                <c:pt idx="96">
                  <c:v>364609</c:v>
                </c:pt>
                <c:pt idx="97">
                  <c:v>371899</c:v>
                </c:pt>
                <c:pt idx="98">
                  <c:v>379261</c:v>
                </c:pt>
                <c:pt idx="99">
                  <c:v>386695</c:v>
                </c:pt>
                <c:pt idx="100">
                  <c:v>394201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A-46DB-9051-C06884E3C118}"/>
            </c:ext>
          </c:extLst>
        </c:ser>
        <c:ser>
          <c:idx val="2"/>
          <c:order val="2"/>
          <c:tx>
            <c:strRef>
              <c:f>参数总量!$P$1</c:f>
              <c:strCache>
                <c:ptCount val="1"/>
                <c:pt idx="0">
                  <c:v>parameters_3_h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参数总量!$A$2:$A$102</c:f>
              <c:numCache>
                <c:formatCode>General</c:formatCode>
                <c:ptCount val="101"/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cat>
          <c:val>
            <c:numRef>
              <c:f>参数总量!$P$2:$P$102</c:f>
              <c:numCache>
                <c:formatCode>General</c:formatCode>
                <c:ptCount val="101"/>
                <c:pt idx="1">
                  <c:v>265</c:v>
                </c:pt>
                <c:pt idx="2">
                  <c:v>593</c:v>
                </c:pt>
                <c:pt idx="3">
                  <c:v>985</c:v>
                </c:pt>
                <c:pt idx="4">
                  <c:v>1441</c:v>
                </c:pt>
                <c:pt idx="5">
                  <c:v>1961</c:v>
                </c:pt>
                <c:pt idx="6">
                  <c:v>2545</c:v>
                </c:pt>
                <c:pt idx="7">
                  <c:v>3193</c:v>
                </c:pt>
                <c:pt idx="8">
                  <c:v>3905</c:v>
                </c:pt>
                <c:pt idx="9">
                  <c:v>4681</c:v>
                </c:pt>
                <c:pt idx="10">
                  <c:v>5521</c:v>
                </c:pt>
                <c:pt idx="11">
                  <c:v>6425</c:v>
                </c:pt>
                <c:pt idx="12">
                  <c:v>7393</c:v>
                </c:pt>
                <c:pt idx="13">
                  <c:v>8425</c:v>
                </c:pt>
                <c:pt idx="14">
                  <c:v>9521</c:v>
                </c:pt>
                <c:pt idx="15">
                  <c:v>10681</c:v>
                </c:pt>
                <c:pt idx="16">
                  <c:v>11905</c:v>
                </c:pt>
                <c:pt idx="17">
                  <c:v>13193</c:v>
                </c:pt>
                <c:pt idx="18">
                  <c:v>14545</c:v>
                </c:pt>
                <c:pt idx="19">
                  <c:v>15961</c:v>
                </c:pt>
                <c:pt idx="20">
                  <c:v>17441</c:v>
                </c:pt>
                <c:pt idx="21">
                  <c:v>18985</c:v>
                </c:pt>
                <c:pt idx="22">
                  <c:v>20593</c:v>
                </c:pt>
                <c:pt idx="23">
                  <c:v>22265</c:v>
                </c:pt>
                <c:pt idx="24">
                  <c:v>24001</c:v>
                </c:pt>
                <c:pt idx="25">
                  <c:v>25801</c:v>
                </c:pt>
                <c:pt idx="26">
                  <c:v>27665</c:v>
                </c:pt>
                <c:pt idx="27">
                  <c:v>29593</c:v>
                </c:pt>
                <c:pt idx="28">
                  <c:v>31585</c:v>
                </c:pt>
                <c:pt idx="29">
                  <c:v>33641</c:v>
                </c:pt>
                <c:pt idx="30">
                  <c:v>35761</c:v>
                </c:pt>
                <c:pt idx="31">
                  <c:v>37945</c:v>
                </c:pt>
                <c:pt idx="32">
                  <c:v>40193</c:v>
                </c:pt>
                <c:pt idx="33">
                  <c:v>42505</c:v>
                </c:pt>
                <c:pt idx="34">
                  <c:v>44881</c:v>
                </c:pt>
                <c:pt idx="35">
                  <c:v>47321</c:v>
                </c:pt>
                <c:pt idx="36">
                  <c:v>49825</c:v>
                </c:pt>
                <c:pt idx="37">
                  <c:v>52393</c:v>
                </c:pt>
                <c:pt idx="38">
                  <c:v>55025</c:v>
                </c:pt>
                <c:pt idx="39">
                  <c:v>57721</c:v>
                </c:pt>
                <c:pt idx="40">
                  <c:v>60481</c:v>
                </c:pt>
                <c:pt idx="41">
                  <c:v>63305</c:v>
                </c:pt>
                <c:pt idx="42">
                  <c:v>66193</c:v>
                </c:pt>
                <c:pt idx="43">
                  <c:v>69145</c:v>
                </c:pt>
                <c:pt idx="44">
                  <c:v>72161</c:v>
                </c:pt>
                <c:pt idx="45">
                  <c:v>75241</c:v>
                </c:pt>
                <c:pt idx="46">
                  <c:v>78385</c:v>
                </c:pt>
                <c:pt idx="47">
                  <c:v>81593</c:v>
                </c:pt>
                <c:pt idx="48">
                  <c:v>84865</c:v>
                </c:pt>
                <c:pt idx="49">
                  <c:v>88201</c:v>
                </c:pt>
                <c:pt idx="50">
                  <c:v>91601</c:v>
                </c:pt>
                <c:pt idx="51">
                  <c:v>95065</c:v>
                </c:pt>
                <c:pt idx="52">
                  <c:v>98593</c:v>
                </c:pt>
                <c:pt idx="53">
                  <c:v>102185</c:v>
                </c:pt>
                <c:pt idx="54">
                  <c:v>105841</c:v>
                </c:pt>
                <c:pt idx="55">
                  <c:v>109561</c:v>
                </c:pt>
                <c:pt idx="56">
                  <c:v>113345</c:v>
                </c:pt>
                <c:pt idx="57">
                  <c:v>117193</c:v>
                </c:pt>
                <c:pt idx="58">
                  <c:v>121105</c:v>
                </c:pt>
                <c:pt idx="59">
                  <c:v>125081</c:v>
                </c:pt>
                <c:pt idx="60">
                  <c:v>129121</c:v>
                </c:pt>
                <c:pt idx="61">
                  <c:v>133225</c:v>
                </c:pt>
                <c:pt idx="62">
                  <c:v>137393</c:v>
                </c:pt>
                <c:pt idx="63">
                  <c:v>141625</c:v>
                </c:pt>
                <c:pt idx="64">
                  <c:v>145921</c:v>
                </c:pt>
                <c:pt idx="65">
                  <c:v>150281</c:v>
                </c:pt>
                <c:pt idx="66">
                  <c:v>154705</c:v>
                </c:pt>
                <c:pt idx="67">
                  <c:v>159193</c:v>
                </c:pt>
                <c:pt idx="68">
                  <c:v>163745</c:v>
                </c:pt>
                <c:pt idx="69">
                  <c:v>168361</c:v>
                </c:pt>
                <c:pt idx="70">
                  <c:v>173041</c:v>
                </c:pt>
                <c:pt idx="71">
                  <c:v>177785</c:v>
                </c:pt>
                <c:pt idx="72">
                  <c:v>182593</c:v>
                </c:pt>
                <c:pt idx="73">
                  <c:v>187465</c:v>
                </c:pt>
                <c:pt idx="74">
                  <c:v>192401</c:v>
                </c:pt>
                <c:pt idx="75">
                  <c:v>197401</c:v>
                </c:pt>
                <c:pt idx="76">
                  <c:v>202465</c:v>
                </c:pt>
                <c:pt idx="77">
                  <c:v>207593</c:v>
                </c:pt>
                <c:pt idx="78">
                  <c:v>212785</c:v>
                </c:pt>
                <c:pt idx="79">
                  <c:v>218041</c:v>
                </c:pt>
                <c:pt idx="80">
                  <c:v>223361</c:v>
                </c:pt>
                <c:pt idx="81">
                  <c:v>228745</c:v>
                </c:pt>
                <c:pt idx="82">
                  <c:v>234193</c:v>
                </c:pt>
                <c:pt idx="83">
                  <c:v>239705</c:v>
                </c:pt>
                <c:pt idx="84">
                  <c:v>245281</c:v>
                </c:pt>
                <c:pt idx="85">
                  <c:v>250921</c:v>
                </c:pt>
                <c:pt idx="86">
                  <c:v>256625</c:v>
                </c:pt>
                <c:pt idx="87">
                  <c:v>262393</c:v>
                </c:pt>
                <c:pt idx="88">
                  <c:v>268225</c:v>
                </c:pt>
                <c:pt idx="89">
                  <c:v>274121</c:v>
                </c:pt>
                <c:pt idx="90">
                  <c:v>280081</c:v>
                </c:pt>
                <c:pt idx="91">
                  <c:v>286105</c:v>
                </c:pt>
                <c:pt idx="92">
                  <c:v>292193</c:v>
                </c:pt>
                <c:pt idx="93">
                  <c:v>298345</c:v>
                </c:pt>
                <c:pt idx="94">
                  <c:v>304561</c:v>
                </c:pt>
                <c:pt idx="95">
                  <c:v>310841</c:v>
                </c:pt>
                <c:pt idx="96">
                  <c:v>317185</c:v>
                </c:pt>
                <c:pt idx="97">
                  <c:v>323593</c:v>
                </c:pt>
                <c:pt idx="98">
                  <c:v>330065</c:v>
                </c:pt>
                <c:pt idx="99">
                  <c:v>336601</c:v>
                </c:pt>
                <c:pt idx="100">
                  <c:v>343201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A-46DB-9051-C06884E3C118}"/>
            </c:ext>
          </c:extLst>
        </c:ser>
        <c:ser>
          <c:idx val="3"/>
          <c:order val="3"/>
          <c:tx>
            <c:strRef>
              <c:f>参数总量!$Q$1</c:f>
              <c:strCache>
                <c:ptCount val="1"/>
                <c:pt idx="0">
                  <c:v>parameters_4_h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参数总量!$A$2:$A$102</c:f>
              <c:numCache>
                <c:formatCode>General</c:formatCode>
                <c:ptCount val="101"/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  <c:pt idx="67">
                  <c:v>804</c:v>
                </c:pt>
                <c:pt idx="68">
                  <c:v>816</c:v>
                </c:pt>
                <c:pt idx="69">
                  <c:v>828</c:v>
                </c:pt>
                <c:pt idx="70">
                  <c:v>840</c:v>
                </c:pt>
                <c:pt idx="71">
                  <c:v>852</c:v>
                </c:pt>
                <c:pt idx="72">
                  <c:v>864</c:v>
                </c:pt>
                <c:pt idx="73">
                  <c:v>876</c:v>
                </c:pt>
                <c:pt idx="74">
                  <c:v>888</c:v>
                </c:pt>
                <c:pt idx="75">
                  <c:v>900</c:v>
                </c:pt>
                <c:pt idx="76">
                  <c:v>912</c:v>
                </c:pt>
                <c:pt idx="77">
                  <c:v>924</c:v>
                </c:pt>
                <c:pt idx="78">
                  <c:v>936</c:v>
                </c:pt>
                <c:pt idx="79">
                  <c:v>948</c:v>
                </c:pt>
                <c:pt idx="80">
                  <c:v>960</c:v>
                </c:pt>
                <c:pt idx="81">
                  <c:v>972</c:v>
                </c:pt>
                <c:pt idx="82">
                  <c:v>984</c:v>
                </c:pt>
                <c:pt idx="83">
                  <c:v>996</c:v>
                </c:pt>
                <c:pt idx="84">
                  <c:v>1008</c:v>
                </c:pt>
                <c:pt idx="85">
                  <c:v>1020</c:v>
                </c:pt>
                <c:pt idx="86">
                  <c:v>1032</c:v>
                </c:pt>
                <c:pt idx="87">
                  <c:v>1044</c:v>
                </c:pt>
                <c:pt idx="88">
                  <c:v>1056</c:v>
                </c:pt>
                <c:pt idx="89">
                  <c:v>1068</c:v>
                </c:pt>
                <c:pt idx="90">
                  <c:v>1080</c:v>
                </c:pt>
                <c:pt idx="91">
                  <c:v>1092</c:v>
                </c:pt>
                <c:pt idx="92">
                  <c:v>1104</c:v>
                </c:pt>
                <c:pt idx="93">
                  <c:v>1116</c:v>
                </c:pt>
                <c:pt idx="94">
                  <c:v>1128</c:v>
                </c:pt>
                <c:pt idx="95">
                  <c:v>1140</c:v>
                </c:pt>
                <c:pt idx="96">
                  <c:v>1152</c:v>
                </c:pt>
                <c:pt idx="97">
                  <c:v>1164</c:v>
                </c:pt>
                <c:pt idx="98">
                  <c:v>1176</c:v>
                </c:pt>
                <c:pt idx="99">
                  <c:v>1188</c:v>
                </c:pt>
                <c:pt idx="100">
                  <c:v>1200</c:v>
                </c:pt>
              </c:numCache>
            </c:numRef>
          </c:cat>
          <c:val>
            <c:numRef>
              <c:f>参数总量!$Q$2:$Q$102</c:f>
              <c:numCache>
                <c:formatCode>General</c:formatCode>
                <c:ptCount val="101"/>
                <c:pt idx="1">
                  <c:v>205</c:v>
                </c:pt>
                <c:pt idx="2">
                  <c:v>463</c:v>
                </c:pt>
                <c:pt idx="3">
                  <c:v>775</c:v>
                </c:pt>
                <c:pt idx="4">
                  <c:v>1141</c:v>
                </c:pt>
                <c:pt idx="5">
                  <c:v>1561</c:v>
                </c:pt>
                <c:pt idx="6">
                  <c:v>2035</c:v>
                </c:pt>
                <c:pt idx="7">
                  <c:v>2563</c:v>
                </c:pt>
                <c:pt idx="8">
                  <c:v>3145</c:v>
                </c:pt>
                <c:pt idx="9">
                  <c:v>3781</c:v>
                </c:pt>
                <c:pt idx="10">
                  <c:v>4471</c:v>
                </c:pt>
                <c:pt idx="11">
                  <c:v>5215</c:v>
                </c:pt>
                <c:pt idx="12">
                  <c:v>6013</c:v>
                </c:pt>
                <c:pt idx="13">
                  <c:v>6865</c:v>
                </c:pt>
                <c:pt idx="14">
                  <c:v>7771</c:v>
                </c:pt>
                <c:pt idx="15">
                  <c:v>8731</c:v>
                </c:pt>
                <c:pt idx="16">
                  <c:v>9745</c:v>
                </c:pt>
                <c:pt idx="17">
                  <c:v>10813</c:v>
                </c:pt>
                <c:pt idx="18">
                  <c:v>11935</c:v>
                </c:pt>
                <c:pt idx="19">
                  <c:v>13111</c:v>
                </c:pt>
                <c:pt idx="20">
                  <c:v>14341</c:v>
                </c:pt>
                <c:pt idx="21">
                  <c:v>15625</c:v>
                </c:pt>
                <c:pt idx="22">
                  <c:v>16963</c:v>
                </c:pt>
                <c:pt idx="23">
                  <c:v>18355</c:v>
                </c:pt>
                <c:pt idx="24">
                  <c:v>19801</c:v>
                </c:pt>
                <c:pt idx="25">
                  <c:v>21301</c:v>
                </c:pt>
                <c:pt idx="26">
                  <c:v>22855</c:v>
                </c:pt>
                <c:pt idx="27">
                  <c:v>24463</c:v>
                </c:pt>
                <c:pt idx="28">
                  <c:v>26125</c:v>
                </c:pt>
                <c:pt idx="29">
                  <c:v>27841</c:v>
                </c:pt>
                <c:pt idx="30">
                  <c:v>29611</c:v>
                </c:pt>
                <c:pt idx="31">
                  <c:v>31435</c:v>
                </c:pt>
                <c:pt idx="32">
                  <c:v>33313</c:v>
                </c:pt>
                <c:pt idx="33">
                  <c:v>35245</c:v>
                </c:pt>
                <c:pt idx="34">
                  <c:v>37231</c:v>
                </c:pt>
                <c:pt idx="35">
                  <c:v>39271</c:v>
                </c:pt>
                <c:pt idx="36">
                  <c:v>41365</c:v>
                </c:pt>
                <c:pt idx="37">
                  <c:v>43513</c:v>
                </c:pt>
                <c:pt idx="38">
                  <c:v>45715</c:v>
                </c:pt>
                <c:pt idx="39">
                  <c:v>47971</c:v>
                </c:pt>
                <c:pt idx="40">
                  <c:v>50281</c:v>
                </c:pt>
                <c:pt idx="41">
                  <c:v>52645</c:v>
                </c:pt>
                <c:pt idx="42">
                  <c:v>55063</c:v>
                </c:pt>
                <c:pt idx="43">
                  <c:v>57535</c:v>
                </c:pt>
                <c:pt idx="44">
                  <c:v>60061</c:v>
                </c:pt>
                <c:pt idx="45">
                  <c:v>62641</c:v>
                </c:pt>
                <c:pt idx="46">
                  <c:v>65275</c:v>
                </c:pt>
                <c:pt idx="47">
                  <c:v>67963</c:v>
                </c:pt>
                <c:pt idx="48">
                  <c:v>70705</c:v>
                </c:pt>
                <c:pt idx="49">
                  <c:v>73501</c:v>
                </c:pt>
                <c:pt idx="50">
                  <c:v>76351</c:v>
                </c:pt>
                <c:pt idx="51">
                  <c:v>79255</c:v>
                </c:pt>
                <c:pt idx="52">
                  <c:v>82213</c:v>
                </c:pt>
                <c:pt idx="53">
                  <c:v>85225</c:v>
                </c:pt>
                <c:pt idx="54">
                  <c:v>88291</c:v>
                </c:pt>
                <c:pt idx="55">
                  <c:v>91411</c:v>
                </c:pt>
                <c:pt idx="56">
                  <c:v>94585</c:v>
                </c:pt>
                <c:pt idx="57">
                  <c:v>97813</c:v>
                </c:pt>
                <c:pt idx="58">
                  <c:v>101095</c:v>
                </c:pt>
                <c:pt idx="59">
                  <c:v>104431</c:v>
                </c:pt>
                <c:pt idx="60">
                  <c:v>107821</c:v>
                </c:pt>
                <c:pt idx="61">
                  <c:v>111265</c:v>
                </c:pt>
                <c:pt idx="62">
                  <c:v>114763</c:v>
                </c:pt>
                <c:pt idx="63">
                  <c:v>118315</c:v>
                </c:pt>
                <c:pt idx="64">
                  <c:v>121921</c:v>
                </c:pt>
                <c:pt idx="65">
                  <c:v>125581</c:v>
                </c:pt>
                <c:pt idx="66">
                  <c:v>129295</c:v>
                </c:pt>
                <c:pt idx="67">
                  <c:v>133063</c:v>
                </c:pt>
                <c:pt idx="68">
                  <c:v>136885</c:v>
                </c:pt>
                <c:pt idx="69">
                  <c:v>140761</c:v>
                </c:pt>
                <c:pt idx="70">
                  <c:v>144691</c:v>
                </c:pt>
                <c:pt idx="71">
                  <c:v>148675</c:v>
                </c:pt>
                <c:pt idx="72">
                  <c:v>152713</c:v>
                </c:pt>
                <c:pt idx="73">
                  <c:v>156805</c:v>
                </c:pt>
                <c:pt idx="74">
                  <c:v>160951</c:v>
                </c:pt>
                <c:pt idx="75">
                  <c:v>165151</c:v>
                </c:pt>
                <c:pt idx="76">
                  <c:v>169405</c:v>
                </c:pt>
                <c:pt idx="77">
                  <c:v>173713</c:v>
                </c:pt>
                <c:pt idx="78">
                  <c:v>178075</c:v>
                </c:pt>
                <c:pt idx="79">
                  <c:v>182491</c:v>
                </c:pt>
                <c:pt idx="80">
                  <c:v>186961</c:v>
                </c:pt>
                <c:pt idx="81">
                  <c:v>191485</c:v>
                </c:pt>
                <c:pt idx="82">
                  <c:v>196063</c:v>
                </c:pt>
                <c:pt idx="83">
                  <c:v>200695</c:v>
                </c:pt>
                <c:pt idx="84">
                  <c:v>205381</c:v>
                </c:pt>
                <c:pt idx="85">
                  <c:v>210121</c:v>
                </c:pt>
                <c:pt idx="86">
                  <c:v>214915</c:v>
                </c:pt>
                <c:pt idx="87">
                  <c:v>219763</c:v>
                </c:pt>
                <c:pt idx="88">
                  <c:v>224665</c:v>
                </c:pt>
                <c:pt idx="89">
                  <c:v>229621</c:v>
                </c:pt>
                <c:pt idx="90">
                  <c:v>234631</c:v>
                </c:pt>
                <c:pt idx="91">
                  <c:v>239695</c:v>
                </c:pt>
                <c:pt idx="92">
                  <c:v>244813</c:v>
                </c:pt>
                <c:pt idx="93">
                  <c:v>249985</c:v>
                </c:pt>
                <c:pt idx="94">
                  <c:v>255211</c:v>
                </c:pt>
                <c:pt idx="95">
                  <c:v>260491</c:v>
                </c:pt>
                <c:pt idx="96">
                  <c:v>265825</c:v>
                </c:pt>
                <c:pt idx="97">
                  <c:v>271213</c:v>
                </c:pt>
                <c:pt idx="98">
                  <c:v>276655</c:v>
                </c:pt>
                <c:pt idx="99">
                  <c:v>282151</c:v>
                </c:pt>
                <c:pt idx="100">
                  <c:v>287701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A-46DB-9051-C06884E3C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580496"/>
        <c:axId val="698397168"/>
      </c:lineChart>
      <c:catAx>
        <c:axId val="18065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97168"/>
        <c:crosses val="autoZero"/>
        <c:auto val="1"/>
        <c:lblAlgn val="ctr"/>
        <c:lblOffset val="100"/>
        <c:noMultiLvlLbl val="0"/>
      </c:catAx>
      <c:valAx>
        <c:axId val="6983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学习曲线!$H$7</c:f>
              <c:strCache>
                <c:ptCount val="1"/>
                <c:pt idx="0">
                  <c:v>MSE-epoch1000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学习曲线!$E$8:$E$16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12000</c:v>
                </c:pt>
                <c:pt idx="7">
                  <c:v>16000</c:v>
                </c:pt>
                <c:pt idx="8">
                  <c:v>20000</c:v>
                </c:pt>
              </c:numCache>
            </c:numRef>
          </c:cat>
          <c:val>
            <c:numRef>
              <c:f>学习曲线!$H$8:$H$16</c:f>
              <c:numCache>
                <c:formatCode>General</c:formatCode>
                <c:ptCount val="9"/>
                <c:pt idx="0">
                  <c:v>5.1999999999999998E-3</c:v>
                </c:pt>
                <c:pt idx="1">
                  <c:v>1.0088999999999999</c:v>
                </c:pt>
                <c:pt idx="2">
                  <c:v>2.1187</c:v>
                </c:pt>
                <c:pt idx="3">
                  <c:v>2.5238</c:v>
                </c:pt>
                <c:pt idx="4">
                  <c:v>2.9344000000000001</c:v>
                </c:pt>
                <c:pt idx="5">
                  <c:v>3.1806999999999999</c:v>
                </c:pt>
                <c:pt idx="6">
                  <c:v>4.0553999999999997</c:v>
                </c:pt>
                <c:pt idx="7">
                  <c:v>3.1404000000000001</c:v>
                </c:pt>
                <c:pt idx="8">
                  <c:v>3.3973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3-4939-83D9-8F387C173630}"/>
            </c:ext>
          </c:extLst>
        </c:ser>
        <c:ser>
          <c:idx val="2"/>
          <c:order val="1"/>
          <c:tx>
            <c:strRef>
              <c:f>学习曲线!$I$7</c:f>
              <c:strCache>
                <c:ptCount val="1"/>
                <c:pt idx="0">
                  <c:v>MSE-epoch2000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学习曲线!$E$8:$E$16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12000</c:v>
                </c:pt>
                <c:pt idx="7">
                  <c:v>16000</c:v>
                </c:pt>
                <c:pt idx="8">
                  <c:v>20000</c:v>
                </c:pt>
              </c:numCache>
            </c:numRef>
          </c:cat>
          <c:val>
            <c:numRef>
              <c:f>学习曲线!$I$8:$I$16</c:f>
              <c:numCache>
                <c:formatCode>General</c:formatCode>
                <c:ptCount val="9"/>
                <c:pt idx="0">
                  <c:v>1E-4</c:v>
                </c:pt>
                <c:pt idx="1">
                  <c:v>0.89849999999999997</c:v>
                </c:pt>
                <c:pt idx="2">
                  <c:v>1.9575</c:v>
                </c:pt>
                <c:pt idx="3">
                  <c:v>2.3536000000000001</c:v>
                </c:pt>
                <c:pt idx="4">
                  <c:v>2.4685999999999999</c:v>
                </c:pt>
                <c:pt idx="5">
                  <c:v>2.8096000000000001</c:v>
                </c:pt>
                <c:pt idx="6">
                  <c:v>3.6467000000000001</c:v>
                </c:pt>
                <c:pt idx="7">
                  <c:v>3.0137999999999998</c:v>
                </c:pt>
                <c:pt idx="8">
                  <c:v>3.1745000000000001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3-4939-83D9-8F387C173630}"/>
            </c:ext>
          </c:extLst>
        </c:ser>
        <c:ser>
          <c:idx val="3"/>
          <c:order val="2"/>
          <c:tx>
            <c:strRef>
              <c:f>学习曲线!$J$7</c:f>
              <c:strCache>
                <c:ptCount val="1"/>
                <c:pt idx="0">
                  <c:v>MSE-测试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学习曲线!$E$8:$E$16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12000</c:v>
                </c:pt>
                <c:pt idx="7">
                  <c:v>16000</c:v>
                </c:pt>
                <c:pt idx="8">
                  <c:v>20000</c:v>
                </c:pt>
              </c:numCache>
            </c:numRef>
          </c:cat>
          <c:val>
            <c:numRef>
              <c:f>学习曲线!$J$8:$J$16</c:f>
              <c:numCache>
                <c:formatCode>General</c:formatCode>
                <c:ptCount val="9"/>
                <c:pt idx="0">
                  <c:v>13.410245</c:v>
                </c:pt>
                <c:pt idx="1">
                  <c:v>12.055565</c:v>
                </c:pt>
                <c:pt idx="2">
                  <c:v>6.740119</c:v>
                </c:pt>
                <c:pt idx="3">
                  <c:v>5.2213079999999996</c:v>
                </c:pt>
                <c:pt idx="4">
                  <c:v>4.7513350000000001</c:v>
                </c:pt>
                <c:pt idx="5">
                  <c:v>4.0742269999999996</c:v>
                </c:pt>
                <c:pt idx="6">
                  <c:v>4.2015120000000001</c:v>
                </c:pt>
                <c:pt idx="7">
                  <c:v>3.7499319999999998</c:v>
                </c:pt>
                <c:pt idx="8">
                  <c:v>3.7408459999999999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3-4939-83D9-8F387C17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470736"/>
        <c:axId val="340994928"/>
      </c:lineChart>
      <c:catAx>
        <c:axId val="164947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94928"/>
        <c:crosses val="autoZero"/>
        <c:auto val="1"/>
        <c:lblAlgn val="ctr"/>
        <c:lblOffset val="100"/>
        <c:noMultiLvlLbl val="0"/>
      </c:catAx>
      <c:valAx>
        <c:axId val="3409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8</xdr:row>
      <xdr:rowOff>136207</xdr:rowOff>
    </xdr:from>
    <xdr:to>
      <xdr:col>13</xdr:col>
      <xdr:colOff>544830</xdr:colOff>
      <xdr:row>35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AB9A5-486F-BB06-71AE-4663C3D0F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9</xdr:col>
      <xdr:colOff>56468</xdr:colOff>
      <xdr:row>35</xdr:row>
      <xdr:rowOff>17145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2C98D3-D77B-579D-1454-1C5144076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14650"/>
          <a:ext cx="6714443" cy="3114675"/>
        </a:xfrm>
        <a:prstGeom prst="rect">
          <a:avLst/>
        </a:prstGeom>
      </xdr:spPr>
    </xdr:pic>
    <xdr:clientData/>
  </xdr:twoCellAnchor>
  <xdr:twoCellAnchor>
    <xdr:from>
      <xdr:col>9</xdr:col>
      <xdr:colOff>112394</xdr:colOff>
      <xdr:row>16</xdr:row>
      <xdr:rowOff>141921</xdr:rowOff>
    </xdr:from>
    <xdr:to>
      <xdr:col>21</xdr:col>
      <xdr:colOff>323849</xdr:colOff>
      <xdr:row>36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7251D-ED48-1B80-C7B2-2CDC1EBC0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selection activeCell="N24" sqref="N24"/>
    </sheetView>
  </sheetViews>
  <sheetFormatPr defaultRowHeight="13.2" x14ac:dyDescent="0.25"/>
  <cols>
    <col min="1" max="1" width="19.21875" customWidth="1"/>
    <col min="8" max="8" width="11" bestFit="1" customWidth="1"/>
    <col min="9" max="9" width="14.44140625" bestFit="1" customWidth="1"/>
    <col min="10" max="10" width="11.5546875" bestFit="1" customWidth="1"/>
    <col min="12" max="12" width="13.33203125" customWidth="1"/>
    <col min="15" max="15" width="32.44140625" bestFit="1" customWidth="1"/>
    <col min="16" max="17" width="29.33203125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39</v>
      </c>
      <c r="I1" s="3" t="s">
        <v>13</v>
      </c>
      <c r="J1" s="3" t="s">
        <v>8</v>
      </c>
      <c r="K1" s="3" t="s">
        <v>7</v>
      </c>
      <c r="L1" s="3" t="s">
        <v>10</v>
      </c>
      <c r="M1" s="3" t="s">
        <v>9</v>
      </c>
      <c r="N1" s="3" t="s">
        <v>12</v>
      </c>
      <c r="O1" s="10" t="s">
        <v>31</v>
      </c>
      <c r="P1" s="10" t="s">
        <v>32</v>
      </c>
      <c r="Q1" s="10" t="s">
        <v>32</v>
      </c>
      <c r="R1" s="20" t="s">
        <v>61</v>
      </c>
    </row>
    <row r="2" spans="1:19" x14ac:dyDescent="0.25">
      <c r="A2" s="7" t="s">
        <v>41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0"/>
      <c r="P2" s="11">
        <v>0.32640000000000002</v>
      </c>
      <c r="Q2" s="11">
        <v>0.76300000000000001</v>
      </c>
    </row>
    <row r="3" spans="1:19" x14ac:dyDescent="0.25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10"/>
      <c r="P3" s="11"/>
      <c r="Q3" s="11"/>
    </row>
    <row r="4" spans="1:19" x14ac:dyDescent="0.25">
      <c r="A4" s="1" t="s">
        <v>44</v>
      </c>
      <c r="B4" s="1">
        <v>54</v>
      </c>
      <c r="C4" s="4">
        <v>120</v>
      </c>
      <c r="D4" s="4">
        <v>60</v>
      </c>
      <c r="E4" s="4">
        <v>60</v>
      </c>
      <c r="F4" s="1">
        <v>0</v>
      </c>
      <c r="G4" s="1">
        <v>1</v>
      </c>
      <c r="H4" s="6">
        <f>(B4+1)*C4+(C4+1)*D4+(D4+1)*E4+(E4+1)*G4</f>
        <v>17581</v>
      </c>
      <c r="I4" s="1" t="s">
        <v>14</v>
      </c>
      <c r="J4" s="1">
        <v>5.0000000000000001E-4</v>
      </c>
      <c r="K4" s="1">
        <v>2001</v>
      </c>
      <c r="L4" s="1">
        <v>8000</v>
      </c>
      <c r="M4" s="1">
        <v>4</v>
      </c>
      <c r="N4" s="2">
        <v>45389</v>
      </c>
      <c r="O4" s="10">
        <v>8.5534829999999999</v>
      </c>
      <c r="P4" s="11">
        <v>0.40865000000000001</v>
      </c>
      <c r="Q4" s="11">
        <v>0.629</v>
      </c>
    </row>
    <row r="5" spans="1:19" x14ac:dyDescent="0.25">
      <c r="A5" s="1" t="s">
        <v>45</v>
      </c>
      <c r="B5" s="1">
        <v>54</v>
      </c>
      <c r="C5" s="4">
        <v>60</v>
      </c>
      <c r="D5" s="4">
        <v>60</v>
      </c>
      <c r="E5" s="4">
        <v>60</v>
      </c>
      <c r="F5" s="1">
        <v>0</v>
      </c>
      <c r="G5" s="1">
        <v>1</v>
      </c>
      <c r="H5" s="6">
        <f>(B5+1)*C5+(C5+1)*D5+(D5+1)*E5+(E5+1)*G5</f>
        <v>10681</v>
      </c>
      <c r="I5" s="1" t="s">
        <v>14</v>
      </c>
      <c r="J5" s="1">
        <v>5.0000000000000001E-4</v>
      </c>
      <c r="K5" s="1">
        <v>2001</v>
      </c>
      <c r="L5" s="1">
        <v>8000</v>
      </c>
      <c r="M5" s="1">
        <v>4</v>
      </c>
      <c r="N5" s="2">
        <v>45389</v>
      </c>
      <c r="O5" s="10">
        <v>7.8331429999999997</v>
      </c>
      <c r="P5" s="11"/>
      <c r="Q5" s="11"/>
    </row>
    <row r="6" spans="1:19" x14ac:dyDescent="0.25">
      <c r="A6" s="1" t="s">
        <v>46</v>
      </c>
      <c r="B6" s="1">
        <v>54</v>
      </c>
      <c r="C6" s="4">
        <v>30</v>
      </c>
      <c r="D6" s="4">
        <v>30</v>
      </c>
      <c r="E6" s="4">
        <v>30</v>
      </c>
      <c r="F6" s="1">
        <v>0</v>
      </c>
      <c r="G6" s="1">
        <v>1</v>
      </c>
      <c r="H6" s="6">
        <f>(B6+1)*C6+(C6+1)*D6+(D6+1)*E6+(E6+1)*G6</f>
        <v>3541</v>
      </c>
      <c r="I6" s="1" t="s">
        <v>14</v>
      </c>
      <c r="J6" s="1">
        <v>5.0000000000000001E-4</v>
      </c>
      <c r="K6" s="1">
        <v>2001</v>
      </c>
      <c r="L6" s="1">
        <v>8000</v>
      </c>
      <c r="M6" s="1">
        <v>4</v>
      </c>
      <c r="N6" s="2">
        <v>45389</v>
      </c>
      <c r="O6" s="10">
        <v>4.1476550000000003</v>
      </c>
      <c r="P6" s="11">
        <v>0.39724999999999999</v>
      </c>
      <c r="Q6" s="11">
        <v>0.67500000000000004</v>
      </c>
    </row>
    <row r="7" spans="1:19" x14ac:dyDescent="0.25">
      <c r="A7" s="7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0"/>
      <c r="P7" s="11"/>
      <c r="Q7" s="11"/>
    </row>
    <row r="8" spans="1:19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0"/>
      <c r="P8" s="10"/>
      <c r="Q8" s="10"/>
    </row>
    <row r="9" spans="1:19" x14ac:dyDescent="0.25">
      <c r="A9" s="1" t="s">
        <v>11</v>
      </c>
      <c r="B9" s="1">
        <v>54</v>
      </c>
      <c r="C9" s="4">
        <v>120</v>
      </c>
      <c r="D9" s="4">
        <v>60</v>
      </c>
      <c r="E9" s="1">
        <v>0</v>
      </c>
      <c r="F9" s="1">
        <v>0</v>
      </c>
      <c r="G9" s="1">
        <v>1</v>
      </c>
      <c r="H9" s="6">
        <f>(B9+1)*C9+(C9+1)*D9+(D9+1)*G9</f>
        <v>13921</v>
      </c>
      <c r="I9" s="1" t="s">
        <v>14</v>
      </c>
      <c r="J9" s="1">
        <v>5.0000000000000001E-4</v>
      </c>
      <c r="K9" s="1">
        <v>2001</v>
      </c>
      <c r="L9" s="1">
        <v>8000</v>
      </c>
      <c r="M9" s="1">
        <v>4</v>
      </c>
      <c r="N9" s="2">
        <v>45388</v>
      </c>
      <c r="O9" s="1">
        <v>6.5553619999999997</v>
      </c>
      <c r="P9" s="12">
        <v>0.40551999999999999</v>
      </c>
      <c r="Q9" s="12">
        <v>0.65200000000000002</v>
      </c>
    </row>
    <row r="10" spans="1:19" x14ac:dyDescent="0.25">
      <c r="A10" s="1" t="s">
        <v>15</v>
      </c>
      <c r="B10" s="1">
        <v>54</v>
      </c>
      <c r="C10" s="4">
        <v>60</v>
      </c>
      <c r="D10" s="4">
        <v>60</v>
      </c>
      <c r="E10" s="1">
        <v>0</v>
      </c>
      <c r="F10" s="1">
        <v>0</v>
      </c>
      <c r="G10" s="1">
        <v>1</v>
      </c>
      <c r="H10" s="6">
        <f t="shared" ref="H10:H12" si="0">(B10+1)*C10+(C10+1)*D10+(D10+1)*G10</f>
        <v>7021</v>
      </c>
      <c r="I10" s="1" t="s">
        <v>14</v>
      </c>
      <c r="J10" s="1">
        <v>5.0000000000000001E-4</v>
      </c>
      <c r="K10" s="1">
        <v>2001</v>
      </c>
      <c r="L10" s="1">
        <v>8000</v>
      </c>
      <c r="M10" s="1">
        <v>4</v>
      </c>
      <c r="N10" s="2">
        <v>45389</v>
      </c>
      <c r="O10" s="1">
        <v>5.5590469999999996</v>
      </c>
      <c r="P10" s="1"/>
      <c r="Q10" s="1"/>
    </row>
    <row r="11" spans="1:19" x14ac:dyDescent="0.25">
      <c r="A11" s="1" t="s">
        <v>33</v>
      </c>
      <c r="B11" s="1">
        <v>54</v>
      </c>
      <c r="C11" s="4">
        <v>45</v>
      </c>
      <c r="D11" s="4">
        <v>45</v>
      </c>
      <c r="E11" s="1">
        <v>0</v>
      </c>
      <c r="F11" s="1">
        <v>0</v>
      </c>
      <c r="G11" s="1">
        <v>1</v>
      </c>
      <c r="H11" s="6">
        <f t="shared" si="0"/>
        <v>4591</v>
      </c>
      <c r="I11" s="1" t="s">
        <v>14</v>
      </c>
      <c r="J11" s="1">
        <v>5.0000000000000001E-4</v>
      </c>
      <c r="K11" s="1">
        <v>2001</v>
      </c>
      <c r="L11" s="1">
        <v>8000</v>
      </c>
      <c r="M11" s="1">
        <v>4</v>
      </c>
      <c r="N11" s="2">
        <v>45389</v>
      </c>
      <c r="O11" s="1">
        <v>5.0342880000000001</v>
      </c>
      <c r="P11" s="1"/>
      <c r="Q11" s="1"/>
    </row>
    <row r="12" spans="1:19" x14ac:dyDescent="0.25">
      <c r="A12" s="1" t="s">
        <v>34</v>
      </c>
      <c r="B12" s="1">
        <v>54</v>
      </c>
      <c r="C12" s="4">
        <v>30</v>
      </c>
      <c r="D12" s="4">
        <v>30</v>
      </c>
      <c r="E12" s="1">
        <v>0</v>
      </c>
      <c r="F12" s="1">
        <v>0</v>
      </c>
      <c r="G12" s="1">
        <v>1</v>
      </c>
      <c r="H12" s="6">
        <f t="shared" si="0"/>
        <v>2611</v>
      </c>
      <c r="I12" s="1" t="s">
        <v>14</v>
      </c>
      <c r="J12" s="1">
        <v>5.0000000000000001E-4</v>
      </c>
      <c r="K12" s="1">
        <v>2001</v>
      </c>
      <c r="L12" s="1">
        <v>8000</v>
      </c>
      <c r="M12" s="1">
        <v>4</v>
      </c>
      <c r="N12" s="2">
        <v>45389</v>
      </c>
      <c r="O12" s="1">
        <v>4.9095800000000001</v>
      </c>
      <c r="P12" s="12">
        <v>0.39967999999999998</v>
      </c>
      <c r="Q12" s="12">
        <v>0.63200000000000001</v>
      </c>
      <c r="R12" s="8">
        <v>0.39476</v>
      </c>
      <c r="S12" s="8">
        <v>0.66269999999999996</v>
      </c>
    </row>
    <row r="13" spans="1:19" x14ac:dyDescent="0.25">
      <c r="A13" s="1"/>
      <c r="B13" s="1"/>
      <c r="C13" s="5"/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9" x14ac:dyDescent="0.25">
      <c r="A14" s="1" t="s">
        <v>35</v>
      </c>
      <c r="B14" s="1">
        <v>54</v>
      </c>
      <c r="C14" s="4">
        <v>500</v>
      </c>
      <c r="D14" s="5">
        <v>0</v>
      </c>
      <c r="E14" s="1">
        <v>0</v>
      </c>
      <c r="F14" s="1">
        <v>0</v>
      </c>
      <c r="G14" s="1">
        <v>1</v>
      </c>
      <c r="H14" s="6">
        <f>(B14+1)*C14+(C14+1)*G14</f>
        <v>28001</v>
      </c>
      <c r="I14" s="1" t="s">
        <v>14</v>
      </c>
      <c r="J14" s="1">
        <v>5.0000000000000001E-4</v>
      </c>
      <c r="K14" s="1">
        <v>2001</v>
      </c>
      <c r="L14" s="1">
        <v>8000</v>
      </c>
      <c r="M14" s="1">
        <v>4</v>
      </c>
      <c r="N14" s="2">
        <v>45389</v>
      </c>
      <c r="O14" s="1">
        <v>7.6012979999999999</v>
      </c>
      <c r="P14" s="12">
        <v>0.33300000000000002</v>
      </c>
      <c r="Q14" s="12">
        <v>0.66700000000000004</v>
      </c>
      <c r="R14" s="8">
        <v>0.38762000000000002</v>
      </c>
      <c r="S14" s="8">
        <v>0.67079999999999995</v>
      </c>
    </row>
    <row r="15" spans="1:19" x14ac:dyDescent="0.25">
      <c r="A15" s="1" t="s">
        <v>36</v>
      </c>
      <c r="B15" s="1">
        <v>54</v>
      </c>
      <c r="C15" s="4">
        <v>240</v>
      </c>
      <c r="D15" s="5">
        <v>0</v>
      </c>
      <c r="E15" s="1">
        <v>0</v>
      </c>
      <c r="F15" s="1">
        <v>0</v>
      </c>
      <c r="G15" s="1">
        <v>1</v>
      </c>
      <c r="H15" s="6">
        <f t="shared" ref="H15:H17" si="1">(B15+1)*C15+(C15+1)*G15</f>
        <v>13441</v>
      </c>
      <c r="I15" s="1" t="s">
        <v>14</v>
      </c>
      <c r="J15" s="1">
        <v>5.0000000000000001E-4</v>
      </c>
      <c r="K15" s="1">
        <v>2001</v>
      </c>
      <c r="L15" s="1">
        <v>8000</v>
      </c>
      <c r="M15" s="1">
        <v>4</v>
      </c>
      <c r="N15" s="2">
        <v>45389</v>
      </c>
      <c r="O15" s="1">
        <v>5.6818689999999998</v>
      </c>
      <c r="P15" s="12">
        <v>0.39158999999999999</v>
      </c>
      <c r="Q15" s="12">
        <v>0.64700000000000002</v>
      </c>
    </row>
    <row r="16" spans="1:19" x14ac:dyDescent="0.25">
      <c r="A16" s="1" t="s">
        <v>37</v>
      </c>
      <c r="B16" s="1">
        <v>54</v>
      </c>
      <c r="C16" s="4">
        <v>120</v>
      </c>
      <c r="D16" s="5">
        <v>0</v>
      </c>
      <c r="E16" s="1">
        <v>0</v>
      </c>
      <c r="F16" s="1">
        <v>0</v>
      </c>
      <c r="G16" s="1">
        <v>1</v>
      </c>
      <c r="H16" s="6">
        <f t="shared" si="1"/>
        <v>6721</v>
      </c>
      <c r="I16" s="1" t="s">
        <v>14</v>
      </c>
      <c r="J16" s="1">
        <v>5.0000000000000001E-4</v>
      </c>
      <c r="K16" s="1">
        <v>2001</v>
      </c>
      <c r="L16" s="1">
        <v>8000</v>
      </c>
      <c r="M16" s="1">
        <v>4</v>
      </c>
      <c r="N16" s="2">
        <v>45389</v>
      </c>
      <c r="O16" s="1">
        <v>4.668939</v>
      </c>
      <c r="P16" s="1"/>
      <c r="Q16" s="1"/>
    </row>
    <row r="17" spans="1:19" x14ac:dyDescent="0.25">
      <c r="A17" s="1" t="s">
        <v>38</v>
      </c>
      <c r="B17" s="1">
        <v>54</v>
      </c>
      <c r="C17" s="4">
        <v>60</v>
      </c>
      <c r="D17" s="5">
        <v>0</v>
      </c>
      <c r="E17" s="1">
        <v>0</v>
      </c>
      <c r="F17" s="1">
        <v>0</v>
      </c>
      <c r="G17" s="1">
        <v>1</v>
      </c>
      <c r="H17" s="6">
        <f t="shared" si="1"/>
        <v>3361</v>
      </c>
      <c r="I17" s="1" t="s">
        <v>14</v>
      </c>
      <c r="J17" s="1">
        <v>5.0000000000000001E-4</v>
      </c>
      <c r="K17" s="1">
        <v>2001</v>
      </c>
      <c r="L17" s="1">
        <v>8000</v>
      </c>
      <c r="M17" s="1">
        <v>4</v>
      </c>
      <c r="N17" s="2">
        <v>45389</v>
      </c>
      <c r="O17" s="1">
        <v>4.1762629999999996</v>
      </c>
      <c r="P17" s="1"/>
      <c r="Q17" s="1"/>
    </row>
    <row r="18" spans="1:19" x14ac:dyDescent="0.25">
      <c r="A18" s="1" t="s">
        <v>40</v>
      </c>
      <c r="B18" s="1">
        <v>54</v>
      </c>
      <c r="C18" s="4">
        <v>30</v>
      </c>
      <c r="D18" s="5">
        <v>0</v>
      </c>
      <c r="E18" s="1">
        <v>0</v>
      </c>
      <c r="F18" s="1">
        <v>0</v>
      </c>
      <c r="G18" s="1">
        <v>1</v>
      </c>
      <c r="H18" s="6">
        <f t="shared" ref="H18" si="2">(B18+1)*C18+(C18+1)*G18</f>
        <v>1681</v>
      </c>
      <c r="I18" s="1" t="s">
        <v>14</v>
      </c>
      <c r="J18" s="1">
        <v>5.0000000000000001E-4</v>
      </c>
      <c r="K18" s="1">
        <v>2001</v>
      </c>
      <c r="L18" s="1">
        <v>8000</v>
      </c>
      <c r="M18" s="1">
        <v>4</v>
      </c>
      <c r="N18" s="2">
        <v>45389</v>
      </c>
      <c r="O18" s="1">
        <v>3.8820199999999998</v>
      </c>
      <c r="P18" s="12">
        <v>0.39118000000000003</v>
      </c>
      <c r="Q18" s="12">
        <v>0.67500000000000004</v>
      </c>
      <c r="R18" s="8">
        <v>0.39552999999999999</v>
      </c>
      <c r="S18" s="8">
        <v>0.66620000000000001</v>
      </c>
    </row>
    <row r="19" spans="1:19" x14ac:dyDescent="0.25">
      <c r="A19" s="1" t="s">
        <v>52</v>
      </c>
      <c r="B19" s="1">
        <v>54</v>
      </c>
      <c r="C19" s="4">
        <v>16</v>
      </c>
      <c r="D19" s="5">
        <v>0</v>
      </c>
      <c r="E19" s="1">
        <v>0</v>
      </c>
      <c r="F19" s="1">
        <v>0</v>
      </c>
      <c r="G19" s="1">
        <v>1</v>
      </c>
      <c r="H19" s="6">
        <f t="shared" ref="H19" si="3">(B19+1)*C19+(C19+1)*G19</f>
        <v>897</v>
      </c>
      <c r="I19" s="1" t="s">
        <v>14</v>
      </c>
      <c r="J19" s="1">
        <v>5.0000000000000001E-4</v>
      </c>
      <c r="K19" s="1">
        <v>2001</v>
      </c>
      <c r="L19" s="1">
        <v>8000</v>
      </c>
      <c r="M19" s="1">
        <v>4</v>
      </c>
      <c r="N19" s="2">
        <v>45389</v>
      </c>
      <c r="O19">
        <v>3.9989400000000002</v>
      </c>
      <c r="P19" s="8">
        <v>0.39982000000000001</v>
      </c>
      <c r="Q19" s="8">
        <v>0.64600000000000002</v>
      </c>
    </row>
    <row r="20" spans="1:19" x14ac:dyDescent="0.25">
      <c r="A20" s="1" t="s">
        <v>53</v>
      </c>
      <c r="B20" s="1">
        <v>54</v>
      </c>
      <c r="C20" s="4">
        <v>12</v>
      </c>
      <c r="D20" s="5">
        <v>0</v>
      </c>
      <c r="E20" s="1">
        <v>0</v>
      </c>
      <c r="F20" s="1">
        <v>0</v>
      </c>
      <c r="G20" s="1">
        <v>1</v>
      </c>
      <c r="H20" s="6">
        <f t="shared" ref="H20" si="4">(B20+1)*C20+(C20+1)*G20</f>
        <v>673</v>
      </c>
      <c r="I20" s="1" t="s">
        <v>14</v>
      </c>
      <c r="J20" s="1">
        <v>5.0000000000000001E-4</v>
      </c>
      <c r="K20" s="1">
        <v>2001</v>
      </c>
      <c r="L20" s="1">
        <v>8000</v>
      </c>
      <c r="M20" s="1">
        <v>4</v>
      </c>
      <c r="N20" s="2">
        <v>45389</v>
      </c>
      <c r="O20" s="9">
        <v>4.0131730000000001</v>
      </c>
      <c r="P20" s="21">
        <v>0.38844000000000001</v>
      </c>
      <c r="Q20" s="21">
        <v>0.67800000000000005</v>
      </c>
    </row>
    <row r="21" spans="1:19" x14ac:dyDescent="0.25">
      <c r="A21" s="13"/>
      <c r="I21" s="13"/>
      <c r="J21" s="13"/>
      <c r="K21" s="13"/>
      <c r="L21" s="13"/>
      <c r="M21" s="13"/>
      <c r="N21" s="18"/>
      <c r="O21" s="9" t="s">
        <v>62</v>
      </c>
      <c r="P21" s="21">
        <v>0.39951999999999999</v>
      </c>
      <c r="Q21" s="21">
        <v>0.64100000000000001</v>
      </c>
    </row>
    <row r="23" spans="1:19" x14ac:dyDescent="0.25">
      <c r="A23" s="1" t="s">
        <v>16</v>
      </c>
      <c r="B23" s="1"/>
      <c r="C23" s="1"/>
      <c r="D23" s="1"/>
      <c r="H23" s="9" t="s">
        <v>42</v>
      </c>
      <c r="I23" s="9"/>
      <c r="J23" s="9"/>
    </row>
    <row r="24" spans="1:19" x14ac:dyDescent="0.25">
      <c r="A24" s="1" t="s">
        <v>17</v>
      </c>
      <c r="B24" s="1" t="s">
        <v>18</v>
      </c>
      <c r="C24" s="1" t="s">
        <v>19</v>
      </c>
      <c r="D24" s="1" t="s">
        <v>20</v>
      </c>
      <c r="H24" s="9" t="s">
        <v>43</v>
      </c>
      <c r="I24" s="9"/>
      <c r="J24" s="9"/>
    </row>
    <row r="25" spans="1:19" x14ac:dyDescent="0.25">
      <c r="A25" s="1">
        <v>40</v>
      </c>
      <c r="B25" s="1">
        <v>14</v>
      </c>
      <c r="C25" s="1">
        <v>1</v>
      </c>
      <c r="D25" s="1">
        <f>SUM(A25:C25)</f>
        <v>55</v>
      </c>
    </row>
    <row r="26" spans="1:19" x14ac:dyDescent="0.25">
      <c r="A26" s="1"/>
      <c r="B26" s="1"/>
      <c r="C26" s="1"/>
      <c r="D26" s="1"/>
    </row>
    <row r="27" spans="1:19" x14ac:dyDescent="0.25">
      <c r="A27" s="1" t="s">
        <v>21</v>
      </c>
      <c r="B27" s="1"/>
      <c r="C27" s="1"/>
      <c r="D27" s="1"/>
    </row>
    <row r="28" spans="1:19" x14ac:dyDescent="0.25">
      <c r="A28" s="4">
        <v>71772</v>
      </c>
      <c r="B28" s="1" t="s">
        <v>30</v>
      </c>
      <c r="C28" s="1"/>
      <c r="D28" s="1"/>
    </row>
    <row r="29" spans="1:19" x14ac:dyDescent="0.25">
      <c r="A29" s="1"/>
      <c r="B29" s="1"/>
      <c r="C29" s="1"/>
      <c r="D29" s="1"/>
    </row>
    <row r="30" spans="1:19" x14ac:dyDescent="0.25">
      <c r="A30" s="1" t="s">
        <v>23</v>
      </c>
      <c r="B30" s="1"/>
      <c r="C30" s="1"/>
      <c r="D30" s="1"/>
    </row>
    <row r="31" spans="1:19" x14ac:dyDescent="0.25">
      <c r="A31" s="1" t="s">
        <v>24</v>
      </c>
      <c r="B31" s="1"/>
      <c r="C31" s="1"/>
      <c r="D31" s="1"/>
    </row>
    <row r="32" spans="1:19" x14ac:dyDescent="0.25">
      <c r="A32" s="1"/>
      <c r="B32" s="1"/>
      <c r="C32" s="1"/>
      <c r="D32" s="1"/>
    </row>
    <row r="33" spans="1:4" x14ac:dyDescent="0.25">
      <c r="A33" s="1" t="s">
        <v>22</v>
      </c>
      <c r="B33" s="1"/>
      <c r="C33" s="1"/>
      <c r="D33" s="1"/>
    </row>
    <row r="34" spans="1:4" x14ac:dyDescent="0.25">
      <c r="A34" s="1" t="s">
        <v>25</v>
      </c>
      <c r="B34" s="1"/>
      <c r="C34" s="1"/>
      <c r="D34" s="1"/>
    </row>
    <row r="35" spans="1:4" x14ac:dyDescent="0.25">
      <c r="A35" s="1" t="s">
        <v>26</v>
      </c>
      <c r="B35" s="1"/>
      <c r="C35" s="1"/>
      <c r="D35" s="1"/>
    </row>
    <row r="36" spans="1:4" x14ac:dyDescent="0.25">
      <c r="A36" s="1" t="s">
        <v>27</v>
      </c>
      <c r="B36" s="1"/>
      <c r="C36" s="1"/>
      <c r="D36" s="1"/>
    </row>
    <row r="37" spans="1:4" x14ac:dyDescent="0.25">
      <c r="A37" s="1" t="s">
        <v>28</v>
      </c>
      <c r="B37" s="1"/>
      <c r="C37" s="1"/>
      <c r="D37" s="1"/>
    </row>
    <row r="38" spans="1:4" x14ac:dyDescent="0.25">
      <c r="A38" s="1" t="s">
        <v>29</v>
      </c>
      <c r="B38" s="1"/>
      <c r="C38" s="1"/>
      <c r="D3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FCB0-7155-4AE6-8964-88B201002F0B}">
  <dimension ref="A1:Q102"/>
  <sheetViews>
    <sheetView workbookViewId="0">
      <selection activeCell="O35" sqref="O35"/>
    </sheetView>
  </sheetViews>
  <sheetFormatPr defaultRowHeight="13.2" x14ac:dyDescent="0.25"/>
  <cols>
    <col min="1" max="1" width="20.21875" bestFit="1" customWidth="1"/>
    <col min="14" max="17" width="15.109375" bestFit="1" customWidth="1"/>
  </cols>
  <sheetData>
    <row r="1" spans="1:17" x14ac:dyDescent="0.25">
      <c r="A1" s="3" t="s">
        <v>47</v>
      </c>
      <c r="B1" s="3" t="s">
        <v>1</v>
      </c>
      <c r="C1" s="14" t="s">
        <v>2</v>
      </c>
      <c r="D1" s="15" t="s">
        <v>2</v>
      </c>
      <c r="E1" s="15" t="s">
        <v>3</v>
      </c>
      <c r="F1" s="14" t="s">
        <v>2</v>
      </c>
      <c r="G1" s="14" t="s">
        <v>3</v>
      </c>
      <c r="H1" s="14" t="s">
        <v>4</v>
      </c>
      <c r="I1" s="15" t="s">
        <v>2</v>
      </c>
      <c r="J1" s="15" t="s">
        <v>3</v>
      </c>
      <c r="K1" s="15" t="s">
        <v>4</v>
      </c>
      <c r="L1" s="15" t="s">
        <v>5</v>
      </c>
      <c r="M1" s="3" t="s">
        <v>6</v>
      </c>
      <c r="N1" s="17" t="s">
        <v>48</v>
      </c>
      <c r="O1" s="17" t="s">
        <v>49</v>
      </c>
      <c r="P1" s="17" t="s">
        <v>50</v>
      </c>
      <c r="Q1" s="17" t="s">
        <v>51</v>
      </c>
    </row>
    <row r="2" spans="1:17" x14ac:dyDescent="0.25">
      <c r="A2" s="7"/>
      <c r="B2" s="1"/>
      <c r="C2" s="4"/>
      <c r="D2" s="16"/>
      <c r="E2" s="16"/>
      <c r="F2" s="4"/>
      <c r="G2" s="4"/>
      <c r="H2" s="4"/>
      <c r="I2" s="15"/>
      <c r="J2" s="15"/>
      <c r="K2" s="15"/>
      <c r="L2" s="15"/>
      <c r="M2" s="1"/>
      <c r="N2" s="6"/>
      <c r="O2" s="9"/>
      <c r="P2" s="9"/>
      <c r="Q2" s="9"/>
    </row>
    <row r="3" spans="1:17" x14ac:dyDescent="0.25">
      <c r="A3" s="7">
        <v>12</v>
      </c>
      <c r="B3" s="1">
        <v>54</v>
      </c>
      <c r="C3" s="4">
        <f>A3</f>
        <v>12</v>
      </c>
      <c r="D3" s="16">
        <f t="shared" ref="D3:D42" si="0">A3/2</f>
        <v>6</v>
      </c>
      <c r="E3" s="16">
        <f>D3</f>
        <v>6</v>
      </c>
      <c r="F3" s="4">
        <f t="shared" ref="F3:F42" si="1">A3/3</f>
        <v>4</v>
      </c>
      <c r="G3" s="4">
        <f>F3</f>
        <v>4</v>
      </c>
      <c r="H3" s="4">
        <f>G3</f>
        <v>4</v>
      </c>
      <c r="I3" s="15">
        <f t="shared" ref="I3:I42" si="2">A3/4</f>
        <v>3</v>
      </c>
      <c r="J3" s="15">
        <f>I3</f>
        <v>3</v>
      </c>
      <c r="K3" s="15">
        <f t="shared" ref="K3:L3" si="3">J3</f>
        <v>3</v>
      </c>
      <c r="L3" s="15">
        <f t="shared" si="3"/>
        <v>3</v>
      </c>
      <c r="M3" s="1">
        <v>1</v>
      </c>
      <c r="N3" s="6">
        <f>(B3+1)*C3+(C3+1)*M3</f>
        <v>673</v>
      </c>
      <c r="O3" s="9">
        <f>(B3+1)*D3+(D3+1)*E3+(E3+1)*M3</f>
        <v>379</v>
      </c>
      <c r="P3" s="9">
        <f>(B3+1)*F3+(F3+1)*G3+(G3+1)*H3+(H3+1)*M3</f>
        <v>265</v>
      </c>
      <c r="Q3" s="9">
        <f>(B3+1)*I3+(I3+1)*J3+(J3+1)*K3+(K3+1)*L3+(L3+1)*M3</f>
        <v>205</v>
      </c>
    </row>
    <row r="4" spans="1:17" x14ac:dyDescent="0.25">
      <c r="A4" s="1">
        <v>24</v>
      </c>
      <c r="B4" s="1">
        <v>54</v>
      </c>
      <c r="C4" s="4">
        <f t="shared" ref="C4:C42" si="4">A4</f>
        <v>24</v>
      </c>
      <c r="D4" s="16">
        <f t="shared" si="0"/>
        <v>12</v>
      </c>
      <c r="E4" s="16">
        <f t="shared" ref="E4:E67" si="5">D4</f>
        <v>12</v>
      </c>
      <c r="F4" s="4">
        <f t="shared" si="1"/>
        <v>8</v>
      </c>
      <c r="G4" s="4">
        <f t="shared" ref="G4:H42" si="6">F4</f>
        <v>8</v>
      </c>
      <c r="H4" s="4">
        <f t="shared" si="6"/>
        <v>8</v>
      </c>
      <c r="I4" s="15">
        <f t="shared" si="2"/>
        <v>6</v>
      </c>
      <c r="J4" s="15">
        <f t="shared" ref="J4:L42" si="7">I4</f>
        <v>6</v>
      </c>
      <c r="K4" s="15">
        <f t="shared" si="7"/>
        <v>6</v>
      </c>
      <c r="L4" s="15">
        <f t="shared" si="7"/>
        <v>6</v>
      </c>
      <c r="M4" s="1">
        <v>1</v>
      </c>
      <c r="N4" s="6">
        <f t="shared" ref="N4:N42" si="8">(B4+1)*C4+(C4+1)*M4</f>
        <v>1345</v>
      </c>
      <c r="O4" s="9">
        <f t="shared" ref="O4:O42" si="9">(B4+1)*D4+(D4+1)*E4+(E4+1)*M4</f>
        <v>829</v>
      </c>
      <c r="P4" s="9">
        <f>(B4+1)*F4+(F4+1)*G4+(G4+1)*H4+(H4+1)*M4</f>
        <v>593</v>
      </c>
      <c r="Q4" s="9">
        <f t="shared" ref="Q4:Q42" si="10">(B4+1)*I4+(I4+1)*J4+(J4+1)*K4+(K4+1)*L4+(L4+1)*M4</f>
        <v>463</v>
      </c>
    </row>
    <row r="5" spans="1:17" x14ac:dyDescent="0.25">
      <c r="A5" s="1">
        <v>36</v>
      </c>
      <c r="B5" s="1">
        <v>54</v>
      </c>
      <c r="C5" s="4">
        <f t="shared" si="4"/>
        <v>36</v>
      </c>
      <c r="D5" s="16">
        <f t="shared" si="0"/>
        <v>18</v>
      </c>
      <c r="E5" s="16">
        <f t="shared" si="5"/>
        <v>18</v>
      </c>
      <c r="F5" s="4">
        <f t="shared" si="1"/>
        <v>12</v>
      </c>
      <c r="G5" s="4">
        <f t="shared" si="6"/>
        <v>12</v>
      </c>
      <c r="H5" s="4">
        <f t="shared" si="6"/>
        <v>12</v>
      </c>
      <c r="I5" s="15">
        <f t="shared" si="2"/>
        <v>9</v>
      </c>
      <c r="J5" s="15">
        <f t="shared" si="7"/>
        <v>9</v>
      </c>
      <c r="K5" s="15">
        <f t="shared" si="7"/>
        <v>9</v>
      </c>
      <c r="L5" s="15">
        <f t="shared" si="7"/>
        <v>9</v>
      </c>
      <c r="M5" s="1">
        <v>1</v>
      </c>
      <c r="N5" s="6">
        <f t="shared" si="8"/>
        <v>2017</v>
      </c>
      <c r="O5" s="9">
        <f t="shared" si="9"/>
        <v>1351</v>
      </c>
      <c r="P5" s="9">
        <f t="shared" ref="P5:P42" si="11">(B5+1)*F5+(F5+1)*G5+(G5+1)*H5+(H5+1)*M5</f>
        <v>985</v>
      </c>
      <c r="Q5" s="9">
        <f t="shared" si="10"/>
        <v>775</v>
      </c>
    </row>
    <row r="6" spans="1:17" x14ac:dyDescent="0.25">
      <c r="A6" s="1">
        <v>48</v>
      </c>
      <c r="B6" s="1">
        <v>54</v>
      </c>
      <c r="C6" s="4">
        <f t="shared" si="4"/>
        <v>48</v>
      </c>
      <c r="D6" s="16">
        <f t="shared" si="0"/>
        <v>24</v>
      </c>
      <c r="E6" s="16">
        <f t="shared" si="5"/>
        <v>24</v>
      </c>
      <c r="F6" s="4">
        <f t="shared" si="1"/>
        <v>16</v>
      </c>
      <c r="G6" s="4">
        <f t="shared" si="6"/>
        <v>16</v>
      </c>
      <c r="H6" s="4">
        <f t="shared" si="6"/>
        <v>16</v>
      </c>
      <c r="I6" s="15">
        <f t="shared" si="2"/>
        <v>12</v>
      </c>
      <c r="J6" s="15">
        <f t="shared" si="7"/>
        <v>12</v>
      </c>
      <c r="K6" s="15">
        <f t="shared" si="7"/>
        <v>12</v>
      </c>
      <c r="L6" s="15">
        <f t="shared" si="7"/>
        <v>12</v>
      </c>
      <c r="M6" s="1">
        <v>1</v>
      </c>
      <c r="N6" s="6">
        <f t="shared" si="8"/>
        <v>2689</v>
      </c>
      <c r="O6" s="9">
        <f t="shared" si="9"/>
        <v>1945</v>
      </c>
      <c r="P6" s="9">
        <f t="shared" si="11"/>
        <v>1441</v>
      </c>
      <c r="Q6" s="9">
        <f t="shared" si="10"/>
        <v>1141</v>
      </c>
    </row>
    <row r="7" spans="1:17" x14ac:dyDescent="0.25">
      <c r="A7" s="1">
        <v>60</v>
      </c>
      <c r="B7" s="1">
        <v>54</v>
      </c>
      <c r="C7" s="4">
        <f t="shared" si="4"/>
        <v>60</v>
      </c>
      <c r="D7" s="16">
        <f t="shared" si="0"/>
        <v>30</v>
      </c>
      <c r="E7" s="16">
        <f t="shared" si="5"/>
        <v>30</v>
      </c>
      <c r="F7" s="4">
        <f t="shared" si="1"/>
        <v>20</v>
      </c>
      <c r="G7" s="4">
        <f t="shared" si="6"/>
        <v>20</v>
      </c>
      <c r="H7" s="4">
        <f t="shared" si="6"/>
        <v>20</v>
      </c>
      <c r="I7" s="15">
        <f t="shared" si="2"/>
        <v>15</v>
      </c>
      <c r="J7" s="15">
        <f t="shared" si="7"/>
        <v>15</v>
      </c>
      <c r="K7" s="15">
        <f t="shared" si="7"/>
        <v>15</v>
      </c>
      <c r="L7" s="15">
        <f t="shared" si="7"/>
        <v>15</v>
      </c>
      <c r="M7" s="1">
        <v>1</v>
      </c>
      <c r="N7" s="6">
        <f t="shared" si="8"/>
        <v>3361</v>
      </c>
      <c r="O7" s="9">
        <f t="shared" si="9"/>
        <v>2611</v>
      </c>
      <c r="P7" s="9">
        <f t="shared" si="11"/>
        <v>1961</v>
      </c>
      <c r="Q7" s="9">
        <f t="shared" si="10"/>
        <v>1561</v>
      </c>
    </row>
    <row r="8" spans="1:17" x14ac:dyDescent="0.25">
      <c r="A8" s="1">
        <v>72</v>
      </c>
      <c r="B8" s="1">
        <v>54</v>
      </c>
      <c r="C8" s="4">
        <f t="shared" si="4"/>
        <v>72</v>
      </c>
      <c r="D8" s="16">
        <f t="shared" si="0"/>
        <v>36</v>
      </c>
      <c r="E8" s="16">
        <f t="shared" si="5"/>
        <v>36</v>
      </c>
      <c r="F8" s="4">
        <f t="shared" si="1"/>
        <v>24</v>
      </c>
      <c r="G8" s="4">
        <f t="shared" si="6"/>
        <v>24</v>
      </c>
      <c r="H8" s="4">
        <f t="shared" si="6"/>
        <v>24</v>
      </c>
      <c r="I8" s="15">
        <f t="shared" si="2"/>
        <v>18</v>
      </c>
      <c r="J8" s="15">
        <f t="shared" si="7"/>
        <v>18</v>
      </c>
      <c r="K8" s="15">
        <f t="shared" si="7"/>
        <v>18</v>
      </c>
      <c r="L8" s="15">
        <f t="shared" si="7"/>
        <v>18</v>
      </c>
      <c r="M8" s="1">
        <v>1</v>
      </c>
      <c r="N8" s="6">
        <f t="shared" si="8"/>
        <v>4033</v>
      </c>
      <c r="O8" s="9">
        <f t="shared" si="9"/>
        <v>3349</v>
      </c>
      <c r="P8" s="9">
        <f t="shared" si="11"/>
        <v>2545</v>
      </c>
      <c r="Q8" s="9">
        <f t="shared" si="10"/>
        <v>2035</v>
      </c>
    </row>
    <row r="9" spans="1:17" x14ac:dyDescent="0.25">
      <c r="A9" s="1">
        <v>84</v>
      </c>
      <c r="B9" s="1">
        <v>54</v>
      </c>
      <c r="C9" s="4">
        <f t="shared" si="4"/>
        <v>84</v>
      </c>
      <c r="D9" s="16">
        <f t="shared" si="0"/>
        <v>42</v>
      </c>
      <c r="E9" s="16">
        <f t="shared" si="5"/>
        <v>42</v>
      </c>
      <c r="F9" s="4">
        <f t="shared" si="1"/>
        <v>28</v>
      </c>
      <c r="G9" s="4">
        <f t="shared" si="6"/>
        <v>28</v>
      </c>
      <c r="H9" s="4">
        <f t="shared" si="6"/>
        <v>28</v>
      </c>
      <c r="I9" s="15">
        <f t="shared" si="2"/>
        <v>21</v>
      </c>
      <c r="J9" s="15">
        <f t="shared" si="7"/>
        <v>21</v>
      </c>
      <c r="K9" s="15">
        <f t="shared" si="7"/>
        <v>21</v>
      </c>
      <c r="L9" s="15">
        <f t="shared" si="7"/>
        <v>21</v>
      </c>
      <c r="M9" s="1">
        <v>1</v>
      </c>
      <c r="N9" s="6">
        <f t="shared" si="8"/>
        <v>4705</v>
      </c>
      <c r="O9" s="9">
        <f t="shared" si="9"/>
        <v>4159</v>
      </c>
      <c r="P9" s="9">
        <f t="shared" si="11"/>
        <v>3193</v>
      </c>
      <c r="Q9" s="9">
        <f t="shared" si="10"/>
        <v>2563</v>
      </c>
    </row>
    <row r="10" spans="1:17" x14ac:dyDescent="0.25">
      <c r="A10" s="1">
        <v>96</v>
      </c>
      <c r="B10" s="1">
        <v>54</v>
      </c>
      <c r="C10" s="4">
        <f t="shared" si="4"/>
        <v>96</v>
      </c>
      <c r="D10" s="16">
        <f t="shared" si="0"/>
        <v>48</v>
      </c>
      <c r="E10" s="16">
        <f t="shared" si="5"/>
        <v>48</v>
      </c>
      <c r="F10" s="4">
        <f t="shared" si="1"/>
        <v>32</v>
      </c>
      <c r="G10" s="4">
        <f t="shared" si="6"/>
        <v>32</v>
      </c>
      <c r="H10" s="4">
        <f t="shared" si="6"/>
        <v>32</v>
      </c>
      <c r="I10" s="15">
        <f t="shared" si="2"/>
        <v>24</v>
      </c>
      <c r="J10" s="15">
        <f t="shared" si="7"/>
        <v>24</v>
      </c>
      <c r="K10" s="15">
        <f t="shared" si="7"/>
        <v>24</v>
      </c>
      <c r="L10" s="15">
        <f t="shared" si="7"/>
        <v>24</v>
      </c>
      <c r="M10" s="1">
        <v>1</v>
      </c>
      <c r="N10" s="6">
        <f t="shared" si="8"/>
        <v>5377</v>
      </c>
      <c r="O10" s="9">
        <f t="shared" si="9"/>
        <v>5041</v>
      </c>
      <c r="P10" s="9">
        <f t="shared" si="11"/>
        <v>3905</v>
      </c>
      <c r="Q10" s="9">
        <f t="shared" si="10"/>
        <v>3145</v>
      </c>
    </row>
    <row r="11" spans="1:17" x14ac:dyDescent="0.25">
      <c r="A11" s="1">
        <v>108</v>
      </c>
      <c r="B11" s="1">
        <v>54</v>
      </c>
      <c r="C11" s="4">
        <f t="shared" si="4"/>
        <v>108</v>
      </c>
      <c r="D11" s="16">
        <f t="shared" si="0"/>
        <v>54</v>
      </c>
      <c r="E11" s="16">
        <f t="shared" si="5"/>
        <v>54</v>
      </c>
      <c r="F11" s="4">
        <f t="shared" si="1"/>
        <v>36</v>
      </c>
      <c r="G11" s="4">
        <f t="shared" si="6"/>
        <v>36</v>
      </c>
      <c r="H11" s="4">
        <f t="shared" si="6"/>
        <v>36</v>
      </c>
      <c r="I11" s="15">
        <f t="shared" si="2"/>
        <v>27</v>
      </c>
      <c r="J11" s="15">
        <f t="shared" si="7"/>
        <v>27</v>
      </c>
      <c r="K11" s="15">
        <f t="shared" si="7"/>
        <v>27</v>
      </c>
      <c r="L11" s="15">
        <f t="shared" si="7"/>
        <v>27</v>
      </c>
      <c r="M11" s="1">
        <v>1</v>
      </c>
      <c r="N11" s="6">
        <f t="shared" si="8"/>
        <v>6049</v>
      </c>
      <c r="O11" s="9">
        <f t="shared" si="9"/>
        <v>5995</v>
      </c>
      <c r="P11" s="9">
        <f t="shared" si="11"/>
        <v>4681</v>
      </c>
      <c r="Q11" s="9">
        <f t="shared" si="10"/>
        <v>3781</v>
      </c>
    </row>
    <row r="12" spans="1:17" x14ac:dyDescent="0.25">
      <c r="A12" s="1">
        <v>120</v>
      </c>
      <c r="B12" s="1">
        <v>54</v>
      </c>
      <c r="C12" s="4">
        <f t="shared" si="4"/>
        <v>120</v>
      </c>
      <c r="D12" s="16">
        <f t="shared" si="0"/>
        <v>60</v>
      </c>
      <c r="E12" s="16">
        <f t="shared" si="5"/>
        <v>60</v>
      </c>
      <c r="F12" s="4">
        <f t="shared" si="1"/>
        <v>40</v>
      </c>
      <c r="G12" s="4">
        <f t="shared" si="6"/>
        <v>40</v>
      </c>
      <c r="H12" s="4">
        <f t="shared" si="6"/>
        <v>40</v>
      </c>
      <c r="I12" s="15">
        <f t="shared" si="2"/>
        <v>30</v>
      </c>
      <c r="J12" s="15">
        <f t="shared" si="7"/>
        <v>30</v>
      </c>
      <c r="K12" s="15">
        <f t="shared" si="7"/>
        <v>30</v>
      </c>
      <c r="L12" s="15">
        <f t="shared" si="7"/>
        <v>30</v>
      </c>
      <c r="M12" s="1">
        <v>1</v>
      </c>
      <c r="N12" s="6">
        <f t="shared" si="8"/>
        <v>6721</v>
      </c>
      <c r="O12" s="9">
        <f t="shared" si="9"/>
        <v>7021</v>
      </c>
      <c r="P12" s="9">
        <f t="shared" si="11"/>
        <v>5521</v>
      </c>
      <c r="Q12" s="9">
        <f t="shared" si="10"/>
        <v>4471</v>
      </c>
    </row>
    <row r="13" spans="1:17" x14ac:dyDescent="0.25">
      <c r="A13" s="1">
        <v>132</v>
      </c>
      <c r="B13" s="1">
        <v>54</v>
      </c>
      <c r="C13" s="4">
        <f t="shared" si="4"/>
        <v>132</v>
      </c>
      <c r="D13" s="16">
        <f t="shared" si="0"/>
        <v>66</v>
      </c>
      <c r="E13" s="16">
        <f t="shared" si="5"/>
        <v>66</v>
      </c>
      <c r="F13" s="4">
        <f t="shared" si="1"/>
        <v>44</v>
      </c>
      <c r="G13" s="4">
        <f t="shared" si="6"/>
        <v>44</v>
      </c>
      <c r="H13" s="4">
        <f t="shared" si="6"/>
        <v>44</v>
      </c>
      <c r="I13" s="15">
        <f t="shared" si="2"/>
        <v>33</v>
      </c>
      <c r="J13" s="15">
        <f t="shared" si="7"/>
        <v>33</v>
      </c>
      <c r="K13" s="15">
        <f t="shared" si="7"/>
        <v>33</v>
      </c>
      <c r="L13" s="15">
        <f t="shared" si="7"/>
        <v>33</v>
      </c>
      <c r="M13" s="1">
        <v>1</v>
      </c>
      <c r="N13" s="6">
        <f t="shared" si="8"/>
        <v>7393</v>
      </c>
      <c r="O13" s="9">
        <f t="shared" si="9"/>
        <v>8119</v>
      </c>
      <c r="P13" s="9">
        <f t="shared" si="11"/>
        <v>6425</v>
      </c>
      <c r="Q13" s="9">
        <f t="shared" si="10"/>
        <v>5215</v>
      </c>
    </row>
    <row r="14" spans="1:17" x14ac:dyDescent="0.25">
      <c r="A14" s="1">
        <v>144</v>
      </c>
      <c r="B14" s="1">
        <v>54</v>
      </c>
      <c r="C14" s="4">
        <f t="shared" si="4"/>
        <v>144</v>
      </c>
      <c r="D14" s="16">
        <f t="shared" si="0"/>
        <v>72</v>
      </c>
      <c r="E14" s="16">
        <f t="shared" si="5"/>
        <v>72</v>
      </c>
      <c r="F14" s="4">
        <f t="shared" si="1"/>
        <v>48</v>
      </c>
      <c r="G14" s="4">
        <f t="shared" si="6"/>
        <v>48</v>
      </c>
      <c r="H14" s="4">
        <f t="shared" si="6"/>
        <v>48</v>
      </c>
      <c r="I14" s="15">
        <f t="shared" si="2"/>
        <v>36</v>
      </c>
      <c r="J14" s="15">
        <f t="shared" si="7"/>
        <v>36</v>
      </c>
      <c r="K14" s="15">
        <f t="shared" si="7"/>
        <v>36</v>
      </c>
      <c r="L14" s="15">
        <f t="shared" si="7"/>
        <v>36</v>
      </c>
      <c r="M14" s="1">
        <v>1</v>
      </c>
      <c r="N14" s="6">
        <f t="shared" si="8"/>
        <v>8065</v>
      </c>
      <c r="O14" s="9">
        <f t="shared" si="9"/>
        <v>9289</v>
      </c>
      <c r="P14" s="9">
        <f t="shared" si="11"/>
        <v>7393</v>
      </c>
      <c r="Q14" s="9">
        <f t="shared" si="10"/>
        <v>6013</v>
      </c>
    </row>
    <row r="15" spans="1:17" x14ac:dyDescent="0.25">
      <c r="A15" s="1">
        <v>156</v>
      </c>
      <c r="B15" s="1">
        <v>54</v>
      </c>
      <c r="C15" s="4">
        <f t="shared" si="4"/>
        <v>156</v>
      </c>
      <c r="D15" s="16">
        <f t="shared" si="0"/>
        <v>78</v>
      </c>
      <c r="E15" s="16">
        <f t="shared" si="5"/>
        <v>78</v>
      </c>
      <c r="F15" s="4">
        <f t="shared" si="1"/>
        <v>52</v>
      </c>
      <c r="G15" s="4">
        <f t="shared" si="6"/>
        <v>52</v>
      </c>
      <c r="H15" s="4">
        <f t="shared" si="6"/>
        <v>52</v>
      </c>
      <c r="I15" s="15">
        <f t="shared" si="2"/>
        <v>39</v>
      </c>
      <c r="J15" s="15">
        <f t="shared" si="7"/>
        <v>39</v>
      </c>
      <c r="K15" s="15">
        <f t="shared" si="7"/>
        <v>39</v>
      </c>
      <c r="L15" s="15">
        <f t="shared" si="7"/>
        <v>39</v>
      </c>
      <c r="M15" s="1">
        <v>1</v>
      </c>
      <c r="N15" s="6">
        <f t="shared" si="8"/>
        <v>8737</v>
      </c>
      <c r="O15" s="9">
        <f t="shared" si="9"/>
        <v>10531</v>
      </c>
      <c r="P15" s="9">
        <f t="shared" si="11"/>
        <v>8425</v>
      </c>
      <c r="Q15" s="9">
        <f t="shared" si="10"/>
        <v>6865</v>
      </c>
    </row>
    <row r="16" spans="1:17" x14ac:dyDescent="0.25">
      <c r="A16" s="1">
        <v>168</v>
      </c>
      <c r="B16" s="1">
        <v>54</v>
      </c>
      <c r="C16" s="4">
        <f t="shared" si="4"/>
        <v>168</v>
      </c>
      <c r="D16" s="16">
        <f t="shared" si="0"/>
        <v>84</v>
      </c>
      <c r="E16" s="16">
        <f t="shared" si="5"/>
        <v>84</v>
      </c>
      <c r="F16" s="4">
        <f t="shared" si="1"/>
        <v>56</v>
      </c>
      <c r="G16" s="4">
        <f t="shared" si="6"/>
        <v>56</v>
      </c>
      <c r="H16" s="4">
        <f t="shared" si="6"/>
        <v>56</v>
      </c>
      <c r="I16" s="15">
        <f t="shared" si="2"/>
        <v>42</v>
      </c>
      <c r="J16" s="15">
        <f t="shared" si="7"/>
        <v>42</v>
      </c>
      <c r="K16" s="15">
        <f t="shared" si="7"/>
        <v>42</v>
      </c>
      <c r="L16" s="15">
        <f t="shared" si="7"/>
        <v>42</v>
      </c>
      <c r="M16" s="1">
        <v>1</v>
      </c>
      <c r="N16" s="6">
        <f t="shared" si="8"/>
        <v>9409</v>
      </c>
      <c r="O16" s="9">
        <f t="shared" si="9"/>
        <v>11845</v>
      </c>
      <c r="P16" s="9">
        <f t="shared" si="11"/>
        <v>9521</v>
      </c>
      <c r="Q16" s="9">
        <f t="shared" si="10"/>
        <v>7771</v>
      </c>
    </row>
    <row r="17" spans="1:17" x14ac:dyDescent="0.25">
      <c r="A17" s="1">
        <v>180</v>
      </c>
      <c r="B17" s="1">
        <v>54</v>
      </c>
      <c r="C17" s="4">
        <f t="shared" si="4"/>
        <v>180</v>
      </c>
      <c r="D17" s="16">
        <f t="shared" si="0"/>
        <v>90</v>
      </c>
      <c r="E17" s="16">
        <f t="shared" si="5"/>
        <v>90</v>
      </c>
      <c r="F17" s="4">
        <f t="shared" si="1"/>
        <v>60</v>
      </c>
      <c r="G17" s="4">
        <f t="shared" si="6"/>
        <v>60</v>
      </c>
      <c r="H17" s="4">
        <f t="shared" si="6"/>
        <v>60</v>
      </c>
      <c r="I17" s="15">
        <f t="shared" si="2"/>
        <v>45</v>
      </c>
      <c r="J17" s="15">
        <f t="shared" si="7"/>
        <v>45</v>
      </c>
      <c r="K17" s="15">
        <f t="shared" si="7"/>
        <v>45</v>
      </c>
      <c r="L17" s="15">
        <f t="shared" si="7"/>
        <v>45</v>
      </c>
      <c r="M17" s="1">
        <v>1</v>
      </c>
      <c r="N17" s="6">
        <f t="shared" si="8"/>
        <v>10081</v>
      </c>
      <c r="O17" s="9">
        <f t="shared" si="9"/>
        <v>13231</v>
      </c>
      <c r="P17" s="9">
        <f t="shared" si="11"/>
        <v>10681</v>
      </c>
      <c r="Q17" s="9">
        <f t="shared" si="10"/>
        <v>8731</v>
      </c>
    </row>
    <row r="18" spans="1:17" x14ac:dyDescent="0.25">
      <c r="A18" s="1">
        <v>192</v>
      </c>
      <c r="B18" s="1">
        <v>54</v>
      </c>
      <c r="C18" s="4">
        <f t="shared" si="4"/>
        <v>192</v>
      </c>
      <c r="D18" s="16">
        <f t="shared" si="0"/>
        <v>96</v>
      </c>
      <c r="E18" s="16">
        <f t="shared" si="5"/>
        <v>96</v>
      </c>
      <c r="F18" s="4">
        <f t="shared" si="1"/>
        <v>64</v>
      </c>
      <c r="G18" s="4">
        <f t="shared" si="6"/>
        <v>64</v>
      </c>
      <c r="H18" s="4">
        <f t="shared" si="6"/>
        <v>64</v>
      </c>
      <c r="I18" s="15">
        <f t="shared" si="2"/>
        <v>48</v>
      </c>
      <c r="J18" s="15">
        <f t="shared" si="7"/>
        <v>48</v>
      </c>
      <c r="K18" s="15">
        <f t="shared" si="7"/>
        <v>48</v>
      </c>
      <c r="L18" s="15">
        <f t="shared" si="7"/>
        <v>48</v>
      </c>
      <c r="M18" s="1">
        <v>1</v>
      </c>
      <c r="N18" s="6">
        <f t="shared" si="8"/>
        <v>10753</v>
      </c>
      <c r="O18" s="9">
        <f t="shared" si="9"/>
        <v>14689</v>
      </c>
      <c r="P18" s="9">
        <f t="shared" si="11"/>
        <v>11905</v>
      </c>
      <c r="Q18" s="9">
        <f t="shared" si="10"/>
        <v>9745</v>
      </c>
    </row>
    <row r="19" spans="1:17" x14ac:dyDescent="0.25">
      <c r="A19" s="1">
        <v>204</v>
      </c>
      <c r="B19" s="1">
        <v>54</v>
      </c>
      <c r="C19" s="4">
        <f t="shared" si="4"/>
        <v>204</v>
      </c>
      <c r="D19" s="16">
        <f t="shared" si="0"/>
        <v>102</v>
      </c>
      <c r="E19" s="16">
        <f t="shared" si="5"/>
        <v>102</v>
      </c>
      <c r="F19" s="4">
        <f t="shared" si="1"/>
        <v>68</v>
      </c>
      <c r="G19" s="4">
        <f t="shared" si="6"/>
        <v>68</v>
      </c>
      <c r="H19" s="4">
        <f t="shared" si="6"/>
        <v>68</v>
      </c>
      <c r="I19" s="15">
        <f t="shared" si="2"/>
        <v>51</v>
      </c>
      <c r="J19" s="15">
        <f t="shared" si="7"/>
        <v>51</v>
      </c>
      <c r="K19" s="15">
        <f t="shared" si="7"/>
        <v>51</v>
      </c>
      <c r="L19" s="15">
        <f t="shared" si="7"/>
        <v>51</v>
      </c>
      <c r="M19" s="1">
        <v>1</v>
      </c>
      <c r="N19" s="6">
        <f t="shared" si="8"/>
        <v>11425</v>
      </c>
      <c r="O19" s="9">
        <f t="shared" si="9"/>
        <v>16219</v>
      </c>
      <c r="P19" s="9">
        <f t="shared" si="11"/>
        <v>13193</v>
      </c>
      <c r="Q19" s="9">
        <f t="shared" si="10"/>
        <v>10813</v>
      </c>
    </row>
    <row r="20" spans="1:17" x14ac:dyDescent="0.25">
      <c r="A20" s="1">
        <v>216</v>
      </c>
      <c r="B20" s="1">
        <v>54</v>
      </c>
      <c r="C20" s="4">
        <f t="shared" si="4"/>
        <v>216</v>
      </c>
      <c r="D20" s="16">
        <f t="shared" si="0"/>
        <v>108</v>
      </c>
      <c r="E20" s="16">
        <f t="shared" si="5"/>
        <v>108</v>
      </c>
      <c r="F20" s="4">
        <f t="shared" si="1"/>
        <v>72</v>
      </c>
      <c r="G20" s="4">
        <f t="shared" si="6"/>
        <v>72</v>
      </c>
      <c r="H20" s="4">
        <f t="shared" si="6"/>
        <v>72</v>
      </c>
      <c r="I20" s="15">
        <f t="shared" si="2"/>
        <v>54</v>
      </c>
      <c r="J20" s="15">
        <f t="shared" si="7"/>
        <v>54</v>
      </c>
      <c r="K20" s="15">
        <f t="shared" si="7"/>
        <v>54</v>
      </c>
      <c r="L20" s="15">
        <f t="shared" si="7"/>
        <v>54</v>
      </c>
      <c r="M20" s="1">
        <v>1</v>
      </c>
      <c r="N20" s="6">
        <f t="shared" si="8"/>
        <v>12097</v>
      </c>
      <c r="O20" s="9">
        <f t="shared" si="9"/>
        <v>17821</v>
      </c>
      <c r="P20" s="9">
        <f t="shared" si="11"/>
        <v>14545</v>
      </c>
      <c r="Q20" s="9">
        <f t="shared" si="10"/>
        <v>11935</v>
      </c>
    </row>
    <row r="21" spans="1:17" x14ac:dyDescent="0.25">
      <c r="A21" s="1">
        <v>228</v>
      </c>
      <c r="B21" s="1">
        <v>54</v>
      </c>
      <c r="C21" s="4">
        <f t="shared" si="4"/>
        <v>228</v>
      </c>
      <c r="D21" s="16">
        <f t="shared" si="0"/>
        <v>114</v>
      </c>
      <c r="E21" s="16">
        <f t="shared" si="5"/>
        <v>114</v>
      </c>
      <c r="F21" s="4">
        <f t="shared" si="1"/>
        <v>76</v>
      </c>
      <c r="G21" s="4">
        <f t="shared" si="6"/>
        <v>76</v>
      </c>
      <c r="H21" s="4">
        <f t="shared" si="6"/>
        <v>76</v>
      </c>
      <c r="I21" s="15">
        <f t="shared" si="2"/>
        <v>57</v>
      </c>
      <c r="J21" s="15">
        <f t="shared" si="7"/>
        <v>57</v>
      </c>
      <c r="K21" s="15">
        <f t="shared" si="7"/>
        <v>57</v>
      </c>
      <c r="L21" s="15">
        <f t="shared" si="7"/>
        <v>57</v>
      </c>
      <c r="M21" s="1">
        <v>1</v>
      </c>
      <c r="N21" s="6">
        <f t="shared" si="8"/>
        <v>12769</v>
      </c>
      <c r="O21" s="9">
        <f t="shared" si="9"/>
        <v>19495</v>
      </c>
      <c r="P21" s="9">
        <f t="shared" si="11"/>
        <v>15961</v>
      </c>
      <c r="Q21" s="9">
        <f t="shared" si="10"/>
        <v>13111</v>
      </c>
    </row>
    <row r="22" spans="1:17" x14ac:dyDescent="0.25">
      <c r="A22" s="1">
        <v>240</v>
      </c>
      <c r="B22" s="1">
        <v>54</v>
      </c>
      <c r="C22" s="4">
        <f t="shared" si="4"/>
        <v>240</v>
      </c>
      <c r="D22" s="16">
        <f t="shared" si="0"/>
        <v>120</v>
      </c>
      <c r="E22" s="16">
        <f t="shared" si="5"/>
        <v>120</v>
      </c>
      <c r="F22" s="4">
        <f t="shared" si="1"/>
        <v>80</v>
      </c>
      <c r="G22" s="4">
        <f t="shared" si="6"/>
        <v>80</v>
      </c>
      <c r="H22" s="4">
        <f t="shared" si="6"/>
        <v>80</v>
      </c>
      <c r="I22" s="15">
        <f t="shared" si="2"/>
        <v>60</v>
      </c>
      <c r="J22" s="15">
        <f t="shared" si="7"/>
        <v>60</v>
      </c>
      <c r="K22" s="15">
        <f t="shared" si="7"/>
        <v>60</v>
      </c>
      <c r="L22" s="15">
        <f t="shared" si="7"/>
        <v>60</v>
      </c>
      <c r="M22" s="1">
        <v>1</v>
      </c>
      <c r="N22" s="6">
        <f t="shared" si="8"/>
        <v>13441</v>
      </c>
      <c r="O22" s="9">
        <f t="shared" si="9"/>
        <v>21241</v>
      </c>
      <c r="P22" s="9">
        <f t="shared" si="11"/>
        <v>17441</v>
      </c>
      <c r="Q22" s="9">
        <f t="shared" si="10"/>
        <v>14341</v>
      </c>
    </row>
    <row r="23" spans="1:17" x14ac:dyDescent="0.25">
      <c r="A23" s="1">
        <v>252</v>
      </c>
      <c r="B23" s="1">
        <v>54</v>
      </c>
      <c r="C23" s="4">
        <f t="shared" si="4"/>
        <v>252</v>
      </c>
      <c r="D23" s="16">
        <f t="shared" si="0"/>
        <v>126</v>
      </c>
      <c r="E23" s="16">
        <f t="shared" si="5"/>
        <v>126</v>
      </c>
      <c r="F23" s="4">
        <f t="shared" si="1"/>
        <v>84</v>
      </c>
      <c r="G23" s="4">
        <f t="shared" si="6"/>
        <v>84</v>
      </c>
      <c r="H23" s="4">
        <f t="shared" si="6"/>
        <v>84</v>
      </c>
      <c r="I23" s="15">
        <f t="shared" si="2"/>
        <v>63</v>
      </c>
      <c r="J23" s="15">
        <f t="shared" si="7"/>
        <v>63</v>
      </c>
      <c r="K23" s="15">
        <f t="shared" si="7"/>
        <v>63</v>
      </c>
      <c r="L23" s="15">
        <f t="shared" si="7"/>
        <v>63</v>
      </c>
      <c r="M23" s="1">
        <v>1</v>
      </c>
      <c r="N23" s="6">
        <f t="shared" si="8"/>
        <v>14113</v>
      </c>
      <c r="O23" s="9">
        <f t="shared" si="9"/>
        <v>23059</v>
      </c>
      <c r="P23" s="9">
        <f t="shared" si="11"/>
        <v>18985</v>
      </c>
      <c r="Q23" s="9">
        <f t="shared" si="10"/>
        <v>15625</v>
      </c>
    </row>
    <row r="24" spans="1:17" x14ac:dyDescent="0.25">
      <c r="A24" s="1">
        <v>264</v>
      </c>
      <c r="B24" s="1">
        <v>54</v>
      </c>
      <c r="C24" s="4">
        <f t="shared" si="4"/>
        <v>264</v>
      </c>
      <c r="D24" s="16">
        <f t="shared" si="0"/>
        <v>132</v>
      </c>
      <c r="E24" s="16">
        <f t="shared" si="5"/>
        <v>132</v>
      </c>
      <c r="F24" s="4">
        <f t="shared" si="1"/>
        <v>88</v>
      </c>
      <c r="G24" s="4">
        <f t="shared" si="6"/>
        <v>88</v>
      </c>
      <c r="H24" s="4">
        <f t="shared" si="6"/>
        <v>88</v>
      </c>
      <c r="I24" s="15">
        <f t="shared" si="2"/>
        <v>66</v>
      </c>
      <c r="J24" s="15">
        <f t="shared" si="7"/>
        <v>66</v>
      </c>
      <c r="K24" s="15">
        <f t="shared" si="7"/>
        <v>66</v>
      </c>
      <c r="L24" s="15">
        <f t="shared" si="7"/>
        <v>66</v>
      </c>
      <c r="M24" s="1">
        <v>1</v>
      </c>
      <c r="N24" s="6">
        <f t="shared" si="8"/>
        <v>14785</v>
      </c>
      <c r="O24" s="9">
        <f t="shared" si="9"/>
        <v>24949</v>
      </c>
      <c r="P24" s="9">
        <f t="shared" si="11"/>
        <v>20593</v>
      </c>
      <c r="Q24" s="9">
        <f t="shared" si="10"/>
        <v>16963</v>
      </c>
    </row>
    <row r="25" spans="1:17" x14ac:dyDescent="0.25">
      <c r="A25" s="1">
        <v>276</v>
      </c>
      <c r="B25" s="1">
        <v>54</v>
      </c>
      <c r="C25" s="4">
        <f t="shared" si="4"/>
        <v>276</v>
      </c>
      <c r="D25" s="16">
        <f t="shared" si="0"/>
        <v>138</v>
      </c>
      <c r="E25" s="16">
        <f t="shared" si="5"/>
        <v>138</v>
      </c>
      <c r="F25" s="4">
        <f t="shared" si="1"/>
        <v>92</v>
      </c>
      <c r="G25" s="4">
        <f t="shared" si="6"/>
        <v>92</v>
      </c>
      <c r="H25" s="4">
        <f t="shared" si="6"/>
        <v>92</v>
      </c>
      <c r="I25" s="15">
        <f t="shared" si="2"/>
        <v>69</v>
      </c>
      <c r="J25" s="15">
        <f t="shared" si="7"/>
        <v>69</v>
      </c>
      <c r="K25" s="15">
        <f t="shared" si="7"/>
        <v>69</v>
      </c>
      <c r="L25" s="15">
        <f t="shared" si="7"/>
        <v>69</v>
      </c>
      <c r="M25" s="1">
        <v>1</v>
      </c>
      <c r="N25" s="6">
        <f t="shared" si="8"/>
        <v>15457</v>
      </c>
      <c r="O25" s="9">
        <f t="shared" si="9"/>
        <v>26911</v>
      </c>
      <c r="P25" s="9">
        <f t="shared" si="11"/>
        <v>22265</v>
      </c>
      <c r="Q25" s="9">
        <f t="shared" si="10"/>
        <v>18355</v>
      </c>
    </row>
    <row r="26" spans="1:17" x14ac:dyDescent="0.25">
      <c r="A26" s="1">
        <v>288</v>
      </c>
      <c r="B26" s="1">
        <v>54</v>
      </c>
      <c r="C26" s="4">
        <f t="shared" si="4"/>
        <v>288</v>
      </c>
      <c r="D26" s="16">
        <f t="shared" si="0"/>
        <v>144</v>
      </c>
      <c r="E26" s="16">
        <f t="shared" si="5"/>
        <v>144</v>
      </c>
      <c r="F26" s="4">
        <f t="shared" si="1"/>
        <v>96</v>
      </c>
      <c r="G26" s="4">
        <f t="shared" si="6"/>
        <v>96</v>
      </c>
      <c r="H26" s="4">
        <f t="shared" si="6"/>
        <v>96</v>
      </c>
      <c r="I26" s="15">
        <f t="shared" si="2"/>
        <v>72</v>
      </c>
      <c r="J26" s="15">
        <f t="shared" si="7"/>
        <v>72</v>
      </c>
      <c r="K26" s="15">
        <f t="shared" si="7"/>
        <v>72</v>
      </c>
      <c r="L26" s="15">
        <f t="shared" si="7"/>
        <v>72</v>
      </c>
      <c r="M26" s="1">
        <v>1</v>
      </c>
      <c r="N26" s="6">
        <f t="shared" si="8"/>
        <v>16129</v>
      </c>
      <c r="O26" s="9">
        <f t="shared" si="9"/>
        <v>28945</v>
      </c>
      <c r="P26" s="9">
        <f t="shared" si="11"/>
        <v>24001</v>
      </c>
      <c r="Q26" s="9">
        <f t="shared" si="10"/>
        <v>19801</v>
      </c>
    </row>
    <row r="27" spans="1:17" x14ac:dyDescent="0.25">
      <c r="A27" s="1">
        <v>300</v>
      </c>
      <c r="B27" s="1">
        <v>54</v>
      </c>
      <c r="C27" s="4">
        <f t="shared" si="4"/>
        <v>300</v>
      </c>
      <c r="D27" s="16">
        <f t="shared" si="0"/>
        <v>150</v>
      </c>
      <c r="E27" s="16">
        <f t="shared" si="5"/>
        <v>150</v>
      </c>
      <c r="F27" s="4">
        <f t="shared" si="1"/>
        <v>100</v>
      </c>
      <c r="G27" s="4">
        <f t="shared" si="6"/>
        <v>100</v>
      </c>
      <c r="H27" s="4">
        <f t="shared" si="6"/>
        <v>100</v>
      </c>
      <c r="I27" s="15">
        <f t="shared" si="2"/>
        <v>75</v>
      </c>
      <c r="J27" s="15">
        <f t="shared" si="7"/>
        <v>75</v>
      </c>
      <c r="K27" s="15">
        <f t="shared" si="7"/>
        <v>75</v>
      </c>
      <c r="L27" s="15">
        <f t="shared" si="7"/>
        <v>75</v>
      </c>
      <c r="M27" s="1">
        <v>1</v>
      </c>
      <c r="N27" s="6">
        <f t="shared" si="8"/>
        <v>16801</v>
      </c>
      <c r="O27" s="9">
        <f t="shared" si="9"/>
        <v>31051</v>
      </c>
      <c r="P27" s="9">
        <f t="shared" si="11"/>
        <v>25801</v>
      </c>
      <c r="Q27" s="9">
        <f t="shared" si="10"/>
        <v>21301</v>
      </c>
    </row>
    <row r="28" spans="1:17" x14ac:dyDescent="0.25">
      <c r="A28" s="1">
        <v>312</v>
      </c>
      <c r="B28" s="1">
        <v>54</v>
      </c>
      <c r="C28" s="4">
        <f t="shared" si="4"/>
        <v>312</v>
      </c>
      <c r="D28" s="16">
        <f t="shared" si="0"/>
        <v>156</v>
      </c>
      <c r="E28" s="16">
        <f t="shared" si="5"/>
        <v>156</v>
      </c>
      <c r="F28" s="4">
        <f t="shared" si="1"/>
        <v>104</v>
      </c>
      <c r="G28" s="4">
        <f t="shared" si="6"/>
        <v>104</v>
      </c>
      <c r="H28" s="4">
        <f t="shared" si="6"/>
        <v>104</v>
      </c>
      <c r="I28" s="15">
        <f t="shared" si="2"/>
        <v>78</v>
      </c>
      <c r="J28" s="15">
        <f t="shared" si="7"/>
        <v>78</v>
      </c>
      <c r="K28" s="15">
        <f t="shared" si="7"/>
        <v>78</v>
      </c>
      <c r="L28" s="15">
        <f t="shared" si="7"/>
        <v>78</v>
      </c>
      <c r="M28" s="1">
        <v>1</v>
      </c>
      <c r="N28" s="6">
        <f t="shared" si="8"/>
        <v>17473</v>
      </c>
      <c r="O28" s="9">
        <f t="shared" si="9"/>
        <v>33229</v>
      </c>
      <c r="P28" s="9">
        <f t="shared" si="11"/>
        <v>27665</v>
      </c>
      <c r="Q28" s="9">
        <f t="shared" si="10"/>
        <v>22855</v>
      </c>
    </row>
    <row r="29" spans="1:17" x14ac:dyDescent="0.25">
      <c r="A29" s="1">
        <v>324</v>
      </c>
      <c r="B29" s="1">
        <v>54</v>
      </c>
      <c r="C29" s="4">
        <f t="shared" si="4"/>
        <v>324</v>
      </c>
      <c r="D29" s="16">
        <f t="shared" si="0"/>
        <v>162</v>
      </c>
      <c r="E29" s="16">
        <f t="shared" si="5"/>
        <v>162</v>
      </c>
      <c r="F29" s="4">
        <f t="shared" si="1"/>
        <v>108</v>
      </c>
      <c r="G29" s="4">
        <f t="shared" si="6"/>
        <v>108</v>
      </c>
      <c r="H29" s="4">
        <f t="shared" si="6"/>
        <v>108</v>
      </c>
      <c r="I29" s="15">
        <f t="shared" si="2"/>
        <v>81</v>
      </c>
      <c r="J29" s="15">
        <f t="shared" si="7"/>
        <v>81</v>
      </c>
      <c r="K29" s="15">
        <f t="shared" si="7"/>
        <v>81</v>
      </c>
      <c r="L29" s="15">
        <f t="shared" si="7"/>
        <v>81</v>
      </c>
      <c r="M29" s="1">
        <v>1</v>
      </c>
      <c r="N29" s="6">
        <f t="shared" si="8"/>
        <v>18145</v>
      </c>
      <c r="O29" s="9">
        <f t="shared" si="9"/>
        <v>35479</v>
      </c>
      <c r="P29" s="9">
        <f t="shared" si="11"/>
        <v>29593</v>
      </c>
      <c r="Q29" s="9">
        <f t="shared" si="10"/>
        <v>24463</v>
      </c>
    </row>
    <row r="30" spans="1:17" x14ac:dyDescent="0.25">
      <c r="A30" s="1">
        <v>336</v>
      </c>
      <c r="B30" s="1">
        <v>54</v>
      </c>
      <c r="C30" s="4">
        <f t="shared" si="4"/>
        <v>336</v>
      </c>
      <c r="D30" s="16">
        <f t="shared" si="0"/>
        <v>168</v>
      </c>
      <c r="E30" s="16">
        <f t="shared" si="5"/>
        <v>168</v>
      </c>
      <c r="F30" s="4">
        <f t="shared" si="1"/>
        <v>112</v>
      </c>
      <c r="G30" s="4">
        <f t="shared" si="6"/>
        <v>112</v>
      </c>
      <c r="H30" s="4">
        <f t="shared" si="6"/>
        <v>112</v>
      </c>
      <c r="I30" s="15">
        <f t="shared" si="2"/>
        <v>84</v>
      </c>
      <c r="J30" s="15">
        <f t="shared" si="7"/>
        <v>84</v>
      </c>
      <c r="K30" s="15">
        <f t="shared" si="7"/>
        <v>84</v>
      </c>
      <c r="L30" s="15">
        <f t="shared" si="7"/>
        <v>84</v>
      </c>
      <c r="M30" s="1">
        <v>1</v>
      </c>
      <c r="N30" s="6">
        <f t="shared" si="8"/>
        <v>18817</v>
      </c>
      <c r="O30" s="9">
        <f t="shared" si="9"/>
        <v>37801</v>
      </c>
      <c r="P30" s="9">
        <f t="shared" si="11"/>
        <v>31585</v>
      </c>
      <c r="Q30" s="9">
        <f t="shared" si="10"/>
        <v>26125</v>
      </c>
    </row>
    <row r="31" spans="1:17" x14ac:dyDescent="0.25">
      <c r="A31" s="1">
        <v>348</v>
      </c>
      <c r="B31" s="1">
        <v>54</v>
      </c>
      <c r="C31" s="4">
        <f t="shared" si="4"/>
        <v>348</v>
      </c>
      <c r="D31" s="16">
        <f t="shared" si="0"/>
        <v>174</v>
      </c>
      <c r="E31" s="16">
        <f t="shared" si="5"/>
        <v>174</v>
      </c>
      <c r="F31" s="4">
        <f t="shared" si="1"/>
        <v>116</v>
      </c>
      <c r="G31" s="4">
        <f t="shared" si="6"/>
        <v>116</v>
      </c>
      <c r="H31" s="4">
        <f t="shared" si="6"/>
        <v>116</v>
      </c>
      <c r="I31" s="15">
        <f t="shared" si="2"/>
        <v>87</v>
      </c>
      <c r="J31" s="15">
        <f t="shared" si="7"/>
        <v>87</v>
      </c>
      <c r="K31" s="15">
        <f t="shared" si="7"/>
        <v>87</v>
      </c>
      <c r="L31" s="15">
        <f t="shared" si="7"/>
        <v>87</v>
      </c>
      <c r="M31" s="1">
        <v>1</v>
      </c>
      <c r="N31" s="6">
        <f t="shared" si="8"/>
        <v>19489</v>
      </c>
      <c r="O31" s="9">
        <f t="shared" si="9"/>
        <v>40195</v>
      </c>
      <c r="P31" s="9">
        <f t="shared" si="11"/>
        <v>33641</v>
      </c>
      <c r="Q31" s="9">
        <f t="shared" si="10"/>
        <v>27841</v>
      </c>
    </row>
    <row r="32" spans="1:17" x14ac:dyDescent="0.25">
      <c r="A32" s="1">
        <v>360</v>
      </c>
      <c r="B32" s="1">
        <v>54</v>
      </c>
      <c r="C32" s="4">
        <f t="shared" si="4"/>
        <v>360</v>
      </c>
      <c r="D32" s="16">
        <f t="shared" si="0"/>
        <v>180</v>
      </c>
      <c r="E32" s="16">
        <f t="shared" si="5"/>
        <v>180</v>
      </c>
      <c r="F32" s="4">
        <f t="shared" si="1"/>
        <v>120</v>
      </c>
      <c r="G32" s="4">
        <f t="shared" si="6"/>
        <v>120</v>
      </c>
      <c r="H32" s="4">
        <f t="shared" si="6"/>
        <v>120</v>
      </c>
      <c r="I32" s="15">
        <f t="shared" si="2"/>
        <v>90</v>
      </c>
      <c r="J32" s="15">
        <f t="shared" si="7"/>
        <v>90</v>
      </c>
      <c r="K32" s="15">
        <f t="shared" si="7"/>
        <v>90</v>
      </c>
      <c r="L32" s="15">
        <f t="shared" si="7"/>
        <v>90</v>
      </c>
      <c r="M32" s="1">
        <v>1</v>
      </c>
      <c r="N32" s="6">
        <f t="shared" si="8"/>
        <v>20161</v>
      </c>
      <c r="O32" s="9">
        <f t="shared" si="9"/>
        <v>42661</v>
      </c>
      <c r="P32" s="9">
        <f t="shared" si="11"/>
        <v>35761</v>
      </c>
      <c r="Q32" s="9">
        <f t="shared" si="10"/>
        <v>29611</v>
      </c>
    </row>
    <row r="33" spans="1:17" x14ac:dyDescent="0.25">
      <c r="A33" s="1">
        <v>372</v>
      </c>
      <c r="B33" s="1">
        <v>54</v>
      </c>
      <c r="C33" s="4">
        <f t="shared" si="4"/>
        <v>372</v>
      </c>
      <c r="D33" s="16">
        <f t="shared" si="0"/>
        <v>186</v>
      </c>
      <c r="E33" s="16">
        <f t="shared" si="5"/>
        <v>186</v>
      </c>
      <c r="F33" s="4">
        <f t="shared" si="1"/>
        <v>124</v>
      </c>
      <c r="G33" s="4">
        <f t="shared" si="6"/>
        <v>124</v>
      </c>
      <c r="H33" s="4">
        <f t="shared" si="6"/>
        <v>124</v>
      </c>
      <c r="I33" s="15">
        <f t="shared" si="2"/>
        <v>93</v>
      </c>
      <c r="J33" s="15">
        <f t="shared" si="7"/>
        <v>93</v>
      </c>
      <c r="K33" s="15">
        <f t="shared" si="7"/>
        <v>93</v>
      </c>
      <c r="L33" s="15">
        <f t="shared" si="7"/>
        <v>93</v>
      </c>
      <c r="M33" s="1">
        <v>1</v>
      </c>
      <c r="N33" s="6">
        <f t="shared" si="8"/>
        <v>20833</v>
      </c>
      <c r="O33" s="9">
        <f t="shared" si="9"/>
        <v>45199</v>
      </c>
      <c r="P33" s="9">
        <f t="shared" si="11"/>
        <v>37945</v>
      </c>
      <c r="Q33" s="9">
        <f t="shared" si="10"/>
        <v>31435</v>
      </c>
    </row>
    <row r="34" spans="1:17" x14ac:dyDescent="0.25">
      <c r="A34" s="1">
        <v>384</v>
      </c>
      <c r="B34" s="1">
        <v>54</v>
      </c>
      <c r="C34" s="4">
        <f t="shared" si="4"/>
        <v>384</v>
      </c>
      <c r="D34" s="16">
        <f t="shared" si="0"/>
        <v>192</v>
      </c>
      <c r="E34" s="16">
        <f t="shared" si="5"/>
        <v>192</v>
      </c>
      <c r="F34" s="4">
        <f t="shared" si="1"/>
        <v>128</v>
      </c>
      <c r="G34" s="4">
        <f t="shared" si="6"/>
        <v>128</v>
      </c>
      <c r="H34" s="4">
        <f t="shared" si="6"/>
        <v>128</v>
      </c>
      <c r="I34" s="15">
        <f t="shared" si="2"/>
        <v>96</v>
      </c>
      <c r="J34" s="15">
        <f t="shared" si="7"/>
        <v>96</v>
      </c>
      <c r="K34" s="15">
        <f t="shared" si="7"/>
        <v>96</v>
      </c>
      <c r="L34" s="15">
        <f t="shared" si="7"/>
        <v>96</v>
      </c>
      <c r="M34" s="1">
        <v>1</v>
      </c>
      <c r="N34" s="6">
        <f t="shared" si="8"/>
        <v>21505</v>
      </c>
      <c r="O34" s="9">
        <f t="shared" si="9"/>
        <v>47809</v>
      </c>
      <c r="P34" s="9">
        <f t="shared" si="11"/>
        <v>40193</v>
      </c>
      <c r="Q34" s="9">
        <f t="shared" si="10"/>
        <v>33313</v>
      </c>
    </row>
    <row r="35" spans="1:17" x14ac:dyDescent="0.25">
      <c r="A35" s="1">
        <v>396</v>
      </c>
      <c r="B35" s="1">
        <v>54</v>
      </c>
      <c r="C35" s="4">
        <f t="shared" si="4"/>
        <v>396</v>
      </c>
      <c r="D35" s="16">
        <f t="shared" si="0"/>
        <v>198</v>
      </c>
      <c r="E35" s="16">
        <f t="shared" si="5"/>
        <v>198</v>
      </c>
      <c r="F35" s="4">
        <f t="shared" si="1"/>
        <v>132</v>
      </c>
      <c r="G35" s="4">
        <f t="shared" si="6"/>
        <v>132</v>
      </c>
      <c r="H35" s="4">
        <f t="shared" si="6"/>
        <v>132</v>
      </c>
      <c r="I35" s="15">
        <f t="shared" si="2"/>
        <v>99</v>
      </c>
      <c r="J35" s="15">
        <f t="shared" si="7"/>
        <v>99</v>
      </c>
      <c r="K35" s="15">
        <f t="shared" si="7"/>
        <v>99</v>
      </c>
      <c r="L35" s="15">
        <f t="shared" si="7"/>
        <v>99</v>
      </c>
      <c r="M35" s="1">
        <v>1</v>
      </c>
      <c r="N35" s="6">
        <f t="shared" si="8"/>
        <v>22177</v>
      </c>
      <c r="O35" s="9">
        <f t="shared" si="9"/>
        <v>50491</v>
      </c>
      <c r="P35" s="9">
        <f t="shared" si="11"/>
        <v>42505</v>
      </c>
      <c r="Q35" s="9">
        <f t="shared" si="10"/>
        <v>35245</v>
      </c>
    </row>
    <row r="36" spans="1:17" x14ac:dyDescent="0.25">
      <c r="A36" s="1">
        <v>408</v>
      </c>
      <c r="B36" s="1">
        <v>54</v>
      </c>
      <c r="C36" s="4">
        <f t="shared" si="4"/>
        <v>408</v>
      </c>
      <c r="D36" s="16">
        <f t="shared" si="0"/>
        <v>204</v>
      </c>
      <c r="E36" s="16">
        <f t="shared" si="5"/>
        <v>204</v>
      </c>
      <c r="F36" s="4">
        <f t="shared" si="1"/>
        <v>136</v>
      </c>
      <c r="G36" s="4">
        <f t="shared" si="6"/>
        <v>136</v>
      </c>
      <c r="H36" s="4">
        <f t="shared" si="6"/>
        <v>136</v>
      </c>
      <c r="I36" s="15">
        <f t="shared" si="2"/>
        <v>102</v>
      </c>
      <c r="J36" s="15">
        <f t="shared" si="7"/>
        <v>102</v>
      </c>
      <c r="K36" s="15">
        <f t="shared" si="7"/>
        <v>102</v>
      </c>
      <c r="L36" s="15">
        <f t="shared" si="7"/>
        <v>102</v>
      </c>
      <c r="M36" s="1">
        <v>1</v>
      </c>
      <c r="N36" s="6">
        <f t="shared" si="8"/>
        <v>22849</v>
      </c>
      <c r="O36" s="9">
        <f t="shared" si="9"/>
        <v>53245</v>
      </c>
      <c r="P36" s="9">
        <f t="shared" si="11"/>
        <v>44881</v>
      </c>
      <c r="Q36" s="9">
        <f t="shared" si="10"/>
        <v>37231</v>
      </c>
    </row>
    <row r="37" spans="1:17" x14ac:dyDescent="0.25">
      <c r="A37" s="1">
        <v>420</v>
      </c>
      <c r="B37" s="1">
        <v>54</v>
      </c>
      <c r="C37" s="4">
        <f t="shared" si="4"/>
        <v>420</v>
      </c>
      <c r="D37" s="16">
        <f t="shared" si="0"/>
        <v>210</v>
      </c>
      <c r="E37" s="16">
        <f t="shared" si="5"/>
        <v>210</v>
      </c>
      <c r="F37" s="4">
        <f t="shared" si="1"/>
        <v>140</v>
      </c>
      <c r="G37" s="4">
        <f t="shared" si="6"/>
        <v>140</v>
      </c>
      <c r="H37" s="4">
        <f t="shared" si="6"/>
        <v>140</v>
      </c>
      <c r="I37" s="15">
        <f t="shared" si="2"/>
        <v>105</v>
      </c>
      <c r="J37" s="15">
        <f t="shared" si="7"/>
        <v>105</v>
      </c>
      <c r="K37" s="15">
        <f t="shared" si="7"/>
        <v>105</v>
      </c>
      <c r="L37" s="15">
        <f t="shared" si="7"/>
        <v>105</v>
      </c>
      <c r="M37" s="1">
        <v>1</v>
      </c>
      <c r="N37" s="6">
        <f t="shared" si="8"/>
        <v>23521</v>
      </c>
      <c r="O37" s="9">
        <f t="shared" si="9"/>
        <v>56071</v>
      </c>
      <c r="P37" s="9">
        <f t="shared" si="11"/>
        <v>47321</v>
      </c>
      <c r="Q37" s="9">
        <f t="shared" si="10"/>
        <v>39271</v>
      </c>
    </row>
    <row r="38" spans="1:17" x14ac:dyDescent="0.25">
      <c r="A38" s="1">
        <v>432</v>
      </c>
      <c r="B38" s="1">
        <v>54</v>
      </c>
      <c r="C38" s="4">
        <f t="shared" si="4"/>
        <v>432</v>
      </c>
      <c r="D38" s="16">
        <f t="shared" si="0"/>
        <v>216</v>
      </c>
      <c r="E38" s="16">
        <f t="shared" si="5"/>
        <v>216</v>
      </c>
      <c r="F38" s="4">
        <f t="shared" si="1"/>
        <v>144</v>
      </c>
      <c r="G38" s="4">
        <f t="shared" si="6"/>
        <v>144</v>
      </c>
      <c r="H38" s="4">
        <f t="shared" si="6"/>
        <v>144</v>
      </c>
      <c r="I38" s="15">
        <f t="shared" si="2"/>
        <v>108</v>
      </c>
      <c r="J38" s="15">
        <f t="shared" si="7"/>
        <v>108</v>
      </c>
      <c r="K38" s="15">
        <f t="shared" si="7"/>
        <v>108</v>
      </c>
      <c r="L38" s="15">
        <f t="shared" si="7"/>
        <v>108</v>
      </c>
      <c r="M38" s="1">
        <v>1</v>
      </c>
      <c r="N38" s="6">
        <f t="shared" si="8"/>
        <v>24193</v>
      </c>
      <c r="O38" s="9">
        <f t="shared" si="9"/>
        <v>58969</v>
      </c>
      <c r="P38" s="9">
        <f t="shared" si="11"/>
        <v>49825</v>
      </c>
      <c r="Q38" s="9">
        <f t="shared" si="10"/>
        <v>41365</v>
      </c>
    </row>
    <row r="39" spans="1:17" x14ac:dyDescent="0.25">
      <c r="A39" s="1">
        <v>444</v>
      </c>
      <c r="B39" s="1">
        <v>54</v>
      </c>
      <c r="C39" s="4">
        <f t="shared" si="4"/>
        <v>444</v>
      </c>
      <c r="D39" s="16">
        <f t="shared" si="0"/>
        <v>222</v>
      </c>
      <c r="E39" s="16">
        <f t="shared" si="5"/>
        <v>222</v>
      </c>
      <c r="F39" s="4">
        <f t="shared" si="1"/>
        <v>148</v>
      </c>
      <c r="G39" s="4">
        <f t="shared" si="6"/>
        <v>148</v>
      </c>
      <c r="H39" s="4">
        <f t="shared" si="6"/>
        <v>148</v>
      </c>
      <c r="I39" s="15">
        <f t="shared" si="2"/>
        <v>111</v>
      </c>
      <c r="J39" s="15">
        <f t="shared" si="7"/>
        <v>111</v>
      </c>
      <c r="K39" s="15">
        <f t="shared" si="7"/>
        <v>111</v>
      </c>
      <c r="L39" s="15">
        <f t="shared" si="7"/>
        <v>111</v>
      </c>
      <c r="M39" s="1">
        <v>1</v>
      </c>
      <c r="N39" s="6">
        <f t="shared" si="8"/>
        <v>24865</v>
      </c>
      <c r="O39" s="9">
        <f t="shared" si="9"/>
        <v>61939</v>
      </c>
      <c r="P39" s="9">
        <f t="shared" si="11"/>
        <v>52393</v>
      </c>
      <c r="Q39" s="9">
        <f t="shared" si="10"/>
        <v>43513</v>
      </c>
    </row>
    <row r="40" spans="1:17" x14ac:dyDescent="0.25">
      <c r="A40" s="1">
        <v>456</v>
      </c>
      <c r="B40" s="1">
        <v>54</v>
      </c>
      <c r="C40" s="4">
        <f t="shared" si="4"/>
        <v>456</v>
      </c>
      <c r="D40" s="16">
        <f t="shared" si="0"/>
        <v>228</v>
      </c>
      <c r="E40" s="16">
        <f t="shared" si="5"/>
        <v>228</v>
      </c>
      <c r="F40" s="4">
        <f t="shared" si="1"/>
        <v>152</v>
      </c>
      <c r="G40" s="4">
        <f t="shared" si="6"/>
        <v>152</v>
      </c>
      <c r="H40" s="4">
        <f t="shared" si="6"/>
        <v>152</v>
      </c>
      <c r="I40" s="15">
        <f t="shared" si="2"/>
        <v>114</v>
      </c>
      <c r="J40" s="15">
        <f t="shared" si="7"/>
        <v>114</v>
      </c>
      <c r="K40" s="15">
        <f t="shared" si="7"/>
        <v>114</v>
      </c>
      <c r="L40" s="15">
        <f t="shared" si="7"/>
        <v>114</v>
      </c>
      <c r="M40" s="1">
        <v>1</v>
      </c>
      <c r="N40" s="6">
        <f t="shared" si="8"/>
        <v>25537</v>
      </c>
      <c r="O40" s="9">
        <f t="shared" si="9"/>
        <v>64981</v>
      </c>
      <c r="P40" s="9">
        <f t="shared" si="11"/>
        <v>55025</v>
      </c>
      <c r="Q40" s="9">
        <f t="shared" si="10"/>
        <v>45715</v>
      </c>
    </row>
    <row r="41" spans="1:17" x14ac:dyDescent="0.25">
      <c r="A41" s="1">
        <v>468</v>
      </c>
      <c r="B41" s="1">
        <v>54</v>
      </c>
      <c r="C41" s="4">
        <f t="shared" si="4"/>
        <v>468</v>
      </c>
      <c r="D41" s="16">
        <f t="shared" si="0"/>
        <v>234</v>
      </c>
      <c r="E41" s="16">
        <f t="shared" si="5"/>
        <v>234</v>
      </c>
      <c r="F41" s="4">
        <f t="shared" si="1"/>
        <v>156</v>
      </c>
      <c r="G41" s="4">
        <f t="shared" si="6"/>
        <v>156</v>
      </c>
      <c r="H41" s="4">
        <f t="shared" si="6"/>
        <v>156</v>
      </c>
      <c r="I41" s="15">
        <f t="shared" si="2"/>
        <v>117</v>
      </c>
      <c r="J41" s="15">
        <f t="shared" si="7"/>
        <v>117</v>
      </c>
      <c r="K41" s="15">
        <f t="shared" si="7"/>
        <v>117</v>
      </c>
      <c r="L41" s="15">
        <f t="shared" si="7"/>
        <v>117</v>
      </c>
      <c r="M41" s="1">
        <v>1</v>
      </c>
      <c r="N41" s="6">
        <f t="shared" si="8"/>
        <v>26209</v>
      </c>
      <c r="O41" s="9">
        <f t="shared" si="9"/>
        <v>68095</v>
      </c>
      <c r="P41" s="9">
        <f t="shared" si="11"/>
        <v>57721</v>
      </c>
      <c r="Q41" s="9">
        <f t="shared" si="10"/>
        <v>47971</v>
      </c>
    </row>
    <row r="42" spans="1:17" x14ac:dyDescent="0.25">
      <c r="A42" s="1">
        <v>480</v>
      </c>
      <c r="B42" s="1">
        <v>54</v>
      </c>
      <c r="C42" s="4">
        <f t="shared" si="4"/>
        <v>480</v>
      </c>
      <c r="D42" s="16">
        <f t="shared" si="0"/>
        <v>240</v>
      </c>
      <c r="E42" s="16">
        <f t="shared" si="5"/>
        <v>240</v>
      </c>
      <c r="F42" s="4">
        <f t="shared" si="1"/>
        <v>160</v>
      </c>
      <c r="G42" s="4">
        <f t="shared" si="6"/>
        <v>160</v>
      </c>
      <c r="H42" s="4">
        <f t="shared" si="6"/>
        <v>160</v>
      </c>
      <c r="I42" s="15">
        <f t="shared" si="2"/>
        <v>120</v>
      </c>
      <c r="J42" s="15">
        <f t="shared" si="7"/>
        <v>120</v>
      </c>
      <c r="K42" s="15">
        <f t="shared" si="7"/>
        <v>120</v>
      </c>
      <c r="L42" s="15">
        <f t="shared" si="7"/>
        <v>120</v>
      </c>
      <c r="M42" s="1">
        <v>1</v>
      </c>
      <c r="N42" s="6">
        <f t="shared" si="8"/>
        <v>26881</v>
      </c>
      <c r="O42" s="9">
        <f t="shared" si="9"/>
        <v>71281</v>
      </c>
      <c r="P42" s="9">
        <f t="shared" si="11"/>
        <v>60481</v>
      </c>
      <c r="Q42" s="9">
        <f t="shared" si="10"/>
        <v>50281</v>
      </c>
    </row>
    <row r="43" spans="1:17" x14ac:dyDescent="0.25">
      <c r="A43" s="1">
        <v>492</v>
      </c>
      <c r="B43" s="1">
        <v>54</v>
      </c>
      <c r="C43" s="4">
        <f t="shared" ref="C43:C102" si="12">A43</f>
        <v>492</v>
      </c>
      <c r="D43" s="16">
        <f t="shared" ref="D43:D102" si="13">A43/2</f>
        <v>246</v>
      </c>
      <c r="E43" s="16">
        <f t="shared" si="5"/>
        <v>246</v>
      </c>
      <c r="F43" s="4">
        <f t="shared" ref="F43:F102" si="14">A43/3</f>
        <v>164</v>
      </c>
      <c r="G43" s="4">
        <f t="shared" ref="G43:H43" si="15">F43</f>
        <v>164</v>
      </c>
      <c r="H43" s="4">
        <f t="shared" si="15"/>
        <v>164</v>
      </c>
      <c r="I43" s="15">
        <f t="shared" ref="I43:I102" si="16">A43/4</f>
        <v>123</v>
      </c>
      <c r="J43" s="15">
        <f t="shared" ref="J43:L43" si="17">I43</f>
        <v>123</v>
      </c>
      <c r="K43" s="15">
        <f t="shared" si="17"/>
        <v>123</v>
      </c>
      <c r="L43" s="15">
        <f t="shared" si="17"/>
        <v>123</v>
      </c>
      <c r="M43" s="1">
        <v>1</v>
      </c>
      <c r="N43" s="6">
        <f t="shared" ref="N43:N102" si="18">(B43+1)*C43+(C43+1)*M43</f>
        <v>27553</v>
      </c>
      <c r="O43" s="9">
        <f t="shared" ref="O43:O102" si="19">(B43+1)*D43+(D43+1)*E43+(E43+1)*M43</f>
        <v>74539</v>
      </c>
      <c r="P43" s="9">
        <f t="shared" ref="P43:P102" si="20">(B43+1)*F43+(F43+1)*G43+(G43+1)*H43+(H43+1)*M43</f>
        <v>63305</v>
      </c>
      <c r="Q43" s="9">
        <f t="shared" ref="Q43:Q102" si="21">(B43+1)*I43+(I43+1)*J43+(J43+1)*K43+(K43+1)*L43+(L43+1)*M43</f>
        <v>52645</v>
      </c>
    </row>
    <row r="44" spans="1:17" x14ac:dyDescent="0.25">
      <c r="A44" s="1">
        <v>504</v>
      </c>
      <c r="B44" s="1">
        <v>54</v>
      </c>
      <c r="C44" s="4">
        <f t="shared" si="12"/>
        <v>504</v>
      </c>
      <c r="D44" s="16">
        <f t="shared" si="13"/>
        <v>252</v>
      </c>
      <c r="E44" s="16">
        <f t="shared" si="5"/>
        <v>252</v>
      </c>
      <c r="F44" s="4">
        <f t="shared" si="14"/>
        <v>168</v>
      </c>
      <c r="G44" s="4">
        <f t="shared" ref="G44:H44" si="22">F44</f>
        <v>168</v>
      </c>
      <c r="H44" s="4">
        <f t="shared" si="22"/>
        <v>168</v>
      </c>
      <c r="I44" s="15">
        <f t="shared" si="16"/>
        <v>126</v>
      </c>
      <c r="J44" s="15">
        <f t="shared" ref="J44:L44" si="23">I44</f>
        <v>126</v>
      </c>
      <c r="K44" s="15">
        <f t="shared" si="23"/>
        <v>126</v>
      </c>
      <c r="L44" s="15">
        <f t="shared" si="23"/>
        <v>126</v>
      </c>
      <c r="M44" s="1">
        <v>1</v>
      </c>
      <c r="N44" s="6">
        <f t="shared" si="18"/>
        <v>28225</v>
      </c>
      <c r="O44" s="9">
        <f t="shared" si="19"/>
        <v>77869</v>
      </c>
      <c r="P44" s="9">
        <f t="shared" si="20"/>
        <v>66193</v>
      </c>
      <c r="Q44" s="9">
        <f t="shared" si="21"/>
        <v>55063</v>
      </c>
    </row>
    <row r="45" spans="1:17" x14ac:dyDescent="0.25">
      <c r="A45" s="1">
        <v>516</v>
      </c>
      <c r="B45" s="1">
        <v>54</v>
      </c>
      <c r="C45" s="4">
        <f t="shared" si="12"/>
        <v>516</v>
      </c>
      <c r="D45" s="16">
        <f t="shared" si="13"/>
        <v>258</v>
      </c>
      <c r="E45" s="16">
        <f t="shared" si="5"/>
        <v>258</v>
      </c>
      <c r="F45" s="4">
        <f t="shared" si="14"/>
        <v>172</v>
      </c>
      <c r="G45" s="4">
        <f t="shared" ref="G45:H45" si="24">F45</f>
        <v>172</v>
      </c>
      <c r="H45" s="4">
        <f t="shared" si="24"/>
        <v>172</v>
      </c>
      <c r="I45" s="15">
        <f t="shared" si="16"/>
        <v>129</v>
      </c>
      <c r="J45" s="15">
        <f t="shared" ref="J45:L45" si="25">I45</f>
        <v>129</v>
      </c>
      <c r="K45" s="15">
        <f t="shared" si="25"/>
        <v>129</v>
      </c>
      <c r="L45" s="15">
        <f t="shared" si="25"/>
        <v>129</v>
      </c>
      <c r="M45" s="1">
        <v>1</v>
      </c>
      <c r="N45" s="6">
        <f t="shared" si="18"/>
        <v>28897</v>
      </c>
      <c r="O45" s="9">
        <f t="shared" si="19"/>
        <v>81271</v>
      </c>
      <c r="P45" s="9">
        <f t="shared" si="20"/>
        <v>69145</v>
      </c>
      <c r="Q45" s="9">
        <f t="shared" si="21"/>
        <v>57535</v>
      </c>
    </row>
    <row r="46" spans="1:17" x14ac:dyDescent="0.25">
      <c r="A46" s="1">
        <v>528</v>
      </c>
      <c r="B46" s="1">
        <v>54</v>
      </c>
      <c r="C46" s="4">
        <f t="shared" si="12"/>
        <v>528</v>
      </c>
      <c r="D46" s="16">
        <f t="shared" si="13"/>
        <v>264</v>
      </c>
      <c r="E46" s="16">
        <f t="shared" si="5"/>
        <v>264</v>
      </c>
      <c r="F46" s="4">
        <f t="shared" si="14"/>
        <v>176</v>
      </c>
      <c r="G46" s="4">
        <f t="shared" ref="G46:H46" si="26">F46</f>
        <v>176</v>
      </c>
      <c r="H46" s="4">
        <f t="shared" si="26"/>
        <v>176</v>
      </c>
      <c r="I46" s="15">
        <f t="shared" si="16"/>
        <v>132</v>
      </c>
      <c r="J46" s="15">
        <f t="shared" ref="J46:L46" si="27">I46</f>
        <v>132</v>
      </c>
      <c r="K46" s="15">
        <f t="shared" si="27"/>
        <v>132</v>
      </c>
      <c r="L46" s="15">
        <f t="shared" si="27"/>
        <v>132</v>
      </c>
      <c r="M46" s="1">
        <v>1</v>
      </c>
      <c r="N46" s="6">
        <f t="shared" si="18"/>
        <v>29569</v>
      </c>
      <c r="O46" s="9">
        <f t="shared" si="19"/>
        <v>84745</v>
      </c>
      <c r="P46" s="9">
        <f t="shared" si="20"/>
        <v>72161</v>
      </c>
      <c r="Q46" s="9">
        <f t="shared" si="21"/>
        <v>60061</v>
      </c>
    </row>
    <row r="47" spans="1:17" x14ac:dyDescent="0.25">
      <c r="A47" s="1">
        <v>540</v>
      </c>
      <c r="B47" s="1">
        <v>54</v>
      </c>
      <c r="C47" s="4">
        <f t="shared" si="12"/>
        <v>540</v>
      </c>
      <c r="D47" s="16">
        <f t="shared" si="13"/>
        <v>270</v>
      </c>
      <c r="E47" s="16">
        <f t="shared" si="5"/>
        <v>270</v>
      </c>
      <c r="F47" s="4">
        <f t="shared" si="14"/>
        <v>180</v>
      </c>
      <c r="G47" s="4">
        <f t="shared" ref="G47:H47" si="28">F47</f>
        <v>180</v>
      </c>
      <c r="H47" s="4">
        <f t="shared" si="28"/>
        <v>180</v>
      </c>
      <c r="I47" s="15">
        <f t="shared" si="16"/>
        <v>135</v>
      </c>
      <c r="J47" s="15">
        <f t="shared" ref="J47:L47" si="29">I47</f>
        <v>135</v>
      </c>
      <c r="K47" s="15">
        <f t="shared" si="29"/>
        <v>135</v>
      </c>
      <c r="L47" s="15">
        <f t="shared" si="29"/>
        <v>135</v>
      </c>
      <c r="M47" s="1">
        <v>1</v>
      </c>
      <c r="N47" s="6">
        <f t="shared" si="18"/>
        <v>30241</v>
      </c>
      <c r="O47" s="9">
        <f t="shared" si="19"/>
        <v>88291</v>
      </c>
      <c r="P47" s="9">
        <f t="shared" si="20"/>
        <v>75241</v>
      </c>
      <c r="Q47" s="9">
        <f t="shared" si="21"/>
        <v>62641</v>
      </c>
    </row>
    <row r="48" spans="1:17" x14ac:dyDescent="0.25">
      <c r="A48" s="1">
        <v>552</v>
      </c>
      <c r="B48" s="1">
        <v>54</v>
      </c>
      <c r="C48" s="4">
        <f t="shared" si="12"/>
        <v>552</v>
      </c>
      <c r="D48" s="16">
        <f t="shared" si="13"/>
        <v>276</v>
      </c>
      <c r="E48" s="16">
        <f t="shared" si="5"/>
        <v>276</v>
      </c>
      <c r="F48" s="4">
        <f t="shared" si="14"/>
        <v>184</v>
      </c>
      <c r="G48" s="4">
        <f t="shared" ref="G48:H48" si="30">F48</f>
        <v>184</v>
      </c>
      <c r="H48" s="4">
        <f t="shared" si="30"/>
        <v>184</v>
      </c>
      <c r="I48" s="15">
        <f t="shared" si="16"/>
        <v>138</v>
      </c>
      <c r="J48" s="15">
        <f t="shared" ref="J48:L48" si="31">I48</f>
        <v>138</v>
      </c>
      <c r="K48" s="15">
        <f t="shared" si="31"/>
        <v>138</v>
      </c>
      <c r="L48" s="15">
        <f t="shared" si="31"/>
        <v>138</v>
      </c>
      <c r="M48" s="1">
        <v>1</v>
      </c>
      <c r="N48" s="6">
        <f t="shared" si="18"/>
        <v>30913</v>
      </c>
      <c r="O48" s="9">
        <f t="shared" si="19"/>
        <v>91909</v>
      </c>
      <c r="P48" s="9">
        <f t="shared" si="20"/>
        <v>78385</v>
      </c>
      <c r="Q48" s="9">
        <f t="shared" si="21"/>
        <v>65275</v>
      </c>
    </row>
    <row r="49" spans="1:17" x14ac:dyDescent="0.25">
      <c r="A49" s="1">
        <v>564</v>
      </c>
      <c r="B49" s="1">
        <v>54</v>
      </c>
      <c r="C49" s="4">
        <f t="shared" si="12"/>
        <v>564</v>
      </c>
      <c r="D49" s="16">
        <f t="shared" si="13"/>
        <v>282</v>
      </c>
      <c r="E49" s="16">
        <f t="shared" si="5"/>
        <v>282</v>
      </c>
      <c r="F49" s="4">
        <f t="shared" si="14"/>
        <v>188</v>
      </c>
      <c r="G49" s="4">
        <f t="shared" ref="G49:H49" si="32">F49</f>
        <v>188</v>
      </c>
      <c r="H49" s="4">
        <f t="shared" si="32"/>
        <v>188</v>
      </c>
      <c r="I49" s="15">
        <f t="shared" si="16"/>
        <v>141</v>
      </c>
      <c r="J49" s="15">
        <f t="shared" ref="J49:L49" si="33">I49</f>
        <v>141</v>
      </c>
      <c r="K49" s="15">
        <f t="shared" si="33"/>
        <v>141</v>
      </c>
      <c r="L49" s="15">
        <f t="shared" si="33"/>
        <v>141</v>
      </c>
      <c r="M49" s="1">
        <v>1</v>
      </c>
      <c r="N49" s="6">
        <f t="shared" si="18"/>
        <v>31585</v>
      </c>
      <c r="O49" s="9">
        <f t="shared" si="19"/>
        <v>95599</v>
      </c>
      <c r="P49" s="9">
        <f t="shared" si="20"/>
        <v>81593</v>
      </c>
      <c r="Q49" s="9">
        <f t="shared" si="21"/>
        <v>67963</v>
      </c>
    </row>
    <row r="50" spans="1:17" x14ac:dyDescent="0.25">
      <c r="A50" s="1">
        <v>576</v>
      </c>
      <c r="B50" s="1">
        <v>54</v>
      </c>
      <c r="C50" s="4">
        <f t="shared" si="12"/>
        <v>576</v>
      </c>
      <c r="D50" s="16">
        <f t="shared" si="13"/>
        <v>288</v>
      </c>
      <c r="E50" s="16">
        <f t="shared" si="5"/>
        <v>288</v>
      </c>
      <c r="F50" s="4">
        <f t="shared" si="14"/>
        <v>192</v>
      </c>
      <c r="G50" s="4">
        <f t="shared" ref="G50:H50" si="34">F50</f>
        <v>192</v>
      </c>
      <c r="H50" s="4">
        <f t="shared" si="34"/>
        <v>192</v>
      </c>
      <c r="I50" s="15">
        <f t="shared" si="16"/>
        <v>144</v>
      </c>
      <c r="J50" s="15">
        <f t="shared" ref="J50:L50" si="35">I50</f>
        <v>144</v>
      </c>
      <c r="K50" s="15">
        <f t="shared" si="35"/>
        <v>144</v>
      </c>
      <c r="L50" s="15">
        <f t="shared" si="35"/>
        <v>144</v>
      </c>
      <c r="M50" s="1">
        <v>1</v>
      </c>
      <c r="N50" s="6">
        <f t="shared" si="18"/>
        <v>32257</v>
      </c>
      <c r="O50" s="9">
        <f t="shared" si="19"/>
        <v>99361</v>
      </c>
      <c r="P50" s="9">
        <f t="shared" si="20"/>
        <v>84865</v>
      </c>
      <c r="Q50" s="9">
        <f t="shared" si="21"/>
        <v>70705</v>
      </c>
    </row>
    <row r="51" spans="1:17" x14ac:dyDescent="0.25">
      <c r="A51" s="1">
        <v>588</v>
      </c>
      <c r="B51" s="1">
        <v>54</v>
      </c>
      <c r="C51" s="4">
        <f t="shared" si="12"/>
        <v>588</v>
      </c>
      <c r="D51" s="16">
        <f t="shared" si="13"/>
        <v>294</v>
      </c>
      <c r="E51" s="16">
        <f t="shared" si="5"/>
        <v>294</v>
      </c>
      <c r="F51" s="4">
        <f t="shared" si="14"/>
        <v>196</v>
      </c>
      <c r="G51" s="4">
        <f t="shared" ref="G51:H51" si="36">F51</f>
        <v>196</v>
      </c>
      <c r="H51" s="4">
        <f t="shared" si="36"/>
        <v>196</v>
      </c>
      <c r="I51" s="15">
        <f t="shared" si="16"/>
        <v>147</v>
      </c>
      <c r="J51" s="15">
        <f t="shared" ref="J51:L51" si="37">I51</f>
        <v>147</v>
      </c>
      <c r="K51" s="15">
        <f t="shared" si="37"/>
        <v>147</v>
      </c>
      <c r="L51" s="15">
        <f t="shared" si="37"/>
        <v>147</v>
      </c>
      <c r="M51" s="1">
        <v>1</v>
      </c>
      <c r="N51" s="6">
        <f t="shared" si="18"/>
        <v>32929</v>
      </c>
      <c r="O51" s="9">
        <f t="shared" si="19"/>
        <v>103195</v>
      </c>
      <c r="P51" s="9">
        <f t="shared" si="20"/>
        <v>88201</v>
      </c>
      <c r="Q51" s="9">
        <f t="shared" si="21"/>
        <v>73501</v>
      </c>
    </row>
    <row r="52" spans="1:17" x14ac:dyDescent="0.25">
      <c r="A52" s="1">
        <v>600</v>
      </c>
      <c r="B52" s="1">
        <v>54</v>
      </c>
      <c r="C52" s="4">
        <f t="shared" si="12"/>
        <v>600</v>
      </c>
      <c r="D52" s="16">
        <f t="shared" si="13"/>
        <v>300</v>
      </c>
      <c r="E52" s="16">
        <f t="shared" si="5"/>
        <v>300</v>
      </c>
      <c r="F52" s="4">
        <f t="shared" si="14"/>
        <v>200</v>
      </c>
      <c r="G52" s="4">
        <f t="shared" ref="G52:H52" si="38">F52</f>
        <v>200</v>
      </c>
      <c r="H52" s="4">
        <f t="shared" si="38"/>
        <v>200</v>
      </c>
      <c r="I52" s="15">
        <f t="shared" si="16"/>
        <v>150</v>
      </c>
      <c r="J52" s="15">
        <f t="shared" ref="J52:L52" si="39">I52</f>
        <v>150</v>
      </c>
      <c r="K52" s="15">
        <f t="shared" si="39"/>
        <v>150</v>
      </c>
      <c r="L52" s="15">
        <f t="shared" si="39"/>
        <v>150</v>
      </c>
      <c r="M52" s="1">
        <v>1</v>
      </c>
      <c r="N52" s="6">
        <f t="shared" si="18"/>
        <v>33601</v>
      </c>
      <c r="O52" s="9">
        <f t="shared" si="19"/>
        <v>107101</v>
      </c>
      <c r="P52" s="9">
        <f t="shared" si="20"/>
        <v>91601</v>
      </c>
      <c r="Q52" s="9">
        <f t="shared" si="21"/>
        <v>76351</v>
      </c>
    </row>
    <row r="53" spans="1:17" x14ac:dyDescent="0.25">
      <c r="A53" s="1">
        <v>612</v>
      </c>
      <c r="B53" s="1">
        <v>54</v>
      </c>
      <c r="C53" s="4">
        <f t="shared" si="12"/>
        <v>612</v>
      </c>
      <c r="D53" s="16">
        <f t="shared" si="13"/>
        <v>306</v>
      </c>
      <c r="E53" s="16">
        <f t="shared" si="5"/>
        <v>306</v>
      </c>
      <c r="F53" s="4">
        <f t="shared" si="14"/>
        <v>204</v>
      </c>
      <c r="G53" s="4">
        <f t="shared" ref="G53:H53" si="40">F53</f>
        <v>204</v>
      </c>
      <c r="H53" s="4">
        <f t="shared" si="40"/>
        <v>204</v>
      </c>
      <c r="I53" s="15">
        <f t="shared" si="16"/>
        <v>153</v>
      </c>
      <c r="J53" s="15">
        <f t="shared" ref="J53:L53" si="41">I53</f>
        <v>153</v>
      </c>
      <c r="K53" s="15">
        <f t="shared" si="41"/>
        <v>153</v>
      </c>
      <c r="L53" s="15">
        <f t="shared" si="41"/>
        <v>153</v>
      </c>
      <c r="M53" s="1">
        <v>1</v>
      </c>
      <c r="N53" s="6">
        <f t="shared" si="18"/>
        <v>34273</v>
      </c>
      <c r="O53" s="9">
        <f t="shared" si="19"/>
        <v>111079</v>
      </c>
      <c r="P53" s="9">
        <f t="shared" si="20"/>
        <v>95065</v>
      </c>
      <c r="Q53" s="9">
        <f t="shared" si="21"/>
        <v>79255</v>
      </c>
    </row>
    <row r="54" spans="1:17" x14ac:dyDescent="0.25">
      <c r="A54" s="1">
        <v>624</v>
      </c>
      <c r="B54" s="1">
        <v>54</v>
      </c>
      <c r="C54" s="4">
        <f t="shared" si="12"/>
        <v>624</v>
      </c>
      <c r="D54" s="16">
        <f t="shared" si="13"/>
        <v>312</v>
      </c>
      <c r="E54" s="16">
        <f t="shared" si="5"/>
        <v>312</v>
      </c>
      <c r="F54" s="4">
        <f t="shared" si="14"/>
        <v>208</v>
      </c>
      <c r="G54" s="4">
        <f t="shared" ref="G54:H54" si="42">F54</f>
        <v>208</v>
      </c>
      <c r="H54" s="4">
        <f t="shared" si="42"/>
        <v>208</v>
      </c>
      <c r="I54" s="15">
        <f t="shared" si="16"/>
        <v>156</v>
      </c>
      <c r="J54" s="15">
        <f t="shared" ref="J54:L54" si="43">I54</f>
        <v>156</v>
      </c>
      <c r="K54" s="15">
        <f t="shared" si="43"/>
        <v>156</v>
      </c>
      <c r="L54" s="15">
        <f t="shared" si="43"/>
        <v>156</v>
      </c>
      <c r="M54" s="1">
        <v>1</v>
      </c>
      <c r="N54" s="6">
        <f t="shared" si="18"/>
        <v>34945</v>
      </c>
      <c r="O54" s="9">
        <f t="shared" si="19"/>
        <v>115129</v>
      </c>
      <c r="P54" s="9">
        <f t="shared" si="20"/>
        <v>98593</v>
      </c>
      <c r="Q54" s="9">
        <f t="shared" si="21"/>
        <v>82213</v>
      </c>
    </row>
    <row r="55" spans="1:17" x14ac:dyDescent="0.25">
      <c r="A55" s="1">
        <v>636</v>
      </c>
      <c r="B55" s="1">
        <v>54</v>
      </c>
      <c r="C55" s="4">
        <f t="shared" si="12"/>
        <v>636</v>
      </c>
      <c r="D55" s="16">
        <f t="shared" si="13"/>
        <v>318</v>
      </c>
      <c r="E55" s="16">
        <f t="shared" si="5"/>
        <v>318</v>
      </c>
      <c r="F55" s="4">
        <f t="shared" si="14"/>
        <v>212</v>
      </c>
      <c r="G55" s="4">
        <f t="shared" ref="G55:H55" si="44">F55</f>
        <v>212</v>
      </c>
      <c r="H55" s="4">
        <f t="shared" si="44"/>
        <v>212</v>
      </c>
      <c r="I55" s="15">
        <f t="shared" si="16"/>
        <v>159</v>
      </c>
      <c r="J55" s="15">
        <f t="shared" ref="J55:L55" si="45">I55</f>
        <v>159</v>
      </c>
      <c r="K55" s="15">
        <f t="shared" si="45"/>
        <v>159</v>
      </c>
      <c r="L55" s="15">
        <f t="shared" si="45"/>
        <v>159</v>
      </c>
      <c r="M55" s="1">
        <v>1</v>
      </c>
      <c r="N55" s="6">
        <f t="shared" si="18"/>
        <v>35617</v>
      </c>
      <c r="O55" s="9">
        <f t="shared" si="19"/>
        <v>119251</v>
      </c>
      <c r="P55" s="9">
        <f t="shared" si="20"/>
        <v>102185</v>
      </c>
      <c r="Q55" s="9">
        <f t="shared" si="21"/>
        <v>85225</v>
      </c>
    </row>
    <row r="56" spans="1:17" x14ac:dyDescent="0.25">
      <c r="A56" s="1">
        <v>648</v>
      </c>
      <c r="B56" s="1">
        <v>54</v>
      </c>
      <c r="C56" s="4">
        <f t="shared" si="12"/>
        <v>648</v>
      </c>
      <c r="D56" s="16">
        <f t="shared" si="13"/>
        <v>324</v>
      </c>
      <c r="E56" s="16">
        <f t="shared" si="5"/>
        <v>324</v>
      </c>
      <c r="F56" s="4">
        <f t="shared" si="14"/>
        <v>216</v>
      </c>
      <c r="G56" s="4">
        <f t="shared" ref="G56:H56" si="46">F56</f>
        <v>216</v>
      </c>
      <c r="H56" s="4">
        <f t="shared" si="46"/>
        <v>216</v>
      </c>
      <c r="I56" s="15">
        <f t="shared" si="16"/>
        <v>162</v>
      </c>
      <c r="J56" s="15">
        <f t="shared" ref="J56:L56" si="47">I56</f>
        <v>162</v>
      </c>
      <c r="K56" s="15">
        <f t="shared" si="47"/>
        <v>162</v>
      </c>
      <c r="L56" s="15">
        <f t="shared" si="47"/>
        <v>162</v>
      </c>
      <c r="M56" s="1">
        <v>1</v>
      </c>
      <c r="N56" s="6">
        <f t="shared" si="18"/>
        <v>36289</v>
      </c>
      <c r="O56" s="9">
        <f t="shared" si="19"/>
        <v>123445</v>
      </c>
      <c r="P56" s="9">
        <f t="shared" si="20"/>
        <v>105841</v>
      </c>
      <c r="Q56" s="9">
        <f t="shared" si="21"/>
        <v>88291</v>
      </c>
    </row>
    <row r="57" spans="1:17" x14ac:dyDescent="0.25">
      <c r="A57" s="1">
        <v>660</v>
      </c>
      <c r="B57" s="1">
        <v>54</v>
      </c>
      <c r="C57" s="4">
        <f t="shared" si="12"/>
        <v>660</v>
      </c>
      <c r="D57" s="16">
        <f t="shared" si="13"/>
        <v>330</v>
      </c>
      <c r="E57" s="16">
        <f t="shared" si="5"/>
        <v>330</v>
      </c>
      <c r="F57" s="4">
        <f t="shared" si="14"/>
        <v>220</v>
      </c>
      <c r="G57" s="4">
        <f t="shared" ref="G57:H57" si="48">F57</f>
        <v>220</v>
      </c>
      <c r="H57" s="4">
        <f t="shared" si="48"/>
        <v>220</v>
      </c>
      <c r="I57" s="15">
        <f t="shared" si="16"/>
        <v>165</v>
      </c>
      <c r="J57" s="15">
        <f t="shared" ref="J57:L57" si="49">I57</f>
        <v>165</v>
      </c>
      <c r="K57" s="15">
        <f t="shared" si="49"/>
        <v>165</v>
      </c>
      <c r="L57" s="15">
        <f t="shared" si="49"/>
        <v>165</v>
      </c>
      <c r="M57" s="1">
        <v>1</v>
      </c>
      <c r="N57" s="6">
        <f t="shared" si="18"/>
        <v>36961</v>
      </c>
      <c r="O57" s="9">
        <f t="shared" si="19"/>
        <v>127711</v>
      </c>
      <c r="P57" s="9">
        <f t="shared" si="20"/>
        <v>109561</v>
      </c>
      <c r="Q57" s="9">
        <f t="shared" si="21"/>
        <v>91411</v>
      </c>
    </row>
    <row r="58" spans="1:17" x14ac:dyDescent="0.25">
      <c r="A58" s="1">
        <v>672</v>
      </c>
      <c r="B58" s="1">
        <v>54</v>
      </c>
      <c r="C58" s="4">
        <f t="shared" si="12"/>
        <v>672</v>
      </c>
      <c r="D58" s="16">
        <f t="shared" si="13"/>
        <v>336</v>
      </c>
      <c r="E58" s="16">
        <f t="shared" si="5"/>
        <v>336</v>
      </c>
      <c r="F58" s="4">
        <f t="shared" si="14"/>
        <v>224</v>
      </c>
      <c r="G58" s="4">
        <f t="shared" ref="G58:H58" si="50">F58</f>
        <v>224</v>
      </c>
      <c r="H58" s="4">
        <f t="shared" si="50"/>
        <v>224</v>
      </c>
      <c r="I58" s="15">
        <f t="shared" si="16"/>
        <v>168</v>
      </c>
      <c r="J58" s="15">
        <f t="shared" ref="J58:L58" si="51">I58</f>
        <v>168</v>
      </c>
      <c r="K58" s="15">
        <f t="shared" si="51"/>
        <v>168</v>
      </c>
      <c r="L58" s="15">
        <f t="shared" si="51"/>
        <v>168</v>
      </c>
      <c r="M58" s="1">
        <v>1</v>
      </c>
      <c r="N58" s="6">
        <f t="shared" si="18"/>
        <v>37633</v>
      </c>
      <c r="O58" s="9">
        <f t="shared" si="19"/>
        <v>132049</v>
      </c>
      <c r="P58" s="9">
        <f t="shared" si="20"/>
        <v>113345</v>
      </c>
      <c r="Q58" s="9">
        <f t="shared" si="21"/>
        <v>94585</v>
      </c>
    </row>
    <row r="59" spans="1:17" x14ac:dyDescent="0.25">
      <c r="A59" s="1">
        <v>684</v>
      </c>
      <c r="B59" s="1">
        <v>54</v>
      </c>
      <c r="C59" s="4">
        <f t="shared" si="12"/>
        <v>684</v>
      </c>
      <c r="D59" s="16">
        <f t="shared" si="13"/>
        <v>342</v>
      </c>
      <c r="E59" s="16">
        <f t="shared" si="5"/>
        <v>342</v>
      </c>
      <c r="F59" s="4">
        <f t="shared" si="14"/>
        <v>228</v>
      </c>
      <c r="G59" s="4">
        <f t="shared" ref="G59:H59" si="52">F59</f>
        <v>228</v>
      </c>
      <c r="H59" s="4">
        <f t="shared" si="52"/>
        <v>228</v>
      </c>
      <c r="I59" s="15">
        <f t="shared" si="16"/>
        <v>171</v>
      </c>
      <c r="J59" s="15">
        <f t="shared" ref="J59:L59" si="53">I59</f>
        <v>171</v>
      </c>
      <c r="K59" s="15">
        <f t="shared" si="53"/>
        <v>171</v>
      </c>
      <c r="L59" s="15">
        <f t="shared" si="53"/>
        <v>171</v>
      </c>
      <c r="M59" s="1">
        <v>1</v>
      </c>
      <c r="N59" s="6">
        <f t="shared" si="18"/>
        <v>38305</v>
      </c>
      <c r="O59" s="9">
        <f t="shared" si="19"/>
        <v>136459</v>
      </c>
      <c r="P59" s="9">
        <f t="shared" si="20"/>
        <v>117193</v>
      </c>
      <c r="Q59" s="9">
        <f t="shared" si="21"/>
        <v>97813</v>
      </c>
    </row>
    <row r="60" spans="1:17" x14ac:dyDescent="0.25">
      <c r="A60" s="1">
        <v>696</v>
      </c>
      <c r="B60" s="1">
        <v>54</v>
      </c>
      <c r="C60" s="4">
        <f t="shared" si="12"/>
        <v>696</v>
      </c>
      <c r="D60" s="16">
        <f t="shared" si="13"/>
        <v>348</v>
      </c>
      <c r="E60" s="16">
        <f t="shared" si="5"/>
        <v>348</v>
      </c>
      <c r="F60" s="4">
        <f t="shared" si="14"/>
        <v>232</v>
      </c>
      <c r="G60" s="4">
        <f t="shared" ref="G60:H60" si="54">F60</f>
        <v>232</v>
      </c>
      <c r="H60" s="4">
        <f t="shared" si="54"/>
        <v>232</v>
      </c>
      <c r="I60" s="15">
        <f t="shared" si="16"/>
        <v>174</v>
      </c>
      <c r="J60" s="15">
        <f t="shared" ref="J60:L60" si="55">I60</f>
        <v>174</v>
      </c>
      <c r="K60" s="15">
        <f t="shared" si="55"/>
        <v>174</v>
      </c>
      <c r="L60" s="15">
        <f t="shared" si="55"/>
        <v>174</v>
      </c>
      <c r="M60" s="1">
        <v>1</v>
      </c>
      <c r="N60" s="6">
        <f t="shared" si="18"/>
        <v>38977</v>
      </c>
      <c r="O60" s="9">
        <f t="shared" si="19"/>
        <v>140941</v>
      </c>
      <c r="P60" s="9">
        <f t="shared" si="20"/>
        <v>121105</v>
      </c>
      <c r="Q60" s="9">
        <f t="shared" si="21"/>
        <v>101095</v>
      </c>
    </row>
    <row r="61" spans="1:17" x14ac:dyDescent="0.25">
      <c r="A61" s="1">
        <v>708</v>
      </c>
      <c r="B61" s="1">
        <v>54</v>
      </c>
      <c r="C61" s="4">
        <f t="shared" si="12"/>
        <v>708</v>
      </c>
      <c r="D61" s="16">
        <f t="shared" si="13"/>
        <v>354</v>
      </c>
      <c r="E61" s="16">
        <f t="shared" si="5"/>
        <v>354</v>
      </c>
      <c r="F61" s="4">
        <f t="shared" si="14"/>
        <v>236</v>
      </c>
      <c r="G61" s="4">
        <f t="shared" ref="G61:H61" si="56">F61</f>
        <v>236</v>
      </c>
      <c r="H61" s="4">
        <f t="shared" si="56"/>
        <v>236</v>
      </c>
      <c r="I61" s="15">
        <f t="shared" si="16"/>
        <v>177</v>
      </c>
      <c r="J61" s="15">
        <f t="shared" ref="J61:L61" si="57">I61</f>
        <v>177</v>
      </c>
      <c r="K61" s="15">
        <f t="shared" si="57"/>
        <v>177</v>
      </c>
      <c r="L61" s="15">
        <f t="shared" si="57"/>
        <v>177</v>
      </c>
      <c r="M61" s="1">
        <v>1</v>
      </c>
      <c r="N61" s="6">
        <f t="shared" si="18"/>
        <v>39649</v>
      </c>
      <c r="O61" s="9">
        <f t="shared" si="19"/>
        <v>145495</v>
      </c>
      <c r="P61" s="9">
        <f t="shared" si="20"/>
        <v>125081</v>
      </c>
      <c r="Q61" s="9">
        <f t="shared" si="21"/>
        <v>104431</v>
      </c>
    </row>
    <row r="62" spans="1:17" x14ac:dyDescent="0.25">
      <c r="A62" s="1">
        <v>720</v>
      </c>
      <c r="B62" s="1">
        <v>54</v>
      </c>
      <c r="C62" s="4">
        <f t="shared" si="12"/>
        <v>720</v>
      </c>
      <c r="D62" s="16">
        <f t="shared" si="13"/>
        <v>360</v>
      </c>
      <c r="E62" s="16">
        <f t="shared" si="5"/>
        <v>360</v>
      </c>
      <c r="F62" s="4">
        <f t="shared" si="14"/>
        <v>240</v>
      </c>
      <c r="G62" s="4">
        <f t="shared" ref="G62:H62" si="58">F62</f>
        <v>240</v>
      </c>
      <c r="H62" s="4">
        <f t="shared" si="58"/>
        <v>240</v>
      </c>
      <c r="I62" s="15">
        <f t="shared" si="16"/>
        <v>180</v>
      </c>
      <c r="J62" s="15">
        <f t="shared" ref="J62:L62" si="59">I62</f>
        <v>180</v>
      </c>
      <c r="K62" s="15">
        <f t="shared" si="59"/>
        <v>180</v>
      </c>
      <c r="L62" s="15">
        <f t="shared" si="59"/>
        <v>180</v>
      </c>
      <c r="M62" s="1">
        <v>1</v>
      </c>
      <c r="N62" s="6">
        <f t="shared" si="18"/>
        <v>40321</v>
      </c>
      <c r="O62" s="9">
        <f t="shared" si="19"/>
        <v>150121</v>
      </c>
      <c r="P62" s="9">
        <f t="shared" si="20"/>
        <v>129121</v>
      </c>
      <c r="Q62" s="9">
        <f t="shared" si="21"/>
        <v>107821</v>
      </c>
    </row>
    <row r="63" spans="1:17" x14ac:dyDescent="0.25">
      <c r="A63" s="1">
        <v>732</v>
      </c>
      <c r="B63" s="1">
        <v>54</v>
      </c>
      <c r="C63" s="4">
        <f t="shared" si="12"/>
        <v>732</v>
      </c>
      <c r="D63" s="16">
        <f t="shared" si="13"/>
        <v>366</v>
      </c>
      <c r="E63" s="16">
        <f t="shared" si="5"/>
        <v>366</v>
      </c>
      <c r="F63" s="4">
        <f t="shared" si="14"/>
        <v>244</v>
      </c>
      <c r="G63" s="4">
        <f t="shared" ref="G63:H63" si="60">F63</f>
        <v>244</v>
      </c>
      <c r="H63" s="4">
        <f t="shared" si="60"/>
        <v>244</v>
      </c>
      <c r="I63" s="15">
        <f t="shared" si="16"/>
        <v>183</v>
      </c>
      <c r="J63" s="15">
        <f t="shared" ref="J63:L63" si="61">I63</f>
        <v>183</v>
      </c>
      <c r="K63" s="15">
        <f t="shared" si="61"/>
        <v>183</v>
      </c>
      <c r="L63" s="15">
        <f t="shared" si="61"/>
        <v>183</v>
      </c>
      <c r="M63" s="1">
        <v>1</v>
      </c>
      <c r="N63" s="6">
        <f t="shared" si="18"/>
        <v>40993</v>
      </c>
      <c r="O63" s="9">
        <f t="shared" si="19"/>
        <v>154819</v>
      </c>
      <c r="P63" s="9">
        <f t="shared" si="20"/>
        <v>133225</v>
      </c>
      <c r="Q63" s="9">
        <f t="shared" si="21"/>
        <v>111265</v>
      </c>
    </row>
    <row r="64" spans="1:17" x14ac:dyDescent="0.25">
      <c r="A64" s="1">
        <v>744</v>
      </c>
      <c r="B64" s="1">
        <v>54</v>
      </c>
      <c r="C64" s="4">
        <f t="shared" si="12"/>
        <v>744</v>
      </c>
      <c r="D64" s="16">
        <f t="shared" si="13"/>
        <v>372</v>
      </c>
      <c r="E64" s="16">
        <f t="shared" si="5"/>
        <v>372</v>
      </c>
      <c r="F64" s="4">
        <f t="shared" si="14"/>
        <v>248</v>
      </c>
      <c r="G64" s="4">
        <f t="shared" ref="G64:H64" si="62">F64</f>
        <v>248</v>
      </c>
      <c r="H64" s="4">
        <f t="shared" si="62"/>
        <v>248</v>
      </c>
      <c r="I64" s="15">
        <f t="shared" si="16"/>
        <v>186</v>
      </c>
      <c r="J64" s="15">
        <f t="shared" ref="J64:L64" si="63">I64</f>
        <v>186</v>
      </c>
      <c r="K64" s="15">
        <f t="shared" si="63"/>
        <v>186</v>
      </c>
      <c r="L64" s="15">
        <f t="shared" si="63"/>
        <v>186</v>
      </c>
      <c r="M64" s="1">
        <v>1</v>
      </c>
      <c r="N64" s="6">
        <f t="shared" si="18"/>
        <v>41665</v>
      </c>
      <c r="O64" s="9">
        <f t="shared" si="19"/>
        <v>159589</v>
      </c>
      <c r="P64" s="9">
        <f t="shared" si="20"/>
        <v>137393</v>
      </c>
      <c r="Q64" s="9">
        <f t="shared" si="21"/>
        <v>114763</v>
      </c>
    </row>
    <row r="65" spans="1:17" x14ac:dyDescent="0.25">
      <c r="A65" s="1">
        <v>756</v>
      </c>
      <c r="B65" s="1">
        <v>54</v>
      </c>
      <c r="C65" s="4">
        <f t="shared" si="12"/>
        <v>756</v>
      </c>
      <c r="D65" s="16">
        <f t="shared" si="13"/>
        <v>378</v>
      </c>
      <c r="E65" s="16">
        <f t="shared" si="5"/>
        <v>378</v>
      </c>
      <c r="F65" s="4">
        <f t="shared" si="14"/>
        <v>252</v>
      </c>
      <c r="G65" s="4">
        <f t="shared" ref="G65:H65" si="64">F65</f>
        <v>252</v>
      </c>
      <c r="H65" s="4">
        <f t="shared" si="64"/>
        <v>252</v>
      </c>
      <c r="I65" s="15">
        <f t="shared" si="16"/>
        <v>189</v>
      </c>
      <c r="J65" s="15">
        <f t="shared" ref="J65:L65" si="65">I65</f>
        <v>189</v>
      </c>
      <c r="K65" s="15">
        <f t="shared" si="65"/>
        <v>189</v>
      </c>
      <c r="L65" s="15">
        <f t="shared" si="65"/>
        <v>189</v>
      </c>
      <c r="M65" s="1">
        <v>1</v>
      </c>
      <c r="N65" s="6">
        <f t="shared" si="18"/>
        <v>42337</v>
      </c>
      <c r="O65" s="9">
        <f t="shared" si="19"/>
        <v>164431</v>
      </c>
      <c r="P65" s="9">
        <f t="shared" si="20"/>
        <v>141625</v>
      </c>
      <c r="Q65" s="9">
        <f t="shared" si="21"/>
        <v>118315</v>
      </c>
    </row>
    <row r="66" spans="1:17" x14ac:dyDescent="0.25">
      <c r="A66" s="1">
        <v>768</v>
      </c>
      <c r="B66" s="1">
        <v>54</v>
      </c>
      <c r="C66" s="4">
        <f t="shared" si="12"/>
        <v>768</v>
      </c>
      <c r="D66" s="16">
        <f t="shared" si="13"/>
        <v>384</v>
      </c>
      <c r="E66" s="16">
        <f t="shared" si="5"/>
        <v>384</v>
      </c>
      <c r="F66" s="4">
        <f t="shared" si="14"/>
        <v>256</v>
      </c>
      <c r="G66" s="4">
        <f t="shared" ref="G66:H66" si="66">F66</f>
        <v>256</v>
      </c>
      <c r="H66" s="4">
        <f t="shared" si="66"/>
        <v>256</v>
      </c>
      <c r="I66" s="15">
        <f t="shared" si="16"/>
        <v>192</v>
      </c>
      <c r="J66" s="15">
        <f t="shared" ref="J66:L66" si="67">I66</f>
        <v>192</v>
      </c>
      <c r="K66" s="15">
        <f t="shared" si="67"/>
        <v>192</v>
      </c>
      <c r="L66" s="15">
        <f t="shared" si="67"/>
        <v>192</v>
      </c>
      <c r="M66" s="1">
        <v>1</v>
      </c>
      <c r="N66" s="6">
        <f t="shared" si="18"/>
        <v>43009</v>
      </c>
      <c r="O66" s="9">
        <f t="shared" si="19"/>
        <v>169345</v>
      </c>
      <c r="P66" s="9">
        <f t="shared" si="20"/>
        <v>145921</v>
      </c>
      <c r="Q66" s="9">
        <f t="shared" si="21"/>
        <v>121921</v>
      </c>
    </row>
    <row r="67" spans="1:17" x14ac:dyDescent="0.25">
      <c r="A67" s="1">
        <v>780</v>
      </c>
      <c r="B67" s="1">
        <v>54</v>
      </c>
      <c r="C67" s="4">
        <f t="shared" si="12"/>
        <v>780</v>
      </c>
      <c r="D67" s="16">
        <f t="shared" si="13"/>
        <v>390</v>
      </c>
      <c r="E67" s="16">
        <f t="shared" si="5"/>
        <v>390</v>
      </c>
      <c r="F67" s="4">
        <f t="shared" si="14"/>
        <v>260</v>
      </c>
      <c r="G67" s="4">
        <f t="shared" ref="G67:H67" si="68">F67</f>
        <v>260</v>
      </c>
      <c r="H67" s="4">
        <f t="shared" si="68"/>
        <v>260</v>
      </c>
      <c r="I67" s="15">
        <f t="shared" si="16"/>
        <v>195</v>
      </c>
      <c r="J67" s="15">
        <f t="shared" ref="J67:L67" si="69">I67</f>
        <v>195</v>
      </c>
      <c r="K67" s="15">
        <f t="shared" si="69"/>
        <v>195</v>
      </c>
      <c r="L67" s="15">
        <f t="shared" si="69"/>
        <v>195</v>
      </c>
      <c r="M67" s="1">
        <v>1</v>
      </c>
      <c r="N67" s="6">
        <f t="shared" si="18"/>
        <v>43681</v>
      </c>
      <c r="O67" s="9">
        <f t="shared" si="19"/>
        <v>174331</v>
      </c>
      <c r="P67" s="9">
        <f t="shared" si="20"/>
        <v>150281</v>
      </c>
      <c r="Q67" s="9">
        <f t="shared" si="21"/>
        <v>125581</v>
      </c>
    </row>
    <row r="68" spans="1:17" x14ac:dyDescent="0.25">
      <c r="A68" s="1">
        <v>792</v>
      </c>
      <c r="B68" s="1">
        <v>54</v>
      </c>
      <c r="C68" s="4">
        <f t="shared" si="12"/>
        <v>792</v>
      </c>
      <c r="D68" s="16">
        <f t="shared" si="13"/>
        <v>396</v>
      </c>
      <c r="E68" s="16">
        <f t="shared" ref="E68:E102" si="70">D68</f>
        <v>396</v>
      </c>
      <c r="F68" s="4">
        <f t="shared" si="14"/>
        <v>264</v>
      </c>
      <c r="G68" s="4">
        <f t="shared" ref="G68:H68" si="71">F68</f>
        <v>264</v>
      </c>
      <c r="H68" s="4">
        <f t="shared" si="71"/>
        <v>264</v>
      </c>
      <c r="I68" s="15">
        <f t="shared" si="16"/>
        <v>198</v>
      </c>
      <c r="J68" s="15">
        <f t="shared" ref="J68:L68" si="72">I68</f>
        <v>198</v>
      </c>
      <c r="K68" s="15">
        <f t="shared" si="72"/>
        <v>198</v>
      </c>
      <c r="L68" s="15">
        <f t="shared" si="72"/>
        <v>198</v>
      </c>
      <c r="M68" s="1">
        <v>1</v>
      </c>
      <c r="N68" s="6">
        <f t="shared" si="18"/>
        <v>44353</v>
      </c>
      <c r="O68" s="9">
        <f t="shared" si="19"/>
        <v>179389</v>
      </c>
      <c r="P68" s="9">
        <f t="shared" si="20"/>
        <v>154705</v>
      </c>
      <c r="Q68" s="9">
        <f t="shared" si="21"/>
        <v>129295</v>
      </c>
    </row>
    <row r="69" spans="1:17" x14ac:dyDescent="0.25">
      <c r="A69" s="1">
        <v>804</v>
      </c>
      <c r="B69" s="1">
        <v>54</v>
      </c>
      <c r="C69" s="4">
        <f t="shared" si="12"/>
        <v>804</v>
      </c>
      <c r="D69" s="16">
        <f t="shared" si="13"/>
        <v>402</v>
      </c>
      <c r="E69" s="16">
        <f t="shared" si="70"/>
        <v>402</v>
      </c>
      <c r="F69" s="4">
        <f t="shared" si="14"/>
        <v>268</v>
      </c>
      <c r="G69" s="4">
        <f t="shared" ref="G69:H69" si="73">F69</f>
        <v>268</v>
      </c>
      <c r="H69" s="4">
        <f t="shared" si="73"/>
        <v>268</v>
      </c>
      <c r="I69" s="15">
        <f t="shared" si="16"/>
        <v>201</v>
      </c>
      <c r="J69" s="15">
        <f t="shared" ref="J69:L69" si="74">I69</f>
        <v>201</v>
      </c>
      <c r="K69" s="15">
        <f t="shared" si="74"/>
        <v>201</v>
      </c>
      <c r="L69" s="15">
        <f t="shared" si="74"/>
        <v>201</v>
      </c>
      <c r="M69" s="1">
        <v>1</v>
      </c>
      <c r="N69" s="6">
        <f t="shared" si="18"/>
        <v>45025</v>
      </c>
      <c r="O69" s="9">
        <f t="shared" si="19"/>
        <v>184519</v>
      </c>
      <c r="P69" s="9">
        <f t="shared" si="20"/>
        <v>159193</v>
      </c>
      <c r="Q69" s="9">
        <f t="shared" si="21"/>
        <v>133063</v>
      </c>
    </row>
    <row r="70" spans="1:17" x14ac:dyDescent="0.25">
      <c r="A70" s="1">
        <v>816</v>
      </c>
      <c r="B70" s="1">
        <v>54</v>
      </c>
      <c r="C70" s="4">
        <f t="shared" si="12"/>
        <v>816</v>
      </c>
      <c r="D70" s="16">
        <f t="shared" si="13"/>
        <v>408</v>
      </c>
      <c r="E70" s="16">
        <f t="shared" si="70"/>
        <v>408</v>
      </c>
      <c r="F70" s="4">
        <f t="shared" si="14"/>
        <v>272</v>
      </c>
      <c r="G70" s="4">
        <f t="shared" ref="G70:H70" si="75">F70</f>
        <v>272</v>
      </c>
      <c r="H70" s="4">
        <f t="shared" si="75"/>
        <v>272</v>
      </c>
      <c r="I70" s="15">
        <f t="shared" si="16"/>
        <v>204</v>
      </c>
      <c r="J70" s="15">
        <f t="shared" ref="J70:L70" si="76">I70</f>
        <v>204</v>
      </c>
      <c r="K70" s="15">
        <f t="shared" si="76"/>
        <v>204</v>
      </c>
      <c r="L70" s="15">
        <f t="shared" si="76"/>
        <v>204</v>
      </c>
      <c r="M70" s="1">
        <v>1</v>
      </c>
      <c r="N70" s="6">
        <f t="shared" si="18"/>
        <v>45697</v>
      </c>
      <c r="O70" s="9">
        <f t="shared" si="19"/>
        <v>189721</v>
      </c>
      <c r="P70" s="9">
        <f t="shared" si="20"/>
        <v>163745</v>
      </c>
      <c r="Q70" s="9">
        <f t="shared" si="21"/>
        <v>136885</v>
      </c>
    </row>
    <row r="71" spans="1:17" x14ac:dyDescent="0.25">
      <c r="A71" s="1">
        <v>828</v>
      </c>
      <c r="B71" s="1">
        <v>54</v>
      </c>
      <c r="C71" s="4">
        <f t="shared" si="12"/>
        <v>828</v>
      </c>
      <c r="D71" s="16">
        <f t="shared" si="13"/>
        <v>414</v>
      </c>
      <c r="E71" s="16">
        <f t="shared" si="70"/>
        <v>414</v>
      </c>
      <c r="F71" s="4">
        <f t="shared" si="14"/>
        <v>276</v>
      </c>
      <c r="G71" s="4">
        <f t="shared" ref="G71:H71" si="77">F71</f>
        <v>276</v>
      </c>
      <c r="H71" s="4">
        <f t="shared" si="77"/>
        <v>276</v>
      </c>
      <c r="I71" s="15">
        <f t="shared" si="16"/>
        <v>207</v>
      </c>
      <c r="J71" s="15">
        <f t="shared" ref="J71:L71" si="78">I71</f>
        <v>207</v>
      </c>
      <c r="K71" s="15">
        <f t="shared" si="78"/>
        <v>207</v>
      </c>
      <c r="L71" s="15">
        <f t="shared" si="78"/>
        <v>207</v>
      </c>
      <c r="M71" s="1">
        <v>1</v>
      </c>
      <c r="N71" s="6">
        <f t="shared" si="18"/>
        <v>46369</v>
      </c>
      <c r="O71" s="9">
        <f t="shared" si="19"/>
        <v>194995</v>
      </c>
      <c r="P71" s="9">
        <f t="shared" si="20"/>
        <v>168361</v>
      </c>
      <c r="Q71" s="9">
        <f t="shared" si="21"/>
        <v>140761</v>
      </c>
    </row>
    <row r="72" spans="1:17" x14ac:dyDescent="0.25">
      <c r="A72" s="1">
        <v>840</v>
      </c>
      <c r="B72" s="1">
        <v>54</v>
      </c>
      <c r="C72" s="4">
        <f t="shared" si="12"/>
        <v>840</v>
      </c>
      <c r="D72" s="16">
        <f t="shared" si="13"/>
        <v>420</v>
      </c>
      <c r="E72" s="16">
        <f t="shared" si="70"/>
        <v>420</v>
      </c>
      <c r="F72" s="4">
        <f t="shared" si="14"/>
        <v>280</v>
      </c>
      <c r="G72" s="4">
        <f t="shared" ref="G72:H72" si="79">F72</f>
        <v>280</v>
      </c>
      <c r="H72" s="4">
        <f t="shared" si="79"/>
        <v>280</v>
      </c>
      <c r="I72" s="15">
        <f t="shared" si="16"/>
        <v>210</v>
      </c>
      <c r="J72" s="15">
        <f t="shared" ref="J72:L72" si="80">I72</f>
        <v>210</v>
      </c>
      <c r="K72" s="15">
        <f t="shared" si="80"/>
        <v>210</v>
      </c>
      <c r="L72" s="15">
        <f t="shared" si="80"/>
        <v>210</v>
      </c>
      <c r="M72" s="1">
        <v>1</v>
      </c>
      <c r="N72" s="6">
        <f t="shared" si="18"/>
        <v>47041</v>
      </c>
      <c r="O72" s="9">
        <f t="shared" si="19"/>
        <v>200341</v>
      </c>
      <c r="P72" s="9">
        <f t="shared" si="20"/>
        <v>173041</v>
      </c>
      <c r="Q72" s="9">
        <f t="shared" si="21"/>
        <v>144691</v>
      </c>
    </row>
    <row r="73" spans="1:17" x14ac:dyDescent="0.25">
      <c r="A73" s="1">
        <v>852</v>
      </c>
      <c r="B73" s="1">
        <v>54</v>
      </c>
      <c r="C73" s="4">
        <f t="shared" si="12"/>
        <v>852</v>
      </c>
      <c r="D73" s="16">
        <f t="shared" si="13"/>
        <v>426</v>
      </c>
      <c r="E73" s="16">
        <f t="shared" si="70"/>
        <v>426</v>
      </c>
      <c r="F73" s="4">
        <f t="shared" si="14"/>
        <v>284</v>
      </c>
      <c r="G73" s="4">
        <f t="shared" ref="G73:H73" si="81">F73</f>
        <v>284</v>
      </c>
      <c r="H73" s="4">
        <f t="shared" si="81"/>
        <v>284</v>
      </c>
      <c r="I73" s="15">
        <f t="shared" si="16"/>
        <v>213</v>
      </c>
      <c r="J73" s="15">
        <f t="shared" ref="J73:L73" si="82">I73</f>
        <v>213</v>
      </c>
      <c r="K73" s="15">
        <f t="shared" si="82"/>
        <v>213</v>
      </c>
      <c r="L73" s="15">
        <f t="shared" si="82"/>
        <v>213</v>
      </c>
      <c r="M73" s="1">
        <v>1</v>
      </c>
      <c r="N73" s="6">
        <f t="shared" si="18"/>
        <v>47713</v>
      </c>
      <c r="O73" s="9">
        <f t="shared" si="19"/>
        <v>205759</v>
      </c>
      <c r="P73" s="9">
        <f t="shared" si="20"/>
        <v>177785</v>
      </c>
      <c r="Q73" s="9">
        <f t="shared" si="21"/>
        <v>148675</v>
      </c>
    </row>
    <row r="74" spans="1:17" x14ac:dyDescent="0.25">
      <c r="A74" s="1">
        <v>864</v>
      </c>
      <c r="B74" s="1">
        <v>54</v>
      </c>
      <c r="C74" s="4">
        <f t="shared" si="12"/>
        <v>864</v>
      </c>
      <c r="D74" s="16">
        <f t="shared" si="13"/>
        <v>432</v>
      </c>
      <c r="E74" s="16">
        <f t="shared" si="70"/>
        <v>432</v>
      </c>
      <c r="F74" s="4">
        <f t="shared" si="14"/>
        <v>288</v>
      </c>
      <c r="G74" s="4">
        <f t="shared" ref="G74:H74" si="83">F74</f>
        <v>288</v>
      </c>
      <c r="H74" s="4">
        <f t="shared" si="83"/>
        <v>288</v>
      </c>
      <c r="I74" s="15">
        <f t="shared" si="16"/>
        <v>216</v>
      </c>
      <c r="J74" s="15">
        <f t="shared" ref="J74:L74" si="84">I74</f>
        <v>216</v>
      </c>
      <c r="K74" s="15">
        <f t="shared" si="84"/>
        <v>216</v>
      </c>
      <c r="L74" s="15">
        <f t="shared" si="84"/>
        <v>216</v>
      </c>
      <c r="M74" s="1">
        <v>1</v>
      </c>
      <c r="N74" s="6">
        <f t="shared" si="18"/>
        <v>48385</v>
      </c>
      <c r="O74" s="9">
        <f t="shared" si="19"/>
        <v>211249</v>
      </c>
      <c r="P74" s="9">
        <f t="shared" si="20"/>
        <v>182593</v>
      </c>
      <c r="Q74" s="9">
        <f t="shared" si="21"/>
        <v>152713</v>
      </c>
    </row>
    <row r="75" spans="1:17" x14ac:dyDescent="0.25">
      <c r="A75" s="1">
        <v>876</v>
      </c>
      <c r="B75" s="1">
        <v>54</v>
      </c>
      <c r="C75" s="4">
        <f t="shared" si="12"/>
        <v>876</v>
      </c>
      <c r="D75" s="16">
        <f t="shared" si="13"/>
        <v>438</v>
      </c>
      <c r="E75" s="16">
        <f t="shared" si="70"/>
        <v>438</v>
      </c>
      <c r="F75" s="4">
        <f t="shared" si="14"/>
        <v>292</v>
      </c>
      <c r="G75" s="4">
        <f t="shared" ref="G75:H75" si="85">F75</f>
        <v>292</v>
      </c>
      <c r="H75" s="4">
        <f t="shared" si="85"/>
        <v>292</v>
      </c>
      <c r="I75" s="15">
        <f t="shared" si="16"/>
        <v>219</v>
      </c>
      <c r="J75" s="15">
        <f t="shared" ref="J75:L75" si="86">I75</f>
        <v>219</v>
      </c>
      <c r="K75" s="15">
        <f t="shared" si="86"/>
        <v>219</v>
      </c>
      <c r="L75" s="15">
        <f t="shared" si="86"/>
        <v>219</v>
      </c>
      <c r="M75" s="1">
        <v>1</v>
      </c>
      <c r="N75" s="6">
        <f t="shared" si="18"/>
        <v>49057</v>
      </c>
      <c r="O75" s="9">
        <f t="shared" si="19"/>
        <v>216811</v>
      </c>
      <c r="P75" s="9">
        <f t="shared" si="20"/>
        <v>187465</v>
      </c>
      <c r="Q75" s="9">
        <f t="shared" si="21"/>
        <v>156805</v>
      </c>
    </row>
    <row r="76" spans="1:17" x14ac:dyDescent="0.25">
      <c r="A76" s="1">
        <v>888</v>
      </c>
      <c r="B76" s="1">
        <v>54</v>
      </c>
      <c r="C76" s="4">
        <f t="shared" si="12"/>
        <v>888</v>
      </c>
      <c r="D76" s="16">
        <f t="shared" si="13"/>
        <v>444</v>
      </c>
      <c r="E76" s="16">
        <f t="shared" si="70"/>
        <v>444</v>
      </c>
      <c r="F76" s="4">
        <f t="shared" si="14"/>
        <v>296</v>
      </c>
      <c r="G76" s="4">
        <f t="shared" ref="G76:H76" si="87">F76</f>
        <v>296</v>
      </c>
      <c r="H76" s="4">
        <f t="shared" si="87"/>
        <v>296</v>
      </c>
      <c r="I76" s="15">
        <f t="shared" si="16"/>
        <v>222</v>
      </c>
      <c r="J76" s="15">
        <f t="shared" ref="J76:L76" si="88">I76</f>
        <v>222</v>
      </c>
      <c r="K76" s="15">
        <f t="shared" si="88"/>
        <v>222</v>
      </c>
      <c r="L76" s="15">
        <f t="shared" si="88"/>
        <v>222</v>
      </c>
      <c r="M76" s="1">
        <v>1</v>
      </c>
      <c r="N76" s="6">
        <f t="shared" si="18"/>
        <v>49729</v>
      </c>
      <c r="O76" s="9">
        <f t="shared" si="19"/>
        <v>222445</v>
      </c>
      <c r="P76" s="9">
        <f t="shared" si="20"/>
        <v>192401</v>
      </c>
      <c r="Q76" s="9">
        <f t="shared" si="21"/>
        <v>160951</v>
      </c>
    </row>
    <row r="77" spans="1:17" x14ac:dyDescent="0.25">
      <c r="A77" s="1">
        <v>900</v>
      </c>
      <c r="B77" s="1">
        <v>54</v>
      </c>
      <c r="C77" s="4">
        <f t="shared" si="12"/>
        <v>900</v>
      </c>
      <c r="D77" s="16">
        <f t="shared" si="13"/>
        <v>450</v>
      </c>
      <c r="E77" s="16">
        <f t="shared" si="70"/>
        <v>450</v>
      </c>
      <c r="F77" s="4">
        <f t="shared" si="14"/>
        <v>300</v>
      </c>
      <c r="G77" s="4">
        <f t="shared" ref="G77:H77" si="89">F77</f>
        <v>300</v>
      </c>
      <c r="H77" s="4">
        <f t="shared" si="89"/>
        <v>300</v>
      </c>
      <c r="I77" s="15">
        <f t="shared" si="16"/>
        <v>225</v>
      </c>
      <c r="J77" s="15">
        <f t="shared" ref="J77:L77" si="90">I77</f>
        <v>225</v>
      </c>
      <c r="K77" s="15">
        <f t="shared" si="90"/>
        <v>225</v>
      </c>
      <c r="L77" s="15">
        <f t="shared" si="90"/>
        <v>225</v>
      </c>
      <c r="M77" s="1">
        <v>1</v>
      </c>
      <c r="N77" s="6">
        <f t="shared" si="18"/>
        <v>50401</v>
      </c>
      <c r="O77" s="9">
        <f t="shared" si="19"/>
        <v>228151</v>
      </c>
      <c r="P77" s="9">
        <f t="shared" si="20"/>
        <v>197401</v>
      </c>
      <c r="Q77" s="9">
        <f t="shared" si="21"/>
        <v>165151</v>
      </c>
    </row>
    <row r="78" spans="1:17" x14ac:dyDescent="0.25">
      <c r="A78" s="1">
        <v>912</v>
      </c>
      <c r="B78" s="1">
        <v>54</v>
      </c>
      <c r="C78" s="4">
        <f t="shared" si="12"/>
        <v>912</v>
      </c>
      <c r="D78" s="16">
        <f t="shared" si="13"/>
        <v>456</v>
      </c>
      <c r="E78" s="16">
        <f t="shared" si="70"/>
        <v>456</v>
      </c>
      <c r="F78" s="4">
        <f t="shared" si="14"/>
        <v>304</v>
      </c>
      <c r="G78" s="4">
        <f t="shared" ref="G78:H78" si="91">F78</f>
        <v>304</v>
      </c>
      <c r="H78" s="4">
        <f t="shared" si="91"/>
        <v>304</v>
      </c>
      <c r="I78" s="15">
        <f t="shared" si="16"/>
        <v>228</v>
      </c>
      <c r="J78" s="15">
        <f t="shared" ref="J78:L78" si="92">I78</f>
        <v>228</v>
      </c>
      <c r="K78" s="15">
        <f t="shared" si="92"/>
        <v>228</v>
      </c>
      <c r="L78" s="15">
        <f t="shared" si="92"/>
        <v>228</v>
      </c>
      <c r="M78" s="1">
        <v>1</v>
      </c>
      <c r="N78" s="6">
        <f t="shared" si="18"/>
        <v>51073</v>
      </c>
      <c r="O78" s="9">
        <f t="shared" si="19"/>
        <v>233929</v>
      </c>
      <c r="P78" s="9">
        <f t="shared" si="20"/>
        <v>202465</v>
      </c>
      <c r="Q78" s="9">
        <f t="shared" si="21"/>
        <v>169405</v>
      </c>
    </row>
    <row r="79" spans="1:17" x14ac:dyDescent="0.25">
      <c r="A79" s="1">
        <v>924</v>
      </c>
      <c r="B79" s="1">
        <v>54</v>
      </c>
      <c r="C79" s="4">
        <f t="shared" si="12"/>
        <v>924</v>
      </c>
      <c r="D79" s="16">
        <f t="shared" si="13"/>
        <v>462</v>
      </c>
      <c r="E79" s="16">
        <f t="shared" si="70"/>
        <v>462</v>
      </c>
      <c r="F79" s="4">
        <f t="shared" si="14"/>
        <v>308</v>
      </c>
      <c r="G79" s="4">
        <f t="shared" ref="G79:H79" si="93">F79</f>
        <v>308</v>
      </c>
      <c r="H79" s="4">
        <f t="shared" si="93"/>
        <v>308</v>
      </c>
      <c r="I79" s="15">
        <f t="shared" si="16"/>
        <v>231</v>
      </c>
      <c r="J79" s="15">
        <f t="shared" ref="J79:L79" si="94">I79</f>
        <v>231</v>
      </c>
      <c r="K79" s="15">
        <f t="shared" si="94"/>
        <v>231</v>
      </c>
      <c r="L79" s="15">
        <f t="shared" si="94"/>
        <v>231</v>
      </c>
      <c r="M79" s="1">
        <v>1</v>
      </c>
      <c r="N79" s="6">
        <f t="shared" si="18"/>
        <v>51745</v>
      </c>
      <c r="O79" s="9">
        <f t="shared" si="19"/>
        <v>239779</v>
      </c>
      <c r="P79" s="9">
        <f t="shared" si="20"/>
        <v>207593</v>
      </c>
      <c r="Q79" s="9">
        <f t="shared" si="21"/>
        <v>173713</v>
      </c>
    </row>
    <row r="80" spans="1:17" x14ac:dyDescent="0.25">
      <c r="A80" s="1">
        <v>936</v>
      </c>
      <c r="B80" s="1">
        <v>54</v>
      </c>
      <c r="C80" s="4">
        <f t="shared" si="12"/>
        <v>936</v>
      </c>
      <c r="D80" s="16">
        <f t="shared" si="13"/>
        <v>468</v>
      </c>
      <c r="E80" s="16">
        <f t="shared" si="70"/>
        <v>468</v>
      </c>
      <c r="F80" s="4">
        <f t="shared" si="14"/>
        <v>312</v>
      </c>
      <c r="G80" s="4">
        <f t="shared" ref="G80:H80" si="95">F80</f>
        <v>312</v>
      </c>
      <c r="H80" s="4">
        <f t="shared" si="95"/>
        <v>312</v>
      </c>
      <c r="I80" s="15">
        <f t="shared" si="16"/>
        <v>234</v>
      </c>
      <c r="J80" s="15">
        <f t="shared" ref="J80:L80" si="96">I80</f>
        <v>234</v>
      </c>
      <c r="K80" s="15">
        <f t="shared" si="96"/>
        <v>234</v>
      </c>
      <c r="L80" s="15">
        <f t="shared" si="96"/>
        <v>234</v>
      </c>
      <c r="M80" s="1">
        <v>1</v>
      </c>
      <c r="N80" s="6">
        <f t="shared" si="18"/>
        <v>52417</v>
      </c>
      <c r="O80" s="9">
        <f t="shared" si="19"/>
        <v>245701</v>
      </c>
      <c r="P80" s="9">
        <f t="shared" si="20"/>
        <v>212785</v>
      </c>
      <c r="Q80" s="9">
        <f t="shared" si="21"/>
        <v>178075</v>
      </c>
    </row>
    <row r="81" spans="1:17" x14ac:dyDescent="0.25">
      <c r="A81" s="1">
        <v>948</v>
      </c>
      <c r="B81" s="1">
        <v>54</v>
      </c>
      <c r="C81" s="4">
        <f t="shared" si="12"/>
        <v>948</v>
      </c>
      <c r="D81" s="16">
        <f t="shared" si="13"/>
        <v>474</v>
      </c>
      <c r="E81" s="16">
        <f t="shared" si="70"/>
        <v>474</v>
      </c>
      <c r="F81" s="4">
        <f t="shared" si="14"/>
        <v>316</v>
      </c>
      <c r="G81" s="4">
        <f t="shared" ref="G81:H81" si="97">F81</f>
        <v>316</v>
      </c>
      <c r="H81" s="4">
        <f t="shared" si="97"/>
        <v>316</v>
      </c>
      <c r="I81" s="15">
        <f t="shared" si="16"/>
        <v>237</v>
      </c>
      <c r="J81" s="15">
        <f t="shared" ref="J81:L81" si="98">I81</f>
        <v>237</v>
      </c>
      <c r="K81" s="15">
        <f t="shared" si="98"/>
        <v>237</v>
      </c>
      <c r="L81" s="15">
        <f t="shared" si="98"/>
        <v>237</v>
      </c>
      <c r="M81" s="1">
        <v>1</v>
      </c>
      <c r="N81" s="6">
        <f t="shared" si="18"/>
        <v>53089</v>
      </c>
      <c r="O81" s="9">
        <f t="shared" si="19"/>
        <v>251695</v>
      </c>
      <c r="P81" s="9">
        <f t="shared" si="20"/>
        <v>218041</v>
      </c>
      <c r="Q81" s="9">
        <f t="shared" si="21"/>
        <v>182491</v>
      </c>
    </row>
    <row r="82" spans="1:17" x14ac:dyDescent="0.25">
      <c r="A82" s="1">
        <v>960</v>
      </c>
      <c r="B82" s="1">
        <v>54</v>
      </c>
      <c r="C82" s="4">
        <f t="shared" si="12"/>
        <v>960</v>
      </c>
      <c r="D82" s="16">
        <f t="shared" si="13"/>
        <v>480</v>
      </c>
      <c r="E82" s="16">
        <f t="shared" si="70"/>
        <v>480</v>
      </c>
      <c r="F82" s="4">
        <f t="shared" si="14"/>
        <v>320</v>
      </c>
      <c r="G82" s="4">
        <f t="shared" ref="G82:H82" si="99">F82</f>
        <v>320</v>
      </c>
      <c r="H82" s="4">
        <f t="shared" si="99"/>
        <v>320</v>
      </c>
      <c r="I82" s="15">
        <f t="shared" si="16"/>
        <v>240</v>
      </c>
      <c r="J82" s="15">
        <f t="shared" ref="J82:L82" si="100">I82</f>
        <v>240</v>
      </c>
      <c r="K82" s="15">
        <f t="shared" si="100"/>
        <v>240</v>
      </c>
      <c r="L82" s="15">
        <f t="shared" si="100"/>
        <v>240</v>
      </c>
      <c r="M82" s="1">
        <v>1</v>
      </c>
      <c r="N82" s="6">
        <f t="shared" si="18"/>
        <v>53761</v>
      </c>
      <c r="O82" s="9">
        <f t="shared" si="19"/>
        <v>257761</v>
      </c>
      <c r="P82" s="9">
        <f t="shared" si="20"/>
        <v>223361</v>
      </c>
      <c r="Q82" s="9">
        <f t="shared" si="21"/>
        <v>186961</v>
      </c>
    </row>
    <row r="83" spans="1:17" x14ac:dyDescent="0.25">
      <c r="A83" s="1">
        <v>972</v>
      </c>
      <c r="B83" s="1">
        <v>54</v>
      </c>
      <c r="C83" s="4">
        <f t="shared" si="12"/>
        <v>972</v>
      </c>
      <c r="D83" s="16">
        <f t="shared" si="13"/>
        <v>486</v>
      </c>
      <c r="E83" s="16">
        <f t="shared" si="70"/>
        <v>486</v>
      </c>
      <c r="F83" s="4">
        <f t="shared" si="14"/>
        <v>324</v>
      </c>
      <c r="G83" s="4">
        <f t="shared" ref="G83:H83" si="101">F83</f>
        <v>324</v>
      </c>
      <c r="H83" s="4">
        <f t="shared" si="101"/>
        <v>324</v>
      </c>
      <c r="I83" s="15">
        <f t="shared" si="16"/>
        <v>243</v>
      </c>
      <c r="J83" s="15">
        <f t="shared" ref="J83:L83" si="102">I83</f>
        <v>243</v>
      </c>
      <c r="K83" s="15">
        <f t="shared" si="102"/>
        <v>243</v>
      </c>
      <c r="L83" s="15">
        <f t="shared" si="102"/>
        <v>243</v>
      </c>
      <c r="M83" s="1">
        <v>1</v>
      </c>
      <c r="N83" s="6">
        <f t="shared" si="18"/>
        <v>54433</v>
      </c>
      <c r="O83" s="9">
        <f t="shared" si="19"/>
        <v>263899</v>
      </c>
      <c r="P83" s="9">
        <f t="shared" si="20"/>
        <v>228745</v>
      </c>
      <c r="Q83" s="9">
        <f t="shared" si="21"/>
        <v>191485</v>
      </c>
    </row>
    <row r="84" spans="1:17" x14ac:dyDescent="0.25">
      <c r="A84" s="1">
        <v>984</v>
      </c>
      <c r="B84" s="1">
        <v>54</v>
      </c>
      <c r="C84" s="4">
        <f t="shared" si="12"/>
        <v>984</v>
      </c>
      <c r="D84" s="16">
        <f t="shared" si="13"/>
        <v>492</v>
      </c>
      <c r="E84" s="16">
        <f t="shared" si="70"/>
        <v>492</v>
      </c>
      <c r="F84" s="4">
        <f t="shared" si="14"/>
        <v>328</v>
      </c>
      <c r="G84" s="4">
        <f t="shared" ref="G84:H84" si="103">F84</f>
        <v>328</v>
      </c>
      <c r="H84" s="4">
        <f t="shared" si="103"/>
        <v>328</v>
      </c>
      <c r="I84" s="15">
        <f t="shared" si="16"/>
        <v>246</v>
      </c>
      <c r="J84" s="15">
        <f t="shared" ref="J84:L84" si="104">I84</f>
        <v>246</v>
      </c>
      <c r="K84" s="15">
        <f t="shared" si="104"/>
        <v>246</v>
      </c>
      <c r="L84" s="15">
        <f t="shared" si="104"/>
        <v>246</v>
      </c>
      <c r="M84" s="1">
        <v>1</v>
      </c>
      <c r="N84" s="6">
        <f t="shared" si="18"/>
        <v>55105</v>
      </c>
      <c r="O84" s="9">
        <f t="shared" si="19"/>
        <v>270109</v>
      </c>
      <c r="P84" s="9">
        <f t="shared" si="20"/>
        <v>234193</v>
      </c>
      <c r="Q84" s="9">
        <f t="shared" si="21"/>
        <v>196063</v>
      </c>
    </row>
    <row r="85" spans="1:17" x14ac:dyDescent="0.25">
      <c r="A85" s="1">
        <v>996</v>
      </c>
      <c r="B85" s="1">
        <v>54</v>
      </c>
      <c r="C85" s="4">
        <f t="shared" si="12"/>
        <v>996</v>
      </c>
      <c r="D85" s="16">
        <f t="shared" si="13"/>
        <v>498</v>
      </c>
      <c r="E85" s="16">
        <f t="shared" si="70"/>
        <v>498</v>
      </c>
      <c r="F85" s="4">
        <f t="shared" si="14"/>
        <v>332</v>
      </c>
      <c r="G85" s="4">
        <f t="shared" ref="G85:H85" si="105">F85</f>
        <v>332</v>
      </c>
      <c r="H85" s="4">
        <f t="shared" si="105"/>
        <v>332</v>
      </c>
      <c r="I85" s="15">
        <f t="shared" si="16"/>
        <v>249</v>
      </c>
      <c r="J85" s="15">
        <f t="shared" ref="J85:L85" si="106">I85</f>
        <v>249</v>
      </c>
      <c r="K85" s="15">
        <f t="shared" si="106"/>
        <v>249</v>
      </c>
      <c r="L85" s="15">
        <f t="shared" si="106"/>
        <v>249</v>
      </c>
      <c r="M85" s="1">
        <v>1</v>
      </c>
      <c r="N85" s="6">
        <f t="shared" si="18"/>
        <v>55777</v>
      </c>
      <c r="O85" s="9">
        <f t="shared" si="19"/>
        <v>276391</v>
      </c>
      <c r="P85" s="9">
        <f t="shared" si="20"/>
        <v>239705</v>
      </c>
      <c r="Q85" s="9">
        <f t="shared" si="21"/>
        <v>200695</v>
      </c>
    </row>
    <row r="86" spans="1:17" x14ac:dyDescent="0.25">
      <c r="A86" s="1">
        <v>1008</v>
      </c>
      <c r="B86" s="1">
        <v>54</v>
      </c>
      <c r="C86" s="4">
        <f t="shared" si="12"/>
        <v>1008</v>
      </c>
      <c r="D86" s="16">
        <f t="shared" si="13"/>
        <v>504</v>
      </c>
      <c r="E86" s="16">
        <f t="shared" si="70"/>
        <v>504</v>
      </c>
      <c r="F86" s="4">
        <f t="shared" si="14"/>
        <v>336</v>
      </c>
      <c r="G86" s="4">
        <f t="shared" ref="G86:H86" si="107">F86</f>
        <v>336</v>
      </c>
      <c r="H86" s="4">
        <f t="shared" si="107"/>
        <v>336</v>
      </c>
      <c r="I86" s="15">
        <f t="shared" si="16"/>
        <v>252</v>
      </c>
      <c r="J86" s="15">
        <f t="shared" ref="J86:L86" si="108">I86</f>
        <v>252</v>
      </c>
      <c r="K86" s="15">
        <f t="shared" si="108"/>
        <v>252</v>
      </c>
      <c r="L86" s="15">
        <f t="shared" si="108"/>
        <v>252</v>
      </c>
      <c r="M86" s="1">
        <v>1</v>
      </c>
      <c r="N86" s="6">
        <f t="shared" si="18"/>
        <v>56449</v>
      </c>
      <c r="O86" s="9">
        <f t="shared" si="19"/>
        <v>282745</v>
      </c>
      <c r="P86" s="9">
        <f t="shared" si="20"/>
        <v>245281</v>
      </c>
      <c r="Q86" s="9">
        <f t="shared" si="21"/>
        <v>205381</v>
      </c>
    </row>
    <row r="87" spans="1:17" x14ac:dyDescent="0.25">
      <c r="A87" s="1">
        <v>1020</v>
      </c>
      <c r="B87" s="1">
        <v>54</v>
      </c>
      <c r="C87" s="4">
        <f t="shared" si="12"/>
        <v>1020</v>
      </c>
      <c r="D87" s="16">
        <f t="shared" si="13"/>
        <v>510</v>
      </c>
      <c r="E87" s="16">
        <f t="shared" si="70"/>
        <v>510</v>
      </c>
      <c r="F87" s="4">
        <f t="shared" si="14"/>
        <v>340</v>
      </c>
      <c r="G87" s="4">
        <f t="shared" ref="G87:H87" si="109">F87</f>
        <v>340</v>
      </c>
      <c r="H87" s="4">
        <f t="shared" si="109"/>
        <v>340</v>
      </c>
      <c r="I87" s="15">
        <f t="shared" si="16"/>
        <v>255</v>
      </c>
      <c r="J87" s="15">
        <f t="shared" ref="J87:L87" si="110">I87</f>
        <v>255</v>
      </c>
      <c r="K87" s="15">
        <f t="shared" si="110"/>
        <v>255</v>
      </c>
      <c r="L87" s="15">
        <f t="shared" si="110"/>
        <v>255</v>
      </c>
      <c r="M87" s="1">
        <v>1</v>
      </c>
      <c r="N87" s="6">
        <f t="shared" si="18"/>
        <v>57121</v>
      </c>
      <c r="O87" s="9">
        <f t="shared" si="19"/>
        <v>289171</v>
      </c>
      <c r="P87" s="9">
        <f t="shared" si="20"/>
        <v>250921</v>
      </c>
      <c r="Q87" s="9">
        <f t="shared" si="21"/>
        <v>210121</v>
      </c>
    </row>
    <row r="88" spans="1:17" x14ac:dyDescent="0.25">
      <c r="A88" s="1">
        <v>1032</v>
      </c>
      <c r="B88" s="1">
        <v>54</v>
      </c>
      <c r="C88" s="4">
        <f t="shared" si="12"/>
        <v>1032</v>
      </c>
      <c r="D88" s="16">
        <f t="shared" si="13"/>
        <v>516</v>
      </c>
      <c r="E88" s="16">
        <f t="shared" si="70"/>
        <v>516</v>
      </c>
      <c r="F88" s="4">
        <f t="shared" si="14"/>
        <v>344</v>
      </c>
      <c r="G88" s="4">
        <f t="shared" ref="G88:H88" si="111">F88</f>
        <v>344</v>
      </c>
      <c r="H88" s="4">
        <f t="shared" si="111"/>
        <v>344</v>
      </c>
      <c r="I88" s="15">
        <f t="shared" si="16"/>
        <v>258</v>
      </c>
      <c r="J88" s="15">
        <f t="shared" ref="J88:L88" si="112">I88</f>
        <v>258</v>
      </c>
      <c r="K88" s="15">
        <f t="shared" si="112"/>
        <v>258</v>
      </c>
      <c r="L88" s="15">
        <f t="shared" si="112"/>
        <v>258</v>
      </c>
      <c r="M88" s="1">
        <v>1</v>
      </c>
      <c r="N88" s="6">
        <f t="shared" si="18"/>
        <v>57793</v>
      </c>
      <c r="O88" s="9">
        <f t="shared" si="19"/>
        <v>295669</v>
      </c>
      <c r="P88" s="9">
        <f t="shared" si="20"/>
        <v>256625</v>
      </c>
      <c r="Q88" s="9">
        <f t="shared" si="21"/>
        <v>214915</v>
      </c>
    </row>
    <row r="89" spans="1:17" x14ac:dyDescent="0.25">
      <c r="A89" s="1">
        <v>1044</v>
      </c>
      <c r="B89" s="1">
        <v>54</v>
      </c>
      <c r="C89" s="4">
        <f t="shared" si="12"/>
        <v>1044</v>
      </c>
      <c r="D89" s="16">
        <f t="shared" si="13"/>
        <v>522</v>
      </c>
      <c r="E89" s="16">
        <f t="shared" si="70"/>
        <v>522</v>
      </c>
      <c r="F89" s="4">
        <f t="shared" si="14"/>
        <v>348</v>
      </c>
      <c r="G89" s="4">
        <f t="shared" ref="G89:H89" si="113">F89</f>
        <v>348</v>
      </c>
      <c r="H89" s="4">
        <f t="shared" si="113"/>
        <v>348</v>
      </c>
      <c r="I89" s="15">
        <f t="shared" si="16"/>
        <v>261</v>
      </c>
      <c r="J89" s="15">
        <f t="shared" ref="J89:L89" si="114">I89</f>
        <v>261</v>
      </c>
      <c r="K89" s="15">
        <f t="shared" si="114"/>
        <v>261</v>
      </c>
      <c r="L89" s="15">
        <f t="shared" si="114"/>
        <v>261</v>
      </c>
      <c r="M89" s="1">
        <v>1</v>
      </c>
      <c r="N89" s="6">
        <f t="shared" si="18"/>
        <v>58465</v>
      </c>
      <c r="O89" s="9">
        <f t="shared" si="19"/>
        <v>302239</v>
      </c>
      <c r="P89" s="9">
        <f t="shared" si="20"/>
        <v>262393</v>
      </c>
      <c r="Q89" s="9">
        <f t="shared" si="21"/>
        <v>219763</v>
      </c>
    </row>
    <row r="90" spans="1:17" x14ac:dyDescent="0.25">
      <c r="A90" s="1">
        <v>1056</v>
      </c>
      <c r="B90" s="1">
        <v>54</v>
      </c>
      <c r="C90" s="4">
        <f t="shared" si="12"/>
        <v>1056</v>
      </c>
      <c r="D90" s="16">
        <f t="shared" si="13"/>
        <v>528</v>
      </c>
      <c r="E90" s="16">
        <f t="shared" si="70"/>
        <v>528</v>
      </c>
      <c r="F90" s="4">
        <f t="shared" si="14"/>
        <v>352</v>
      </c>
      <c r="G90" s="4">
        <f t="shared" ref="G90:H90" si="115">F90</f>
        <v>352</v>
      </c>
      <c r="H90" s="4">
        <f t="shared" si="115"/>
        <v>352</v>
      </c>
      <c r="I90" s="15">
        <f t="shared" si="16"/>
        <v>264</v>
      </c>
      <c r="J90" s="15">
        <f t="shared" ref="J90:L90" si="116">I90</f>
        <v>264</v>
      </c>
      <c r="K90" s="15">
        <f t="shared" si="116"/>
        <v>264</v>
      </c>
      <c r="L90" s="15">
        <f t="shared" si="116"/>
        <v>264</v>
      </c>
      <c r="M90" s="1">
        <v>1</v>
      </c>
      <c r="N90" s="6">
        <f t="shared" si="18"/>
        <v>59137</v>
      </c>
      <c r="O90" s="9">
        <f t="shared" si="19"/>
        <v>308881</v>
      </c>
      <c r="P90" s="9">
        <f t="shared" si="20"/>
        <v>268225</v>
      </c>
      <c r="Q90" s="9">
        <f t="shared" si="21"/>
        <v>224665</v>
      </c>
    </row>
    <row r="91" spans="1:17" x14ac:dyDescent="0.25">
      <c r="A91" s="1">
        <v>1068</v>
      </c>
      <c r="B91" s="1">
        <v>54</v>
      </c>
      <c r="C91" s="4">
        <f t="shared" si="12"/>
        <v>1068</v>
      </c>
      <c r="D91" s="16">
        <f t="shared" si="13"/>
        <v>534</v>
      </c>
      <c r="E91" s="16">
        <f t="shared" si="70"/>
        <v>534</v>
      </c>
      <c r="F91" s="4">
        <f t="shared" si="14"/>
        <v>356</v>
      </c>
      <c r="G91" s="4">
        <f t="shared" ref="G91:H91" si="117">F91</f>
        <v>356</v>
      </c>
      <c r="H91" s="4">
        <f t="shared" si="117"/>
        <v>356</v>
      </c>
      <c r="I91" s="15">
        <f t="shared" si="16"/>
        <v>267</v>
      </c>
      <c r="J91" s="15">
        <f t="shared" ref="J91:L91" si="118">I91</f>
        <v>267</v>
      </c>
      <c r="K91" s="15">
        <f t="shared" si="118"/>
        <v>267</v>
      </c>
      <c r="L91" s="15">
        <f t="shared" si="118"/>
        <v>267</v>
      </c>
      <c r="M91" s="1">
        <v>1</v>
      </c>
      <c r="N91" s="6">
        <f t="shared" si="18"/>
        <v>59809</v>
      </c>
      <c r="O91" s="9">
        <f t="shared" si="19"/>
        <v>315595</v>
      </c>
      <c r="P91" s="9">
        <f t="shared" si="20"/>
        <v>274121</v>
      </c>
      <c r="Q91" s="9">
        <f t="shared" si="21"/>
        <v>229621</v>
      </c>
    </row>
    <row r="92" spans="1:17" x14ac:dyDescent="0.25">
      <c r="A92" s="1">
        <v>1080</v>
      </c>
      <c r="B92" s="1">
        <v>54</v>
      </c>
      <c r="C92" s="4">
        <f t="shared" si="12"/>
        <v>1080</v>
      </c>
      <c r="D92" s="16">
        <f t="shared" si="13"/>
        <v>540</v>
      </c>
      <c r="E92" s="16">
        <f t="shared" si="70"/>
        <v>540</v>
      </c>
      <c r="F92" s="4">
        <f t="shared" si="14"/>
        <v>360</v>
      </c>
      <c r="G92" s="4">
        <f t="shared" ref="G92:H92" si="119">F92</f>
        <v>360</v>
      </c>
      <c r="H92" s="4">
        <f t="shared" si="119"/>
        <v>360</v>
      </c>
      <c r="I92" s="15">
        <f t="shared" si="16"/>
        <v>270</v>
      </c>
      <c r="J92" s="15">
        <f t="shared" ref="J92:L92" si="120">I92</f>
        <v>270</v>
      </c>
      <c r="K92" s="15">
        <f t="shared" si="120"/>
        <v>270</v>
      </c>
      <c r="L92" s="15">
        <f t="shared" si="120"/>
        <v>270</v>
      </c>
      <c r="M92" s="1">
        <v>1</v>
      </c>
      <c r="N92" s="6">
        <f t="shared" si="18"/>
        <v>60481</v>
      </c>
      <c r="O92" s="9">
        <f t="shared" si="19"/>
        <v>322381</v>
      </c>
      <c r="P92" s="9">
        <f t="shared" si="20"/>
        <v>280081</v>
      </c>
      <c r="Q92" s="9">
        <f t="shared" si="21"/>
        <v>234631</v>
      </c>
    </row>
    <row r="93" spans="1:17" x14ac:dyDescent="0.25">
      <c r="A93" s="1">
        <v>1092</v>
      </c>
      <c r="B93" s="1">
        <v>54</v>
      </c>
      <c r="C93" s="4">
        <f t="shared" si="12"/>
        <v>1092</v>
      </c>
      <c r="D93" s="16">
        <f t="shared" si="13"/>
        <v>546</v>
      </c>
      <c r="E93" s="16">
        <f t="shared" si="70"/>
        <v>546</v>
      </c>
      <c r="F93" s="4">
        <f t="shared" si="14"/>
        <v>364</v>
      </c>
      <c r="G93" s="4">
        <f t="shared" ref="G93:H93" si="121">F93</f>
        <v>364</v>
      </c>
      <c r="H93" s="4">
        <f t="shared" si="121"/>
        <v>364</v>
      </c>
      <c r="I93" s="15">
        <f t="shared" si="16"/>
        <v>273</v>
      </c>
      <c r="J93" s="15">
        <f t="shared" ref="J93:L93" si="122">I93</f>
        <v>273</v>
      </c>
      <c r="K93" s="15">
        <f t="shared" si="122"/>
        <v>273</v>
      </c>
      <c r="L93" s="15">
        <f t="shared" si="122"/>
        <v>273</v>
      </c>
      <c r="M93" s="1">
        <v>1</v>
      </c>
      <c r="N93" s="6">
        <f t="shared" si="18"/>
        <v>61153</v>
      </c>
      <c r="O93" s="9">
        <f t="shared" si="19"/>
        <v>329239</v>
      </c>
      <c r="P93" s="9">
        <f t="shared" si="20"/>
        <v>286105</v>
      </c>
      <c r="Q93" s="9">
        <f t="shared" si="21"/>
        <v>239695</v>
      </c>
    </row>
    <row r="94" spans="1:17" x14ac:dyDescent="0.25">
      <c r="A94" s="1">
        <v>1104</v>
      </c>
      <c r="B94" s="1">
        <v>54</v>
      </c>
      <c r="C94" s="4">
        <f t="shared" si="12"/>
        <v>1104</v>
      </c>
      <c r="D94" s="16">
        <f t="shared" si="13"/>
        <v>552</v>
      </c>
      <c r="E94" s="16">
        <f t="shared" si="70"/>
        <v>552</v>
      </c>
      <c r="F94" s="4">
        <f t="shared" si="14"/>
        <v>368</v>
      </c>
      <c r="G94" s="4">
        <f t="shared" ref="G94:H94" si="123">F94</f>
        <v>368</v>
      </c>
      <c r="H94" s="4">
        <f t="shared" si="123"/>
        <v>368</v>
      </c>
      <c r="I94" s="15">
        <f t="shared" si="16"/>
        <v>276</v>
      </c>
      <c r="J94" s="15">
        <f t="shared" ref="J94:L94" si="124">I94</f>
        <v>276</v>
      </c>
      <c r="K94" s="15">
        <f t="shared" si="124"/>
        <v>276</v>
      </c>
      <c r="L94" s="15">
        <f t="shared" si="124"/>
        <v>276</v>
      </c>
      <c r="M94" s="1">
        <v>1</v>
      </c>
      <c r="N94" s="6">
        <f t="shared" si="18"/>
        <v>61825</v>
      </c>
      <c r="O94" s="9">
        <f t="shared" si="19"/>
        <v>336169</v>
      </c>
      <c r="P94" s="9">
        <f t="shared" si="20"/>
        <v>292193</v>
      </c>
      <c r="Q94" s="9">
        <f t="shared" si="21"/>
        <v>244813</v>
      </c>
    </row>
    <row r="95" spans="1:17" x14ac:dyDescent="0.25">
      <c r="A95" s="1">
        <v>1116</v>
      </c>
      <c r="B95" s="1">
        <v>54</v>
      </c>
      <c r="C95" s="4">
        <f t="shared" si="12"/>
        <v>1116</v>
      </c>
      <c r="D95" s="16">
        <f t="shared" si="13"/>
        <v>558</v>
      </c>
      <c r="E95" s="16">
        <f t="shared" si="70"/>
        <v>558</v>
      </c>
      <c r="F95" s="4">
        <f t="shared" si="14"/>
        <v>372</v>
      </c>
      <c r="G95" s="4">
        <f t="shared" ref="G95:H95" si="125">F95</f>
        <v>372</v>
      </c>
      <c r="H95" s="4">
        <f t="shared" si="125"/>
        <v>372</v>
      </c>
      <c r="I95" s="15">
        <f t="shared" si="16"/>
        <v>279</v>
      </c>
      <c r="J95" s="15">
        <f t="shared" ref="J95:L95" si="126">I95</f>
        <v>279</v>
      </c>
      <c r="K95" s="15">
        <f t="shared" si="126"/>
        <v>279</v>
      </c>
      <c r="L95" s="15">
        <f t="shared" si="126"/>
        <v>279</v>
      </c>
      <c r="M95" s="1">
        <v>1</v>
      </c>
      <c r="N95" s="6">
        <f t="shared" si="18"/>
        <v>62497</v>
      </c>
      <c r="O95" s="9">
        <f t="shared" si="19"/>
        <v>343171</v>
      </c>
      <c r="P95" s="9">
        <f t="shared" si="20"/>
        <v>298345</v>
      </c>
      <c r="Q95" s="9">
        <f t="shared" si="21"/>
        <v>249985</v>
      </c>
    </row>
    <row r="96" spans="1:17" x14ac:dyDescent="0.25">
      <c r="A96" s="1">
        <v>1128</v>
      </c>
      <c r="B96" s="1">
        <v>54</v>
      </c>
      <c r="C96" s="4">
        <f t="shared" si="12"/>
        <v>1128</v>
      </c>
      <c r="D96" s="16">
        <f t="shared" si="13"/>
        <v>564</v>
      </c>
      <c r="E96" s="16">
        <f t="shared" si="70"/>
        <v>564</v>
      </c>
      <c r="F96" s="4">
        <f t="shared" si="14"/>
        <v>376</v>
      </c>
      <c r="G96" s="4">
        <f t="shared" ref="G96:H96" si="127">F96</f>
        <v>376</v>
      </c>
      <c r="H96" s="4">
        <f t="shared" si="127"/>
        <v>376</v>
      </c>
      <c r="I96" s="15">
        <f t="shared" si="16"/>
        <v>282</v>
      </c>
      <c r="J96" s="15">
        <f t="shared" ref="J96:L96" si="128">I96</f>
        <v>282</v>
      </c>
      <c r="K96" s="15">
        <f t="shared" si="128"/>
        <v>282</v>
      </c>
      <c r="L96" s="15">
        <f t="shared" si="128"/>
        <v>282</v>
      </c>
      <c r="M96" s="1">
        <v>1</v>
      </c>
      <c r="N96" s="6">
        <f t="shared" si="18"/>
        <v>63169</v>
      </c>
      <c r="O96" s="9">
        <f t="shared" si="19"/>
        <v>350245</v>
      </c>
      <c r="P96" s="9">
        <f t="shared" si="20"/>
        <v>304561</v>
      </c>
      <c r="Q96" s="9">
        <f t="shared" si="21"/>
        <v>255211</v>
      </c>
    </row>
    <row r="97" spans="1:17" x14ac:dyDescent="0.25">
      <c r="A97" s="1">
        <v>1140</v>
      </c>
      <c r="B97" s="1">
        <v>54</v>
      </c>
      <c r="C97" s="4">
        <f t="shared" si="12"/>
        <v>1140</v>
      </c>
      <c r="D97" s="16">
        <f t="shared" si="13"/>
        <v>570</v>
      </c>
      <c r="E97" s="16">
        <f t="shared" si="70"/>
        <v>570</v>
      </c>
      <c r="F97" s="4">
        <f t="shared" si="14"/>
        <v>380</v>
      </c>
      <c r="G97" s="4">
        <f t="shared" ref="G97:H97" si="129">F97</f>
        <v>380</v>
      </c>
      <c r="H97" s="4">
        <f t="shared" si="129"/>
        <v>380</v>
      </c>
      <c r="I97" s="15">
        <f t="shared" si="16"/>
        <v>285</v>
      </c>
      <c r="J97" s="15">
        <f t="shared" ref="J97:L97" si="130">I97</f>
        <v>285</v>
      </c>
      <c r="K97" s="15">
        <f t="shared" si="130"/>
        <v>285</v>
      </c>
      <c r="L97" s="15">
        <f t="shared" si="130"/>
        <v>285</v>
      </c>
      <c r="M97" s="1">
        <v>1</v>
      </c>
      <c r="N97" s="6">
        <f t="shared" si="18"/>
        <v>63841</v>
      </c>
      <c r="O97" s="9">
        <f t="shared" si="19"/>
        <v>357391</v>
      </c>
      <c r="P97" s="9">
        <f t="shared" si="20"/>
        <v>310841</v>
      </c>
      <c r="Q97" s="9">
        <f t="shared" si="21"/>
        <v>260491</v>
      </c>
    </row>
    <row r="98" spans="1:17" x14ac:dyDescent="0.25">
      <c r="A98" s="1">
        <v>1152</v>
      </c>
      <c r="B98" s="1">
        <v>54</v>
      </c>
      <c r="C98" s="4">
        <f t="shared" si="12"/>
        <v>1152</v>
      </c>
      <c r="D98" s="16">
        <f t="shared" si="13"/>
        <v>576</v>
      </c>
      <c r="E98" s="16">
        <f t="shared" si="70"/>
        <v>576</v>
      </c>
      <c r="F98" s="4">
        <f t="shared" si="14"/>
        <v>384</v>
      </c>
      <c r="G98" s="4">
        <f t="shared" ref="G98:H98" si="131">F98</f>
        <v>384</v>
      </c>
      <c r="H98" s="4">
        <f t="shared" si="131"/>
        <v>384</v>
      </c>
      <c r="I98" s="15">
        <f t="shared" si="16"/>
        <v>288</v>
      </c>
      <c r="J98" s="15">
        <f t="shared" ref="J98:L98" si="132">I98</f>
        <v>288</v>
      </c>
      <c r="K98" s="15">
        <f t="shared" si="132"/>
        <v>288</v>
      </c>
      <c r="L98" s="15">
        <f t="shared" si="132"/>
        <v>288</v>
      </c>
      <c r="M98" s="1">
        <v>1</v>
      </c>
      <c r="N98" s="6">
        <f t="shared" si="18"/>
        <v>64513</v>
      </c>
      <c r="O98" s="9">
        <f t="shared" si="19"/>
        <v>364609</v>
      </c>
      <c r="P98" s="9">
        <f t="shared" si="20"/>
        <v>317185</v>
      </c>
      <c r="Q98" s="9">
        <f t="shared" si="21"/>
        <v>265825</v>
      </c>
    </row>
    <row r="99" spans="1:17" x14ac:dyDescent="0.25">
      <c r="A99" s="1">
        <v>1164</v>
      </c>
      <c r="B99" s="1">
        <v>54</v>
      </c>
      <c r="C99" s="4">
        <f t="shared" si="12"/>
        <v>1164</v>
      </c>
      <c r="D99" s="16">
        <f t="shared" si="13"/>
        <v>582</v>
      </c>
      <c r="E99" s="16">
        <f t="shared" si="70"/>
        <v>582</v>
      </c>
      <c r="F99" s="4">
        <f t="shared" si="14"/>
        <v>388</v>
      </c>
      <c r="G99" s="4">
        <f t="shared" ref="G99:H99" si="133">F99</f>
        <v>388</v>
      </c>
      <c r="H99" s="4">
        <f t="shared" si="133"/>
        <v>388</v>
      </c>
      <c r="I99" s="15">
        <f t="shared" si="16"/>
        <v>291</v>
      </c>
      <c r="J99" s="15">
        <f t="shared" ref="J99:L99" si="134">I99</f>
        <v>291</v>
      </c>
      <c r="K99" s="15">
        <f t="shared" si="134"/>
        <v>291</v>
      </c>
      <c r="L99" s="15">
        <f t="shared" si="134"/>
        <v>291</v>
      </c>
      <c r="M99" s="1">
        <v>1</v>
      </c>
      <c r="N99" s="6">
        <f t="shared" si="18"/>
        <v>65185</v>
      </c>
      <c r="O99" s="9">
        <f t="shared" si="19"/>
        <v>371899</v>
      </c>
      <c r="P99" s="9">
        <f t="shared" si="20"/>
        <v>323593</v>
      </c>
      <c r="Q99" s="9">
        <f t="shared" si="21"/>
        <v>271213</v>
      </c>
    </row>
    <row r="100" spans="1:17" x14ac:dyDescent="0.25">
      <c r="A100" s="1">
        <v>1176</v>
      </c>
      <c r="B100" s="1">
        <v>54</v>
      </c>
      <c r="C100" s="4">
        <f t="shared" si="12"/>
        <v>1176</v>
      </c>
      <c r="D100" s="16">
        <f t="shared" si="13"/>
        <v>588</v>
      </c>
      <c r="E100" s="16">
        <f t="shared" si="70"/>
        <v>588</v>
      </c>
      <c r="F100" s="4">
        <f t="shared" si="14"/>
        <v>392</v>
      </c>
      <c r="G100" s="4">
        <f t="shared" ref="G100:H100" si="135">F100</f>
        <v>392</v>
      </c>
      <c r="H100" s="4">
        <f t="shared" si="135"/>
        <v>392</v>
      </c>
      <c r="I100" s="15">
        <f t="shared" si="16"/>
        <v>294</v>
      </c>
      <c r="J100" s="15">
        <f t="shared" ref="J100:L100" si="136">I100</f>
        <v>294</v>
      </c>
      <c r="K100" s="15">
        <f t="shared" si="136"/>
        <v>294</v>
      </c>
      <c r="L100" s="15">
        <f t="shared" si="136"/>
        <v>294</v>
      </c>
      <c r="M100" s="1">
        <v>1</v>
      </c>
      <c r="N100" s="6">
        <f t="shared" si="18"/>
        <v>65857</v>
      </c>
      <c r="O100" s="9">
        <f t="shared" si="19"/>
        <v>379261</v>
      </c>
      <c r="P100" s="9">
        <f t="shared" si="20"/>
        <v>330065</v>
      </c>
      <c r="Q100" s="9">
        <f t="shared" si="21"/>
        <v>276655</v>
      </c>
    </row>
    <row r="101" spans="1:17" x14ac:dyDescent="0.25">
      <c r="A101" s="1">
        <v>1188</v>
      </c>
      <c r="B101" s="1">
        <v>54</v>
      </c>
      <c r="C101" s="4">
        <f t="shared" si="12"/>
        <v>1188</v>
      </c>
      <c r="D101" s="16">
        <f t="shared" si="13"/>
        <v>594</v>
      </c>
      <c r="E101" s="16">
        <f t="shared" si="70"/>
        <v>594</v>
      </c>
      <c r="F101" s="4">
        <f t="shared" si="14"/>
        <v>396</v>
      </c>
      <c r="G101" s="4">
        <f t="shared" ref="G101:H101" si="137">F101</f>
        <v>396</v>
      </c>
      <c r="H101" s="4">
        <f t="shared" si="137"/>
        <v>396</v>
      </c>
      <c r="I101" s="15">
        <f t="shared" si="16"/>
        <v>297</v>
      </c>
      <c r="J101" s="15">
        <f t="shared" ref="J101:L101" si="138">I101</f>
        <v>297</v>
      </c>
      <c r="K101" s="15">
        <f t="shared" si="138"/>
        <v>297</v>
      </c>
      <c r="L101" s="15">
        <f t="shared" si="138"/>
        <v>297</v>
      </c>
      <c r="M101" s="1">
        <v>1</v>
      </c>
      <c r="N101" s="6">
        <f t="shared" si="18"/>
        <v>66529</v>
      </c>
      <c r="O101" s="9">
        <f t="shared" si="19"/>
        <v>386695</v>
      </c>
      <c r="P101" s="9">
        <f t="shared" si="20"/>
        <v>336601</v>
      </c>
      <c r="Q101" s="9">
        <f t="shared" si="21"/>
        <v>282151</v>
      </c>
    </row>
    <row r="102" spans="1:17" x14ac:dyDescent="0.25">
      <c r="A102" s="1">
        <v>1200</v>
      </c>
      <c r="B102" s="1">
        <v>54</v>
      </c>
      <c r="C102" s="4">
        <f t="shared" si="12"/>
        <v>1200</v>
      </c>
      <c r="D102" s="16">
        <f t="shared" si="13"/>
        <v>600</v>
      </c>
      <c r="E102" s="16">
        <f t="shared" si="70"/>
        <v>600</v>
      </c>
      <c r="F102" s="4">
        <f t="shared" si="14"/>
        <v>400</v>
      </c>
      <c r="G102" s="4">
        <f t="shared" ref="G102:H102" si="139">F102</f>
        <v>400</v>
      </c>
      <c r="H102" s="4">
        <f t="shared" si="139"/>
        <v>400</v>
      </c>
      <c r="I102" s="15">
        <f t="shared" si="16"/>
        <v>300</v>
      </c>
      <c r="J102" s="15">
        <f t="shared" ref="J102:L102" si="140">I102</f>
        <v>300</v>
      </c>
      <c r="K102" s="15">
        <f t="shared" si="140"/>
        <v>300</v>
      </c>
      <c r="L102" s="15">
        <f t="shared" si="140"/>
        <v>300</v>
      </c>
      <c r="M102" s="1">
        <v>1</v>
      </c>
      <c r="N102" s="6">
        <f t="shared" si="18"/>
        <v>67201</v>
      </c>
      <c r="O102" s="9">
        <f t="shared" si="19"/>
        <v>394201</v>
      </c>
      <c r="P102" s="9">
        <f t="shared" si="20"/>
        <v>343201</v>
      </c>
      <c r="Q102" s="9">
        <f t="shared" si="21"/>
        <v>287701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D6BF-BAE1-4929-B3C4-C61A1CFF22B4}">
  <dimension ref="A1:Q16"/>
  <sheetViews>
    <sheetView workbookViewId="0">
      <selection activeCell="R14" sqref="R14"/>
    </sheetView>
  </sheetViews>
  <sheetFormatPr defaultRowHeight="13.2" x14ac:dyDescent="0.25"/>
  <cols>
    <col min="1" max="1" width="11.77734375" bestFit="1" customWidth="1"/>
    <col min="2" max="2" width="9.21875" bestFit="1" customWidth="1"/>
    <col min="8" max="9" width="15.88671875" bestFit="1" customWidth="1"/>
    <col min="10" max="10" width="15.21875" bestFit="1" customWidth="1"/>
    <col min="13" max="13" width="15.21875" bestFit="1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39</v>
      </c>
      <c r="I1" s="3" t="s">
        <v>13</v>
      </c>
      <c r="J1" s="3" t="s">
        <v>8</v>
      </c>
      <c r="K1" s="3" t="s">
        <v>7</v>
      </c>
      <c r="L1" s="3" t="s">
        <v>10</v>
      </c>
      <c r="M1" s="3" t="s">
        <v>9</v>
      </c>
      <c r="N1" s="3" t="s">
        <v>12</v>
      </c>
      <c r="O1" s="10" t="s">
        <v>31</v>
      </c>
      <c r="P1" s="10" t="s">
        <v>32</v>
      </c>
      <c r="Q1" s="10" t="s">
        <v>32</v>
      </c>
    </row>
    <row r="2" spans="1:17" x14ac:dyDescent="0.25">
      <c r="A2" s="1" t="s">
        <v>53</v>
      </c>
      <c r="B2" s="1">
        <v>54</v>
      </c>
      <c r="C2" s="4">
        <v>12</v>
      </c>
      <c r="D2" s="5">
        <v>0</v>
      </c>
      <c r="E2" s="1">
        <v>0</v>
      </c>
      <c r="F2" s="1">
        <v>0</v>
      </c>
      <c r="G2" s="1">
        <v>1</v>
      </c>
      <c r="H2" s="6">
        <f t="shared" ref="H2" si="0">(B2+1)*C2+(C2+1)*G2</f>
        <v>673</v>
      </c>
      <c r="I2" s="1" t="s">
        <v>14</v>
      </c>
      <c r="J2" s="1">
        <v>5.0000000000000001E-4</v>
      </c>
      <c r="K2" s="4">
        <v>2001</v>
      </c>
      <c r="L2" s="1">
        <v>8000</v>
      </c>
      <c r="M2" s="5">
        <v>4</v>
      </c>
      <c r="N2" s="2">
        <v>45389</v>
      </c>
      <c r="O2">
        <v>4.0131730000000001</v>
      </c>
      <c r="P2" s="8">
        <v>0.38844000000000001</v>
      </c>
      <c r="Q2" s="8">
        <v>0.67800000000000005</v>
      </c>
    </row>
    <row r="6" spans="1:17" x14ac:dyDescent="0.25">
      <c r="A6" t="s">
        <v>57</v>
      </c>
      <c r="D6" s="1" t="s">
        <v>54</v>
      </c>
      <c r="E6" s="1"/>
      <c r="F6" s="1"/>
      <c r="G6" s="1"/>
      <c r="H6" s="1" t="s">
        <v>63</v>
      </c>
      <c r="I6" s="1"/>
      <c r="J6" s="1" t="s">
        <v>64</v>
      </c>
    </row>
    <row r="7" spans="1:17" x14ac:dyDescent="0.25">
      <c r="A7" t="s">
        <v>55</v>
      </c>
      <c r="B7" t="s">
        <v>56</v>
      </c>
      <c r="D7" s="1" t="s">
        <v>55</v>
      </c>
      <c r="E7" s="1" t="s">
        <v>56</v>
      </c>
      <c r="F7" s="1" t="s">
        <v>9</v>
      </c>
      <c r="G7" s="1"/>
      <c r="H7" s="5" t="s">
        <v>59</v>
      </c>
      <c r="I7" s="5" t="s">
        <v>58</v>
      </c>
      <c r="J7" s="1" t="s">
        <v>65</v>
      </c>
    </row>
    <row r="8" spans="1:17" x14ac:dyDescent="0.25">
      <c r="A8" s="19">
        <v>60000</v>
      </c>
      <c r="B8" s="19">
        <v>61000</v>
      </c>
      <c r="D8" s="1">
        <v>0</v>
      </c>
      <c r="E8" s="1">
        <v>100</v>
      </c>
      <c r="F8" s="1">
        <v>1</v>
      </c>
      <c r="G8" s="1"/>
      <c r="H8" s="1">
        <v>5.1999999999999998E-3</v>
      </c>
      <c r="I8" s="1">
        <v>1E-4</v>
      </c>
      <c r="J8" s="1">
        <v>13.410245</v>
      </c>
    </row>
    <row r="9" spans="1:17" x14ac:dyDescent="0.25">
      <c r="A9" s="19" t="s">
        <v>60</v>
      </c>
      <c r="D9" s="1">
        <v>0</v>
      </c>
      <c r="E9" s="1">
        <v>500</v>
      </c>
      <c r="F9" s="1">
        <v>1</v>
      </c>
      <c r="G9" s="1"/>
      <c r="H9" s="1">
        <v>1.0088999999999999</v>
      </c>
      <c r="I9" s="1">
        <v>0.89849999999999997</v>
      </c>
      <c r="J9" s="1">
        <v>12.055565</v>
      </c>
    </row>
    <row r="10" spans="1:17" x14ac:dyDescent="0.25">
      <c r="D10" s="1">
        <v>0</v>
      </c>
      <c r="E10" s="1">
        <v>1000</v>
      </c>
      <c r="F10" s="1">
        <v>1</v>
      </c>
      <c r="G10" s="1"/>
      <c r="H10" s="1">
        <v>2.1187</v>
      </c>
      <c r="I10" s="1">
        <v>1.9575</v>
      </c>
      <c r="J10" s="1">
        <v>6.740119</v>
      </c>
    </row>
    <row r="11" spans="1:17" x14ac:dyDescent="0.25">
      <c r="D11" s="1">
        <v>0</v>
      </c>
      <c r="E11" s="1">
        <v>2000</v>
      </c>
      <c r="F11" s="1">
        <v>1</v>
      </c>
      <c r="G11" s="1"/>
      <c r="H11" s="1">
        <v>2.5238</v>
      </c>
      <c r="I11" s="1">
        <v>2.3536000000000001</v>
      </c>
      <c r="J11" s="1">
        <v>5.2213079999999996</v>
      </c>
    </row>
    <row r="12" spans="1:17" x14ac:dyDescent="0.25">
      <c r="D12" s="1">
        <v>0</v>
      </c>
      <c r="E12" s="1">
        <v>4000</v>
      </c>
      <c r="F12" s="1">
        <v>1</v>
      </c>
      <c r="G12" s="1"/>
      <c r="H12" s="1">
        <v>2.9344000000000001</v>
      </c>
      <c r="I12" s="1">
        <v>2.4685999999999999</v>
      </c>
      <c r="J12" s="1">
        <v>4.7513350000000001</v>
      </c>
    </row>
    <row r="13" spans="1:17" x14ac:dyDescent="0.25">
      <c r="D13" s="6">
        <v>0</v>
      </c>
      <c r="E13" s="6">
        <v>8000</v>
      </c>
      <c r="F13" s="6">
        <v>1</v>
      </c>
      <c r="G13" s="6"/>
      <c r="H13" s="6">
        <v>3.1806999999999999</v>
      </c>
      <c r="I13" s="6">
        <v>2.8096000000000001</v>
      </c>
      <c r="J13" s="6">
        <v>4.0742269999999996</v>
      </c>
    </row>
    <row r="14" spans="1:17" x14ac:dyDescent="0.25">
      <c r="D14" s="1">
        <v>0</v>
      </c>
      <c r="E14" s="1">
        <v>12000</v>
      </c>
      <c r="F14" s="1">
        <v>1</v>
      </c>
      <c r="G14" s="1"/>
      <c r="H14" s="1">
        <v>4.0553999999999997</v>
      </c>
      <c r="I14" s="1">
        <v>3.6467000000000001</v>
      </c>
      <c r="J14" s="1">
        <v>4.2015120000000001</v>
      </c>
    </row>
    <row r="15" spans="1:17" x14ac:dyDescent="0.25">
      <c r="D15" s="1">
        <v>0</v>
      </c>
      <c r="E15" s="1">
        <v>16000</v>
      </c>
      <c r="F15" s="1">
        <v>1</v>
      </c>
      <c r="G15" s="1"/>
      <c r="H15" s="1">
        <v>3.1404000000000001</v>
      </c>
      <c r="I15" s="1">
        <v>3.0137999999999998</v>
      </c>
      <c r="J15" s="1">
        <v>3.7499319999999998</v>
      </c>
    </row>
    <row r="16" spans="1:17" x14ac:dyDescent="0.25">
      <c r="D16" s="1">
        <v>0</v>
      </c>
      <c r="E16" s="5">
        <v>20000</v>
      </c>
      <c r="F16" s="1">
        <v>1</v>
      </c>
      <c r="G16" s="1"/>
      <c r="H16" s="1">
        <v>3.3973</v>
      </c>
      <c r="I16" s="1">
        <v>3.1745000000000001</v>
      </c>
      <c r="J16" s="1">
        <v>3.7408459999999999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模型参数</vt:lpstr>
      <vt:lpstr>参数总量</vt:lpstr>
      <vt:lpstr>学习曲线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Marvin (XC-AS/EDB2-CN)</cp:lastModifiedBy>
  <dcterms:created xsi:type="dcterms:W3CDTF">2024-04-07T04:14:28Z</dcterms:created>
  <dcterms:modified xsi:type="dcterms:W3CDTF">2024-04-07T09:43:30Z</dcterms:modified>
</cp:coreProperties>
</file>