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\Desktop\engenhariadesoftware\PesquisaOperacional\Aula24\"/>
    </mc:Choice>
  </mc:AlternateContent>
  <bookViews>
    <workbookView xWindow="0" yWindow="0" windowWidth="20400" windowHeight="7665"/>
  </bookViews>
  <sheets>
    <sheet name="Planilha1" sheetId="1" r:id="rId1"/>
  </sheets>
  <definedNames>
    <definedName name="solver_adj" localSheetId="0" hidden="1">Planilha1!$P$3:$P$14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Planilha1!$T$3:$T$9</definedName>
    <definedName name="solver_lhs2" localSheetId="0" hidden="1">Planilha1!$H$3:$H$9</definedName>
    <definedName name="solver_lhs3" localSheetId="0" hidden="1">Planilha1!$H$3:$H$9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Planilha1!$N$17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Planilha1!$U$3:$U$9</definedName>
    <definedName name="solver_rhs2" localSheetId="0" hidden="1">Planilha1!$I$3:$I$9</definedName>
    <definedName name="solver_rhs3" localSheetId="0" hidden="1">Planilha1!$I$3:$I$9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T9" i="1"/>
  <c r="T8" i="1"/>
  <c r="T7" i="1"/>
  <c r="T6" i="1"/>
  <c r="T5" i="1"/>
  <c r="T4" i="1"/>
  <c r="T3" i="1"/>
  <c r="B17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<sst xmlns="http://schemas.openxmlformats.org/spreadsheetml/2006/main" count="18" uniqueCount="10">
  <si>
    <t>DE</t>
  </si>
  <si>
    <t>PARA</t>
  </si>
  <si>
    <t>QUANTIDADE</t>
  </si>
  <si>
    <t>NO</t>
  </si>
  <si>
    <t>Flux/Demanda</t>
  </si>
  <si>
    <t>Restrição</t>
  </si>
  <si>
    <t xml:space="preserve">FO = </t>
  </si>
  <si>
    <t>Variaveis</t>
  </si>
  <si>
    <t>Maximo</t>
  </si>
  <si>
    <t>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</si>
</sst>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topLeftCell="C1" workbookViewId="0">
      <selection activeCell="M1" sqref="M1:U1"/>
    </sheetView>
  </sheetViews>
  <sheetFormatPr defaultRowHeight="15" x14ac:dyDescent="0.25"/>
  <cols>
    <col min="3" max="3" width="12.85546875" bestFit="1" customWidth="1"/>
    <col min="6" max="6" width="14.140625" bestFit="1" customWidth="1"/>
    <col min="8" max="8" width="14.140625" bestFit="1" customWidth="1"/>
  </cols>
  <sheetData>
    <row r="1" spans="1:21" x14ac:dyDescent="0.25">
      <c r="A1" s="2" t="s">
        <v>8</v>
      </c>
      <c r="B1" s="2"/>
      <c r="C1" s="2"/>
      <c r="D1" s="2"/>
      <c r="E1" s="2"/>
      <c r="F1" s="2"/>
      <c r="G1" s="2"/>
      <c r="H1" s="2"/>
      <c r="I1" s="2"/>
      <c r="M1" s="2" t="s">
        <v>9</v>
      </c>
      <c r="N1" s="2"/>
      <c r="O1" s="2"/>
      <c r="P1" s="2"/>
      <c r="Q1" s="2"/>
      <c r="R1" s="2"/>
      <c r="S1" s="2"/>
      <c r="T1" s="2"/>
      <c r="U1" s="2"/>
    </row>
    <row r="2" spans="1:21" x14ac:dyDescent="0.25">
      <c r="A2" s="4" t="s">
        <v>0</v>
      </c>
      <c r="B2" s="4" t="s">
        <v>1</v>
      </c>
      <c r="C2" s="4" t="s">
        <v>2</v>
      </c>
      <c r="D2" s="4" t="s">
        <v>7</v>
      </c>
      <c r="G2" s="4" t="s">
        <v>3</v>
      </c>
      <c r="H2" s="4" t="s">
        <v>4</v>
      </c>
      <c r="I2" s="4" t="s">
        <v>5</v>
      </c>
      <c r="M2" s="3" t="s">
        <v>0</v>
      </c>
      <c r="N2" s="3" t="s">
        <v>1</v>
      </c>
      <c r="O2" s="3" t="s">
        <v>2</v>
      </c>
      <c r="P2" s="3" t="s">
        <v>7</v>
      </c>
      <c r="Q2" s="1"/>
      <c r="R2" s="1"/>
      <c r="S2" s="3" t="s">
        <v>3</v>
      </c>
      <c r="T2" s="3" t="s">
        <v>4</v>
      </c>
      <c r="U2" s="3" t="s">
        <v>5</v>
      </c>
    </row>
    <row r="3" spans="1:21" x14ac:dyDescent="0.25">
      <c r="A3" s="3">
        <v>1</v>
      </c>
      <c r="B3" s="3">
        <v>2</v>
      </c>
      <c r="C3" s="3">
        <v>15</v>
      </c>
      <c r="D3" s="3">
        <v>5</v>
      </c>
      <c r="G3" s="3">
        <v>1</v>
      </c>
      <c r="H3" s="3">
        <f>SUMIF($B$3:$B$15,G3,$D$3:$D$15)-SUMIF($A$3:$A$15,G3,$D$3:$D$15)</f>
        <v>0</v>
      </c>
      <c r="I3" s="3">
        <v>0</v>
      </c>
      <c r="M3" s="3">
        <v>1</v>
      </c>
      <c r="N3" s="3">
        <v>2</v>
      </c>
      <c r="O3" s="3">
        <v>15</v>
      </c>
      <c r="P3" s="3">
        <v>0</v>
      </c>
      <c r="Q3" s="1"/>
      <c r="R3" s="1"/>
      <c r="S3" s="3">
        <v>1</v>
      </c>
      <c r="T3" s="3">
        <f>SUMIF($N$3:$N$15,S3,$P$3:$P$15)-SUMIF($M$3:$M$15,S3,$P$3:$P$15)</f>
        <v>-1</v>
      </c>
      <c r="U3" s="3">
        <v>-1</v>
      </c>
    </row>
    <row r="4" spans="1:21" x14ac:dyDescent="0.25">
      <c r="A4" s="3">
        <v>1</v>
      </c>
      <c r="B4" s="3">
        <v>3</v>
      </c>
      <c r="C4" s="3">
        <v>20</v>
      </c>
      <c r="D4" s="3">
        <v>20</v>
      </c>
      <c r="G4" s="3">
        <v>2</v>
      </c>
      <c r="H4" s="3">
        <f>SUMIF($B$3:$B$15,G4,$D$3:$D$15)-SUMIF($A$3:$A$15,G4,$D$3:$D$15)</f>
        <v>0</v>
      </c>
      <c r="I4" s="3">
        <v>0</v>
      </c>
      <c r="M4" s="3">
        <v>1</v>
      </c>
      <c r="N4" s="3">
        <v>3</v>
      </c>
      <c r="O4" s="3">
        <v>20</v>
      </c>
      <c r="P4" s="3">
        <v>0</v>
      </c>
      <c r="Q4" s="1"/>
      <c r="R4" s="1"/>
      <c r="S4" s="3">
        <v>2</v>
      </c>
      <c r="T4" s="3">
        <f>SUMIF($N$3:$N$15,S4,$P$3:$P$15)-SUMIF($M$3:$M$15,S4,$P$3:$P$15)</f>
        <v>0</v>
      </c>
      <c r="U4" s="3">
        <v>0</v>
      </c>
    </row>
    <row r="5" spans="1:21" x14ac:dyDescent="0.25">
      <c r="A5" s="3">
        <v>1</v>
      </c>
      <c r="B5" s="3">
        <v>4</v>
      </c>
      <c r="C5" s="3">
        <v>10</v>
      </c>
      <c r="D5" s="3">
        <v>9</v>
      </c>
      <c r="G5" s="3">
        <v>3</v>
      </c>
      <c r="H5" s="3">
        <f>SUMIF($B$3:$B$15,G5,$D$3:$D$15)-SUMIF($A$3:$A$15,G5,$D$3:$D$15)</f>
        <v>0</v>
      </c>
      <c r="I5" s="3">
        <v>0</v>
      </c>
      <c r="M5" s="3">
        <v>1</v>
      </c>
      <c r="N5" s="3">
        <v>4</v>
      </c>
      <c r="O5" s="3">
        <v>10</v>
      </c>
      <c r="P5" s="3">
        <v>1</v>
      </c>
      <c r="Q5" s="1"/>
      <c r="R5" s="1"/>
      <c r="S5" s="3">
        <v>3</v>
      </c>
      <c r="T5" s="3">
        <f>SUMIF($N$3:$N$15,S5,$P$3:$P$15)-SUMIF($M$3:$M$15,S5,$P$3:$P$15)</f>
        <v>0</v>
      </c>
      <c r="U5" s="3">
        <v>0</v>
      </c>
    </row>
    <row r="6" spans="1:21" x14ac:dyDescent="0.25">
      <c r="A6" s="3">
        <v>2</v>
      </c>
      <c r="B6" s="3">
        <v>5</v>
      </c>
      <c r="C6" s="3">
        <v>2</v>
      </c>
      <c r="D6" s="3">
        <v>2</v>
      </c>
      <c r="G6" s="3">
        <v>4</v>
      </c>
      <c r="H6" s="3">
        <f>SUMIF($B$3:$B$15,G6,$D$3:$D$15)-SUMIF($A$3:$A$15,G6,$D$3:$D$15)</f>
        <v>0</v>
      </c>
      <c r="I6" s="3">
        <v>0</v>
      </c>
      <c r="M6" s="3">
        <v>2</v>
      </c>
      <c r="N6" s="3">
        <v>5</v>
      </c>
      <c r="O6" s="3">
        <v>2</v>
      </c>
      <c r="P6" s="3">
        <v>0</v>
      </c>
      <c r="Q6" s="1"/>
      <c r="R6" s="1"/>
      <c r="S6" s="3">
        <v>4</v>
      </c>
      <c r="T6" s="3">
        <f>SUMIF($N$3:$N$15,S6,$P$3:$P$15)-SUMIF($M$3:$M$15,S6,$P$3:$P$15)</f>
        <v>0</v>
      </c>
      <c r="U6" s="3">
        <v>0</v>
      </c>
    </row>
    <row r="7" spans="1:21" x14ac:dyDescent="0.25">
      <c r="A7" s="3">
        <v>2</v>
      </c>
      <c r="B7" s="3">
        <v>6</v>
      </c>
      <c r="C7" s="3">
        <v>3</v>
      </c>
      <c r="D7" s="3">
        <v>3</v>
      </c>
      <c r="G7" s="3">
        <v>5</v>
      </c>
      <c r="H7" s="3">
        <f>SUMIF($B$3:$B$15,G7,$D$3:$D$15)-SUMIF($A$3:$A$15,G7,$D$3:$D$15)</f>
        <v>0</v>
      </c>
      <c r="I7" s="3">
        <v>0</v>
      </c>
      <c r="M7" s="3">
        <v>2</v>
      </c>
      <c r="N7" s="3">
        <v>6</v>
      </c>
      <c r="O7" s="3">
        <v>3</v>
      </c>
      <c r="P7" s="3">
        <v>0</v>
      </c>
      <c r="Q7" s="1"/>
      <c r="R7" s="1"/>
      <c r="S7" s="3">
        <v>5</v>
      </c>
      <c r="T7" s="3">
        <f>SUMIF($N$3:$N$15,S7,$P$3:$P$15)-SUMIF($M$3:$M$15,S7,$P$3:$P$15)</f>
        <v>0</v>
      </c>
      <c r="U7" s="3">
        <v>0</v>
      </c>
    </row>
    <row r="8" spans="1:21" x14ac:dyDescent="0.25">
      <c r="A8" s="3">
        <v>3</v>
      </c>
      <c r="B8" s="3">
        <v>5</v>
      </c>
      <c r="C8" s="3">
        <v>4</v>
      </c>
      <c r="D8" s="3">
        <v>4</v>
      </c>
      <c r="G8" s="3">
        <v>6</v>
      </c>
      <c r="H8" s="3">
        <f>SUMIF($B$3:$B$15,G8,$D$3:$D$15)-SUMIF($A$3:$A$15,G8,$D$3:$D$15)</f>
        <v>0</v>
      </c>
      <c r="I8" s="3">
        <v>0</v>
      </c>
      <c r="M8" s="3">
        <v>3</v>
      </c>
      <c r="N8" s="3">
        <v>5</v>
      </c>
      <c r="O8" s="3">
        <v>4</v>
      </c>
      <c r="P8" s="3">
        <v>0</v>
      </c>
      <c r="Q8" s="1"/>
      <c r="R8" s="1"/>
      <c r="S8" s="3">
        <v>6</v>
      </c>
      <c r="T8" s="3">
        <f>SUMIF($N$3:$N$15,S8,$P$3:$P$15)-SUMIF($M$3:$M$15,S8,$P$3:$P$15)</f>
        <v>0</v>
      </c>
      <c r="U8" s="3">
        <v>0</v>
      </c>
    </row>
    <row r="9" spans="1:21" x14ac:dyDescent="0.25">
      <c r="A9" s="3">
        <v>3</v>
      </c>
      <c r="B9" s="3">
        <v>6</v>
      </c>
      <c r="C9" s="3">
        <v>5</v>
      </c>
      <c r="D9" s="3">
        <v>1</v>
      </c>
      <c r="G9" s="3">
        <v>7</v>
      </c>
      <c r="H9" s="3">
        <f>SUMIF($B$3:$B$15,G9,$D$3:$D$15)-SUMIF($A$3:$A$15,G9,$D$3:$D$15)</f>
        <v>0</v>
      </c>
      <c r="I9" s="3">
        <v>0</v>
      </c>
      <c r="M9" s="3">
        <v>3</v>
      </c>
      <c r="N9" s="3">
        <v>6</v>
      </c>
      <c r="O9" s="3">
        <v>5</v>
      </c>
      <c r="P9" s="3">
        <v>0</v>
      </c>
      <c r="Q9" s="1"/>
      <c r="R9" s="1"/>
      <c r="S9" s="3">
        <v>7</v>
      </c>
      <c r="T9" s="3">
        <f>SUMIF($N$3:$N$15,S9,$P$3:$P$15)-SUMIF($M$3:$M$15,S9,$P$3:$P$15)</f>
        <v>1</v>
      </c>
      <c r="U9" s="3">
        <v>1</v>
      </c>
    </row>
    <row r="10" spans="1:21" x14ac:dyDescent="0.25">
      <c r="A10" s="3">
        <v>3</v>
      </c>
      <c r="B10" s="3">
        <v>7</v>
      </c>
      <c r="C10" s="3">
        <v>15</v>
      </c>
      <c r="D10" s="3">
        <v>15</v>
      </c>
      <c r="M10" s="3">
        <v>3</v>
      </c>
      <c r="N10" s="3">
        <v>7</v>
      </c>
      <c r="O10" s="3">
        <v>15</v>
      </c>
      <c r="P10" s="3">
        <v>0</v>
      </c>
      <c r="Q10" s="1"/>
      <c r="R10" s="1"/>
      <c r="S10" s="1"/>
      <c r="T10" s="1"/>
      <c r="U10" s="1"/>
    </row>
    <row r="11" spans="1:21" x14ac:dyDescent="0.25">
      <c r="A11" s="3">
        <v>4</v>
      </c>
      <c r="B11" s="3">
        <v>5</v>
      </c>
      <c r="C11" s="3">
        <v>5</v>
      </c>
      <c r="D11" s="3">
        <v>5</v>
      </c>
      <c r="M11" s="3">
        <v>4</v>
      </c>
      <c r="N11" s="3">
        <v>5</v>
      </c>
      <c r="O11" s="3">
        <v>5</v>
      </c>
      <c r="P11" s="3">
        <v>0</v>
      </c>
      <c r="Q11" s="1"/>
      <c r="R11" s="1"/>
      <c r="S11" s="1"/>
      <c r="T11" s="1"/>
      <c r="U11" s="1"/>
    </row>
    <row r="12" spans="1:21" x14ac:dyDescent="0.25">
      <c r="A12" s="3">
        <v>4</v>
      </c>
      <c r="B12" s="3">
        <v>6</v>
      </c>
      <c r="C12" s="3">
        <v>4</v>
      </c>
      <c r="D12" s="3">
        <v>4</v>
      </c>
      <c r="M12" s="3">
        <v>4</v>
      </c>
      <c r="N12" s="3">
        <v>6</v>
      </c>
      <c r="O12" s="3">
        <v>4</v>
      </c>
      <c r="P12" s="3">
        <v>1</v>
      </c>
      <c r="Q12" s="1"/>
      <c r="R12" s="1"/>
      <c r="S12" s="1"/>
      <c r="T12" s="1"/>
      <c r="U12" s="1"/>
    </row>
    <row r="13" spans="1:21" x14ac:dyDescent="0.25">
      <c r="A13" s="3">
        <v>5</v>
      </c>
      <c r="B13" s="3">
        <v>7</v>
      </c>
      <c r="C13" s="3">
        <v>15</v>
      </c>
      <c r="D13" s="3">
        <v>11</v>
      </c>
      <c r="M13" s="3">
        <v>5</v>
      </c>
      <c r="N13" s="3">
        <v>7</v>
      </c>
      <c r="O13" s="3">
        <v>15</v>
      </c>
      <c r="P13" s="3">
        <v>0</v>
      </c>
      <c r="Q13" s="1"/>
      <c r="R13" s="1"/>
      <c r="S13" s="1"/>
      <c r="T13" s="1"/>
      <c r="U13" s="1"/>
    </row>
    <row r="14" spans="1:21" x14ac:dyDescent="0.25">
      <c r="A14" s="3">
        <v>6</v>
      </c>
      <c r="B14" s="3">
        <v>7</v>
      </c>
      <c r="C14" s="3">
        <v>10</v>
      </c>
      <c r="D14" s="3">
        <v>8</v>
      </c>
      <c r="M14" s="3">
        <v>6</v>
      </c>
      <c r="N14" s="3">
        <v>7</v>
      </c>
      <c r="O14" s="3">
        <v>10</v>
      </c>
      <c r="P14" s="3">
        <v>1</v>
      </c>
      <c r="Q14" s="1"/>
      <c r="R14" s="1"/>
      <c r="S14" s="1"/>
      <c r="T14" s="1"/>
      <c r="U14" s="1"/>
    </row>
    <row r="15" spans="1:21" x14ac:dyDescent="0.25">
      <c r="A15" s="3">
        <v>7</v>
      </c>
      <c r="B15" s="3">
        <v>1</v>
      </c>
      <c r="C15" s="3">
        <v>1000</v>
      </c>
      <c r="D15" s="3">
        <v>34</v>
      </c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3" t="s">
        <v>6</v>
      </c>
      <c r="B17" s="3">
        <f>D15</f>
        <v>34</v>
      </c>
      <c r="M17" s="3" t="s">
        <v>6</v>
      </c>
      <c r="N17" s="5">
        <f>SUMPRODUCT(P3:P14,O3:O14)</f>
        <v>24</v>
      </c>
      <c r="O17" s="6"/>
      <c r="P17" s="1"/>
      <c r="Q17" s="1"/>
      <c r="R17" s="1"/>
      <c r="S17" s="1"/>
      <c r="T17" s="1"/>
      <c r="U17" s="1"/>
    </row>
  </sheetData>
  <mergeCells count="2">
    <mergeCell ref="A1:I1"/>
    <mergeCell ref="M1:U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2019-09-16T22:27:10Z</dcterms:created>
  <dcterms:modified xsi:type="dcterms:W3CDTF">2019-09-16T22:54:38Z</dcterms:modified>
</cp:coreProperties>
</file>