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nicesumar\Desktop\EngenhariaDeSoftware\PesquisaOperacional\Aula03\"/>
    </mc:Choice>
  </mc:AlternateContent>
  <bookViews>
    <workbookView xWindow="0" yWindow="0" windowWidth="20490" windowHeight="7755" firstSheet="1" activeTab="1"/>
  </bookViews>
  <sheets>
    <sheet name="Relatório de Viabilidade 1" sheetId="2" r:id="rId1"/>
    <sheet name="Plan1" sheetId="1" r:id="rId2"/>
  </sheets>
  <definedNames>
    <definedName name="solver_adj" localSheetId="1" hidden="1">Plan1!$B$6:$D$7</definedName>
    <definedName name="solver_cvg" localSheetId="1" hidden="1">0.0001</definedName>
    <definedName name="solver_drv" localSheetId="1" hidden="1">1</definedName>
    <definedName name="solver_eng" localSheetId="1" hidden="1">2</definedName>
    <definedName name="solver_est" localSheetId="1" hidden="1">1</definedName>
    <definedName name="solver_itr" localSheetId="1" hidden="1">2147483647</definedName>
    <definedName name="solver_lhs1" localSheetId="1" hidden="1">Plan1!$H$10:$H$12</definedName>
    <definedName name="solver_lhs2" localSheetId="1" hidden="1">Plan1!$H$13:$H$14</definedName>
    <definedName name="solver_lhs3" localSheetId="1" hidden="1">Plan1!$H$14</definedName>
    <definedName name="solver_lhs4" localSheetId="1" hidden="1">Plan1!$H$14</definedName>
    <definedName name="solver_lhs5" localSheetId="1" hidden="1">Plan1!$H$14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2</definedName>
    <definedName name="solver_nwt" localSheetId="1" hidden="1">1</definedName>
    <definedName name="solver_opt" localSheetId="1" hidden="1">Plan1!$E$16</definedName>
    <definedName name="solver_pre" localSheetId="1" hidden="1">0.000001</definedName>
    <definedName name="solver_rbv" localSheetId="1" hidden="1">1</definedName>
    <definedName name="solver_rel1" localSheetId="1" hidden="1">2</definedName>
    <definedName name="solver_rel2" localSheetId="1" hidden="1">1</definedName>
    <definedName name="solver_rel3" localSheetId="1" hidden="1">1</definedName>
    <definedName name="solver_rel4" localSheetId="1" hidden="1">1</definedName>
    <definedName name="solver_rel5" localSheetId="1" hidden="1">1</definedName>
    <definedName name="solver_rhs1" localSheetId="1" hidden="1">Plan1!$I$10:$I$12</definedName>
    <definedName name="solver_rhs2" localSheetId="1" hidden="1">Plan1!$I$13:$I$14</definedName>
    <definedName name="solver_rhs3" localSheetId="1" hidden="1">Plan1!$I$14</definedName>
    <definedName name="solver_rhs4" localSheetId="1" hidden="1">Plan1!$I$14</definedName>
    <definedName name="solver_rhs5" localSheetId="1" hidden="1">Plan1!$I$14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4" i="1" l="1"/>
  <c r="H13" i="1"/>
  <c r="H12" i="1"/>
  <c r="E16" i="1"/>
  <c r="H11" i="1"/>
  <c r="H10" i="1"/>
</calcChain>
</file>

<file path=xl/sharedStrings.xml><?xml version="1.0" encoding="utf-8"?>
<sst xmlns="http://schemas.openxmlformats.org/spreadsheetml/2006/main" count="36" uniqueCount="34">
  <si>
    <t>Modelos</t>
  </si>
  <si>
    <t>Fabricados</t>
  </si>
  <si>
    <t>Terceirizados</t>
  </si>
  <si>
    <t>Variaveis</t>
  </si>
  <si>
    <t>Restrições</t>
  </si>
  <si>
    <t>1t</t>
  </si>
  <si>
    <t>2t</t>
  </si>
  <si>
    <t>3t</t>
  </si>
  <si>
    <t>Demanda 1</t>
  </si>
  <si>
    <t>Função</t>
  </si>
  <si>
    <t>Constante</t>
  </si>
  <si>
    <t>Demanda 2</t>
  </si>
  <si>
    <t>Demanda 3</t>
  </si>
  <si>
    <t>Montagem</t>
  </si>
  <si>
    <t>Acabamento</t>
  </si>
  <si>
    <t>Função Objetivo</t>
  </si>
  <si>
    <t>Microsoft Excel 15.0 Relatório de Viabilidade</t>
  </si>
  <si>
    <t>Planilha: [Pasta1]Plan1</t>
  </si>
  <si>
    <t>Relatório Criado: 01/03/2019 20:06:21</t>
  </si>
  <si>
    <t>Restrições que Tornam o Problema Inviável</t>
  </si>
  <si>
    <t>Célula</t>
  </si>
  <si>
    <t>Nome</t>
  </si>
  <si>
    <t>Valor da Célula</t>
  </si>
  <si>
    <t>Fórmula</t>
  </si>
  <si>
    <t>Status</t>
  </si>
  <si>
    <t>Margem de Atraso</t>
  </si>
  <si>
    <t>$H$12</t>
  </si>
  <si>
    <t>Demanda 3 Função</t>
  </si>
  <si>
    <t>$H$12&gt;=$I$12</t>
  </si>
  <si>
    <t>Violado</t>
  </si>
  <si>
    <t>$H$14</t>
  </si>
  <si>
    <t>Acabamento Função</t>
  </si>
  <si>
    <t>$H$14&lt;=$I$14</t>
  </si>
  <si>
    <t>Associação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</si>
</sst>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23"/>
      </top>
      <bottom style="medium">
        <color indexed="23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4" borderId="1" xfId="0" applyFill="1" applyBorder="1"/>
    <xf numFmtId="0" fontId="0" fillId="0" borderId="1" xfId="0" applyBorder="1"/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left" vertical="top"/>
    </xf>
    <xf numFmtId="0" fontId="1" fillId="2" borderId="4" xfId="0" applyFont="1" applyFill="1" applyBorder="1" applyAlignment="1">
      <alignment horizontal="left" vertical="top"/>
    </xf>
    <xf numFmtId="0" fontId="1" fillId="2" borderId="5" xfId="0" applyFont="1" applyFill="1" applyBorder="1" applyAlignment="1">
      <alignment horizontal="left" vertical="top"/>
    </xf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5" xfId="0" applyBorder="1" applyAlignment="1">
      <alignment horizontal="right"/>
    </xf>
    <xf numFmtId="0" fontId="2" fillId="0" borderId="0" xfId="0" applyFont="1"/>
    <xf numFmtId="0" fontId="3" fillId="0" borderId="6" xfId="0" applyFont="1" applyFill="1" applyBorder="1" applyAlignment="1">
      <alignment horizontal="center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showGridLines="0" workbookViewId="0"/>
  </sheetViews>
  <sheetFormatPr defaultRowHeight="15" x14ac:dyDescent="0.25"/>
  <cols>
    <col min="1" max="1" width="2.28515625" customWidth="1"/>
    <col min="2" max="2" width="6.5703125" customWidth="1"/>
    <col min="3" max="3" width="19.140625" bestFit="1" customWidth="1"/>
    <col min="4" max="4" width="14.42578125" bestFit="1" customWidth="1"/>
    <col min="5" max="5" width="12.85546875" bestFit="1" customWidth="1"/>
    <col min="6" max="6" width="10.5703125" bestFit="1" customWidth="1"/>
    <col min="7" max="7" width="17.5703125" bestFit="1" customWidth="1"/>
  </cols>
  <sheetData>
    <row r="1" spans="1:7" x14ac:dyDescent="0.25">
      <c r="A1" s="12" t="s">
        <v>16</v>
      </c>
    </row>
    <row r="2" spans="1:7" x14ac:dyDescent="0.25">
      <c r="A2" s="12" t="s">
        <v>17</v>
      </c>
    </row>
    <row r="3" spans="1:7" x14ac:dyDescent="0.25">
      <c r="A3" s="12" t="s">
        <v>18</v>
      </c>
    </row>
    <row r="6" spans="1:7" ht="15.75" thickBot="1" x14ac:dyDescent="0.3">
      <c r="A6" t="s">
        <v>19</v>
      </c>
    </row>
    <row r="7" spans="1:7" ht="15.75" thickBot="1" x14ac:dyDescent="0.3">
      <c r="B7" s="13" t="s">
        <v>20</v>
      </c>
      <c r="C7" s="13" t="s">
        <v>21</v>
      </c>
      <c r="D7" s="13" t="s">
        <v>22</v>
      </c>
      <c r="E7" s="13" t="s">
        <v>23</v>
      </c>
      <c r="F7" s="13" t="s">
        <v>24</v>
      </c>
      <c r="G7" s="13" t="s">
        <v>25</v>
      </c>
    </row>
    <row r="8" spans="1:7" x14ac:dyDescent="0.25">
      <c r="B8" t="s">
        <v>26</v>
      </c>
      <c r="C8" t="s">
        <v>27</v>
      </c>
      <c r="D8" s="14">
        <v>0</v>
      </c>
      <c r="E8" t="s">
        <v>28</v>
      </c>
      <c r="F8" t="s">
        <v>29</v>
      </c>
      <c r="G8">
        <v>-500</v>
      </c>
    </row>
    <row r="9" spans="1:7" x14ac:dyDescent="0.25">
      <c r="B9" t="s">
        <v>30</v>
      </c>
      <c r="C9" t="s">
        <v>31</v>
      </c>
      <c r="D9" s="14">
        <v>10000</v>
      </c>
      <c r="E9" t="s">
        <v>32</v>
      </c>
      <c r="F9" t="s">
        <v>33</v>
      </c>
      <c r="G9">
        <v>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tabSelected="1" workbookViewId="0">
      <selection activeCell="H15" sqref="H15"/>
    </sheetView>
  </sheetViews>
  <sheetFormatPr defaultRowHeight="15" x14ac:dyDescent="0.25"/>
  <cols>
    <col min="1" max="1" width="16.140625" customWidth="1"/>
    <col min="8" max="8" width="8.7109375" bestFit="1" customWidth="1"/>
    <col min="9" max="9" width="10" bestFit="1" customWidth="1"/>
  </cols>
  <sheetData>
    <row r="1" spans="1:9" x14ac:dyDescent="0.25">
      <c r="A1" s="1" t="s">
        <v>0</v>
      </c>
      <c r="B1" s="1">
        <v>1</v>
      </c>
      <c r="C1" s="1">
        <v>2</v>
      </c>
      <c r="D1" s="1">
        <v>3</v>
      </c>
    </row>
    <row r="2" spans="1:9" x14ac:dyDescent="0.25">
      <c r="A2" s="2" t="s">
        <v>1</v>
      </c>
      <c r="B2" s="3">
        <v>50</v>
      </c>
      <c r="C2" s="3">
        <v>90</v>
      </c>
      <c r="D2" s="3">
        <v>120</v>
      </c>
    </row>
    <row r="3" spans="1:9" x14ac:dyDescent="0.25">
      <c r="A3" s="1" t="s">
        <v>2</v>
      </c>
      <c r="B3" s="4">
        <v>65</v>
      </c>
      <c r="C3" s="4">
        <v>92</v>
      </c>
      <c r="D3" s="4">
        <v>140</v>
      </c>
    </row>
    <row r="4" spans="1:9" x14ac:dyDescent="0.25">
      <c r="A4" s="2"/>
      <c r="B4" s="3"/>
      <c r="C4" s="3"/>
      <c r="D4" s="3"/>
    </row>
    <row r="5" spans="1:9" x14ac:dyDescent="0.25">
      <c r="A5" s="1" t="s">
        <v>3</v>
      </c>
      <c r="B5" s="1">
        <v>1</v>
      </c>
      <c r="C5" s="1">
        <v>2</v>
      </c>
      <c r="D5" s="1">
        <v>3</v>
      </c>
    </row>
    <row r="6" spans="1:9" x14ac:dyDescent="0.25">
      <c r="A6" s="2" t="s">
        <v>1</v>
      </c>
      <c r="B6" s="3">
        <v>3000</v>
      </c>
      <c r="C6" s="3">
        <v>500</v>
      </c>
      <c r="D6" s="3">
        <v>500</v>
      </c>
    </row>
    <row r="7" spans="1:9" x14ac:dyDescent="0.25">
      <c r="A7" s="1" t="s">
        <v>2</v>
      </c>
      <c r="B7" s="4">
        <v>0</v>
      </c>
      <c r="C7" s="4">
        <v>2000</v>
      </c>
      <c r="D7" s="4">
        <v>0</v>
      </c>
    </row>
    <row r="8" spans="1:9" x14ac:dyDescent="0.25">
      <c r="A8" s="2"/>
      <c r="B8" s="3"/>
      <c r="C8" s="3"/>
      <c r="D8" s="3"/>
    </row>
    <row r="9" spans="1:9" x14ac:dyDescent="0.25">
      <c r="A9" s="1" t="s">
        <v>4</v>
      </c>
      <c r="B9" s="1">
        <v>1</v>
      </c>
      <c r="C9" s="1">
        <v>2</v>
      </c>
      <c r="D9" s="1">
        <v>3</v>
      </c>
      <c r="E9" s="1" t="s">
        <v>5</v>
      </c>
      <c r="F9" s="1" t="s">
        <v>6</v>
      </c>
      <c r="G9" s="1" t="s">
        <v>7</v>
      </c>
      <c r="H9" s="5" t="s">
        <v>9</v>
      </c>
      <c r="I9" s="5" t="s">
        <v>10</v>
      </c>
    </row>
    <row r="10" spans="1:9" x14ac:dyDescent="0.25">
      <c r="A10" s="2" t="s">
        <v>8</v>
      </c>
      <c r="B10" s="3"/>
      <c r="C10" s="3"/>
      <c r="D10" s="3"/>
      <c r="E10" s="3"/>
      <c r="F10" s="3"/>
      <c r="G10" s="3"/>
      <c r="H10" s="3">
        <f>SUM(B6:B7)</f>
        <v>3000</v>
      </c>
      <c r="I10" s="3">
        <v>3000</v>
      </c>
    </row>
    <row r="11" spans="1:9" x14ac:dyDescent="0.25">
      <c r="A11" s="1" t="s">
        <v>11</v>
      </c>
      <c r="B11" s="4"/>
      <c r="C11" s="4"/>
      <c r="D11" s="4"/>
      <c r="E11" s="4"/>
      <c r="F11" s="4"/>
      <c r="G11" s="4"/>
      <c r="H11" s="4">
        <f>SUM(C6:C7)</f>
        <v>2500</v>
      </c>
      <c r="I11" s="4">
        <v>2500</v>
      </c>
    </row>
    <row r="12" spans="1:9" x14ac:dyDescent="0.25">
      <c r="A12" s="2" t="s">
        <v>12</v>
      </c>
      <c r="B12" s="3"/>
      <c r="C12" s="3"/>
      <c r="D12" s="3"/>
      <c r="E12" s="3"/>
      <c r="F12" s="3"/>
      <c r="G12" s="3"/>
      <c r="H12" s="3">
        <f>SUM(D6:D7)</f>
        <v>500</v>
      </c>
      <c r="I12" s="3">
        <v>500</v>
      </c>
    </row>
    <row r="13" spans="1:9" x14ac:dyDescent="0.25">
      <c r="A13" s="1" t="s">
        <v>13</v>
      </c>
      <c r="B13" s="3">
        <v>1</v>
      </c>
      <c r="C13" s="3">
        <v>2</v>
      </c>
      <c r="D13" s="3">
        <v>0.5</v>
      </c>
      <c r="E13" s="3"/>
      <c r="F13" s="4"/>
      <c r="G13" s="3"/>
      <c r="H13">
        <f>SUMPRODUCT(B6:D6,B13:D13)</f>
        <v>4250</v>
      </c>
      <c r="I13" s="4">
        <v>6000</v>
      </c>
    </row>
    <row r="14" spans="1:9" x14ac:dyDescent="0.25">
      <c r="A14" s="2" t="s">
        <v>14</v>
      </c>
      <c r="B14" s="3">
        <v>2.5</v>
      </c>
      <c r="C14" s="3">
        <v>1</v>
      </c>
      <c r="D14" s="3">
        <v>4</v>
      </c>
      <c r="E14" s="3"/>
      <c r="F14" s="3"/>
      <c r="G14" s="3"/>
      <c r="H14" s="3">
        <f>SUMPRODUCT(B6:D6,B14:D14)</f>
        <v>10000</v>
      </c>
      <c r="I14" s="3">
        <v>10000</v>
      </c>
    </row>
    <row r="15" spans="1:9" x14ac:dyDescent="0.25">
      <c r="A15" s="1"/>
      <c r="B15" s="4"/>
      <c r="C15" s="4"/>
      <c r="D15" s="4"/>
      <c r="E15" s="4"/>
      <c r="F15" s="4"/>
      <c r="G15" s="4"/>
      <c r="H15" s="4"/>
      <c r="I15" s="4"/>
    </row>
    <row r="16" spans="1:9" x14ac:dyDescent="0.25">
      <c r="A16" s="6" t="s">
        <v>15</v>
      </c>
      <c r="B16" s="7"/>
      <c r="C16" s="7"/>
      <c r="D16" s="8"/>
      <c r="E16" s="9">
        <f>SUMPRODUCT(B2:D2,B6:D6) + SUMPRODUCT(B3:D3,B7:D7)</f>
        <v>439000</v>
      </c>
      <c r="F16" s="10"/>
      <c r="G16" s="10"/>
      <c r="H16" s="10"/>
      <c r="I16" s="11"/>
    </row>
  </sheetData>
  <mergeCells count="2">
    <mergeCell ref="A16:D16"/>
    <mergeCell ref="E16:I16"/>
  </mergeCells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Relatório de Viabilidade 1</vt:lpstr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unicesumar</dc:creator>
  <cp:lastModifiedBy>unicesumar</cp:lastModifiedBy>
  <dcterms:created xsi:type="dcterms:W3CDTF">2019-03-01T22:39:34Z</dcterms:created>
  <dcterms:modified xsi:type="dcterms:W3CDTF">2019-03-01T23:38:57Z</dcterms:modified>
</cp:coreProperties>
</file>