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engenhariadesoftware\PesquisaOperacional\Aula16\"/>
    </mc:Choice>
  </mc:AlternateContent>
  <bookViews>
    <workbookView xWindow="0" yWindow="0" windowWidth="20490" windowHeight="7665"/>
  </bookViews>
  <sheets>
    <sheet name="Planilha1" sheetId="1" r:id="rId1"/>
  </sheets>
  <definedNames>
    <definedName name="solver_adj" localSheetId="0" hidden="1">Planilha1!$E$3:$E$52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Planilha1!$G$3:$G$14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Planilha1!$H$17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Planilha1!$H$3:$H$14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<sst xmlns="http://schemas.openxmlformats.org/spreadsheetml/2006/main" count="8" uniqueCount="8">
  <si>
    <t>De</t>
  </si>
  <si>
    <t>Para</t>
  </si>
  <si>
    <t>Km</t>
  </si>
  <si>
    <t>Unidade</t>
  </si>
  <si>
    <t>Valor liquido</t>
  </si>
  <si>
    <t>Oferta/demanda</t>
  </si>
  <si>
    <t>Nó</t>
  </si>
  <si>
    <t>Função objetivo minimizar: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</si>
</sst>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tabSelected="1" workbookViewId="0">
      <selection activeCell="H7" sqref="H7"/>
    </sheetView>
  </sheetViews>
  <sheetFormatPr defaultRowHeight="15" x14ac:dyDescent="0.25"/>
  <cols>
    <col min="6" max="6" width="12.42578125" bestFit="1" customWidth="1"/>
    <col min="7" max="8" width="16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G2" s="1" t="s">
        <v>4</v>
      </c>
      <c r="H2" s="1" t="s">
        <v>5</v>
      </c>
    </row>
    <row r="3" spans="2:8" x14ac:dyDescent="0.25">
      <c r="B3" s="1">
        <v>1</v>
      </c>
      <c r="C3" s="1">
        <v>2</v>
      </c>
      <c r="D3" s="1">
        <v>2000</v>
      </c>
      <c r="E3" s="1">
        <v>0</v>
      </c>
      <c r="F3" s="1">
        <v>1</v>
      </c>
      <c r="G3" s="1">
        <f>SUMIF($C$3:$C$52,F3,$E$3:$E$52)-SUMIF($B$3:$B$52,F3,$E$3:$E$52)</f>
        <v>0</v>
      </c>
      <c r="H3" s="1">
        <v>0</v>
      </c>
    </row>
    <row r="4" spans="2:8" x14ac:dyDescent="0.25">
      <c r="B4" s="1">
        <v>1</v>
      </c>
      <c r="C4" s="1">
        <v>3</v>
      </c>
      <c r="D4" s="1">
        <v>150</v>
      </c>
      <c r="E4" s="1">
        <v>0</v>
      </c>
      <c r="F4" s="1">
        <v>2</v>
      </c>
      <c r="G4" s="1">
        <f>SUMIF($C$3:$C$52,F4,$E$3:$E$52)-SUMIF($B$3:$B$52,F4,$E$3:$E$52)</f>
        <v>-1</v>
      </c>
      <c r="H4" s="1">
        <v>-1</v>
      </c>
    </row>
    <row r="5" spans="2:8" x14ac:dyDescent="0.25">
      <c r="B5" s="1">
        <v>1</v>
      </c>
      <c r="C5" s="1">
        <v>4</v>
      </c>
      <c r="D5" s="1">
        <v>380</v>
      </c>
      <c r="E5" s="1">
        <v>0</v>
      </c>
      <c r="F5" s="1">
        <v>3</v>
      </c>
      <c r="G5" s="1">
        <f>SUMIF($C$3:$C$52,F5,$E$3:$E$52)-SUMIF($B$3:$B$52,F5,$E$3:$E$52)</f>
        <v>0</v>
      </c>
      <c r="H5" s="1">
        <v>0</v>
      </c>
    </row>
    <row r="6" spans="2:8" x14ac:dyDescent="0.25">
      <c r="B6" s="1">
        <v>2</v>
      </c>
      <c r="C6" s="1">
        <v>1</v>
      </c>
      <c r="D6" s="1">
        <v>2000</v>
      </c>
      <c r="E6" s="1">
        <v>0</v>
      </c>
      <c r="F6" s="1">
        <v>4</v>
      </c>
      <c r="G6" s="1">
        <f>SUMIF($C$3:$C$52,F6,$E$3:$E$52)-SUMIF($B$3:$B$52,F6,$E$3:$E$52)</f>
        <v>0</v>
      </c>
      <c r="H6" s="1">
        <v>0</v>
      </c>
    </row>
    <row r="7" spans="2:8" x14ac:dyDescent="0.25">
      <c r="B7" s="1">
        <v>2</v>
      </c>
      <c r="C7" s="1">
        <v>3</v>
      </c>
      <c r="D7" s="1">
        <v>700</v>
      </c>
      <c r="E7" s="1">
        <v>0</v>
      </c>
      <c r="F7" s="1">
        <v>5</v>
      </c>
      <c r="G7" s="1">
        <f>SUMIF($C$3:$C$52,F7,$E$3:$E$52)-SUMIF($B$3:$B$52,F7,$E$3:$E$52)</f>
        <v>0</v>
      </c>
      <c r="H7" s="1">
        <v>0</v>
      </c>
    </row>
    <row r="8" spans="2:8" x14ac:dyDescent="0.25">
      <c r="B8" s="1">
        <v>2</v>
      </c>
      <c r="C8" s="1">
        <v>5</v>
      </c>
      <c r="D8" s="1">
        <v>200</v>
      </c>
      <c r="E8" s="1">
        <v>1</v>
      </c>
      <c r="F8" s="1">
        <v>6</v>
      </c>
      <c r="G8" s="1">
        <f>SUMIF($C$3:$C$52,F8,$E$3:$E$52)-SUMIF($B$3:$B$52,F8,$E$3:$E$52)</f>
        <v>0</v>
      </c>
      <c r="H8" s="1">
        <v>0</v>
      </c>
    </row>
    <row r="9" spans="2:8" x14ac:dyDescent="0.25">
      <c r="B9" s="1">
        <v>3</v>
      </c>
      <c r="C9" s="1">
        <v>1</v>
      </c>
      <c r="D9" s="1">
        <v>150</v>
      </c>
      <c r="E9" s="1">
        <v>0</v>
      </c>
      <c r="F9" s="1">
        <v>7</v>
      </c>
      <c r="G9" s="1">
        <f>SUMIF($C$3:$C$52,F9,$E$3:$E$52)-SUMIF($B$3:$B$52,F9,$E$3:$E$52)</f>
        <v>0</v>
      </c>
      <c r="H9" s="1">
        <v>0</v>
      </c>
    </row>
    <row r="10" spans="2:8" x14ac:dyDescent="0.25">
      <c r="B10" s="1">
        <v>3</v>
      </c>
      <c r="C10" s="1">
        <v>2</v>
      </c>
      <c r="D10" s="1">
        <v>700</v>
      </c>
      <c r="E10" s="1">
        <v>0</v>
      </c>
      <c r="F10" s="1">
        <v>8</v>
      </c>
      <c r="G10" s="1">
        <f>SUMIF($C$3:$C$52,F10,$E$3:$E$52)-SUMIF($B$3:$B$52,F10,$E$3:$E$52)</f>
        <v>0</v>
      </c>
      <c r="H10" s="1">
        <v>0</v>
      </c>
    </row>
    <row r="11" spans="2:8" x14ac:dyDescent="0.25">
      <c r="B11" s="1">
        <v>3</v>
      </c>
      <c r="C11" s="1">
        <v>4</v>
      </c>
      <c r="D11" s="1">
        <v>450</v>
      </c>
      <c r="E11" s="1">
        <v>0</v>
      </c>
      <c r="F11" s="1">
        <v>9</v>
      </c>
      <c r="G11" s="1">
        <f>SUMIF($C$3:$C$52,F11,$E$3:$E$52)-SUMIF($B$3:$B$52,F11,$E$3:$E$52)</f>
        <v>0</v>
      </c>
      <c r="H11" s="1">
        <v>0</v>
      </c>
    </row>
    <row r="12" spans="2:8" x14ac:dyDescent="0.25">
      <c r="B12" s="1">
        <v>3</v>
      </c>
      <c r="C12" s="1">
        <v>5</v>
      </c>
      <c r="D12" s="1">
        <v>500</v>
      </c>
      <c r="E12" s="1">
        <v>0</v>
      </c>
      <c r="F12" s="1">
        <v>10</v>
      </c>
      <c r="G12" s="1">
        <f>SUMIF($C$3:$C$52,F12,$E$3:$E$52)-SUMIF($B$3:$B$52,F12,$E$3:$E$52)</f>
        <v>0</v>
      </c>
      <c r="H12" s="1">
        <v>0</v>
      </c>
    </row>
    <row r="13" spans="2:8" x14ac:dyDescent="0.25">
      <c r="B13" s="1">
        <v>3</v>
      </c>
      <c r="C13" s="1">
        <v>6</v>
      </c>
      <c r="D13" s="1">
        <v>300</v>
      </c>
      <c r="E13" s="1">
        <v>0</v>
      </c>
      <c r="F13" s="1">
        <v>11</v>
      </c>
      <c r="G13" s="1">
        <f>SUMIF($C$3:$C$52,F13,$E$3:$E$52)-SUMIF($B$3:$B$52,F13,$E$3:$E$52)</f>
        <v>0</v>
      </c>
      <c r="H13" s="1">
        <v>0</v>
      </c>
    </row>
    <row r="14" spans="2:8" x14ac:dyDescent="0.25">
      <c r="B14" s="1">
        <v>3</v>
      </c>
      <c r="C14" s="1">
        <v>7</v>
      </c>
      <c r="D14" s="1">
        <v>600</v>
      </c>
      <c r="E14" s="1">
        <v>0</v>
      </c>
      <c r="F14" s="1">
        <v>12</v>
      </c>
      <c r="G14" s="1">
        <f>SUMIF($C$3:$C$52,F14,$E$3:$E$52)-SUMIF($B$3:$B$52,F14,$E$3:$E$52)</f>
        <v>1</v>
      </c>
      <c r="H14" s="1">
        <v>1</v>
      </c>
    </row>
    <row r="15" spans="2:8" x14ac:dyDescent="0.25">
      <c r="B15" s="1">
        <v>4</v>
      </c>
      <c r="C15" s="1">
        <v>1</v>
      </c>
      <c r="D15" s="1">
        <v>380</v>
      </c>
      <c r="E15" s="1">
        <v>0</v>
      </c>
    </row>
    <row r="16" spans="2:8" x14ac:dyDescent="0.25">
      <c r="B16" s="1">
        <v>4</v>
      </c>
      <c r="C16" s="1">
        <v>3</v>
      </c>
      <c r="D16" s="1">
        <v>450</v>
      </c>
      <c r="E16" s="1">
        <v>0</v>
      </c>
    </row>
    <row r="17" spans="2:8" x14ac:dyDescent="0.25">
      <c r="B17" s="1">
        <v>4</v>
      </c>
      <c r="C17" s="1">
        <v>7</v>
      </c>
      <c r="D17" s="1">
        <v>700</v>
      </c>
      <c r="E17" s="1">
        <v>0</v>
      </c>
      <c r="F17" s="2" t="s">
        <v>7</v>
      </c>
      <c r="G17" s="2"/>
      <c r="H17">
        <f>SUMPRODUCT(D3:D52,E3:E52)</f>
        <v>1070</v>
      </c>
    </row>
    <row r="18" spans="2:8" x14ac:dyDescent="0.25">
      <c r="B18" s="1">
        <v>5</v>
      </c>
      <c r="C18" s="1">
        <v>2</v>
      </c>
      <c r="D18" s="1">
        <v>200</v>
      </c>
      <c r="E18" s="1">
        <v>0</v>
      </c>
    </row>
    <row r="19" spans="2:8" x14ac:dyDescent="0.25">
      <c r="B19" s="1">
        <v>5</v>
      </c>
      <c r="C19" s="1">
        <v>3</v>
      </c>
      <c r="D19" s="1">
        <v>500</v>
      </c>
      <c r="E19" s="1">
        <v>0</v>
      </c>
    </row>
    <row r="20" spans="2:8" x14ac:dyDescent="0.25">
      <c r="B20" s="1">
        <v>5</v>
      </c>
      <c r="C20" s="1">
        <v>6</v>
      </c>
      <c r="D20" s="1">
        <v>300</v>
      </c>
      <c r="E20" s="1">
        <v>0</v>
      </c>
    </row>
    <row r="21" spans="2:8" x14ac:dyDescent="0.25">
      <c r="B21" s="1">
        <v>5</v>
      </c>
      <c r="C21" s="1">
        <v>8</v>
      </c>
      <c r="D21" s="1">
        <v>800</v>
      </c>
      <c r="E21" s="1">
        <v>0</v>
      </c>
    </row>
    <row r="22" spans="2:8" x14ac:dyDescent="0.25">
      <c r="B22" s="1">
        <v>5</v>
      </c>
      <c r="C22" s="1">
        <v>9</v>
      </c>
      <c r="D22" s="1">
        <v>100</v>
      </c>
      <c r="E22" s="1">
        <v>1</v>
      </c>
    </row>
    <row r="23" spans="2:8" x14ac:dyDescent="0.25">
      <c r="B23" s="1">
        <v>6</v>
      </c>
      <c r="C23" s="1">
        <v>3</v>
      </c>
      <c r="D23" s="1">
        <v>300</v>
      </c>
      <c r="E23" s="1">
        <v>0</v>
      </c>
    </row>
    <row r="24" spans="2:8" x14ac:dyDescent="0.25">
      <c r="B24" s="1">
        <v>6</v>
      </c>
      <c r="C24" s="1">
        <v>5</v>
      </c>
      <c r="D24" s="1">
        <v>300</v>
      </c>
      <c r="E24" s="1">
        <v>0</v>
      </c>
    </row>
    <row r="25" spans="2:8" x14ac:dyDescent="0.25">
      <c r="B25" s="1">
        <v>6</v>
      </c>
      <c r="C25" s="1">
        <v>7</v>
      </c>
      <c r="D25" s="1">
        <v>150</v>
      </c>
      <c r="E25" s="1">
        <v>0</v>
      </c>
    </row>
    <row r="26" spans="2:8" x14ac:dyDescent="0.25">
      <c r="B26" s="1">
        <v>6</v>
      </c>
      <c r="C26" s="1">
        <v>8</v>
      </c>
      <c r="D26" s="1">
        <v>200</v>
      </c>
      <c r="E26" s="1">
        <v>0</v>
      </c>
    </row>
    <row r="27" spans="2:8" x14ac:dyDescent="0.25">
      <c r="B27" s="1">
        <v>6</v>
      </c>
      <c r="C27" s="1">
        <v>9</v>
      </c>
      <c r="D27" s="1">
        <v>400</v>
      </c>
      <c r="E27" s="1">
        <v>0</v>
      </c>
    </row>
    <row r="28" spans="2:8" x14ac:dyDescent="0.25">
      <c r="B28" s="1">
        <v>6</v>
      </c>
      <c r="C28" s="1">
        <v>10</v>
      </c>
      <c r="D28" s="1">
        <v>1500</v>
      </c>
      <c r="E28" s="1">
        <v>0</v>
      </c>
    </row>
    <row r="29" spans="2:8" x14ac:dyDescent="0.25">
      <c r="B29" s="1">
        <v>7</v>
      </c>
      <c r="C29" s="1">
        <v>3</v>
      </c>
      <c r="D29" s="1">
        <v>600</v>
      </c>
      <c r="E29" s="1">
        <v>0</v>
      </c>
    </row>
    <row r="30" spans="2:8" x14ac:dyDescent="0.25">
      <c r="B30" s="1">
        <v>7</v>
      </c>
      <c r="C30" s="1">
        <v>4</v>
      </c>
      <c r="D30" s="1">
        <v>700</v>
      </c>
      <c r="E30" s="1">
        <v>0</v>
      </c>
    </row>
    <row r="31" spans="2:8" x14ac:dyDescent="0.25">
      <c r="B31" s="1">
        <v>7</v>
      </c>
      <c r="C31" s="1">
        <v>6</v>
      </c>
      <c r="D31" s="1">
        <v>150</v>
      </c>
      <c r="E31" s="1">
        <v>0</v>
      </c>
    </row>
    <row r="32" spans="2:8" x14ac:dyDescent="0.25">
      <c r="B32" s="1">
        <v>7</v>
      </c>
      <c r="C32" s="1">
        <v>10</v>
      </c>
      <c r="D32" s="1">
        <v>6000</v>
      </c>
      <c r="E32" s="1">
        <v>0</v>
      </c>
    </row>
    <row r="33" spans="2:5" x14ac:dyDescent="0.25">
      <c r="B33" s="1">
        <v>8</v>
      </c>
      <c r="C33" s="1">
        <v>5</v>
      </c>
      <c r="D33" s="1">
        <v>800</v>
      </c>
      <c r="E33" s="1">
        <v>0</v>
      </c>
    </row>
    <row r="34" spans="2:5" x14ac:dyDescent="0.25">
      <c r="B34" s="1">
        <v>8</v>
      </c>
      <c r="C34" s="1">
        <v>6</v>
      </c>
      <c r="D34" s="1">
        <v>200</v>
      </c>
      <c r="E34" s="1">
        <v>0</v>
      </c>
    </row>
    <row r="35" spans="2:5" x14ac:dyDescent="0.25">
      <c r="B35" s="1">
        <v>8</v>
      </c>
      <c r="C35" s="1">
        <v>9</v>
      </c>
      <c r="D35" s="1">
        <v>400</v>
      </c>
      <c r="E35" s="1">
        <v>0</v>
      </c>
    </row>
    <row r="36" spans="2:5" x14ac:dyDescent="0.25">
      <c r="B36" s="1">
        <v>8</v>
      </c>
      <c r="C36" s="1">
        <v>11</v>
      </c>
      <c r="D36" s="1">
        <v>600</v>
      </c>
      <c r="E36" s="1">
        <v>0</v>
      </c>
    </row>
    <row r="37" spans="2:5" x14ac:dyDescent="0.25">
      <c r="B37" s="1">
        <v>9</v>
      </c>
      <c r="C37" s="1">
        <v>5</v>
      </c>
      <c r="D37" s="1">
        <v>100</v>
      </c>
      <c r="E37" s="1">
        <v>0</v>
      </c>
    </row>
    <row r="38" spans="2:5" x14ac:dyDescent="0.25">
      <c r="B38" s="1">
        <v>9</v>
      </c>
      <c r="C38" s="1">
        <v>6</v>
      </c>
      <c r="D38" s="1">
        <v>400</v>
      </c>
      <c r="E38" s="1">
        <v>0</v>
      </c>
    </row>
    <row r="39" spans="2:5" x14ac:dyDescent="0.25">
      <c r="B39" s="1">
        <v>9</v>
      </c>
      <c r="C39" s="1">
        <v>8</v>
      </c>
      <c r="D39" s="1">
        <v>400</v>
      </c>
      <c r="E39" s="1">
        <v>0</v>
      </c>
    </row>
    <row r="40" spans="2:5" x14ac:dyDescent="0.25">
      <c r="B40" s="1">
        <v>9</v>
      </c>
      <c r="C40" s="1">
        <v>10</v>
      </c>
      <c r="D40" s="1">
        <v>2000</v>
      </c>
      <c r="E40" s="1">
        <v>0</v>
      </c>
    </row>
    <row r="41" spans="2:5" x14ac:dyDescent="0.25">
      <c r="B41" s="1">
        <v>9</v>
      </c>
      <c r="C41" s="1">
        <v>11</v>
      </c>
      <c r="D41" s="1">
        <v>270</v>
      </c>
      <c r="E41" s="1">
        <v>1</v>
      </c>
    </row>
    <row r="42" spans="2:5" x14ac:dyDescent="0.25">
      <c r="B42" s="1">
        <v>9</v>
      </c>
      <c r="C42" s="1">
        <v>12</v>
      </c>
      <c r="D42" s="1">
        <v>8500</v>
      </c>
      <c r="E42" s="1">
        <v>0</v>
      </c>
    </row>
    <row r="43" spans="2:5" x14ac:dyDescent="0.25">
      <c r="B43" s="1">
        <v>10</v>
      </c>
      <c r="C43" s="1">
        <v>6</v>
      </c>
      <c r="D43" s="1">
        <v>1500</v>
      </c>
      <c r="E43" s="1">
        <v>0</v>
      </c>
    </row>
    <row r="44" spans="2:5" x14ac:dyDescent="0.25">
      <c r="B44" s="1">
        <v>10</v>
      </c>
      <c r="C44" s="1">
        <v>7</v>
      </c>
      <c r="D44" s="1">
        <v>6000</v>
      </c>
      <c r="E44" s="1">
        <v>0</v>
      </c>
    </row>
    <row r="45" spans="2:5" x14ac:dyDescent="0.25">
      <c r="B45" s="1">
        <v>10</v>
      </c>
      <c r="C45" s="1">
        <v>9</v>
      </c>
      <c r="D45" s="1">
        <v>2000</v>
      </c>
      <c r="E45" s="1">
        <v>0</v>
      </c>
    </row>
    <row r="46" spans="2:5" x14ac:dyDescent="0.25">
      <c r="B46" s="1">
        <v>10</v>
      </c>
      <c r="C46" s="1">
        <v>12</v>
      </c>
      <c r="D46" s="1">
        <v>1000</v>
      </c>
      <c r="E46" s="1">
        <v>0</v>
      </c>
    </row>
    <row r="47" spans="2:5" x14ac:dyDescent="0.25">
      <c r="B47" s="1">
        <v>11</v>
      </c>
      <c r="C47" s="1">
        <v>8</v>
      </c>
      <c r="D47" s="1">
        <v>600</v>
      </c>
      <c r="E47" s="1">
        <v>0</v>
      </c>
    </row>
    <row r="48" spans="2:5" x14ac:dyDescent="0.25">
      <c r="B48" s="1">
        <v>11</v>
      </c>
      <c r="C48" s="1">
        <v>9</v>
      </c>
      <c r="D48" s="1">
        <v>270</v>
      </c>
      <c r="E48" s="1">
        <v>0</v>
      </c>
    </row>
    <row r="49" spans="2:5" x14ac:dyDescent="0.25">
      <c r="B49" s="1">
        <v>11</v>
      </c>
      <c r="C49" s="1">
        <v>12</v>
      </c>
      <c r="D49" s="1">
        <v>500</v>
      </c>
      <c r="E49" s="1">
        <v>1</v>
      </c>
    </row>
    <row r="50" spans="2:5" x14ac:dyDescent="0.25">
      <c r="B50" s="1">
        <v>12</v>
      </c>
      <c r="C50" s="1">
        <v>9</v>
      </c>
      <c r="D50" s="1">
        <v>8500</v>
      </c>
      <c r="E50" s="1">
        <v>0</v>
      </c>
    </row>
    <row r="51" spans="2:5" x14ac:dyDescent="0.25">
      <c r="B51" s="1">
        <v>12</v>
      </c>
      <c r="C51" s="1">
        <v>10</v>
      </c>
      <c r="D51" s="1">
        <v>1000</v>
      </c>
      <c r="E51" s="1">
        <v>0</v>
      </c>
    </row>
    <row r="52" spans="2:5" x14ac:dyDescent="0.25">
      <c r="B52" s="1">
        <v>12</v>
      </c>
      <c r="C52" s="1">
        <v>11</v>
      </c>
      <c r="D52" s="1">
        <v>500</v>
      </c>
      <c r="E52" s="1">
        <v>0</v>
      </c>
    </row>
  </sheetData>
  <mergeCells count="1">
    <mergeCell ref="F17:G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2019-07-22T23:03:25Z</dcterms:created>
  <dcterms:modified xsi:type="dcterms:W3CDTF">2019-07-22T23:14:51Z</dcterms:modified>
</cp:coreProperties>
</file>