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10\OneDrive\Desktop\تاسك\تكنونوفا\"/>
    </mc:Choice>
  </mc:AlternateContent>
  <xr:revisionPtr revIDLastSave="0" documentId="13_ncr:1_{A1A2EA3A-9B2A-47AF-A7D6-0DD9C00D0A32}" xr6:coauthVersionLast="36" xr6:coauthVersionMax="36" xr10:uidLastSave="{00000000-0000-0000-0000-000000000000}"/>
  <bookViews>
    <workbookView xWindow="0" yWindow="0" windowWidth="23040" windowHeight="9060" activeTab="1" xr2:uid="{00000000-000D-0000-FFFF-FFFF00000000}"/>
  </bookViews>
  <sheets>
    <sheet name="Pivot" sheetId="10" r:id="rId1"/>
    <sheet name="Dashboard" sheetId="11" r:id="rId2"/>
    <sheet name="DataSet" sheetId="8" r:id="rId3"/>
  </sheets>
  <definedNames>
    <definedName name="_xlnm._FilterDatabase" localSheetId="2" hidden="1">DataSet!$A$1:$G$1001</definedName>
    <definedName name="Slicer_الفئات">#N/A</definedName>
    <definedName name="Slicer_الكمية_المباعة">#N/A</definedName>
    <definedName name="Slicer_نسبة_المرتجعات">#N/A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8" l="1"/>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H291" i="8"/>
  <c r="H292" i="8"/>
  <c r="H293" i="8"/>
  <c r="H294" i="8"/>
  <c r="H295" i="8"/>
  <c r="H296" i="8"/>
  <c r="H297" i="8"/>
  <c r="H298" i="8"/>
  <c r="H299" i="8"/>
  <c r="H300" i="8"/>
  <c r="H301" i="8"/>
  <c r="H302" i="8"/>
  <c r="H303" i="8"/>
  <c r="H304" i="8"/>
  <c r="H305" i="8"/>
  <c r="H306" i="8"/>
  <c r="H307" i="8"/>
  <c r="H308" i="8"/>
  <c r="H309" i="8"/>
  <c r="H310" i="8"/>
  <c r="H311" i="8"/>
  <c r="H312" i="8"/>
  <c r="H313" i="8"/>
  <c r="H314" i="8"/>
  <c r="H315" i="8"/>
  <c r="H316" i="8"/>
  <c r="H317" i="8"/>
  <c r="H318" i="8"/>
  <c r="H319" i="8"/>
  <c r="H320" i="8"/>
  <c r="H321" i="8"/>
  <c r="H322" i="8"/>
  <c r="H323" i="8"/>
  <c r="H324" i="8"/>
  <c r="H325" i="8"/>
  <c r="H326" i="8"/>
  <c r="H327" i="8"/>
  <c r="H328" i="8"/>
  <c r="H329" i="8"/>
  <c r="H330" i="8"/>
  <c r="H331" i="8"/>
  <c r="H332" i="8"/>
  <c r="H333" i="8"/>
  <c r="H334" i="8"/>
  <c r="H335" i="8"/>
  <c r="H336" i="8"/>
  <c r="H337" i="8"/>
  <c r="H338" i="8"/>
  <c r="H339" i="8"/>
  <c r="H340" i="8"/>
  <c r="H341" i="8"/>
  <c r="H342" i="8"/>
  <c r="H343" i="8"/>
  <c r="H344" i="8"/>
  <c r="H345" i="8"/>
  <c r="H346" i="8"/>
  <c r="H347" i="8"/>
  <c r="H348" i="8"/>
  <c r="H349" i="8"/>
  <c r="H350" i="8"/>
  <c r="H351" i="8"/>
  <c r="H352" i="8"/>
  <c r="H353" i="8"/>
  <c r="H354" i="8"/>
  <c r="H355" i="8"/>
  <c r="H356" i="8"/>
  <c r="H357" i="8"/>
  <c r="H358" i="8"/>
  <c r="H359" i="8"/>
  <c r="H360" i="8"/>
  <c r="H361" i="8"/>
  <c r="H362" i="8"/>
  <c r="H363" i="8"/>
  <c r="H364" i="8"/>
  <c r="H365" i="8"/>
  <c r="H366" i="8"/>
  <c r="H367" i="8"/>
  <c r="H368" i="8"/>
  <c r="H369" i="8"/>
  <c r="H370" i="8"/>
  <c r="H371" i="8"/>
  <c r="H372" i="8"/>
  <c r="H373" i="8"/>
  <c r="H374" i="8"/>
  <c r="H375" i="8"/>
  <c r="H376" i="8"/>
  <c r="H377" i="8"/>
  <c r="H378" i="8"/>
  <c r="H379" i="8"/>
  <c r="H380" i="8"/>
  <c r="H381" i="8"/>
  <c r="H382" i="8"/>
  <c r="H383" i="8"/>
  <c r="H384" i="8"/>
  <c r="H385" i="8"/>
  <c r="H386" i="8"/>
  <c r="H387" i="8"/>
  <c r="H388" i="8"/>
  <c r="H389" i="8"/>
  <c r="H390" i="8"/>
  <c r="H391" i="8"/>
  <c r="H392" i="8"/>
  <c r="H393" i="8"/>
  <c r="H394" i="8"/>
  <c r="H395" i="8"/>
  <c r="H396" i="8"/>
  <c r="H397" i="8"/>
  <c r="H398" i="8"/>
  <c r="H399" i="8"/>
  <c r="H400" i="8"/>
  <c r="H401" i="8"/>
  <c r="H402" i="8"/>
  <c r="H403" i="8"/>
  <c r="H404" i="8"/>
  <c r="H405" i="8"/>
  <c r="H406" i="8"/>
  <c r="H407" i="8"/>
  <c r="H408" i="8"/>
  <c r="H409" i="8"/>
  <c r="H410" i="8"/>
  <c r="H411" i="8"/>
  <c r="H412" i="8"/>
  <c r="H413" i="8"/>
  <c r="H414" i="8"/>
  <c r="H415" i="8"/>
  <c r="H416" i="8"/>
  <c r="H417" i="8"/>
  <c r="H418" i="8"/>
  <c r="H419" i="8"/>
  <c r="H420" i="8"/>
  <c r="H421" i="8"/>
  <c r="H422" i="8"/>
  <c r="H423" i="8"/>
  <c r="H424" i="8"/>
  <c r="H425" i="8"/>
  <c r="H426" i="8"/>
  <c r="H427" i="8"/>
  <c r="H428" i="8"/>
  <c r="H429" i="8"/>
  <c r="H430" i="8"/>
  <c r="H431" i="8"/>
  <c r="H432" i="8"/>
  <c r="H433" i="8"/>
  <c r="H434" i="8"/>
  <c r="H435" i="8"/>
  <c r="H436" i="8"/>
  <c r="H437" i="8"/>
  <c r="H438" i="8"/>
  <c r="H439" i="8"/>
  <c r="H440" i="8"/>
  <c r="H441" i="8"/>
  <c r="H442" i="8"/>
  <c r="H443" i="8"/>
  <c r="H444" i="8"/>
  <c r="H445" i="8"/>
  <c r="H446" i="8"/>
  <c r="H447" i="8"/>
  <c r="H448" i="8"/>
  <c r="H449" i="8"/>
  <c r="H450" i="8"/>
  <c r="H451" i="8"/>
  <c r="H452" i="8"/>
  <c r="H453" i="8"/>
  <c r="H454" i="8"/>
  <c r="H455" i="8"/>
  <c r="H456" i="8"/>
  <c r="H457" i="8"/>
  <c r="H458" i="8"/>
  <c r="H459" i="8"/>
  <c r="H460" i="8"/>
  <c r="H461" i="8"/>
  <c r="H462" i="8"/>
  <c r="H463" i="8"/>
  <c r="H464" i="8"/>
  <c r="H465" i="8"/>
  <c r="H466" i="8"/>
  <c r="H467" i="8"/>
  <c r="H468" i="8"/>
  <c r="H469" i="8"/>
  <c r="H470" i="8"/>
  <c r="H471" i="8"/>
  <c r="H472" i="8"/>
  <c r="H473" i="8"/>
  <c r="H474" i="8"/>
  <c r="H475" i="8"/>
  <c r="H476" i="8"/>
  <c r="H477" i="8"/>
  <c r="H478" i="8"/>
  <c r="H479" i="8"/>
  <c r="H480" i="8"/>
  <c r="H481" i="8"/>
  <c r="H482" i="8"/>
  <c r="H483" i="8"/>
  <c r="H484" i="8"/>
  <c r="H485" i="8"/>
  <c r="H486" i="8"/>
  <c r="H487" i="8"/>
  <c r="H488" i="8"/>
  <c r="H489" i="8"/>
  <c r="H490" i="8"/>
  <c r="H491" i="8"/>
  <c r="H492" i="8"/>
  <c r="H493" i="8"/>
  <c r="H494" i="8"/>
  <c r="H495" i="8"/>
  <c r="H496" i="8"/>
  <c r="H497" i="8"/>
  <c r="H498" i="8"/>
  <c r="H499" i="8"/>
  <c r="H500" i="8"/>
  <c r="H501" i="8"/>
  <c r="H502" i="8"/>
  <c r="H503" i="8"/>
  <c r="H504" i="8"/>
  <c r="H505" i="8"/>
  <c r="H506" i="8"/>
  <c r="H507" i="8"/>
  <c r="H508" i="8"/>
  <c r="H509" i="8"/>
  <c r="H510" i="8"/>
  <c r="H511" i="8"/>
  <c r="H512" i="8"/>
  <c r="H513" i="8"/>
  <c r="H514" i="8"/>
  <c r="H515" i="8"/>
  <c r="H516" i="8"/>
  <c r="H517" i="8"/>
  <c r="H518" i="8"/>
  <c r="H519" i="8"/>
  <c r="H520" i="8"/>
  <c r="H521" i="8"/>
  <c r="H522" i="8"/>
  <c r="H523" i="8"/>
  <c r="H524" i="8"/>
  <c r="H525" i="8"/>
  <c r="H526" i="8"/>
  <c r="H527" i="8"/>
  <c r="H528" i="8"/>
  <c r="H529" i="8"/>
  <c r="H530" i="8"/>
  <c r="H531" i="8"/>
  <c r="H532" i="8"/>
  <c r="H533" i="8"/>
  <c r="H534" i="8"/>
  <c r="H535" i="8"/>
  <c r="H536" i="8"/>
  <c r="H537" i="8"/>
  <c r="H538" i="8"/>
  <c r="H539" i="8"/>
  <c r="H540" i="8"/>
  <c r="H541" i="8"/>
  <c r="H542" i="8"/>
  <c r="H543" i="8"/>
  <c r="H544" i="8"/>
  <c r="H545" i="8"/>
  <c r="H546" i="8"/>
  <c r="H547" i="8"/>
  <c r="H548" i="8"/>
  <c r="H549" i="8"/>
  <c r="H550" i="8"/>
  <c r="H551" i="8"/>
  <c r="H552" i="8"/>
  <c r="H553" i="8"/>
  <c r="H554" i="8"/>
  <c r="H555" i="8"/>
  <c r="H556" i="8"/>
  <c r="H557" i="8"/>
  <c r="H558" i="8"/>
  <c r="H559" i="8"/>
  <c r="H560" i="8"/>
  <c r="H561" i="8"/>
  <c r="H562" i="8"/>
  <c r="H563" i="8"/>
  <c r="H564" i="8"/>
  <c r="H565" i="8"/>
  <c r="H566" i="8"/>
  <c r="H567" i="8"/>
  <c r="H568" i="8"/>
  <c r="H569" i="8"/>
  <c r="H570" i="8"/>
  <c r="H571" i="8"/>
  <c r="H572" i="8"/>
  <c r="H573" i="8"/>
  <c r="H574" i="8"/>
  <c r="H575" i="8"/>
  <c r="H576" i="8"/>
  <c r="H577" i="8"/>
  <c r="H578" i="8"/>
  <c r="H579" i="8"/>
  <c r="H580" i="8"/>
  <c r="H581" i="8"/>
  <c r="H582" i="8"/>
  <c r="H583" i="8"/>
  <c r="H584" i="8"/>
  <c r="H585" i="8"/>
  <c r="H586" i="8"/>
  <c r="H587" i="8"/>
  <c r="H588" i="8"/>
  <c r="H589" i="8"/>
  <c r="H590" i="8"/>
  <c r="H591" i="8"/>
  <c r="H592" i="8"/>
  <c r="H593" i="8"/>
  <c r="H594" i="8"/>
  <c r="H595" i="8"/>
  <c r="H596" i="8"/>
  <c r="H597" i="8"/>
  <c r="H598" i="8"/>
  <c r="H599" i="8"/>
  <c r="H600" i="8"/>
  <c r="H601" i="8"/>
  <c r="H602" i="8"/>
  <c r="H603" i="8"/>
  <c r="H604" i="8"/>
  <c r="H605" i="8"/>
  <c r="H606" i="8"/>
  <c r="H607" i="8"/>
  <c r="H608" i="8"/>
  <c r="H609" i="8"/>
  <c r="H610" i="8"/>
  <c r="H611" i="8"/>
  <c r="H612" i="8"/>
  <c r="H613" i="8"/>
  <c r="H614" i="8"/>
  <c r="H615" i="8"/>
  <c r="H616" i="8"/>
  <c r="H617" i="8"/>
  <c r="H618" i="8"/>
  <c r="H619" i="8"/>
  <c r="H620" i="8"/>
  <c r="H621" i="8"/>
  <c r="H622" i="8"/>
  <c r="H623" i="8"/>
  <c r="H624" i="8"/>
  <c r="H625" i="8"/>
  <c r="H626" i="8"/>
  <c r="H627" i="8"/>
  <c r="H628" i="8"/>
  <c r="H629" i="8"/>
  <c r="H630" i="8"/>
  <c r="H631" i="8"/>
  <c r="H632" i="8"/>
  <c r="H633" i="8"/>
  <c r="H634" i="8"/>
  <c r="H635" i="8"/>
  <c r="H636" i="8"/>
  <c r="H637" i="8"/>
  <c r="H638" i="8"/>
  <c r="H639" i="8"/>
  <c r="H640" i="8"/>
  <c r="H641" i="8"/>
  <c r="H642" i="8"/>
  <c r="H643" i="8"/>
  <c r="H644" i="8"/>
  <c r="H645" i="8"/>
  <c r="H646" i="8"/>
  <c r="H647" i="8"/>
  <c r="H648" i="8"/>
  <c r="H649" i="8"/>
  <c r="H650" i="8"/>
  <c r="H651" i="8"/>
  <c r="H652" i="8"/>
  <c r="H653" i="8"/>
  <c r="H654" i="8"/>
  <c r="H655" i="8"/>
  <c r="H656" i="8"/>
  <c r="H657" i="8"/>
  <c r="H658" i="8"/>
  <c r="H659" i="8"/>
  <c r="H660" i="8"/>
  <c r="H661" i="8"/>
  <c r="H662" i="8"/>
  <c r="H663" i="8"/>
  <c r="H664" i="8"/>
  <c r="H665" i="8"/>
  <c r="H666" i="8"/>
  <c r="H667" i="8"/>
  <c r="H668" i="8"/>
  <c r="H669" i="8"/>
  <c r="H670" i="8"/>
  <c r="H671" i="8"/>
  <c r="H672" i="8"/>
  <c r="H673" i="8"/>
  <c r="H674" i="8"/>
  <c r="H675" i="8"/>
  <c r="H676" i="8"/>
  <c r="H677" i="8"/>
  <c r="H678" i="8"/>
  <c r="H679" i="8"/>
  <c r="H680" i="8"/>
  <c r="H681" i="8"/>
  <c r="H682" i="8"/>
  <c r="H683" i="8"/>
  <c r="H684" i="8"/>
  <c r="H685" i="8"/>
  <c r="H686" i="8"/>
  <c r="H687" i="8"/>
  <c r="H688" i="8"/>
  <c r="H689" i="8"/>
  <c r="H690" i="8"/>
  <c r="H691" i="8"/>
  <c r="H692" i="8"/>
  <c r="H693" i="8"/>
  <c r="H694" i="8"/>
  <c r="H695" i="8"/>
  <c r="H696" i="8"/>
  <c r="H697" i="8"/>
  <c r="H698" i="8"/>
  <c r="H699" i="8"/>
  <c r="H700" i="8"/>
  <c r="H701" i="8"/>
  <c r="H702" i="8"/>
  <c r="H703" i="8"/>
  <c r="H704" i="8"/>
  <c r="H705" i="8"/>
  <c r="H706" i="8"/>
  <c r="H707" i="8"/>
  <c r="H708" i="8"/>
  <c r="H709" i="8"/>
  <c r="H710" i="8"/>
  <c r="H711" i="8"/>
  <c r="H712" i="8"/>
  <c r="H713" i="8"/>
  <c r="H714" i="8"/>
  <c r="H715" i="8"/>
  <c r="H716" i="8"/>
  <c r="H717" i="8"/>
  <c r="H718" i="8"/>
  <c r="H719" i="8"/>
  <c r="H720" i="8"/>
  <c r="H721" i="8"/>
  <c r="H722" i="8"/>
  <c r="H723" i="8"/>
  <c r="H724" i="8"/>
  <c r="H725" i="8"/>
  <c r="H726" i="8"/>
  <c r="H727" i="8"/>
  <c r="H728" i="8"/>
  <c r="H729" i="8"/>
  <c r="H730" i="8"/>
  <c r="H731" i="8"/>
  <c r="H732" i="8"/>
  <c r="H733" i="8"/>
  <c r="H734" i="8"/>
  <c r="H735" i="8"/>
  <c r="H736" i="8"/>
  <c r="H737" i="8"/>
  <c r="H738" i="8"/>
  <c r="H739" i="8"/>
  <c r="H740" i="8"/>
  <c r="H741" i="8"/>
  <c r="H742" i="8"/>
  <c r="H743" i="8"/>
  <c r="H744" i="8"/>
  <c r="H745" i="8"/>
  <c r="H746" i="8"/>
  <c r="H747" i="8"/>
  <c r="H748" i="8"/>
  <c r="H749" i="8"/>
  <c r="H750" i="8"/>
  <c r="H751" i="8"/>
  <c r="H752" i="8"/>
  <c r="H753" i="8"/>
  <c r="H754" i="8"/>
  <c r="H755" i="8"/>
  <c r="H756" i="8"/>
  <c r="H757" i="8"/>
  <c r="H758" i="8"/>
  <c r="H759" i="8"/>
  <c r="H760" i="8"/>
  <c r="H761" i="8"/>
  <c r="H762" i="8"/>
  <c r="H763" i="8"/>
  <c r="H764" i="8"/>
  <c r="H765" i="8"/>
  <c r="H766" i="8"/>
  <c r="H767" i="8"/>
  <c r="H768" i="8"/>
  <c r="H769" i="8"/>
  <c r="H770" i="8"/>
  <c r="H771" i="8"/>
  <c r="H772" i="8"/>
  <c r="H773" i="8"/>
  <c r="H774" i="8"/>
  <c r="H775" i="8"/>
  <c r="H776" i="8"/>
  <c r="H777" i="8"/>
  <c r="H778" i="8"/>
  <c r="H779" i="8"/>
  <c r="H780" i="8"/>
  <c r="H781" i="8"/>
  <c r="H782" i="8"/>
  <c r="H783" i="8"/>
  <c r="H784" i="8"/>
  <c r="H785" i="8"/>
  <c r="H786" i="8"/>
  <c r="H787" i="8"/>
  <c r="H788" i="8"/>
  <c r="H789" i="8"/>
  <c r="H790" i="8"/>
  <c r="H791" i="8"/>
  <c r="H792" i="8"/>
  <c r="H793" i="8"/>
  <c r="H794" i="8"/>
  <c r="H795" i="8"/>
  <c r="H796" i="8"/>
  <c r="H797" i="8"/>
  <c r="H798" i="8"/>
  <c r="H799" i="8"/>
  <c r="H800" i="8"/>
  <c r="H801" i="8"/>
  <c r="H802" i="8"/>
  <c r="H803" i="8"/>
  <c r="H804" i="8"/>
  <c r="H805" i="8"/>
  <c r="H806" i="8"/>
  <c r="H807" i="8"/>
  <c r="H808" i="8"/>
  <c r="H809" i="8"/>
  <c r="H810" i="8"/>
  <c r="H811" i="8"/>
  <c r="H812" i="8"/>
  <c r="H813" i="8"/>
  <c r="H814" i="8"/>
  <c r="H815" i="8"/>
  <c r="H816" i="8"/>
  <c r="H817" i="8"/>
  <c r="H818" i="8"/>
  <c r="H819" i="8"/>
  <c r="H820" i="8"/>
  <c r="H821" i="8"/>
  <c r="H822" i="8"/>
  <c r="H823" i="8"/>
  <c r="H824" i="8"/>
  <c r="H825" i="8"/>
  <c r="H826" i="8"/>
  <c r="H827" i="8"/>
  <c r="H828" i="8"/>
  <c r="H829" i="8"/>
  <c r="H830" i="8"/>
  <c r="H831" i="8"/>
  <c r="H832" i="8"/>
  <c r="H833" i="8"/>
  <c r="H834" i="8"/>
  <c r="H835" i="8"/>
  <c r="H836" i="8"/>
  <c r="H837" i="8"/>
  <c r="H838" i="8"/>
  <c r="H839" i="8"/>
  <c r="H840" i="8"/>
  <c r="H841" i="8"/>
  <c r="H842" i="8"/>
  <c r="H843" i="8"/>
  <c r="H844" i="8"/>
  <c r="H845" i="8"/>
  <c r="H846" i="8"/>
  <c r="H847" i="8"/>
  <c r="H848" i="8"/>
  <c r="H849" i="8"/>
  <c r="H850" i="8"/>
  <c r="H851" i="8"/>
  <c r="H852" i="8"/>
  <c r="H853" i="8"/>
  <c r="H854" i="8"/>
  <c r="H855" i="8"/>
  <c r="H856" i="8"/>
  <c r="H857" i="8"/>
  <c r="H858" i="8"/>
  <c r="H859" i="8"/>
  <c r="H860" i="8"/>
  <c r="H861" i="8"/>
  <c r="H862" i="8"/>
  <c r="H863" i="8"/>
  <c r="H864" i="8"/>
  <c r="H865" i="8"/>
  <c r="H866" i="8"/>
  <c r="H867" i="8"/>
  <c r="H868" i="8"/>
  <c r="H869" i="8"/>
  <c r="H870" i="8"/>
  <c r="H871" i="8"/>
  <c r="H872" i="8"/>
  <c r="H873" i="8"/>
  <c r="H874" i="8"/>
  <c r="H875" i="8"/>
  <c r="H876" i="8"/>
  <c r="H877" i="8"/>
  <c r="H878" i="8"/>
  <c r="H879" i="8"/>
  <c r="H880" i="8"/>
  <c r="H881" i="8"/>
  <c r="H882" i="8"/>
  <c r="H883" i="8"/>
  <c r="H884" i="8"/>
  <c r="H885" i="8"/>
  <c r="H886" i="8"/>
  <c r="H887" i="8"/>
  <c r="H888" i="8"/>
  <c r="H889" i="8"/>
  <c r="H890" i="8"/>
  <c r="H891" i="8"/>
  <c r="H892" i="8"/>
  <c r="H893" i="8"/>
  <c r="H894" i="8"/>
  <c r="H895" i="8"/>
  <c r="H896" i="8"/>
  <c r="H897" i="8"/>
  <c r="H898" i="8"/>
  <c r="H899" i="8"/>
  <c r="H900" i="8"/>
  <c r="H901" i="8"/>
  <c r="H902" i="8"/>
  <c r="H903" i="8"/>
  <c r="H904" i="8"/>
  <c r="H905" i="8"/>
  <c r="H906" i="8"/>
  <c r="H907" i="8"/>
  <c r="H908" i="8"/>
  <c r="H909" i="8"/>
  <c r="H910" i="8"/>
  <c r="H911" i="8"/>
  <c r="H912" i="8"/>
  <c r="H913" i="8"/>
  <c r="H914" i="8"/>
  <c r="H915" i="8"/>
  <c r="H916" i="8"/>
  <c r="H917" i="8"/>
  <c r="H918" i="8"/>
  <c r="H919" i="8"/>
  <c r="H920" i="8"/>
  <c r="H921" i="8"/>
  <c r="H922" i="8"/>
  <c r="H923" i="8"/>
  <c r="H924" i="8"/>
  <c r="H925" i="8"/>
  <c r="H926" i="8"/>
  <c r="H927" i="8"/>
  <c r="H928" i="8"/>
  <c r="H929" i="8"/>
  <c r="H930" i="8"/>
  <c r="H931" i="8"/>
  <c r="H932" i="8"/>
  <c r="H933" i="8"/>
  <c r="H934" i="8"/>
  <c r="H935" i="8"/>
  <c r="H936" i="8"/>
  <c r="H937" i="8"/>
  <c r="H938" i="8"/>
  <c r="H939" i="8"/>
  <c r="H940" i="8"/>
  <c r="H941" i="8"/>
  <c r="H942" i="8"/>
  <c r="H943" i="8"/>
  <c r="H944" i="8"/>
  <c r="H945" i="8"/>
  <c r="H946" i="8"/>
  <c r="H947" i="8"/>
  <c r="H948" i="8"/>
  <c r="H949" i="8"/>
  <c r="H950" i="8"/>
  <c r="H951" i="8"/>
  <c r="H952" i="8"/>
  <c r="H953" i="8"/>
  <c r="H954" i="8"/>
  <c r="H955" i="8"/>
  <c r="H956" i="8"/>
  <c r="H957" i="8"/>
  <c r="H958" i="8"/>
  <c r="H959" i="8"/>
  <c r="H960" i="8"/>
  <c r="H961" i="8"/>
  <c r="H962" i="8"/>
  <c r="H963" i="8"/>
  <c r="H964" i="8"/>
  <c r="H965" i="8"/>
  <c r="H966" i="8"/>
  <c r="H967" i="8"/>
  <c r="H968" i="8"/>
  <c r="H969" i="8"/>
  <c r="H970" i="8"/>
  <c r="H971" i="8"/>
  <c r="H972" i="8"/>
  <c r="H973" i="8"/>
  <c r="H974" i="8"/>
  <c r="H975" i="8"/>
  <c r="H976" i="8"/>
  <c r="H977" i="8"/>
  <c r="H978" i="8"/>
  <c r="H979" i="8"/>
  <c r="H980" i="8"/>
  <c r="H981" i="8"/>
  <c r="H982" i="8"/>
  <c r="H983" i="8"/>
  <c r="H984" i="8"/>
  <c r="H985" i="8"/>
  <c r="H986" i="8"/>
  <c r="H987" i="8"/>
  <c r="H988" i="8"/>
  <c r="H989" i="8"/>
  <c r="H990" i="8"/>
  <c r="H991" i="8"/>
  <c r="H992" i="8"/>
  <c r="H993" i="8"/>
  <c r="H994" i="8"/>
  <c r="H995" i="8"/>
  <c r="H996" i="8"/>
  <c r="H997" i="8"/>
  <c r="H998" i="8"/>
  <c r="H999" i="8"/>
  <c r="H1000" i="8"/>
  <c r="H1001" i="8"/>
  <c r="H2" i="8"/>
  <c r="G1001" i="8" l="1"/>
  <c r="G1000" i="8"/>
  <c r="G999" i="8"/>
  <c r="G998" i="8"/>
  <c r="G997" i="8"/>
  <c r="G996" i="8"/>
  <c r="G995" i="8"/>
  <c r="G994" i="8"/>
  <c r="G993" i="8"/>
  <c r="G992" i="8"/>
  <c r="G991" i="8"/>
  <c r="G990" i="8"/>
  <c r="G989" i="8"/>
  <c r="G988" i="8"/>
  <c r="G987" i="8"/>
  <c r="G986" i="8"/>
  <c r="G985" i="8"/>
  <c r="G984" i="8"/>
  <c r="G983" i="8"/>
  <c r="G982" i="8"/>
  <c r="G981" i="8"/>
  <c r="G980" i="8"/>
  <c r="G979" i="8"/>
  <c r="G978" i="8"/>
  <c r="G977" i="8"/>
  <c r="G976" i="8"/>
  <c r="G975" i="8"/>
  <c r="G974" i="8"/>
  <c r="G973" i="8"/>
  <c r="G972" i="8"/>
  <c r="G971" i="8"/>
  <c r="G970" i="8"/>
  <c r="G969" i="8"/>
  <c r="G968" i="8"/>
  <c r="G967" i="8"/>
  <c r="G966" i="8"/>
  <c r="G965" i="8"/>
  <c r="G964" i="8"/>
  <c r="G963" i="8"/>
  <c r="G962" i="8"/>
  <c r="G961" i="8"/>
  <c r="G960" i="8"/>
  <c r="G959" i="8"/>
  <c r="G958" i="8"/>
  <c r="G957" i="8"/>
  <c r="G956" i="8"/>
  <c r="G955" i="8"/>
  <c r="G954" i="8"/>
  <c r="G953" i="8"/>
  <c r="G952" i="8"/>
  <c r="G951" i="8"/>
  <c r="G950" i="8"/>
  <c r="G949" i="8"/>
  <c r="G948" i="8"/>
  <c r="G947" i="8"/>
  <c r="G946" i="8"/>
  <c r="G945" i="8"/>
  <c r="G944" i="8"/>
  <c r="G943" i="8"/>
  <c r="G942" i="8"/>
  <c r="G941" i="8"/>
  <c r="G940" i="8"/>
  <c r="G939" i="8"/>
  <c r="G938" i="8"/>
  <c r="G937" i="8"/>
  <c r="G936" i="8"/>
  <c r="G935" i="8"/>
  <c r="G934" i="8"/>
  <c r="G933" i="8"/>
  <c r="G932" i="8"/>
  <c r="G931" i="8"/>
  <c r="G930" i="8"/>
  <c r="G929" i="8"/>
  <c r="G928" i="8"/>
  <c r="G927" i="8"/>
  <c r="G926" i="8"/>
  <c r="G925" i="8"/>
  <c r="G924" i="8"/>
  <c r="G923" i="8"/>
  <c r="G922" i="8"/>
  <c r="G921" i="8"/>
  <c r="G920" i="8"/>
  <c r="G919" i="8"/>
  <c r="G918" i="8"/>
  <c r="G917" i="8"/>
  <c r="G916" i="8"/>
  <c r="G915" i="8"/>
  <c r="G914" i="8"/>
  <c r="G913" i="8"/>
  <c r="G912" i="8"/>
  <c r="G911" i="8"/>
  <c r="G910" i="8"/>
  <c r="G909" i="8"/>
  <c r="G908" i="8"/>
  <c r="G907" i="8"/>
  <c r="G906" i="8"/>
  <c r="G905" i="8"/>
  <c r="G904" i="8"/>
  <c r="G903" i="8"/>
  <c r="G902" i="8"/>
  <c r="G901" i="8"/>
  <c r="G900" i="8"/>
  <c r="G899" i="8"/>
  <c r="G898" i="8"/>
  <c r="G897" i="8"/>
  <c r="G896" i="8"/>
  <c r="G895" i="8"/>
  <c r="G894" i="8"/>
  <c r="G893" i="8"/>
  <c r="G892" i="8"/>
  <c r="G891" i="8"/>
  <c r="G890" i="8"/>
  <c r="G889" i="8"/>
  <c r="G888" i="8"/>
  <c r="G887" i="8"/>
  <c r="G886" i="8"/>
  <c r="G885" i="8"/>
  <c r="G884" i="8"/>
  <c r="G883" i="8"/>
  <c r="G882" i="8"/>
  <c r="G881" i="8"/>
  <c r="G880" i="8"/>
  <c r="G879" i="8"/>
  <c r="G878" i="8"/>
  <c r="G877" i="8"/>
  <c r="G876" i="8"/>
  <c r="G875" i="8"/>
  <c r="G874" i="8"/>
  <c r="G873" i="8"/>
  <c r="G872" i="8"/>
  <c r="G871" i="8"/>
  <c r="G870" i="8"/>
  <c r="G869" i="8"/>
  <c r="G868" i="8"/>
  <c r="G867" i="8"/>
  <c r="G866" i="8"/>
  <c r="G865" i="8"/>
  <c r="G864" i="8"/>
  <c r="G863" i="8"/>
  <c r="G862" i="8"/>
  <c r="G861" i="8"/>
  <c r="G860" i="8"/>
  <c r="G859" i="8"/>
  <c r="G858" i="8"/>
  <c r="G857" i="8"/>
  <c r="G856" i="8"/>
  <c r="G855" i="8"/>
  <c r="G854" i="8"/>
  <c r="G853" i="8"/>
  <c r="G852" i="8"/>
  <c r="G851" i="8"/>
  <c r="G850" i="8"/>
  <c r="G849" i="8"/>
  <c r="G848" i="8"/>
  <c r="G847" i="8"/>
  <c r="G846" i="8"/>
  <c r="G845" i="8"/>
  <c r="G844" i="8"/>
  <c r="G843" i="8"/>
  <c r="G842" i="8"/>
  <c r="G841" i="8"/>
  <c r="G840" i="8"/>
  <c r="G839" i="8"/>
  <c r="G838" i="8"/>
  <c r="G837" i="8"/>
  <c r="G836" i="8"/>
  <c r="G835" i="8"/>
  <c r="G834" i="8"/>
  <c r="G833" i="8"/>
  <c r="G832" i="8"/>
  <c r="G831" i="8"/>
  <c r="G830" i="8"/>
  <c r="G829" i="8"/>
  <c r="G828" i="8"/>
  <c r="G827" i="8"/>
  <c r="G826" i="8"/>
  <c r="G825" i="8"/>
  <c r="G824" i="8"/>
  <c r="G823" i="8"/>
  <c r="G822" i="8"/>
  <c r="G821" i="8"/>
  <c r="G820" i="8"/>
  <c r="G819" i="8"/>
  <c r="G818" i="8"/>
  <c r="G817" i="8"/>
  <c r="G816" i="8"/>
  <c r="G815" i="8"/>
  <c r="G814" i="8"/>
  <c r="G813" i="8"/>
  <c r="G812" i="8"/>
  <c r="G811" i="8"/>
  <c r="G810" i="8"/>
  <c r="G809" i="8"/>
  <c r="G808" i="8"/>
  <c r="G807" i="8"/>
  <c r="G806" i="8"/>
  <c r="G805" i="8"/>
  <c r="G804" i="8"/>
  <c r="G803" i="8"/>
  <c r="G802" i="8"/>
  <c r="G801" i="8"/>
  <c r="G800" i="8"/>
  <c r="G799" i="8"/>
  <c r="G798" i="8"/>
  <c r="G797" i="8"/>
  <c r="G796" i="8"/>
  <c r="G795" i="8"/>
  <c r="G794" i="8"/>
  <c r="G793" i="8"/>
  <c r="G792" i="8"/>
  <c r="G791" i="8"/>
  <c r="G790" i="8"/>
  <c r="G789" i="8"/>
  <c r="G788" i="8"/>
  <c r="G787" i="8"/>
  <c r="G786" i="8"/>
  <c r="G785" i="8"/>
  <c r="G784" i="8"/>
  <c r="G783" i="8"/>
  <c r="G782" i="8"/>
  <c r="G781" i="8"/>
  <c r="G780" i="8"/>
  <c r="G779" i="8"/>
  <c r="G778" i="8"/>
  <c r="G777" i="8"/>
  <c r="G776" i="8"/>
  <c r="G775" i="8"/>
  <c r="G774" i="8"/>
  <c r="G773" i="8"/>
  <c r="G772" i="8"/>
  <c r="G771" i="8"/>
  <c r="G770" i="8"/>
  <c r="G769" i="8"/>
  <c r="G768" i="8"/>
  <c r="G767" i="8"/>
  <c r="G766" i="8"/>
  <c r="G765" i="8"/>
  <c r="G764" i="8"/>
  <c r="G763" i="8"/>
  <c r="G762" i="8"/>
  <c r="G761" i="8"/>
  <c r="G760" i="8"/>
  <c r="G759" i="8"/>
  <c r="G758" i="8"/>
  <c r="G757" i="8"/>
  <c r="G756" i="8"/>
  <c r="G755" i="8"/>
  <c r="G754" i="8"/>
  <c r="G753" i="8"/>
  <c r="G752" i="8"/>
  <c r="G751" i="8"/>
  <c r="G750" i="8"/>
  <c r="G749" i="8"/>
  <c r="G748" i="8"/>
  <c r="G747" i="8"/>
  <c r="G746" i="8"/>
  <c r="G745" i="8"/>
  <c r="G744" i="8"/>
  <c r="G743" i="8"/>
  <c r="G742" i="8"/>
  <c r="G741" i="8"/>
  <c r="G740" i="8"/>
  <c r="G739" i="8"/>
  <c r="G738" i="8"/>
  <c r="G737" i="8"/>
  <c r="G736" i="8"/>
  <c r="G735" i="8"/>
  <c r="G734" i="8"/>
  <c r="G733" i="8"/>
  <c r="G732" i="8"/>
  <c r="G731" i="8"/>
  <c r="G730" i="8"/>
  <c r="G729" i="8"/>
  <c r="G728" i="8"/>
  <c r="G727" i="8"/>
  <c r="G726" i="8"/>
  <c r="G725" i="8"/>
  <c r="G724" i="8"/>
  <c r="G723" i="8"/>
  <c r="G722" i="8"/>
  <c r="G721" i="8"/>
  <c r="G720" i="8"/>
  <c r="G719" i="8"/>
  <c r="G718" i="8"/>
  <c r="G717" i="8"/>
  <c r="G716" i="8"/>
  <c r="G715" i="8"/>
  <c r="G714" i="8"/>
  <c r="G713" i="8"/>
  <c r="G712" i="8"/>
  <c r="G711" i="8"/>
  <c r="G710" i="8"/>
  <c r="G709" i="8"/>
  <c r="G708" i="8"/>
  <c r="G707" i="8"/>
  <c r="G706" i="8"/>
  <c r="G705" i="8"/>
  <c r="G704" i="8"/>
  <c r="G703" i="8"/>
  <c r="G702" i="8"/>
  <c r="G701" i="8"/>
  <c r="G700" i="8"/>
  <c r="G699" i="8"/>
  <c r="G698" i="8"/>
  <c r="G697" i="8"/>
  <c r="G696" i="8"/>
  <c r="G695" i="8"/>
  <c r="G694" i="8"/>
  <c r="G693" i="8"/>
  <c r="G692" i="8"/>
  <c r="G691" i="8"/>
  <c r="G690" i="8"/>
  <c r="G689" i="8"/>
  <c r="G688" i="8"/>
  <c r="G687" i="8"/>
  <c r="G686" i="8"/>
  <c r="G685" i="8"/>
  <c r="G684" i="8"/>
  <c r="G683" i="8"/>
  <c r="G682" i="8"/>
  <c r="G681" i="8"/>
  <c r="G680" i="8"/>
  <c r="G679" i="8"/>
  <c r="G678" i="8"/>
  <c r="G677" i="8"/>
  <c r="G676" i="8"/>
  <c r="G675" i="8"/>
  <c r="G674" i="8"/>
  <c r="G673" i="8"/>
  <c r="G672" i="8"/>
  <c r="G671" i="8"/>
  <c r="G670" i="8"/>
  <c r="G669" i="8"/>
  <c r="G668" i="8"/>
  <c r="G667" i="8"/>
  <c r="G666" i="8"/>
  <c r="G665" i="8"/>
  <c r="G664" i="8"/>
  <c r="G663" i="8"/>
  <c r="G662" i="8"/>
  <c r="G661" i="8"/>
  <c r="G660" i="8"/>
  <c r="G659" i="8"/>
  <c r="G658" i="8"/>
  <c r="G657" i="8"/>
  <c r="G656" i="8"/>
  <c r="G655" i="8"/>
  <c r="G654" i="8"/>
  <c r="G653" i="8"/>
  <c r="G652" i="8"/>
  <c r="G651" i="8"/>
  <c r="G650" i="8"/>
  <c r="G649" i="8"/>
  <c r="G648" i="8"/>
  <c r="G647" i="8"/>
  <c r="G646" i="8"/>
  <c r="G645" i="8"/>
  <c r="G644" i="8"/>
  <c r="G643" i="8"/>
  <c r="G642" i="8"/>
  <c r="G641" i="8"/>
  <c r="G640" i="8"/>
  <c r="G639" i="8"/>
  <c r="G638" i="8"/>
  <c r="G637" i="8"/>
  <c r="G636" i="8"/>
  <c r="G635" i="8"/>
  <c r="G634" i="8"/>
  <c r="G633" i="8"/>
  <c r="G632" i="8"/>
  <c r="G631" i="8"/>
  <c r="G630" i="8"/>
  <c r="G629" i="8"/>
  <c r="G628" i="8"/>
  <c r="G627" i="8"/>
  <c r="G626" i="8"/>
  <c r="G625" i="8"/>
  <c r="G624" i="8"/>
  <c r="G623" i="8"/>
  <c r="G622" i="8"/>
  <c r="G621" i="8"/>
  <c r="G620" i="8"/>
  <c r="G619" i="8"/>
  <c r="G618" i="8"/>
  <c r="G617" i="8"/>
  <c r="G616" i="8"/>
  <c r="G615" i="8"/>
  <c r="G614" i="8"/>
  <c r="G613" i="8"/>
  <c r="G612" i="8"/>
  <c r="G611" i="8"/>
  <c r="G610" i="8"/>
  <c r="G609" i="8"/>
  <c r="G608" i="8"/>
  <c r="G607" i="8"/>
  <c r="G606" i="8"/>
  <c r="G605" i="8"/>
  <c r="G604" i="8"/>
  <c r="G603" i="8"/>
  <c r="G602" i="8"/>
  <c r="G601" i="8"/>
  <c r="G600" i="8"/>
  <c r="G599" i="8"/>
  <c r="G598" i="8"/>
  <c r="G597" i="8"/>
  <c r="G596" i="8"/>
  <c r="G595" i="8"/>
  <c r="G594" i="8"/>
  <c r="G593" i="8"/>
  <c r="G592" i="8"/>
  <c r="G591" i="8"/>
  <c r="G590" i="8"/>
  <c r="G589" i="8"/>
  <c r="G588" i="8"/>
  <c r="G587" i="8"/>
  <c r="G586" i="8"/>
  <c r="G585" i="8"/>
  <c r="G584" i="8"/>
  <c r="G583" i="8"/>
  <c r="G582" i="8"/>
  <c r="G581" i="8"/>
  <c r="G580" i="8"/>
  <c r="G579" i="8"/>
  <c r="G578" i="8"/>
  <c r="G577" i="8"/>
  <c r="G576" i="8"/>
  <c r="G575" i="8"/>
  <c r="G574" i="8"/>
  <c r="G573" i="8"/>
  <c r="G572" i="8"/>
  <c r="G571" i="8"/>
  <c r="G570" i="8"/>
  <c r="G569" i="8"/>
  <c r="G568" i="8"/>
  <c r="G567" i="8"/>
  <c r="G566" i="8"/>
  <c r="G565" i="8"/>
  <c r="G564" i="8"/>
  <c r="G563" i="8"/>
  <c r="G562" i="8"/>
  <c r="G561" i="8"/>
  <c r="G560" i="8"/>
  <c r="G559" i="8"/>
  <c r="G558" i="8"/>
  <c r="G557" i="8"/>
  <c r="G556" i="8"/>
  <c r="G555" i="8"/>
  <c r="G554" i="8"/>
  <c r="G553" i="8"/>
  <c r="G552" i="8"/>
  <c r="G551" i="8"/>
  <c r="G550" i="8"/>
  <c r="G549" i="8"/>
  <c r="G548" i="8"/>
  <c r="G547" i="8"/>
  <c r="G546" i="8"/>
  <c r="G545" i="8"/>
  <c r="G544" i="8"/>
  <c r="G543" i="8"/>
  <c r="G542" i="8"/>
  <c r="G541" i="8"/>
  <c r="G540" i="8"/>
  <c r="G539" i="8"/>
  <c r="G538" i="8"/>
  <c r="G537" i="8"/>
  <c r="G536" i="8"/>
  <c r="G535" i="8"/>
  <c r="G534" i="8"/>
  <c r="G533" i="8"/>
  <c r="G532" i="8"/>
  <c r="G531" i="8"/>
  <c r="G530" i="8"/>
  <c r="G529" i="8"/>
  <c r="G528" i="8"/>
  <c r="G527" i="8"/>
  <c r="G526" i="8"/>
  <c r="G525" i="8"/>
  <c r="G524" i="8"/>
  <c r="G523" i="8"/>
  <c r="G522" i="8"/>
  <c r="G521" i="8"/>
  <c r="G520" i="8"/>
  <c r="G519" i="8"/>
  <c r="G518" i="8"/>
  <c r="G517" i="8"/>
  <c r="G516" i="8"/>
  <c r="G515" i="8"/>
  <c r="G514" i="8"/>
  <c r="G513" i="8"/>
  <c r="G512" i="8"/>
  <c r="G511" i="8"/>
  <c r="G510" i="8"/>
  <c r="G509" i="8"/>
  <c r="G508" i="8"/>
  <c r="G507" i="8"/>
  <c r="G506" i="8"/>
  <c r="G505" i="8"/>
  <c r="G504" i="8"/>
  <c r="G503" i="8"/>
  <c r="G502" i="8"/>
  <c r="G501" i="8"/>
  <c r="G500" i="8"/>
  <c r="G499" i="8"/>
  <c r="G498" i="8"/>
  <c r="G497" i="8"/>
  <c r="G496" i="8"/>
  <c r="G495" i="8"/>
  <c r="G494" i="8"/>
  <c r="G493" i="8"/>
  <c r="G492" i="8"/>
  <c r="G491" i="8"/>
  <c r="G490" i="8"/>
  <c r="G489" i="8"/>
  <c r="G488" i="8"/>
  <c r="G487" i="8"/>
  <c r="G486" i="8"/>
  <c r="G485" i="8"/>
  <c r="G484" i="8"/>
  <c r="G483" i="8"/>
  <c r="G482" i="8"/>
  <c r="G481" i="8"/>
  <c r="G480" i="8"/>
  <c r="G479" i="8"/>
  <c r="G478" i="8"/>
  <c r="G477" i="8"/>
  <c r="G476" i="8"/>
  <c r="G475" i="8"/>
  <c r="G474" i="8"/>
  <c r="G473" i="8"/>
  <c r="G472" i="8"/>
  <c r="G471" i="8"/>
  <c r="G470" i="8"/>
  <c r="G469" i="8"/>
  <c r="G468" i="8"/>
  <c r="G467" i="8"/>
  <c r="G466" i="8"/>
  <c r="G465" i="8"/>
  <c r="G464" i="8"/>
  <c r="G463" i="8"/>
  <c r="G462" i="8"/>
  <c r="G461" i="8"/>
  <c r="G460" i="8"/>
  <c r="G459" i="8"/>
  <c r="G458" i="8"/>
  <c r="G457" i="8"/>
  <c r="G456" i="8"/>
  <c r="G455" i="8"/>
  <c r="G454" i="8"/>
  <c r="G453" i="8"/>
  <c r="G452" i="8"/>
  <c r="G451" i="8"/>
  <c r="G450" i="8"/>
  <c r="G449" i="8"/>
  <c r="G448" i="8"/>
  <c r="G447" i="8"/>
  <c r="G446" i="8"/>
  <c r="G445" i="8"/>
  <c r="G444" i="8"/>
  <c r="G443" i="8"/>
  <c r="G442" i="8"/>
  <c r="G441" i="8"/>
  <c r="G440" i="8"/>
  <c r="G439" i="8"/>
  <c r="G438" i="8"/>
  <c r="G437" i="8"/>
  <c r="G436" i="8"/>
  <c r="G435" i="8"/>
  <c r="G434" i="8"/>
  <c r="G433" i="8"/>
  <c r="G432" i="8"/>
  <c r="G431" i="8"/>
  <c r="G430" i="8"/>
  <c r="G429" i="8"/>
  <c r="G428" i="8"/>
  <c r="G427" i="8"/>
  <c r="G426" i="8"/>
  <c r="G425" i="8"/>
  <c r="G424" i="8"/>
  <c r="G423" i="8"/>
  <c r="G422" i="8"/>
  <c r="G421" i="8"/>
  <c r="G420" i="8"/>
  <c r="G419" i="8"/>
  <c r="G418" i="8"/>
  <c r="G417" i="8"/>
  <c r="G416" i="8"/>
  <c r="G415" i="8"/>
  <c r="G414" i="8"/>
  <c r="G413" i="8"/>
  <c r="G412" i="8"/>
  <c r="G411" i="8"/>
  <c r="G410" i="8"/>
  <c r="G409" i="8"/>
  <c r="G408" i="8"/>
  <c r="G407" i="8"/>
  <c r="G406" i="8"/>
  <c r="G405" i="8"/>
  <c r="G404" i="8"/>
  <c r="G403" i="8"/>
  <c r="G402" i="8"/>
  <c r="G401" i="8"/>
  <c r="G400" i="8"/>
  <c r="G399" i="8"/>
  <c r="G398" i="8"/>
  <c r="G397" i="8"/>
  <c r="G396" i="8"/>
  <c r="G395" i="8"/>
  <c r="G394" i="8"/>
  <c r="G393" i="8"/>
  <c r="G392" i="8"/>
  <c r="G391" i="8"/>
  <c r="G390" i="8"/>
  <c r="G389" i="8"/>
  <c r="G388" i="8"/>
  <c r="G387" i="8"/>
  <c r="G386" i="8"/>
  <c r="G385" i="8"/>
  <c r="G384" i="8"/>
  <c r="G383" i="8"/>
  <c r="G382" i="8"/>
  <c r="G381" i="8"/>
  <c r="G380" i="8"/>
  <c r="G379" i="8"/>
  <c r="G378" i="8"/>
  <c r="G377" i="8"/>
  <c r="G376" i="8"/>
  <c r="G375" i="8"/>
  <c r="G374" i="8"/>
  <c r="G373" i="8"/>
  <c r="G372" i="8"/>
  <c r="G371" i="8"/>
  <c r="G370" i="8"/>
  <c r="G369" i="8"/>
  <c r="G368" i="8"/>
  <c r="G367" i="8"/>
  <c r="G366" i="8"/>
  <c r="G365" i="8"/>
  <c r="G364" i="8"/>
  <c r="G363" i="8"/>
  <c r="G362" i="8"/>
  <c r="G361" i="8"/>
  <c r="G360" i="8"/>
  <c r="G359" i="8"/>
  <c r="G358" i="8"/>
  <c r="G357" i="8"/>
  <c r="G356" i="8"/>
  <c r="G355" i="8"/>
  <c r="G354" i="8"/>
  <c r="G353" i="8"/>
  <c r="G352" i="8"/>
  <c r="G351" i="8"/>
  <c r="G350" i="8"/>
  <c r="G349" i="8"/>
  <c r="G348" i="8"/>
  <c r="G347" i="8"/>
  <c r="G346" i="8"/>
  <c r="G345" i="8"/>
  <c r="G344" i="8"/>
  <c r="G343" i="8"/>
  <c r="G342" i="8"/>
  <c r="G341" i="8"/>
  <c r="G340" i="8"/>
  <c r="G339" i="8"/>
  <c r="G338" i="8"/>
  <c r="G337" i="8"/>
  <c r="G336" i="8"/>
  <c r="G335" i="8"/>
  <c r="G334" i="8"/>
  <c r="G333" i="8"/>
  <c r="G332" i="8"/>
  <c r="G331" i="8"/>
  <c r="G330" i="8"/>
  <c r="G329" i="8"/>
  <c r="G328" i="8"/>
  <c r="G327" i="8"/>
  <c r="G326" i="8"/>
  <c r="G325" i="8"/>
  <c r="G324" i="8"/>
  <c r="G323" i="8"/>
  <c r="G322" i="8"/>
  <c r="G321" i="8"/>
  <c r="G320" i="8"/>
  <c r="G319" i="8"/>
  <c r="G318" i="8"/>
  <c r="G317" i="8"/>
  <c r="G316" i="8"/>
  <c r="G315" i="8"/>
  <c r="G314" i="8"/>
  <c r="G313" i="8"/>
  <c r="G312" i="8"/>
  <c r="G311" i="8"/>
  <c r="G310" i="8"/>
  <c r="G309" i="8"/>
  <c r="G308" i="8"/>
  <c r="G307" i="8"/>
  <c r="G306" i="8"/>
  <c r="G305" i="8"/>
  <c r="G304" i="8"/>
  <c r="G303" i="8"/>
  <c r="G302" i="8"/>
  <c r="G301" i="8"/>
  <c r="G300" i="8"/>
  <c r="G299" i="8"/>
  <c r="G298" i="8"/>
  <c r="G297" i="8"/>
  <c r="G296" i="8"/>
  <c r="G295" i="8"/>
  <c r="G294" i="8"/>
  <c r="G293" i="8"/>
  <c r="G292" i="8"/>
  <c r="G291" i="8"/>
  <c r="G290" i="8"/>
  <c r="G289" i="8"/>
  <c r="G288" i="8"/>
  <c r="G287" i="8"/>
  <c r="G286" i="8"/>
  <c r="G285" i="8"/>
  <c r="G284" i="8"/>
  <c r="G283" i="8"/>
  <c r="G282" i="8"/>
  <c r="G281" i="8"/>
  <c r="G280" i="8"/>
  <c r="G279" i="8"/>
  <c r="G278" i="8"/>
  <c r="G277" i="8"/>
  <c r="G276" i="8"/>
  <c r="G275" i="8"/>
  <c r="G274" i="8"/>
  <c r="G273" i="8"/>
  <c r="G272" i="8"/>
  <c r="G271" i="8"/>
  <c r="G270" i="8"/>
  <c r="G269" i="8"/>
  <c r="G268" i="8"/>
  <c r="G267" i="8"/>
  <c r="G266" i="8"/>
  <c r="G265" i="8"/>
  <c r="G264" i="8"/>
  <c r="G263" i="8"/>
  <c r="G262" i="8"/>
  <c r="G261" i="8"/>
  <c r="G260" i="8"/>
  <c r="G259" i="8"/>
  <c r="G258" i="8"/>
  <c r="G257" i="8"/>
  <c r="G256" i="8"/>
  <c r="G255" i="8"/>
  <c r="G254" i="8"/>
  <c r="G253" i="8"/>
  <c r="G252" i="8"/>
  <c r="G251" i="8"/>
  <c r="G250" i="8"/>
  <c r="G249" i="8"/>
  <c r="G248" i="8"/>
  <c r="G247" i="8"/>
  <c r="G246" i="8"/>
  <c r="G245" i="8"/>
  <c r="G244" i="8"/>
  <c r="G243" i="8"/>
  <c r="G242" i="8"/>
  <c r="G241" i="8"/>
  <c r="G240" i="8"/>
  <c r="G239" i="8"/>
  <c r="G238" i="8"/>
  <c r="G237" i="8"/>
  <c r="G236" i="8"/>
  <c r="G235" i="8"/>
  <c r="G234" i="8"/>
  <c r="G233" i="8"/>
  <c r="G232" i="8"/>
  <c r="G231" i="8"/>
  <c r="G230" i="8"/>
  <c r="G229" i="8"/>
  <c r="G228" i="8"/>
  <c r="G227" i="8"/>
  <c r="G226" i="8"/>
  <c r="G225" i="8"/>
  <c r="G224" i="8"/>
  <c r="G223" i="8"/>
  <c r="G222" i="8"/>
  <c r="G221" i="8"/>
  <c r="G220" i="8"/>
  <c r="G219" i="8"/>
  <c r="G218" i="8"/>
  <c r="G217" i="8"/>
  <c r="G216" i="8"/>
  <c r="G215" i="8"/>
  <c r="G214" i="8"/>
  <c r="G213" i="8"/>
  <c r="G212" i="8"/>
  <c r="G211" i="8"/>
  <c r="G210" i="8"/>
  <c r="G209" i="8"/>
  <c r="G208" i="8"/>
  <c r="G207" i="8"/>
  <c r="G206" i="8"/>
  <c r="G205" i="8"/>
  <c r="G204" i="8"/>
  <c r="G203" i="8"/>
  <c r="G202" i="8"/>
  <c r="G201" i="8"/>
  <c r="G200" i="8"/>
  <c r="G199" i="8"/>
  <c r="G198" i="8"/>
  <c r="G197" i="8"/>
  <c r="G196" i="8"/>
  <c r="G195" i="8"/>
  <c r="G194" i="8"/>
  <c r="G193" i="8"/>
  <c r="G192" i="8"/>
  <c r="G191" i="8"/>
  <c r="G190" i="8"/>
  <c r="G189" i="8"/>
  <c r="G188" i="8"/>
  <c r="G187" i="8"/>
  <c r="G186" i="8"/>
  <c r="G185" i="8"/>
  <c r="G184" i="8"/>
  <c r="G183" i="8"/>
  <c r="G182" i="8"/>
  <c r="G181" i="8"/>
  <c r="G180" i="8"/>
  <c r="G179" i="8"/>
  <c r="G178" i="8"/>
  <c r="G177" i="8"/>
  <c r="G176" i="8"/>
  <c r="G175" i="8"/>
  <c r="G174" i="8"/>
  <c r="G173" i="8"/>
  <c r="G172" i="8"/>
  <c r="G171" i="8"/>
  <c r="G170" i="8"/>
  <c r="G169" i="8"/>
  <c r="G168" i="8"/>
  <c r="G167" i="8"/>
  <c r="G166" i="8"/>
  <c r="G165" i="8"/>
  <c r="G164" i="8"/>
  <c r="G163" i="8"/>
  <c r="G162" i="8"/>
  <c r="G161" i="8"/>
  <c r="G160" i="8"/>
  <c r="G159" i="8"/>
  <c r="G158" i="8"/>
  <c r="G157" i="8"/>
  <c r="G156" i="8"/>
  <c r="G155" i="8"/>
  <c r="G154" i="8"/>
  <c r="G153" i="8"/>
  <c r="G152" i="8"/>
  <c r="G151" i="8"/>
  <c r="G150" i="8"/>
  <c r="G149" i="8"/>
  <c r="G148" i="8"/>
  <c r="G147" i="8"/>
  <c r="G146" i="8"/>
  <c r="G145" i="8"/>
  <c r="G144" i="8"/>
  <c r="G143" i="8"/>
  <c r="G142" i="8"/>
  <c r="G141" i="8"/>
  <c r="G140" i="8"/>
  <c r="G139" i="8"/>
  <c r="G138" i="8"/>
  <c r="G137" i="8"/>
  <c r="G136" i="8"/>
  <c r="G135" i="8"/>
  <c r="G134" i="8"/>
  <c r="G133" i="8"/>
  <c r="G132" i="8"/>
  <c r="G131" i="8"/>
  <c r="G130" i="8"/>
  <c r="G129" i="8"/>
  <c r="G128" i="8"/>
  <c r="G127" i="8"/>
  <c r="G126" i="8"/>
  <c r="G125" i="8"/>
  <c r="G124" i="8"/>
  <c r="G123" i="8"/>
  <c r="G122" i="8"/>
  <c r="G121" i="8"/>
  <c r="G120" i="8"/>
  <c r="G119" i="8"/>
  <c r="G118" i="8"/>
  <c r="G117" i="8"/>
  <c r="G116" i="8"/>
  <c r="G115" i="8"/>
  <c r="G114" i="8"/>
  <c r="G113" i="8"/>
  <c r="G112" i="8"/>
  <c r="G111" i="8"/>
  <c r="G110" i="8"/>
  <c r="G109" i="8"/>
  <c r="G108" i="8"/>
  <c r="G107" i="8"/>
  <c r="G106" i="8"/>
  <c r="G105" i="8"/>
  <c r="G104" i="8"/>
  <c r="G103" i="8"/>
  <c r="G102" i="8"/>
  <c r="G101" i="8"/>
  <c r="G100" i="8"/>
  <c r="G99" i="8"/>
  <c r="G98" i="8"/>
  <c r="G97" i="8"/>
  <c r="G96" i="8"/>
  <c r="G95" i="8"/>
  <c r="G94" i="8"/>
  <c r="G93" i="8"/>
  <c r="G92" i="8"/>
  <c r="G91" i="8"/>
  <c r="G90" i="8"/>
  <c r="G89" i="8"/>
  <c r="G88" i="8"/>
  <c r="G87" i="8"/>
  <c r="G86" i="8"/>
  <c r="G85" i="8"/>
  <c r="G84" i="8"/>
  <c r="G83" i="8"/>
  <c r="G82" i="8"/>
  <c r="G81" i="8"/>
  <c r="G80" i="8"/>
  <c r="G79" i="8"/>
  <c r="G78" i="8"/>
  <c r="G77" i="8"/>
  <c r="G76" i="8"/>
  <c r="G75" i="8"/>
  <c r="G74" i="8"/>
  <c r="G73" i="8"/>
  <c r="G72" i="8"/>
  <c r="G71" i="8"/>
  <c r="G70" i="8"/>
  <c r="G69" i="8"/>
  <c r="G68" i="8"/>
  <c r="G67" i="8"/>
  <c r="G66" i="8"/>
  <c r="G65" i="8"/>
  <c r="G64" i="8"/>
  <c r="G63" i="8"/>
  <c r="G62" i="8"/>
  <c r="G61" i="8"/>
  <c r="G60" i="8"/>
  <c r="G59" i="8"/>
  <c r="G58" i="8"/>
  <c r="G57" i="8"/>
  <c r="G56" i="8"/>
  <c r="G55" i="8"/>
  <c r="G54" i="8"/>
  <c r="G53" i="8"/>
  <c r="G52" i="8"/>
  <c r="G51" i="8"/>
  <c r="G50" i="8"/>
  <c r="G49" i="8"/>
  <c r="G48" i="8"/>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G2" i="8"/>
  <c r="E11" i="10"/>
  <c r="E10" i="10"/>
  <c r="E9" i="10"/>
</calcChain>
</file>

<file path=xl/sharedStrings.xml><?xml version="1.0" encoding="utf-8"?>
<sst xmlns="http://schemas.openxmlformats.org/spreadsheetml/2006/main" count="1106" uniqueCount="40">
  <si>
    <t>اسم_المنتج</t>
  </si>
  <si>
    <t>التقييم_العام</t>
  </si>
  <si>
    <t>عدد_التقييمات</t>
  </si>
  <si>
    <t>السعر_بالجنيه</t>
  </si>
  <si>
    <t>هاتف ذكي</t>
  </si>
  <si>
    <t>ميكروويف</t>
  </si>
  <si>
    <t>غسالة</t>
  </si>
  <si>
    <t>لوحة مفاتيح</t>
  </si>
  <si>
    <t>ثلاجة</t>
  </si>
  <si>
    <t>طابعة ليزر</t>
  </si>
  <si>
    <t>ساعة ذكية</t>
  </si>
  <si>
    <t>تلفاز ذكي</t>
  </si>
  <si>
    <t>سماعات بلوتوث</t>
  </si>
  <si>
    <t>حاسوب محمول</t>
  </si>
  <si>
    <t>مكيف هواء</t>
  </si>
  <si>
    <t>كاميرا رقمية</t>
  </si>
  <si>
    <t>Sum of التقييم_العام</t>
  </si>
  <si>
    <t>Sum of عدد_التقييمات</t>
  </si>
  <si>
    <t>Grand Total</t>
  </si>
  <si>
    <t>Row Labels</t>
  </si>
  <si>
    <t>Headers</t>
  </si>
  <si>
    <t>الفئات</t>
  </si>
  <si>
    <t xml:space="preserve"> الحاسوب ومستلزماته</t>
  </si>
  <si>
    <t>أجهزة التصوير</t>
  </si>
  <si>
    <t>الأجهزة  الشخصية</t>
  </si>
  <si>
    <t>الأجهزة  المنزلية</t>
  </si>
  <si>
    <t>الكميات المباعة</t>
  </si>
  <si>
    <t>الكمية المباعة</t>
  </si>
  <si>
    <t>Values</t>
  </si>
  <si>
    <t>Sum of الكمية المباعة</t>
  </si>
  <si>
    <t>Sum of نسبة_المرتجعات_٪</t>
  </si>
  <si>
    <t>Total</t>
  </si>
  <si>
    <t>التقييم العام</t>
  </si>
  <si>
    <t>إجمالي عدد التقييمات</t>
  </si>
  <si>
    <t>الكميات المباعة حسب الفئة</t>
  </si>
  <si>
    <t>العلاقة بين السعر والمبيعات</t>
  </si>
  <si>
    <t>الربح</t>
  </si>
  <si>
    <t>Sum of الربح</t>
  </si>
  <si>
    <t>نسبة_المرتجعات</t>
  </si>
  <si>
    <t>االعلاقة بين المرتجعات والربح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</si>
</sst>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charset val="178"/>
      <scheme val="minor"/>
    </font>
    <font>
      <sz val="11"/>
      <color rgb="FFFF0000"/>
      <name val="Calibri"/>
      <family val="2"/>
      <charset val="178"/>
      <scheme val="minor"/>
    </font>
    <font>
      <b/>
      <sz val="11"/>
      <color theme="0"/>
      <name val="Calibri"/>
      <family val="2"/>
      <charset val="178"/>
      <scheme val="minor"/>
    </font>
    <font>
      <sz val="11"/>
      <color rgb="FF00B0F0"/>
      <name val="Calibri"/>
      <family val="2"/>
      <charset val="178"/>
      <scheme val="minor"/>
    </font>
    <font>
      <sz val="12"/>
      <color rgb="FFFF0000"/>
      <name val="Calibri"/>
      <family val="2"/>
      <charset val="178"/>
      <scheme val="minor"/>
    </font>
    <font>
      <sz val="14"/>
      <color theme="1"/>
      <name val="Calibri"/>
      <family val="2"/>
      <charset val="178"/>
      <scheme val="minor"/>
    </font>
    <font>
      <sz val="14"/>
      <color rgb="FFFF0000"/>
      <name val="Calibri"/>
      <family val="2"/>
      <charset val="178"/>
      <scheme val="minor"/>
    </font>
  </fonts>
  <fills count="7">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theme="2" tint="-0.89999084444715716"/>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29">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2" xfId="0" applyFont="1" applyBorder="1"/>
    <xf numFmtId="0" fontId="0" fillId="0" borderId="3" xfId="0" applyFont="1" applyBorder="1"/>
    <xf numFmtId="1" fontId="0" fillId="0" borderId="3" xfId="0" applyNumberFormat="1" applyFont="1" applyBorder="1"/>
    <xf numFmtId="0" fontId="0" fillId="0" borderId="4" xfId="0" applyFont="1" applyBorder="1"/>
    <xf numFmtId="0" fontId="0" fillId="4" borderId="2" xfId="0" applyFont="1" applyFill="1" applyBorder="1"/>
    <xf numFmtId="0" fontId="0" fillId="4" borderId="3" xfId="0" applyFont="1" applyFill="1" applyBorder="1"/>
    <xf numFmtId="1" fontId="0" fillId="4" borderId="3" xfId="0" applyNumberFormat="1" applyFont="1" applyFill="1" applyBorder="1"/>
    <xf numFmtId="0" fontId="0" fillId="4" borderId="4" xfId="0" applyFont="1" applyFill="1" applyBorder="1"/>
    <xf numFmtId="0" fontId="2" fillId="5" borderId="2" xfId="0" applyFont="1" applyFill="1" applyBorder="1"/>
    <xf numFmtId="0" fontId="2" fillId="5" borderId="3" xfId="0" applyFont="1" applyFill="1" applyBorder="1"/>
    <xf numFmtId="0" fontId="2" fillId="5" borderId="4" xfId="0" applyFont="1" applyFill="1" applyBorder="1"/>
    <xf numFmtId="0" fontId="0" fillId="2" borderId="1" xfId="0" applyFill="1" applyBorder="1"/>
    <xf numFmtId="0" fontId="0" fillId="2" borderId="1" xfId="0" applyFill="1" applyBorder="1" applyAlignment="1">
      <alignment horizontal="left"/>
    </xf>
    <xf numFmtId="3" fontId="0" fillId="2" borderId="1" xfId="0" applyNumberFormat="1" applyFill="1" applyBorder="1"/>
    <xf numFmtId="0" fontId="0" fillId="3" borderId="0" xfId="0" applyFill="1"/>
    <xf numFmtId="0" fontId="1" fillId="3" borderId="0" xfId="0" applyFont="1" applyFill="1" applyAlignment="1">
      <alignment horizontal="center"/>
    </xf>
    <xf numFmtId="0" fontId="3" fillId="6" borderId="0" xfId="0" applyFont="1" applyFill="1"/>
    <xf numFmtId="0" fontId="4" fillId="3" borderId="0" xfId="0" applyFont="1" applyFill="1" applyAlignment="1">
      <alignment horizontal="center"/>
    </xf>
    <xf numFmtId="0" fontId="6" fillId="3" borderId="0" xfId="0" applyFont="1" applyFill="1" applyAlignment="1">
      <alignment horizontal="center"/>
    </xf>
    <xf numFmtId="0" fontId="5" fillId="3" borderId="0" xfId="0" applyFont="1" applyFill="1"/>
    <xf numFmtId="0" fontId="2" fillId="5" borderId="0" xfId="0" applyFont="1" applyFill="1" applyBorder="1"/>
    <xf numFmtId="3" fontId="0" fillId="0" borderId="0" xfId="0" applyNumberFormat="1"/>
    <xf numFmtId="0" fontId="1" fillId="3" borderId="0" xfId="0" applyFont="1" applyFill="1"/>
  </cellXfs>
  <cellStyles count="1">
    <cellStyle name="Normal" xfId="0" builtinId="0"/>
  </cellStyles>
  <dxfs count="2">
    <dxf>
      <numFmt numFmtId="3" formatCode="#,##0"/>
    </dxf>
    <dxf>
      <numFmt numFmtId="3" formatCode="#,##0"/>
    </dxf>
  </dxfs>
  <tableStyles count="0" defaultTableStyle="TableStyleMedium2" defaultPivotStyle="PivotStyleLight16"/>
  <colors>
    <mruColors>
      <color rgb="FF9A449A"/>
      <color rgb="FFFF0000"/>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[TechnoNova.xlsx]Pivot!PivotTable7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Pivot!$J$3</c:f>
              <c:strCache>
                <c:ptCount val="1"/>
                <c:pt idx="0">
                  <c:v>Total</c:v>
                </c:pt>
              </c:strCache>
            </c:strRef>
          </c:tx>
          <c:spPr>
            <a:solidFill>
              <a:schemeClr val="accent1"/>
            </a:solidFill>
            <a:ln>
              <a:noFill/>
            </a:ln>
            <a:effectLst/>
          </c:spPr>
          <c:invertIfNegative val="0"/>
          <c:cat>
            <c:strRef>
              <c:f>Pivot!$I$4:$I$16</c:f>
              <c:strCache>
                <c:ptCount val="12"/>
                <c:pt idx="0">
                  <c:v>تلفاز ذكي</c:v>
                </c:pt>
                <c:pt idx="1">
                  <c:v>ثلاجة</c:v>
                </c:pt>
                <c:pt idx="2">
                  <c:v>حاسوب محمول</c:v>
                </c:pt>
                <c:pt idx="3">
                  <c:v>ساعة ذكية</c:v>
                </c:pt>
                <c:pt idx="4">
                  <c:v>سماعات بلوتوث</c:v>
                </c:pt>
                <c:pt idx="5">
                  <c:v>طابعة ليزر</c:v>
                </c:pt>
                <c:pt idx="6">
                  <c:v>غسالة</c:v>
                </c:pt>
                <c:pt idx="7">
                  <c:v>كاميرا رقمية</c:v>
                </c:pt>
                <c:pt idx="8">
                  <c:v>لوحة مفاتيح</c:v>
                </c:pt>
                <c:pt idx="9">
                  <c:v>مكيف هواء</c:v>
                </c:pt>
                <c:pt idx="10">
                  <c:v>ميكروويف</c:v>
                </c:pt>
                <c:pt idx="11">
                  <c:v>هاتف ذكي</c:v>
                </c:pt>
              </c:strCache>
            </c:strRef>
          </c:cat>
          <c:val>
            <c:numRef>
              <c:f>Pivot!$J$4:$J$16</c:f>
              <c:numCache>
                <c:formatCode>General</c:formatCode>
                <c:ptCount val="12"/>
                <c:pt idx="0">
                  <c:v>25666</c:v>
                </c:pt>
                <c:pt idx="1">
                  <c:v>21609</c:v>
                </c:pt>
                <c:pt idx="2">
                  <c:v>20686</c:v>
                </c:pt>
                <c:pt idx="3">
                  <c:v>28692</c:v>
                </c:pt>
                <c:pt idx="4">
                  <c:v>22642</c:v>
                </c:pt>
                <c:pt idx="5">
                  <c:v>27797</c:v>
                </c:pt>
                <c:pt idx="6">
                  <c:v>23193</c:v>
                </c:pt>
                <c:pt idx="7">
                  <c:v>22182</c:v>
                </c:pt>
                <c:pt idx="8">
                  <c:v>23793</c:v>
                </c:pt>
                <c:pt idx="9">
                  <c:v>23098</c:v>
                </c:pt>
                <c:pt idx="10">
                  <c:v>23079</c:v>
                </c:pt>
                <c:pt idx="11">
                  <c:v>24888</c:v>
                </c:pt>
              </c:numCache>
            </c:numRef>
          </c:val>
          <c:extLst>
            <c:ext xmlns:c16="http://schemas.microsoft.com/office/drawing/2014/chart" uri="{C3380CC4-5D6E-409C-BE32-E72D297353CC}">
              <c16:uniqueId val="{00000000-AF96-4C82-8EB0-20D95F5A8C96}"/>
            </c:ext>
          </c:extLst>
        </c:ser>
        <c:dLbls>
          <c:showLegendKey val="0"/>
          <c:showVal val="0"/>
          <c:showCatName val="0"/>
          <c:showSerName val="0"/>
          <c:showPercent val="0"/>
          <c:showBubbleSize val="0"/>
        </c:dLbls>
        <c:gapWidth val="219"/>
        <c:overlap val="-27"/>
        <c:axId val="872143440"/>
        <c:axId val="793016928"/>
      </c:barChart>
      <c:catAx>
        <c:axId val="87214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016928"/>
        <c:crosses val="autoZero"/>
        <c:auto val="1"/>
        <c:lblAlgn val="ctr"/>
        <c:lblOffset val="100"/>
        <c:noMultiLvlLbl val="0"/>
      </c:catAx>
      <c:valAx>
        <c:axId val="79301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14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[TechnoNova.xlsx]Pivot!PivotTable9</c:name>
    <c:fmtId val="6"/>
  </c:pivotSource>
  <c:chart>
    <c:autoTitleDeleted val="1"/>
    <c:pivotFmts>
      <c:pivotFmt>
        <c:idx val="0"/>
      </c:pivotFmt>
      <c:pivotFmt>
        <c:idx val="1"/>
      </c:pivotFmt>
      <c:pivotFmt>
        <c:idx val="2"/>
      </c:pivotFmt>
      <c:pivotFmt>
        <c:idx val="3"/>
      </c:pivotFmt>
      <c:pivotFmt>
        <c:idx val="4"/>
        <c:spPr>
          <a:solidFill>
            <a:srgbClr val="7030A0"/>
          </a:soli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6344544769741618"/>
          <c:y val="2.4578655083088433E-2"/>
          <c:w val="0.64045845620648767"/>
          <c:h val="0.85990876222602619"/>
        </c:manualLayout>
      </c:layout>
      <c:barChart>
        <c:barDir val="bar"/>
        <c:grouping val="clustered"/>
        <c:varyColors val="0"/>
        <c:ser>
          <c:idx val="0"/>
          <c:order val="0"/>
          <c:tx>
            <c:strRef>
              <c:f>Pivot!$AB$4</c:f>
              <c:strCache>
                <c:ptCount val="1"/>
                <c:pt idx="0">
                  <c:v>Total</c:v>
                </c:pt>
              </c:strCache>
            </c:strRef>
          </c:tx>
          <c:spPr>
            <a:solidFill>
              <a:srgbClr val="7030A0"/>
            </a:solidFill>
            <a:ln>
              <a:noFill/>
            </a:ln>
            <a:effectLst>
              <a:outerShdw blurRad="57150" dist="19050" dir="5400000" algn="ctr" rotWithShape="0">
                <a:srgbClr val="000000">
                  <a:alpha val="63000"/>
                </a:srgbClr>
              </a:outerShdw>
            </a:effectLst>
          </c:spPr>
          <c:invertIfNegative val="0"/>
          <c:cat>
            <c:strRef>
              <c:f>Pivot!$AA$5:$AA$17</c:f>
              <c:strCache>
                <c:ptCount val="12"/>
                <c:pt idx="0">
                  <c:v>تلفاز ذكي</c:v>
                </c:pt>
                <c:pt idx="1">
                  <c:v>ثلاجة</c:v>
                </c:pt>
                <c:pt idx="2">
                  <c:v>حاسوب محمول</c:v>
                </c:pt>
                <c:pt idx="3">
                  <c:v>ساعة ذكية</c:v>
                </c:pt>
                <c:pt idx="4">
                  <c:v>سماعات بلوتوث</c:v>
                </c:pt>
                <c:pt idx="5">
                  <c:v>طابعة ليزر</c:v>
                </c:pt>
                <c:pt idx="6">
                  <c:v>غسالة</c:v>
                </c:pt>
                <c:pt idx="7">
                  <c:v>كاميرا رقمية</c:v>
                </c:pt>
                <c:pt idx="8">
                  <c:v>لوحة مفاتيح</c:v>
                </c:pt>
                <c:pt idx="9">
                  <c:v>مكيف هواء</c:v>
                </c:pt>
                <c:pt idx="10">
                  <c:v>ميكروويف</c:v>
                </c:pt>
                <c:pt idx="11">
                  <c:v>هاتف ذكي</c:v>
                </c:pt>
              </c:strCache>
            </c:strRef>
          </c:cat>
          <c:val>
            <c:numRef>
              <c:f>Pivot!$AB$5:$AB$17</c:f>
              <c:numCache>
                <c:formatCode>General</c:formatCode>
                <c:ptCount val="12"/>
                <c:pt idx="0">
                  <c:v>9429</c:v>
                </c:pt>
                <c:pt idx="1">
                  <c:v>8929</c:v>
                </c:pt>
                <c:pt idx="2">
                  <c:v>9335</c:v>
                </c:pt>
                <c:pt idx="3">
                  <c:v>9967</c:v>
                </c:pt>
                <c:pt idx="4">
                  <c:v>22103</c:v>
                </c:pt>
                <c:pt idx="5">
                  <c:v>10514</c:v>
                </c:pt>
                <c:pt idx="6">
                  <c:v>9441</c:v>
                </c:pt>
                <c:pt idx="7">
                  <c:v>8019</c:v>
                </c:pt>
                <c:pt idx="8">
                  <c:v>8896</c:v>
                </c:pt>
                <c:pt idx="9">
                  <c:v>9060</c:v>
                </c:pt>
                <c:pt idx="10">
                  <c:v>8721</c:v>
                </c:pt>
                <c:pt idx="11">
                  <c:v>9461</c:v>
                </c:pt>
              </c:numCache>
            </c:numRef>
          </c:val>
          <c:extLst>
            <c:ext xmlns:c16="http://schemas.microsoft.com/office/drawing/2014/chart" uri="{C3380CC4-5D6E-409C-BE32-E72D297353CC}">
              <c16:uniqueId val="{00000000-DFC4-488B-B158-6746308B2AC6}"/>
            </c:ext>
          </c:extLst>
        </c:ser>
        <c:dLbls>
          <c:showLegendKey val="0"/>
          <c:showVal val="0"/>
          <c:showCatName val="0"/>
          <c:showSerName val="0"/>
          <c:showPercent val="0"/>
          <c:showBubbleSize val="0"/>
        </c:dLbls>
        <c:gapWidth val="115"/>
        <c:overlap val="-20"/>
        <c:axId val="298661888"/>
        <c:axId val="869114160"/>
      </c:barChart>
      <c:catAx>
        <c:axId val="2986618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lgn="ctr">
              <a:defRPr lang="en-GB" sz="900" b="0" i="0" u="none" strike="noStrike" kern="1200" baseline="0">
                <a:solidFill>
                  <a:schemeClr val="accent4">
                    <a:lumMod val="75000"/>
                  </a:schemeClr>
                </a:solidFill>
                <a:latin typeface="+mn-lt"/>
                <a:ea typeface="+mn-ea"/>
                <a:cs typeface="+mn-cs"/>
              </a:defRPr>
            </a:pPr>
            <a:endParaRPr lang="en-US"/>
          </a:p>
        </c:txPr>
        <c:crossAx val="869114160"/>
        <c:crosses val="autoZero"/>
        <c:auto val="1"/>
        <c:lblAlgn val="ctr"/>
        <c:lblOffset val="100"/>
        <c:noMultiLvlLbl val="0"/>
      </c:catAx>
      <c:valAx>
        <c:axId val="8691141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GB" sz="900" b="0" i="0" u="none" strike="noStrike" kern="1200" baseline="0">
                <a:solidFill>
                  <a:schemeClr val="accent4">
                    <a:lumMod val="75000"/>
                  </a:schemeClr>
                </a:solidFill>
                <a:latin typeface="+mn-lt"/>
                <a:ea typeface="+mn-ea"/>
                <a:cs typeface="+mn-cs"/>
              </a:defRPr>
            </a:pPr>
            <a:endParaRPr lang="en-US"/>
          </a:p>
        </c:txPr>
        <c:crossAx val="29866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[TechnoNova.xlsx]Pivot!PivotTable8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Pivot!$S$4</c:f>
              <c:strCache>
                <c:ptCount val="1"/>
                <c:pt idx="0">
                  <c:v>Total</c:v>
                </c:pt>
              </c:strCache>
            </c:strRef>
          </c:tx>
          <c:spPr>
            <a:ln w="28575" cap="rnd">
              <a:solidFill>
                <a:schemeClr val="accent1"/>
              </a:solidFill>
              <a:round/>
            </a:ln>
            <a:effectLst/>
          </c:spPr>
          <c:marker>
            <c:symbol val="none"/>
          </c:marker>
          <c:cat>
            <c:strRef>
              <c:f>Pivot!$R$5:$R$17</c:f>
              <c:strCache>
                <c:ptCount val="12"/>
                <c:pt idx="0">
                  <c:v>تلفاز ذكي</c:v>
                </c:pt>
                <c:pt idx="1">
                  <c:v>ثلاجة</c:v>
                </c:pt>
                <c:pt idx="2">
                  <c:v>حاسوب محمول</c:v>
                </c:pt>
                <c:pt idx="3">
                  <c:v>ساعة ذكية</c:v>
                </c:pt>
                <c:pt idx="4">
                  <c:v>سماعات بلوتوث</c:v>
                </c:pt>
                <c:pt idx="5">
                  <c:v>طابعة ليزر</c:v>
                </c:pt>
                <c:pt idx="6">
                  <c:v>غسالة</c:v>
                </c:pt>
                <c:pt idx="7">
                  <c:v>كاميرا رقمية</c:v>
                </c:pt>
                <c:pt idx="8">
                  <c:v>لوحة مفاتيح</c:v>
                </c:pt>
                <c:pt idx="9">
                  <c:v>مكيف هواء</c:v>
                </c:pt>
                <c:pt idx="10">
                  <c:v>ميكروويف</c:v>
                </c:pt>
                <c:pt idx="11">
                  <c:v>هاتف ذكي</c:v>
                </c:pt>
              </c:strCache>
            </c:strRef>
          </c:cat>
          <c:val>
            <c:numRef>
              <c:f>Pivot!$S$5:$S$17</c:f>
              <c:numCache>
                <c:formatCode>General</c:formatCode>
                <c:ptCount val="12"/>
                <c:pt idx="0">
                  <c:v>293.80000000000007</c:v>
                </c:pt>
                <c:pt idx="1">
                  <c:v>248.90000000000003</c:v>
                </c:pt>
                <c:pt idx="2">
                  <c:v>253.59999999999997</c:v>
                </c:pt>
                <c:pt idx="3">
                  <c:v>304.50000000000017</c:v>
                </c:pt>
                <c:pt idx="4">
                  <c:v>267.50000000000006</c:v>
                </c:pt>
                <c:pt idx="5">
                  <c:v>278.89999999999998</c:v>
                </c:pt>
                <c:pt idx="6">
                  <c:v>242.39999999999989</c:v>
                </c:pt>
                <c:pt idx="7">
                  <c:v>250.3000000000001</c:v>
                </c:pt>
                <c:pt idx="8">
                  <c:v>246.90000000000003</c:v>
                </c:pt>
                <c:pt idx="9">
                  <c:v>263.90000000000009</c:v>
                </c:pt>
                <c:pt idx="10">
                  <c:v>259.99999999999994</c:v>
                </c:pt>
                <c:pt idx="11">
                  <c:v>254.39999999999995</c:v>
                </c:pt>
              </c:numCache>
            </c:numRef>
          </c:val>
          <c:smooth val="0"/>
          <c:extLst>
            <c:ext xmlns:c16="http://schemas.microsoft.com/office/drawing/2014/chart" uri="{C3380CC4-5D6E-409C-BE32-E72D297353CC}">
              <c16:uniqueId val="{00000000-793C-4894-BD17-B5EDBC813512}"/>
            </c:ext>
          </c:extLst>
        </c:ser>
        <c:dLbls>
          <c:showLegendKey val="0"/>
          <c:showVal val="0"/>
          <c:showCatName val="0"/>
          <c:showSerName val="0"/>
          <c:showPercent val="0"/>
          <c:showBubbleSize val="0"/>
        </c:dLbls>
        <c:smooth val="0"/>
        <c:axId val="786448256"/>
        <c:axId val="793014848"/>
      </c:lineChart>
      <c:catAx>
        <c:axId val="78644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014848"/>
        <c:crosses val="autoZero"/>
        <c:auto val="1"/>
        <c:lblAlgn val="ctr"/>
        <c:lblOffset val="100"/>
        <c:noMultiLvlLbl val="0"/>
      </c:catAx>
      <c:valAx>
        <c:axId val="79301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44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[TechnoNova.xlsx]Pivot!PivotTable9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Pivot!$AB$4</c:f>
              <c:strCache>
                <c:ptCount val="1"/>
                <c:pt idx="0">
                  <c:v>Total</c:v>
                </c:pt>
              </c:strCache>
            </c:strRef>
          </c:tx>
          <c:spPr>
            <a:solidFill>
              <a:schemeClr val="accent1"/>
            </a:solidFill>
            <a:ln>
              <a:noFill/>
            </a:ln>
            <a:effectLst/>
          </c:spPr>
          <c:invertIfNegative val="0"/>
          <c:cat>
            <c:strRef>
              <c:f>Pivot!$AA$5:$AA$17</c:f>
              <c:strCache>
                <c:ptCount val="12"/>
                <c:pt idx="0">
                  <c:v>تلفاز ذكي</c:v>
                </c:pt>
                <c:pt idx="1">
                  <c:v>ثلاجة</c:v>
                </c:pt>
                <c:pt idx="2">
                  <c:v>حاسوب محمول</c:v>
                </c:pt>
                <c:pt idx="3">
                  <c:v>ساعة ذكية</c:v>
                </c:pt>
                <c:pt idx="4">
                  <c:v>سماعات بلوتوث</c:v>
                </c:pt>
                <c:pt idx="5">
                  <c:v>طابعة ليزر</c:v>
                </c:pt>
                <c:pt idx="6">
                  <c:v>غسالة</c:v>
                </c:pt>
                <c:pt idx="7">
                  <c:v>كاميرا رقمية</c:v>
                </c:pt>
                <c:pt idx="8">
                  <c:v>لوحة مفاتيح</c:v>
                </c:pt>
                <c:pt idx="9">
                  <c:v>مكيف هواء</c:v>
                </c:pt>
                <c:pt idx="10">
                  <c:v>ميكروويف</c:v>
                </c:pt>
                <c:pt idx="11">
                  <c:v>هاتف ذكي</c:v>
                </c:pt>
              </c:strCache>
            </c:strRef>
          </c:cat>
          <c:val>
            <c:numRef>
              <c:f>Pivot!$AB$5:$AB$17</c:f>
              <c:numCache>
                <c:formatCode>General</c:formatCode>
                <c:ptCount val="12"/>
                <c:pt idx="0">
                  <c:v>9429</c:v>
                </c:pt>
                <c:pt idx="1">
                  <c:v>8929</c:v>
                </c:pt>
                <c:pt idx="2">
                  <c:v>9335</c:v>
                </c:pt>
                <c:pt idx="3">
                  <c:v>9967</c:v>
                </c:pt>
                <c:pt idx="4">
                  <c:v>22103</c:v>
                </c:pt>
                <c:pt idx="5">
                  <c:v>10514</c:v>
                </c:pt>
                <c:pt idx="6">
                  <c:v>9441</c:v>
                </c:pt>
                <c:pt idx="7">
                  <c:v>8019</c:v>
                </c:pt>
                <c:pt idx="8">
                  <c:v>8896</c:v>
                </c:pt>
                <c:pt idx="9">
                  <c:v>9060</c:v>
                </c:pt>
                <c:pt idx="10">
                  <c:v>8721</c:v>
                </c:pt>
                <c:pt idx="11">
                  <c:v>9461</c:v>
                </c:pt>
              </c:numCache>
            </c:numRef>
          </c:val>
          <c:extLst>
            <c:ext xmlns:c16="http://schemas.microsoft.com/office/drawing/2014/chart" uri="{C3380CC4-5D6E-409C-BE32-E72D297353CC}">
              <c16:uniqueId val="{00000000-AC76-468A-AB0A-251B8EF497F4}"/>
            </c:ext>
          </c:extLst>
        </c:ser>
        <c:dLbls>
          <c:showLegendKey val="0"/>
          <c:showVal val="0"/>
          <c:showCatName val="0"/>
          <c:showSerName val="0"/>
          <c:showPercent val="0"/>
          <c:showBubbleSize val="0"/>
        </c:dLbls>
        <c:gapWidth val="182"/>
        <c:axId val="298661888"/>
        <c:axId val="869114160"/>
      </c:barChart>
      <c:catAx>
        <c:axId val="298661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114160"/>
        <c:crosses val="autoZero"/>
        <c:auto val="1"/>
        <c:lblAlgn val="ctr"/>
        <c:lblOffset val="100"/>
        <c:noMultiLvlLbl val="0"/>
      </c:catAx>
      <c:valAx>
        <c:axId val="869114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6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[TechnoNova.xlsx]Pivot!PivotTable10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Pivot!$AK$4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B2-49FD-8220-60DF35A62B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B2-49FD-8220-60DF35A62B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B2-49FD-8220-60DF35A62B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1B2-49FD-8220-60DF35A62B22}"/>
              </c:ext>
            </c:extLst>
          </c:dPt>
          <c:cat>
            <c:strRef>
              <c:f>Pivot!$AJ$5:$AJ$9</c:f>
              <c:strCache>
                <c:ptCount val="4"/>
                <c:pt idx="0">
                  <c:v> الحاسوب ومستلزماته</c:v>
                </c:pt>
                <c:pt idx="1">
                  <c:v>أجهزة التصوير</c:v>
                </c:pt>
                <c:pt idx="2">
                  <c:v>الأجهزة  الشخصية</c:v>
                </c:pt>
                <c:pt idx="3">
                  <c:v>الأجهزة  المنزلية</c:v>
                </c:pt>
              </c:strCache>
            </c:strRef>
          </c:cat>
          <c:val>
            <c:numRef>
              <c:f>Pivot!$AK$5:$AK$9</c:f>
              <c:numCache>
                <c:formatCode>General</c:formatCode>
                <c:ptCount val="4"/>
                <c:pt idx="0">
                  <c:v>72276</c:v>
                </c:pt>
                <c:pt idx="1">
                  <c:v>22182</c:v>
                </c:pt>
                <c:pt idx="2">
                  <c:v>76222</c:v>
                </c:pt>
                <c:pt idx="3">
                  <c:v>116645</c:v>
                </c:pt>
              </c:numCache>
            </c:numRef>
          </c:val>
          <c:extLst>
            <c:ext xmlns:c16="http://schemas.microsoft.com/office/drawing/2014/chart" uri="{C3380CC4-5D6E-409C-BE32-E72D297353CC}">
              <c16:uniqueId val="{00000000-2DC4-4747-8AB0-D189E0105DC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[TechnoNova.xlsx]Pivot!PivotTable11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Pivot!$AT$4</c:f>
              <c:strCache>
                <c:ptCount val="1"/>
                <c:pt idx="0">
                  <c:v>Total</c:v>
                </c:pt>
              </c:strCache>
            </c:strRef>
          </c:tx>
          <c:spPr>
            <a:solidFill>
              <a:schemeClr val="accent1"/>
            </a:solidFill>
            <a:ln>
              <a:noFill/>
            </a:ln>
            <a:effectLst/>
          </c:spPr>
          <c:invertIfNegative val="0"/>
          <c:cat>
            <c:strRef>
              <c:f>Pivot!$AS$5:$AS$17</c:f>
              <c:strCache>
                <c:ptCount val="12"/>
                <c:pt idx="0">
                  <c:v>تلفاز ذكي</c:v>
                </c:pt>
                <c:pt idx="1">
                  <c:v>ثلاجة</c:v>
                </c:pt>
                <c:pt idx="2">
                  <c:v>حاسوب محمول</c:v>
                </c:pt>
                <c:pt idx="3">
                  <c:v>ساعة ذكية</c:v>
                </c:pt>
                <c:pt idx="4">
                  <c:v>سماعات بلوتوث</c:v>
                </c:pt>
                <c:pt idx="5">
                  <c:v>طابعة ليزر</c:v>
                </c:pt>
                <c:pt idx="6">
                  <c:v>غسالة</c:v>
                </c:pt>
                <c:pt idx="7">
                  <c:v>كاميرا رقمية</c:v>
                </c:pt>
                <c:pt idx="8">
                  <c:v>لوحة مفاتيح</c:v>
                </c:pt>
                <c:pt idx="9">
                  <c:v>مكيف هواء</c:v>
                </c:pt>
                <c:pt idx="10">
                  <c:v>ميكروويف</c:v>
                </c:pt>
                <c:pt idx="11">
                  <c:v>هاتف ذكي</c:v>
                </c:pt>
              </c:strCache>
            </c:strRef>
          </c:cat>
          <c:val>
            <c:numRef>
              <c:f>Pivot!$AT$5:$AT$17</c:f>
              <c:numCache>
                <c:formatCode>#,##0</c:formatCode>
                <c:ptCount val="12"/>
                <c:pt idx="0">
                  <c:v>582119474.38</c:v>
                </c:pt>
                <c:pt idx="1">
                  <c:v>263539390.28999999</c:v>
                </c:pt>
                <c:pt idx="2">
                  <c:v>385720893.99000007</c:v>
                </c:pt>
                <c:pt idx="3">
                  <c:v>71101206.240000039</c:v>
                </c:pt>
                <c:pt idx="4">
                  <c:v>25491008.180000007</c:v>
                </c:pt>
                <c:pt idx="5">
                  <c:v>78774045.75999999</c:v>
                </c:pt>
                <c:pt idx="6">
                  <c:v>172369551.42999992</c:v>
                </c:pt>
                <c:pt idx="7">
                  <c:v>177715171.23000002</c:v>
                </c:pt>
                <c:pt idx="8">
                  <c:v>12026119.32</c:v>
                </c:pt>
                <c:pt idx="9">
                  <c:v>438656303.81999981</c:v>
                </c:pt>
                <c:pt idx="10">
                  <c:v>58795294.909999982</c:v>
                </c:pt>
                <c:pt idx="11">
                  <c:v>326296436.38000005</c:v>
                </c:pt>
              </c:numCache>
            </c:numRef>
          </c:val>
          <c:extLst>
            <c:ext xmlns:c16="http://schemas.microsoft.com/office/drawing/2014/chart" uri="{C3380CC4-5D6E-409C-BE32-E72D297353CC}">
              <c16:uniqueId val="{00000000-CC88-4DC9-81FA-97085DE697CE}"/>
            </c:ext>
          </c:extLst>
        </c:ser>
        <c:dLbls>
          <c:showLegendKey val="0"/>
          <c:showVal val="0"/>
          <c:showCatName val="0"/>
          <c:showSerName val="0"/>
          <c:showPercent val="0"/>
          <c:showBubbleSize val="0"/>
        </c:dLbls>
        <c:gapWidth val="182"/>
        <c:axId val="1358744656"/>
        <c:axId val="1160802944"/>
      </c:barChart>
      <c:catAx>
        <c:axId val="1358744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802944"/>
        <c:crosses val="autoZero"/>
        <c:auto val="1"/>
        <c:lblAlgn val="ctr"/>
        <c:lblOffset val="100"/>
        <c:noMultiLvlLbl val="0"/>
      </c:catAx>
      <c:valAx>
        <c:axId val="11608029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74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[TechnoNova.xlsx]Pivot!PivotTable1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Pivot!$BB$4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Pivot!$BA$5:$BA$17</c:f>
              <c:strCache>
                <c:ptCount val="12"/>
                <c:pt idx="0">
                  <c:v>تلفاز ذكي</c:v>
                </c:pt>
                <c:pt idx="1">
                  <c:v>ثلاجة</c:v>
                </c:pt>
                <c:pt idx="2">
                  <c:v>حاسوب محمول</c:v>
                </c:pt>
                <c:pt idx="3">
                  <c:v>ساعة ذكية</c:v>
                </c:pt>
                <c:pt idx="4">
                  <c:v>سماعات بلوتوث</c:v>
                </c:pt>
                <c:pt idx="5">
                  <c:v>طابعة ليزر</c:v>
                </c:pt>
                <c:pt idx="6">
                  <c:v>غسالة</c:v>
                </c:pt>
                <c:pt idx="7">
                  <c:v>كاميرا رقمية</c:v>
                </c:pt>
                <c:pt idx="8">
                  <c:v>لوحة مفاتيح</c:v>
                </c:pt>
                <c:pt idx="9">
                  <c:v>مكيف هواء</c:v>
                </c:pt>
                <c:pt idx="10">
                  <c:v>ميكروويف</c:v>
                </c:pt>
                <c:pt idx="11">
                  <c:v>هاتف ذكي</c:v>
                </c:pt>
              </c:strCache>
            </c:strRef>
          </c:cat>
          <c:val>
            <c:numRef>
              <c:f>Pivot!$BB$5:$BB$17</c:f>
              <c:numCache>
                <c:formatCode>General</c:formatCode>
                <c:ptCount val="12"/>
                <c:pt idx="0">
                  <c:v>507.90000000000003</c:v>
                </c:pt>
                <c:pt idx="1">
                  <c:v>462.69999999999987</c:v>
                </c:pt>
                <c:pt idx="2">
                  <c:v>468.59999999999991</c:v>
                </c:pt>
                <c:pt idx="3">
                  <c:v>540.09999999999968</c:v>
                </c:pt>
                <c:pt idx="4">
                  <c:v>23682.000000000004</c:v>
                </c:pt>
                <c:pt idx="5">
                  <c:v>501.60000000000014</c:v>
                </c:pt>
                <c:pt idx="6">
                  <c:v>464.90000000000015</c:v>
                </c:pt>
                <c:pt idx="7">
                  <c:v>410.10000000000008</c:v>
                </c:pt>
                <c:pt idx="8">
                  <c:v>467.99999999999989</c:v>
                </c:pt>
                <c:pt idx="9">
                  <c:v>443.7000000000001</c:v>
                </c:pt>
                <c:pt idx="10">
                  <c:v>430.10000000000014</c:v>
                </c:pt>
                <c:pt idx="11">
                  <c:v>410.3</c:v>
                </c:pt>
              </c:numCache>
            </c:numRef>
          </c:val>
          <c:extLst>
            <c:ext xmlns:c16="http://schemas.microsoft.com/office/drawing/2014/chart" uri="{C3380CC4-5D6E-409C-BE32-E72D297353CC}">
              <c16:uniqueId val="{00000000-5D24-494D-A967-1C7E419DEB52}"/>
            </c:ext>
          </c:extLst>
        </c:ser>
        <c:dLbls>
          <c:showLegendKey val="0"/>
          <c:showVal val="0"/>
          <c:showCatName val="0"/>
          <c:showSerName val="0"/>
          <c:showPercent val="0"/>
          <c:showBubbleSize val="0"/>
        </c:dLbls>
        <c:gapWidth val="100"/>
        <c:overlap val="-24"/>
        <c:axId val="1800941871"/>
        <c:axId val="2085574879"/>
      </c:barChart>
      <c:catAx>
        <c:axId val="18009418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5574879"/>
        <c:crosses val="autoZero"/>
        <c:auto val="1"/>
        <c:lblAlgn val="ctr"/>
        <c:lblOffset val="100"/>
        <c:noMultiLvlLbl val="0"/>
      </c:catAx>
      <c:valAx>
        <c:axId val="20855748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094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[TechnoNova.xlsx]Pivot!PivotTable7</c:name>
    <c:fmtId val="2"/>
  </c:pivotSource>
  <c:chart>
    <c:autoTitleDeleted val="1"/>
    <c:pivotFmts>
      <c:pivotFmt>
        <c:idx val="0"/>
      </c:pivotFmt>
      <c:pivotFmt>
        <c:idx val="1"/>
      </c:pivotFmt>
      <c:pivotFmt>
        <c:idx val="2"/>
        <c:spPr>
          <a:solidFill>
            <a:srgbClr val="7030A0"/>
          </a:solidFill>
          <a:ln>
            <a:solidFill>
              <a:srgbClr val="7030A0"/>
            </a:solid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6913357528422152"/>
          <c:y val="2.153205236837142E-2"/>
          <c:w val="0.78145043190355923"/>
          <c:h val="0.72647147523960598"/>
        </c:manualLayout>
      </c:layout>
      <c:barChart>
        <c:barDir val="col"/>
        <c:grouping val="clustered"/>
        <c:varyColors val="0"/>
        <c:ser>
          <c:idx val="0"/>
          <c:order val="0"/>
          <c:tx>
            <c:strRef>
              <c:f>Pivot!$J$3</c:f>
              <c:strCache>
                <c:ptCount val="1"/>
                <c:pt idx="0">
                  <c:v>Total</c:v>
                </c:pt>
              </c:strCache>
            </c:strRef>
          </c:tx>
          <c:spPr>
            <a:solidFill>
              <a:srgbClr val="7030A0"/>
            </a:solidFill>
            <a:ln>
              <a:solidFill>
                <a:srgbClr val="7030A0"/>
              </a:solidFill>
            </a:ln>
            <a:effectLst>
              <a:outerShdw blurRad="57150" dist="19050" dir="5400000" algn="ctr" rotWithShape="0">
                <a:srgbClr val="000000">
                  <a:alpha val="63000"/>
                </a:srgbClr>
              </a:outerShdw>
            </a:effectLst>
          </c:spPr>
          <c:invertIfNegative val="0"/>
          <c:cat>
            <c:strRef>
              <c:f>Pivot!$I$4:$I$16</c:f>
              <c:strCache>
                <c:ptCount val="12"/>
                <c:pt idx="0">
                  <c:v>تلفاز ذكي</c:v>
                </c:pt>
                <c:pt idx="1">
                  <c:v>ثلاجة</c:v>
                </c:pt>
                <c:pt idx="2">
                  <c:v>حاسوب محمول</c:v>
                </c:pt>
                <c:pt idx="3">
                  <c:v>ساعة ذكية</c:v>
                </c:pt>
                <c:pt idx="4">
                  <c:v>سماعات بلوتوث</c:v>
                </c:pt>
                <c:pt idx="5">
                  <c:v>طابعة ليزر</c:v>
                </c:pt>
                <c:pt idx="6">
                  <c:v>غسالة</c:v>
                </c:pt>
                <c:pt idx="7">
                  <c:v>كاميرا رقمية</c:v>
                </c:pt>
                <c:pt idx="8">
                  <c:v>لوحة مفاتيح</c:v>
                </c:pt>
                <c:pt idx="9">
                  <c:v>مكيف هواء</c:v>
                </c:pt>
                <c:pt idx="10">
                  <c:v>ميكروويف</c:v>
                </c:pt>
                <c:pt idx="11">
                  <c:v>هاتف ذكي</c:v>
                </c:pt>
              </c:strCache>
            </c:strRef>
          </c:cat>
          <c:val>
            <c:numRef>
              <c:f>Pivot!$J$4:$J$16</c:f>
              <c:numCache>
                <c:formatCode>General</c:formatCode>
                <c:ptCount val="12"/>
                <c:pt idx="0">
                  <c:v>25666</c:v>
                </c:pt>
                <c:pt idx="1">
                  <c:v>21609</c:v>
                </c:pt>
                <c:pt idx="2">
                  <c:v>20686</c:v>
                </c:pt>
                <c:pt idx="3">
                  <c:v>28692</c:v>
                </c:pt>
                <c:pt idx="4">
                  <c:v>22642</c:v>
                </c:pt>
                <c:pt idx="5">
                  <c:v>27797</c:v>
                </c:pt>
                <c:pt idx="6">
                  <c:v>23193</c:v>
                </c:pt>
                <c:pt idx="7">
                  <c:v>22182</c:v>
                </c:pt>
                <c:pt idx="8">
                  <c:v>23793</c:v>
                </c:pt>
                <c:pt idx="9">
                  <c:v>23098</c:v>
                </c:pt>
                <c:pt idx="10">
                  <c:v>23079</c:v>
                </c:pt>
                <c:pt idx="11">
                  <c:v>24888</c:v>
                </c:pt>
              </c:numCache>
            </c:numRef>
          </c:val>
          <c:extLst>
            <c:ext xmlns:c16="http://schemas.microsoft.com/office/drawing/2014/chart" uri="{C3380CC4-5D6E-409C-BE32-E72D297353CC}">
              <c16:uniqueId val="{00000000-A43F-4AA2-AA21-FA768344DDCA}"/>
            </c:ext>
          </c:extLst>
        </c:ser>
        <c:dLbls>
          <c:showLegendKey val="0"/>
          <c:showVal val="0"/>
          <c:showCatName val="0"/>
          <c:showSerName val="0"/>
          <c:showPercent val="0"/>
          <c:showBubbleSize val="0"/>
        </c:dLbls>
        <c:gapWidth val="100"/>
        <c:overlap val="-24"/>
        <c:axId val="872143440"/>
        <c:axId val="793016928"/>
      </c:barChart>
      <c:catAx>
        <c:axId val="8721434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793016928"/>
        <c:crosses val="autoZero"/>
        <c:auto val="1"/>
        <c:lblAlgn val="ctr"/>
        <c:lblOffset val="100"/>
        <c:noMultiLvlLbl val="0"/>
      </c:catAx>
      <c:valAx>
        <c:axId val="793016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87214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[TechnoNova.xlsx]Pivot!PivotTable10</c:name>
    <c:fmtId val="2"/>
  </c:pivotSource>
  <c:chart>
    <c:autoTitleDeleted val="1"/>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Pivot!$AK$4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585-4105-9541-5866EBA64D1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585-4105-9541-5866EBA64D1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585-4105-9541-5866EBA64D1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585-4105-9541-5866EBA64D1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Pivot!$AJ$5:$AJ$9</c:f>
              <c:strCache>
                <c:ptCount val="4"/>
                <c:pt idx="0">
                  <c:v> الحاسوب ومستلزماته</c:v>
                </c:pt>
                <c:pt idx="1">
                  <c:v>أجهزة التصوير</c:v>
                </c:pt>
                <c:pt idx="2">
                  <c:v>الأجهزة  الشخصية</c:v>
                </c:pt>
                <c:pt idx="3">
                  <c:v>الأجهزة  المنزلية</c:v>
                </c:pt>
              </c:strCache>
            </c:strRef>
          </c:cat>
          <c:val>
            <c:numRef>
              <c:f>Pivot!$AK$5:$AK$9</c:f>
              <c:numCache>
                <c:formatCode>General</c:formatCode>
                <c:ptCount val="4"/>
                <c:pt idx="0">
                  <c:v>72276</c:v>
                </c:pt>
                <c:pt idx="1">
                  <c:v>22182</c:v>
                </c:pt>
                <c:pt idx="2">
                  <c:v>76222</c:v>
                </c:pt>
                <c:pt idx="3">
                  <c:v>116645</c:v>
                </c:pt>
              </c:numCache>
            </c:numRef>
          </c:val>
          <c:extLst>
            <c:ext xmlns:c16="http://schemas.microsoft.com/office/drawing/2014/chart" uri="{C3380CC4-5D6E-409C-BE32-E72D297353CC}">
              <c16:uniqueId val="{00000008-3585-4105-9541-5866EBA64D1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[TechnoNova.xlsx]Pivot!PivotTable11</c:name>
    <c:fmtId val="3"/>
  </c:pivotSource>
  <c:chart>
    <c:autoTitleDeleted val="1"/>
    <c:pivotFmts>
      <c:pivotFmt>
        <c:idx val="0"/>
      </c:pivotFmt>
      <c:pivotFmt>
        <c:idx val="1"/>
      </c:pivotFmt>
      <c:pivotFmt>
        <c:idx val="2"/>
        <c:spPr>
          <a:solidFill>
            <a:srgbClr val="7030A0"/>
          </a:soli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Pivot!$AT$4</c:f>
              <c:strCache>
                <c:ptCount val="1"/>
                <c:pt idx="0">
                  <c:v>Total</c:v>
                </c:pt>
              </c:strCache>
            </c:strRef>
          </c:tx>
          <c:spPr>
            <a:solidFill>
              <a:srgbClr val="7030A0"/>
            </a:solidFill>
            <a:ln>
              <a:noFill/>
            </a:ln>
            <a:effectLst>
              <a:outerShdw blurRad="57150" dist="19050" dir="5400000" algn="ctr" rotWithShape="0">
                <a:srgbClr val="000000">
                  <a:alpha val="63000"/>
                </a:srgbClr>
              </a:outerShdw>
            </a:effectLst>
          </c:spPr>
          <c:invertIfNegative val="0"/>
          <c:cat>
            <c:strRef>
              <c:f>Pivot!$AS$5:$AS$17</c:f>
              <c:strCache>
                <c:ptCount val="12"/>
                <c:pt idx="0">
                  <c:v>تلفاز ذكي</c:v>
                </c:pt>
                <c:pt idx="1">
                  <c:v>ثلاجة</c:v>
                </c:pt>
                <c:pt idx="2">
                  <c:v>حاسوب محمول</c:v>
                </c:pt>
                <c:pt idx="3">
                  <c:v>ساعة ذكية</c:v>
                </c:pt>
                <c:pt idx="4">
                  <c:v>سماعات بلوتوث</c:v>
                </c:pt>
                <c:pt idx="5">
                  <c:v>طابعة ليزر</c:v>
                </c:pt>
                <c:pt idx="6">
                  <c:v>غسالة</c:v>
                </c:pt>
                <c:pt idx="7">
                  <c:v>كاميرا رقمية</c:v>
                </c:pt>
                <c:pt idx="8">
                  <c:v>لوحة مفاتيح</c:v>
                </c:pt>
                <c:pt idx="9">
                  <c:v>مكيف هواء</c:v>
                </c:pt>
                <c:pt idx="10">
                  <c:v>ميكروويف</c:v>
                </c:pt>
                <c:pt idx="11">
                  <c:v>هاتف ذكي</c:v>
                </c:pt>
              </c:strCache>
            </c:strRef>
          </c:cat>
          <c:val>
            <c:numRef>
              <c:f>Pivot!$AT$5:$AT$17</c:f>
              <c:numCache>
                <c:formatCode>#,##0</c:formatCode>
                <c:ptCount val="12"/>
                <c:pt idx="0">
                  <c:v>582119474.38</c:v>
                </c:pt>
                <c:pt idx="1">
                  <c:v>263539390.28999999</c:v>
                </c:pt>
                <c:pt idx="2">
                  <c:v>385720893.99000007</c:v>
                </c:pt>
                <c:pt idx="3">
                  <c:v>71101206.240000039</c:v>
                </c:pt>
                <c:pt idx="4">
                  <c:v>25491008.180000007</c:v>
                </c:pt>
                <c:pt idx="5">
                  <c:v>78774045.75999999</c:v>
                </c:pt>
                <c:pt idx="6">
                  <c:v>172369551.42999992</c:v>
                </c:pt>
                <c:pt idx="7">
                  <c:v>177715171.23000002</c:v>
                </c:pt>
                <c:pt idx="8">
                  <c:v>12026119.32</c:v>
                </c:pt>
                <c:pt idx="9">
                  <c:v>438656303.81999981</c:v>
                </c:pt>
                <c:pt idx="10">
                  <c:v>58795294.909999982</c:v>
                </c:pt>
                <c:pt idx="11">
                  <c:v>326296436.38000005</c:v>
                </c:pt>
              </c:numCache>
            </c:numRef>
          </c:val>
          <c:extLst>
            <c:ext xmlns:c16="http://schemas.microsoft.com/office/drawing/2014/chart" uri="{C3380CC4-5D6E-409C-BE32-E72D297353CC}">
              <c16:uniqueId val="{00000000-77BC-4751-A5C5-5B3D6E343BD3}"/>
            </c:ext>
          </c:extLst>
        </c:ser>
        <c:dLbls>
          <c:showLegendKey val="0"/>
          <c:showVal val="0"/>
          <c:showCatName val="0"/>
          <c:showSerName val="0"/>
          <c:showPercent val="0"/>
          <c:showBubbleSize val="0"/>
        </c:dLbls>
        <c:gapWidth val="115"/>
        <c:overlap val="-20"/>
        <c:axId val="1358744656"/>
        <c:axId val="1160802944"/>
      </c:barChart>
      <c:catAx>
        <c:axId val="13587446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GB" sz="900" b="0" i="0" u="none" strike="noStrike" kern="1200" baseline="0">
                <a:solidFill>
                  <a:schemeClr val="accent4">
                    <a:lumMod val="75000"/>
                  </a:schemeClr>
                </a:solidFill>
                <a:latin typeface="+mn-lt"/>
                <a:ea typeface="+mn-ea"/>
                <a:cs typeface="+mn-cs"/>
              </a:defRPr>
            </a:pPr>
            <a:endParaRPr lang="en-US"/>
          </a:p>
        </c:txPr>
        <c:crossAx val="1160802944"/>
        <c:crosses val="autoZero"/>
        <c:auto val="1"/>
        <c:lblAlgn val="ctr"/>
        <c:lblOffset val="100"/>
        <c:noMultiLvlLbl val="0"/>
      </c:catAx>
      <c:valAx>
        <c:axId val="1160802944"/>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accent4">
                    <a:lumMod val="75000"/>
                  </a:schemeClr>
                </a:solidFill>
                <a:latin typeface="+mn-lt"/>
                <a:ea typeface="+mn-ea"/>
                <a:cs typeface="+mn-cs"/>
              </a:defRPr>
            </a:pPr>
            <a:endParaRPr lang="en-US"/>
          </a:p>
        </c:txPr>
        <c:crossAx val="135874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lgn="ctr">
        <a:defRPr lang="en-GB" sz="900" b="0"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0.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9.xml"/><Relationship Id="rId5" Type="http://schemas.openxmlformats.org/officeDocument/2006/relationships/image" Target="../media/image5.png"/><Relationship Id="rId10" Type="http://schemas.openxmlformats.org/officeDocument/2006/relationships/chart" Target="../charts/chart8.xml"/><Relationship Id="rId4" Type="http://schemas.openxmlformats.org/officeDocument/2006/relationships/image" Target="../media/image4.svg"/><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403860</xdr:colOff>
      <xdr:row>17</xdr:row>
      <xdr:rowOff>83820</xdr:rowOff>
    </xdr:from>
    <xdr:to>
      <xdr:col>13</xdr:col>
      <xdr:colOff>533400</xdr:colOff>
      <xdr:row>32</xdr:row>
      <xdr:rowOff>83820</xdr:rowOff>
    </xdr:to>
    <xdr:graphicFrame macro="">
      <xdr:nvGraphicFramePr>
        <xdr:cNvPr id="3" name="Chart 2">
          <a:extLst>
            <a:ext uri="{FF2B5EF4-FFF2-40B4-BE49-F238E27FC236}">
              <a16:creationId xmlns:a16="http://schemas.microsoft.com/office/drawing/2014/main" id="{C9E45294-CF20-4774-8850-7064D9BEE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320040</xdr:colOff>
      <xdr:row>19</xdr:row>
      <xdr:rowOff>7620</xdr:rowOff>
    </xdr:from>
    <xdr:to>
      <xdr:col>22</xdr:col>
      <xdr:colOff>472440</xdr:colOff>
      <xdr:row>34</xdr:row>
      <xdr:rowOff>7620</xdr:rowOff>
    </xdr:to>
    <xdr:graphicFrame macro="">
      <xdr:nvGraphicFramePr>
        <xdr:cNvPr id="4" name="Chart 3">
          <a:extLst>
            <a:ext uri="{FF2B5EF4-FFF2-40B4-BE49-F238E27FC236}">
              <a16:creationId xmlns:a16="http://schemas.microsoft.com/office/drawing/2014/main" id="{77B232B5-E8A9-4C9F-A55D-2DB606C55C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342900</xdr:colOff>
      <xdr:row>18</xdr:row>
      <xdr:rowOff>175260</xdr:rowOff>
    </xdr:from>
    <xdr:to>
      <xdr:col>31</xdr:col>
      <xdr:colOff>365760</xdr:colOff>
      <xdr:row>33</xdr:row>
      <xdr:rowOff>175260</xdr:rowOff>
    </xdr:to>
    <xdr:graphicFrame macro="">
      <xdr:nvGraphicFramePr>
        <xdr:cNvPr id="5" name="Chart 4">
          <a:extLst>
            <a:ext uri="{FF2B5EF4-FFF2-40B4-BE49-F238E27FC236}">
              <a16:creationId xmlns:a16="http://schemas.microsoft.com/office/drawing/2014/main" id="{3621C927-35E4-4934-8E00-22484062F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182880</xdr:colOff>
      <xdr:row>13</xdr:row>
      <xdr:rowOff>144780</xdr:rowOff>
    </xdr:from>
    <xdr:to>
      <xdr:col>40</xdr:col>
      <xdr:colOff>121920</xdr:colOff>
      <xdr:row>28</xdr:row>
      <xdr:rowOff>144780</xdr:rowOff>
    </xdr:to>
    <xdr:graphicFrame macro="">
      <xdr:nvGraphicFramePr>
        <xdr:cNvPr id="6" name="Chart 5">
          <a:extLst>
            <a:ext uri="{FF2B5EF4-FFF2-40B4-BE49-F238E27FC236}">
              <a16:creationId xmlns:a16="http://schemas.microsoft.com/office/drawing/2014/main" id="{AFA96BCB-3B38-4EA7-9723-3A5F6D6A5C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38100</xdr:colOff>
      <xdr:row>16</xdr:row>
      <xdr:rowOff>7620</xdr:rowOff>
    </xdr:from>
    <xdr:to>
      <xdr:col>49</xdr:col>
      <xdr:colOff>259080</xdr:colOff>
      <xdr:row>31</xdr:row>
      <xdr:rowOff>7620</xdr:rowOff>
    </xdr:to>
    <xdr:graphicFrame macro="">
      <xdr:nvGraphicFramePr>
        <xdr:cNvPr id="2" name="Chart 1">
          <a:extLst>
            <a:ext uri="{FF2B5EF4-FFF2-40B4-BE49-F238E27FC236}">
              <a16:creationId xmlns:a16="http://schemas.microsoft.com/office/drawing/2014/main" id="{8710ABA6-8064-4DD5-A8EC-0F565C844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51</xdr:col>
      <xdr:colOff>373380</xdr:colOff>
      <xdr:row>15</xdr:row>
      <xdr:rowOff>167640</xdr:rowOff>
    </xdr:from>
    <xdr:to>
      <xdr:col>56</xdr:col>
      <xdr:colOff>114300</xdr:colOff>
      <xdr:row>30</xdr:row>
      <xdr:rowOff>167640</xdr:rowOff>
    </xdr:to>
    <xdr:graphicFrame macro="">
      <xdr:nvGraphicFramePr>
        <xdr:cNvPr id="7" name="Chart 6">
          <a:extLst>
            <a:ext uri="{FF2B5EF4-FFF2-40B4-BE49-F238E27FC236}">
              <a16:creationId xmlns:a16="http://schemas.microsoft.com/office/drawing/2014/main" id="{02844F73-D97F-4D2B-9001-58DED6A4A6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23948</xdr:colOff>
      <xdr:row>0</xdr:row>
      <xdr:rowOff>173083</xdr:rowOff>
    </xdr:from>
    <xdr:to>
      <xdr:col>23</xdr:col>
      <xdr:colOff>100148</xdr:colOff>
      <xdr:row>5</xdr:row>
      <xdr:rowOff>26126</xdr:rowOff>
    </xdr:to>
    <xdr:sp macro="" textlink="">
      <xdr:nvSpPr>
        <xdr:cNvPr id="2" name="Rectangle: Rounded Corners 1">
          <a:extLst>
            <a:ext uri="{FF2B5EF4-FFF2-40B4-BE49-F238E27FC236}">
              <a16:creationId xmlns:a16="http://schemas.microsoft.com/office/drawing/2014/main" id="{7963D23C-157F-4AAD-8FD8-FA7B23CC305F}"/>
            </a:ext>
          </a:extLst>
        </xdr:cNvPr>
        <xdr:cNvSpPr/>
      </xdr:nvSpPr>
      <xdr:spPr>
        <a:xfrm>
          <a:off x="1243148" y="173083"/>
          <a:ext cx="12877800" cy="778329"/>
        </a:xfrm>
        <a:prstGeom prst="roundRect">
          <a:avLst/>
        </a:prstGeom>
        <a:solidFill>
          <a:schemeClr val="tx1"/>
        </a:solidFill>
        <a:ln>
          <a:solidFill>
            <a:srgbClr val="9A449A"/>
          </a:solidFill>
        </a:ln>
        <a:effectLst>
          <a:glow rad="228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ar-EG" sz="3600" b="1">
              <a:solidFill>
                <a:schemeClr val="accent4">
                  <a:lumMod val="75000"/>
                </a:schemeClr>
              </a:solidFill>
            </a:rPr>
            <a:t>مبيعات تكنو نوفا</a:t>
          </a:r>
          <a:r>
            <a:rPr lang="ar-EG" sz="3600" b="1" baseline="0">
              <a:solidFill>
                <a:schemeClr val="accent4">
                  <a:lumMod val="75000"/>
                </a:schemeClr>
              </a:solidFill>
            </a:rPr>
            <a:t>           </a:t>
          </a:r>
          <a:r>
            <a:rPr lang="en-US" sz="3600" b="1" baseline="0">
              <a:solidFill>
                <a:schemeClr val="accent4">
                  <a:lumMod val="75000"/>
                </a:schemeClr>
              </a:solidFill>
            </a:rPr>
            <a:t>  </a:t>
          </a:r>
          <a:r>
            <a:rPr lang="en-US" sz="1100" b="1" baseline="0">
              <a:solidFill>
                <a:schemeClr val="accent4">
                  <a:lumMod val="75000"/>
                </a:schemeClr>
              </a:solidFill>
              <a:effectLst/>
              <a:latin typeface="+mn-lt"/>
              <a:ea typeface="+mn-ea"/>
              <a:cs typeface="+mn-cs"/>
            </a:rPr>
            <a:t>TechnoNova  Sales</a:t>
          </a:r>
          <a:r>
            <a:rPr lang="en-US" sz="3600" b="1" baseline="0">
              <a:solidFill>
                <a:schemeClr val="accent4">
                  <a:lumMod val="75000"/>
                </a:schemeClr>
              </a:solidFill>
            </a:rPr>
            <a:t>   </a:t>
          </a:r>
          <a:endParaRPr lang="en-GB" sz="3600" b="1">
            <a:solidFill>
              <a:schemeClr val="accent4">
                <a:lumMod val="75000"/>
              </a:schemeClr>
            </a:solidFill>
          </a:endParaRPr>
        </a:p>
      </xdr:txBody>
    </xdr:sp>
    <xdr:clientData/>
  </xdr:twoCellAnchor>
  <xdr:twoCellAnchor>
    <xdr:from>
      <xdr:col>2</xdr:col>
      <xdr:colOff>22860</xdr:colOff>
      <xdr:row>6</xdr:row>
      <xdr:rowOff>99060</xdr:rowOff>
    </xdr:from>
    <xdr:to>
      <xdr:col>7</xdr:col>
      <xdr:colOff>243840</xdr:colOff>
      <xdr:row>11</xdr:row>
      <xdr:rowOff>15240</xdr:rowOff>
    </xdr:to>
    <xdr:sp macro="" textlink="">
      <xdr:nvSpPr>
        <xdr:cNvPr id="6" name="Rectangle: Rounded Corners 5">
          <a:extLst>
            <a:ext uri="{FF2B5EF4-FFF2-40B4-BE49-F238E27FC236}">
              <a16:creationId xmlns:a16="http://schemas.microsoft.com/office/drawing/2014/main" id="{71472F2A-F1E7-40DE-93E9-4190490BE60E}"/>
            </a:ext>
          </a:extLst>
        </xdr:cNvPr>
        <xdr:cNvSpPr/>
      </xdr:nvSpPr>
      <xdr:spPr>
        <a:xfrm>
          <a:off x="1242060" y="1196340"/>
          <a:ext cx="3268980" cy="830580"/>
        </a:xfrm>
        <a:prstGeom prst="roundRect">
          <a:avLst/>
        </a:prstGeom>
        <a:solidFill>
          <a:schemeClr val="tx1"/>
        </a:solidFill>
        <a:ln>
          <a:solidFill>
            <a:srgbClr val="9A449A"/>
          </a:solidFill>
        </a:ln>
        <a:effectLst>
          <a:glow rad="228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a:solidFill>
                <a:srgbClr val="FFC000"/>
              </a:solidFill>
              <a:latin typeface="+mn-lt"/>
              <a:ea typeface="+mn-ea"/>
              <a:cs typeface="+mn-cs"/>
            </a:rPr>
            <a:t> </a:t>
          </a:r>
          <a:r>
            <a:rPr lang="ar-EG" sz="1600" b="1">
              <a:solidFill>
                <a:schemeClr val="accent4">
                  <a:lumMod val="75000"/>
                </a:schemeClr>
              </a:solidFill>
              <a:latin typeface="+mn-lt"/>
              <a:ea typeface="+mn-ea"/>
              <a:cs typeface="+mn-cs"/>
            </a:rPr>
            <a:t>المبيعات</a:t>
          </a:r>
          <a:endParaRPr lang="en-US" sz="1600" b="1">
            <a:solidFill>
              <a:schemeClr val="accent4">
                <a:lumMod val="75000"/>
              </a:schemeClr>
            </a:solidFill>
            <a:latin typeface="+mn-lt"/>
            <a:ea typeface="+mn-ea"/>
            <a:cs typeface="+mn-cs"/>
          </a:endParaRPr>
        </a:p>
      </xdr:txBody>
    </xdr:sp>
    <xdr:clientData/>
  </xdr:twoCellAnchor>
  <xdr:twoCellAnchor>
    <xdr:from>
      <xdr:col>4</xdr:col>
      <xdr:colOff>83820</xdr:colOff>
      <xdr:row>7</xdr:row>
      <xdr:rowOff>7620</xdr:rowOff>
    </xdr:from>
    <xdr:to>
      <xdr:col>6</xdr:col>
      <xdr:colOff>495300</xdr:colOff>
      <xdr:row>10</xdr:row>
      <xdr:rowOff>22860</xdr:rowOff>
    </xdr:to>
    <xdr:sp macro="" textlink="Pivot!E9">
      <xdr:nvSpPr>
        <xdr:cNvPr id="7" name="TextBox 6">
          <a:extLst>
            <a:ext uri="{FF2B5EF4-FFF2-40B4-BE49-F238E27FC236}">
              <a16:creationId xmlns:a16="http://schemas.microsoft.com/office/drawing/2014/main" id="{3FE1D977-AA8C-4587-9D5A-00298191EF6E}"/>
            </a:ext>
          </a:extLst>
        </xdr:cNvPr>
        <xdr:cNvSpPr txBox="1"/>
      </xdr:nvSpPr>
      <xdr:spPr>
        <a:xfrm>
          <a:off x="2522220" y="1287780"/>
          <a:ext cx="1630680" cy="5638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2393DAA-0C86-476F-BB31-F251AC00D73C}" type="TxLink">
            <a:rPr lang="en-US" sz="3600" b="1" i="0" u="none" strike="noStrike">
              <a:solidFill>
                <a:schemeClr val="accent4">
                  <a:lumMod val="75000"/>
                </a:schemeClr>
              </a:solidFill>
              <a:latin typeface="Calibri"/>
              <a:ea typeface="+mn-ea"/>
              <a:cs typeface="Calibri"/>
            </a:rPr>
            <a:pPr marL="0" indent="0" algn="ctr"/>
            <a:t>287,325</a:t>
          </a:fld>
          <a:endParaRPr lang="en-US" sz="3600" b="1" i="0" u="none" strike="noStrike">
            <a:solidFill>
              <a:schemeClr val="accent4">
                <a:lumMod val="75000"/>
              </a:schemeClr>
            </a:solidFill>
            <a:latin typeface="Calibri"/>
            <a:ea typeface="+mn-ea"/>
            <a:cs typeface="Calibri"/>
          </a:endParaRPr>
        </a:p>
      </xdr:txBody>
    </xdr:sp>
    <xdr:clientData/>
  </xdr:twoCellAnchor>
  <xdr:twoCellAnchor>
    <xdr:from>
      <xdr:col>12</xdr:col>
      <xdr:colOff>487680</xdr:colOff>
      <xdr:row>6</xdr:row>
      <xdr:rowOff>106680</xdr:rowOff>
    </xdr:from>
    <xdr:to>
      <xdr:col>18</xdr:col>
      <xdr:colOff>70485</xdr:colOff>
      <xdr:row>11</xdr:row>
      <xdr:rowOff>30480</xdr:rowOff>
    </xdr:to>
    <xdr:sp macro="" textlink="">
      <xdr:nvSpPr>
        <xdr:cNvPr id="8" name="Rectangle: Rounded Corners 7">
          <a:extLst>
            <a:ext uri="{FF2B5EF4-FFF2-40B4-BE49-F238E27FC236}">
              <a16:creationId xmlns:a16="http://schemas.microsoft.com/office/drawing/2014/main" id="{0B861FA2-A05E-4A68-B99C-7FF229F264FD}"/>
            </a:ext>
          </a:extLst>
        </xdr:cNvPr>
        <xdr:cNvSpPr/>
      </xdr:nvSpPr>
      <xdr:spPr>
        <a:xfrm>
          <a:off x="7802880" y="1217023"/>
          <a:ext cx="3240405" cy="849086"/>
        </a:xfrm>
        <a:prstGeom prst="roundRect">
          <a:avLst/>
        </a:prstGeom>
        <a:solidFill>
          <a:schemeClr val="tx1"/>
        </a:solidFill>
        <a:ln>
          <a:solidFill>
            <a:srgbClr val="9A449A"/>
          </a:solidFill>
        </a:ln>
        <a:effectLst>
          <a:glow rad="228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ar-EG" sz="1600" b="1">
              <a:solidFill>
                <a:schemeClr val="accent4">
                  <a:lumMod val="75000"/>
                </a:schemeClr>
              </a:solidFill>
              <a:latin typeface="+mn-lt"/>
              <a:ea typeface="+mn-ea"/>
              <a:cs typeface="+mn-cs"/>
            </a:rPr>
            <a:t>عدد التقييمات</a:t>
          </a:r>
          <a:endParaRPr lang="en-US" sz="1600" b="1">
            <a:solidFill>
              <a:schemeClr val="accent4">
                <a:lumMod val="75000"/>
              </a:schemeClr>
            </a:solidFill>
            <a:latin typeface="+mn-lt"/>
            <a:ea typeface="+mn-ea"/>
            <a:cs typeface="+mn-cs"/>
          </a:endParaRPr>
        </a:p>
      </xdr:txBody>
    </xdr:sp>
    <xdr:clientData/>
  </xdr:twoCellAnchor>
  <xdr:twoCellAnchor>
    <xdr:from>
      <xdr:col>7</xdr:col>
      <xdr:colOff>304800</xdr:colOff>
      <xdr:row>6</xdr:row>
      <xdr:rowOff>129540</xdr:rowOff>
    </xdr:from>
    <xdr:to>
      <xdr:col>12</xdr:col>
      <xdr:colOff>361950</xdr:colOff>
      <xdr:row>10</xdr:row>
      <xdr:rowOff>167640</xdr:rowOff>
    </xdr:to>
    <xdr:sp macro="" textlink="">
      <xdr:nvSpPr>
        <xdr:cNvPr id="9" name="Rectangle: Rounded Corners 8">
          <a:extLst>
            <a:ext uri="{FF2B5EF4-FFF2-40B4-BE49-F238E27FC236}">
              <a16:creationId xmlns:a16="http://schemas.microsoft.com/office/drawing/2014/main" id="{48FCEC2C-C850-4014-84C0-DD2C84042CA9}"/>
            </a:ext>
          </a:extLst>
        </xdr:cNvPr>
        <xdr:cNvSpPr/>
      </xdr:nvSpPr>
      <xdr:spPr>
        <a:xfrm>
          <a:off x="4572000" y="1226820"/>
          <a:ext cx="3105150" cy="769620"/>
        </a:xfrm>
        <a:prstGeom prst="roundRect">
          <a:avLst/>
        </a:prstGeom>
        <a:solidFill>
          <a:schemeClr val="tx1"/>
        </a:solidFill>
        <a:ln>
          <a:solidFill>
            <a:srgbClr val="9A449A"/>
          </a:solidFill>
        </a:ln>
        <a:effectLst>
          <a:glow rad="228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a:solidFill>
                <a:srgbClr val="FFC000"/>
              </a:solidFill>
              <a:latin typeface="+mn-lt"/>
              <a:ea typeface="+mn-ea"/>
              <a:cs typeface="+mn-cs"/>
            </a:rPr>
            <a:t> </a:t>
          </a:r>
          <a:r>
            <a:rPr lang="ar-EG" sz="1600" b="1">
              <a:solidFill>
                <a:schemeClr val="accent4">
                  <a:lumMod val="75000"/>
                </a:schemeClr>
              </a:solidFill>
              <a:latin typeface="+mn-lt"/>
              <a:ea typeface="+mn-ea"/>
              <a:cs typeface="+mn-cs"/>
            </a:rPr>
            <a:t>التقييم العام</a:t>
          </a:r>
          <a:endParaRPr lang="en-US" sz="1600" b="1">
            <a:solidFill>
              <a:schemeClr val="accent4">
                <a:lumMod val="75000"/>
              </a:schemeClr>
            </a:solidFill>
            <a:latin typeface="+mn-lt"/>
            <a:ea typeface="+mn-ea"/>
            <a:cs typeface="+mn-cs"/>
          </a:endParaRPr>
        </a:p>
      </xdr:txBody>
    </xdr:sp>
    <xdr:clientData/>
  </xdr:twoCellAnchor>
  <xdr:twoCellAnchor>
    <xdr:from>
      <xdr:col>9</xdr:col>
      <xdr:colOff>441960</xdr:colOff>
      <xdr:row>7</xdr:row>
      <xdr:rowOff>7620</xdr:rowOff>
    </xdr:from>
    <xdr:to>
      <xdr:col>12</xdr:col>
      <xdr:colOff>220980</xdr:colOff>
      <xdr:row>9</xdr:row>
      <xdr:rowOff>152400</xdr:rowOff>
    </xdr:to>
    <xdr:sp macro="" textlink="Pivot!E10">
      <xdr:nvSpPr>
        <xdr:cNvPr id="10" name="TextBox 9">
          <a:extLst>
            <a:ext uri="{FF2B5EF4-FFF2-40B4-BE49-F238E27FC236}">
              <a16:creationId xmlns:a16="http://schemas.microsoft.com/office/drawing/2014/main" id="{6BE24771-9A21-48DC-B7DE-AD784EB8A2FF}"/>
            </a:ext>
          </a:extLst>
        </xdr:cNvPr>
        <xdr:cNvSpPr txBox="1"/>
      </xdr:nvSpPr>
      <xdr:spPr>
        <a:xfrm>
          <a:off x="5928360" y="1287780"/>
          <a:ext cx="1607820" cy="5105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6B776F1-C00F-42B8-BB1B-8EBFA94EE648}" type="TxLink">
            <a:rPr lang="en-US" sz="3600" b="1" i="0" u="none" strike="noStrike">
              <a:solidFill>
                <a:schemeClr val="accent4">
                  <a:lumMod val="75000"/>
                </a:schemeClr>
              </a:solidFill>
              <a:latin typeface="Calibri"/>
              <a:ea typeface="+mn-ea"/>
              <a:cs typeface="Calibri"/>
            </a:rPr>
            <a:pPr marL="0" indent="0" algn="ctr"/>
            <a:t>3,165</a:t>
          </a:fld>
          <a:endParaRPr lang="en-GB" sz="3600" b="1" i="0" u="none" strike="noStrike">
            <a:solidFill>
              <a:schemeClr val="accent4">
                <a:lumMod val="75000"/>
              </a:schemeClr>
            </a:solidFill>
            <a:latin typeface="Calibri"/>
            <a:ea typeface="+mn-ea"/>
            <a:cs typeface="Calibri"/>
          </a:endParaRPr>
        </a:p>
      </xdr:txBody>
    </xdr:sp>
    <xdr:clientData/>
  </xdr:twoCellAnchor>
  <xdr:twoCellAnchor>
    <xdr:from>
      <xdr:col>6</xdr:col>
      <xdr:colOff>456112</xdr:colOff>
      <xdr:row>11</xdr:row>
      <xdr:rowOff>170907</xdr:rowOff>
    </xdr:from>
    <xdr:to>
      <xdr:col>12</xdr:col>
      <xdr:colOff>136072</xdr:colOff>
      <xdr:row>36</xdr:row>
      <xdr:rowOff>97973</xdr:rowOff>
    </xdr:to>
    <xdr:sp macro="" textlink="">
      <xdr:nvSpPr>
        <xdr:cNvPr id="11" name="Rectangle 10">
          <a:extLst>
            <a:ext uri="{FF2B5EF4-FFF2-40B4-BE49-F238E27FC236}">
              <a16:creationId xmlns:a16="http://schemas.microsoft.com/office/drawing/2014/main" id="{C2DCDA97-3357-4C89-9819-7D74B07F8532}"/>
            </a:ext>
          </a:extLst>
        </xdr:cNvPr>
        <xdr:cNvSpPr/>
      </xdr:nvSpPr>
      <xdr:spPr>
        <a:xfrm>
          <a:off x="4113712" y="2206536"/>
          <a:ext cx="3337560" cy="4553494"/>
        </a:xfrm>
        <a:prstGeom prst="rect">
          <a:avLst/>
        </a:prstGeom>
        <a:solidFill>
          <a:schemeClr val="tx1"/>
        </a:solidFill>
        <a:ln>
          <a:solidFill>
            <a:srgbClr val="9A449A"/>
          </a:solidFill>
        </a:ln>
        <a:effectLst>
          <a:glow rad="228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ar-EG" sz="1600" b="1">
              <a:solidFill>
                <a:srgbClr val="FFC000"/>
              </a:solidFill>
              <a:latin typeface="+mn-lt"/>
              <a:ea typeface="+mn-ea"/>
              <a:cs typeface="+mn-cs"/>
            </a:rPr>
            <a:t>ا</a:t>
          </a:r>
          <a:r>
            <a:rPr lang="ar-EG" sz="1600" b="1">
              <a:solidFill>
                <a:schemeClr val="accent4">
                  <a:lumMod val="75000"/>
                </a:schemeClr>
              </a:solidFill>
              <a:latin typeface="+mn-lt"/>
              <a:ea typeface="+mn-ea"/>
              <a:cs typeface="+mn-cs"/>
            </a:rPr>
            <a:t>لكمية المباعة</a:t>
          </a:r>
          <a:endParaRPr lang="en-GB" sz="1600" b="1">
            <a:solidFill>
              <a:schemeClr val="accent4">
                <a:lumMod val="75000"/>
              </a:schemeClr>
            </a:solidFill>
            <a:latin typeface="+mn-lt"/>
            <a:ea typeface="+mn-ea"/>
            <a:cs typeface="+mn-cs"/>
          </a:endParaRPr>
        </a:p>
      </xdr:txBody>
    </xdr:sp>
    <xdr:clientData/>
  </xdr:twoCellAnchor>
  <xdr:twoCellAnchor>
    <xdr:from>
      <xdr:col>15</xdr:col>
      <xdr:colOff>91440</xdr:colOff>
      <xdr:row>7</xdr:row>
      <xdr:rowOff>91440</xdr:rowOff>
    </xdr:from>
    <xdr:to>
      <xdr:col>17</xdr:col>
      <xdr:colOff>601980</xdr:colOff>
      <xdr:row>10</xdr:row>
      <xdr:rowOff>60960</xdr:rowOff>
    </xdr:to>
    <xdr:sp macro="" textlink="Pivot!E11">
      <xdr:nvSpPr>
        <xdr:cNvPr id="14" name="TextBox 13">
          <a:extLst>
            <a:ext uri="{FF2B5EF4-FFF2-40B4-BE49-F238E27FC236}">
              <a16:creationId xmlns:a16="http://schemas.microsoft.com/office/drawing/2014/main" id="{9F0CBAA0-0F41-432C-918F-5657C92B436A}"/>
            </a:ext>
          </a:extLst>
        </xdr:cNvPr>
        <xdr:cNvSpPr txBox="1"/>
      </xdr:nvSpPr>
      <xdr:spPr>
        <a:xfrm>
          <a:off x="9235440" y="1371600"/>
          <a:ext cx="1729740" cy="5181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97E7052-418D-449F-8655-C5FBF7D741A7}" type="TxLink">
            <a:rPr lang="en-US" sz="3600" b="1" i="0" u="none" strike="noStrike">
              <a:solidFill>
                <a:schemeClr val="accent4">
                  <a:lumMod val="75000"/>
                </a:schemeClr>
              </a:solidFill>
              <a:latin typeface="Calibri"/>
              <a:ea typeface="+mn-ea"/>
              <a:cs typeface="Calibri"/>
            </a:rPr>
            <a:pPr marL="0" indent="0" algn="ctr"/>
            <a:t>123,875</a:t>
          </a:fld>
          <a:endParaRPr lang="en-GB" sz="3600" b="1" i="0" u="none" strike="noStrike">
            <a:solidFill>
              <a:schemeClr val="accent4">
                <a:lumMod val="75000"/>
              </a:schemeClr>
            </a:solidFill>
            <a:latin typeface="Calibri"/>
            <a:ea typeface="+mn-ea"/>
            <a:cs typeface="Calibri"/>
          </a:endParaRPr>
        </a:p>
      </xdr:txBody>
    </xdr:sp>
    <xdr:clientData/>
  </xdr:twoCellAnchor>
  <xdr:twoCellAnchor editAs="oneCell">
    <xdr:from>
      <xdr:col>3</xdr:col>
      <xdr:colOff>228600</xdr:colOff>
      <xdr:row>7</xdr:row>
      <xdr:rowOff>144780</xdr:rowOff>
    </xdr:from>
    <xdr:to>
      <xdr:col>4</xdr:col>
      <xdr:colOff>99060</xdr:colOff>
      <xdr:row>10</xdr:row>
      <xdr:rowOff>76200</xdr:rowOff>
    </xdr:to>
    <xdr:pic>
      <xdr:nvPicPr>
        <xdr:cNvPr id="15" name="Graphic 14" descr="Bar graph with upward trend">
          <a:extLst>
            <a:ext uri="{FF2B5EF4-FFF2-40B4-BE49-F238E27FC236}">
              <a16:creationId xmlns:a16="http://schemas.microsoft.com/office/drawing/2014/main" id="{C0DC40CD-CC8E-49CE-925F-993D3DD4DA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57400" y="1424940"/>
          <a:ext cx="480060" cy="480060"/>
        </a:xfrm>
        <a:prstGeom prst="rect">
          <a:avLst/>
        </a:prstGeom>
      </xdr:spPr>
    </xdr:pic>
    <xdr:clientData/>
  </xdr:twoCellAnchor>
  <xdr:twoCellAnchor editAs="oneCell">
    <xdr:from>
      <xdr:col>9</xdr:col>
      <xdr:colOff>51162</xdr:colOff>
      <xdr:row>7</xdr:row>
      <xdr:rowOff>77288</xdr:rowOff>
    </xdr:from>
    <xdr:to>
      <xdr:col>10</xdr:col>
      <xdr:colOff>43542</xdr:colOff>
      <xdr:row>10</xdr:row>
      <xdr:rowOff>130628</xdr:rowOff>
    </xdr:to>
    <xdr:pic>
      <xdr:nvPicPr>
        <xdr:cNvPr id="16" name="Graphic 15" descr="Clipboard">
          <a:extLst>
            <a:ext uri="{FF2B5EF4-FFF2-40B4-BE49-F238E27FC236}">
              <a16:creationId xmlns:a16="http://schemas.microsoft.com/office/drawing/2014/main" id="{2AC008DF-639E-49E4-89FE-494A8F57DD2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537562" y="1372688"/>
          <a:ext cx="601980" cy="608511"/>
        </a:xfrm>
        <a:prstGeom prst="rect">
          <a:avLst/>
        </a:prstGeom>
      </xdr:spPr>
    </xdr:pic>
    <xdr:clientData/>
  </xdr:twoCellAnchor>
  <xdr:twoCellAnchor editAs="oneCell">
    <xdr:from>
      <xdr:col>14</xdr:col>
      <xdr:colOff>203563</xdr:colOff>
      <xdr:row>7</xdr:row>
      <xdr:rowOff>88175</xdr:rowOff>
    </xdr:from>
    <xdr:to>
      <xdr:col>15</xdr:col>
      <xdr:colOff>134983</xdr:colOff>
      <xdr:row>10</xdr:row>
      <xdr:rowOff>80555</xdr:rowOff>
    </xdr:to>
    <xdr:pic>
      <xdr:nvPicPr>
        <xdr:cNvPr id="17" name="Graphic 16" descr="Group brainstorm">
          <a:extLst>
            <a:ext uri="{FF2B5EF4-FFF2-40B4-BE49-F238E27FC236}">
              <a16:creationId xmlns:a16="http://schemas.microsoft.com/office/drawing/2014/main" id="{6A6B35C1-BC3F-4B40-AD13-04A572914D4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737963" y="1383575"/>
          <a:ext cx="541020" cy="547551"/>
        </a:xfrm>
        <a:prstGeom prst="rect">
          <a:avLst/>
        </a:prstGeom>
      </xdr:spPr>
    </xdr:pic>
    <xdr:clientData/>
  </xdr:twoCellAnchor>
  <xdr:twoCellAnchor>
    <xdr:from>
      <xdr:col>18</xdr:col>
      <xdr:colOff>108858</xdr:colOff>
      <xdr:row>12</xdr:row>
      <xdr:rowOff>76200</xdr:rowOff>
    </xdr:from>
    <xdr:to>
      <xdr:col>23</xdr:col>
      <xdr:colOff>66948</xdr:colOff>
      <xdr:row>36</xdr:row>
      <xdr:rowOff>163286</xdr:rowOff>
    </xdr:to>
    <xdr:sp macro="" textlink="">
      <xdr:nvSpPr>
        <xdr:cNvPr id="24" name="Rectangle 23">
          <a:extLst>
            <a:ext uri="{FF2B5EF4-FFF2-40B4-BE49-F238E27FC236}">
              <a16:creationId xmlns:a16="http://schemas.microsoft.com/office/drawing/2014/main" id="{43DA70F4-1CD5-4919-B3F3-846940AFAEC2}"/>
            </a:ext>
          </a:extLst>
        </xdr:cNvPr>
        <xdr:cNvSpPr/>
      </xdr:nvSpPr>
      <xdr:spPr>
        <a:xfrm>
          <a:off x="11081658" y="2296886"/>
          <a:ext cx="3006090" cy="4528457"/>
        </a:xfrm>
        <a:prstGeom prst="rect">
          <a:avLst/>
        </a:prstGeom>
        <a:solidFill>
          <a:schemeClr val="tx1"/>
        </a:solidFill>
        <a:ln>
          <a:solidFill>
            <a:srgbClr val="9A449A"/>
          </a:solidFill>
        </a:ln>
        <a:effectLst>
          <a:glow rad="228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ar-EG" sz="1600" b="1">
              <a:solidFill>
                <a:schemeClr val="accent4">
                  <a:lumMod val="75000"/>
                </a:schemeClr>
              </a:solidFill>
              <a:latin typeface="+mn-lt"/>
              <a:ea typeface="+mn-ea"/>
              <a:cs typeface="+mn-cs"/>
            </a:rPr>
            <a:t>الكميات المباعة حسب الفئات</a:t>
          </a:r>
          <a:endParaRPr lang="en-GB" sz="1600" b="1">
            <a:solidFill>
              <a:schemeClr val="accent4">
                <a:lumMod val="75000"/>
              </a:schemeClr>
            </a:solidFill>
            <a:latin typeface="+mn-lt"/>
            <a:ea typeface="+mn-ea"/>
            <a:cs typeface="+mn-cs"/>
          </a:endParaRPr>
        </a:p>
      </xdr:txBody>
    </xdr:sp>
    <xdr:clientData/>
  </xdr:twoCellAnchor>
  <xdr:twoCellAnchor>
    <xdr:from>
      <xdr:col>18</xdr:col>
      <xdr:colOff>198120</xdr:colOff>
      <xdr:row>6</xdr:row>
      <xdr:rowOff>129540</xdr:rowOff>
    </xdr:from>
    <xdr:to>
      <xdr:col>23</xdr:col>
      <xdr:colOff>121920</xdr:colOff>
      <xdr:row>10</xdr:row>
      <xdr:rowOff>160020</xdr:rowOff>
    </xdr:to>
    <xdr:sp macro="" textlink="">
      <xdr:nvSpPr>
        <xdr:cNvPr id="26" name="Rectangle: Rounded Corners 25">
          <a:extLst>
            <a:ext uri="{FF2B5EF4-FFF2-40B4-BE49-F238E27FC236}">
              <a16:creationId xmlns:a16="http://schemas.microsoft.com/office/drawing/2014/main" id="{C93F0A27-FCC1-45BA-B495-F11D0716FE96}"/>
            </a:ext>
          </a:extLst>
        </xdr:cNvPr>
        <xdr:cNvSpPr/>
      </xdr:nvSpPr>
      <xdr:spPr>
        <a:xfrm>
          <a:off x="11170920" y="1226820"/>
          <a:ext cx="2971800" cy="762000"/>
        </a:xfrm>
        <a:prstGeom prst="roundRect">
          <a:avLst/>
        </a:prstGeom>
        <a:solidFill>
          <a:schemeClr val="tx1"/>
        </a:solidFill>
        <a:ln>
          <a:solidFill>
            <a:srgbClr val="9A449A"/>
          </a:solidFill>
        </a:ln>
        <a:effectLst>
          <a:glow rad="228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ar-EG" sz="1600" b="1">
              <a:solidFill>
                <a:schemeClr val="accent4">
                  <a:lumMod val="75000"/>
                </a:schemeClr>
              </a:solidFill>
              <a:latin typeface="+mn-lt"/>
              <a:ea typeface="+mn-ea"/>
              <a:cs typeface="+mn-cs"/>
            </a:rPr>
            <a:t>متوسط نسبة المرتجع</a:t>
          </a:r>
          <a:endParaRPr lang="en-US" sz="1600" b="1">
            <a:solidFill>
              <a:schemeClr val="accent4">
                <a:lumMod val="75000"/>
              </a:schemeClr>
            </a:solidFill>
            <a:latin typeface="+mn-lt"/>
            <a:ea typeface="+mn-ea"/>
            <a:cs typeface="+mn-cs"/>
          </a:endParaRPr>
        </a:p>
      </xdr:txBody>
    </xdr:sp>
    <xdr:clientData/>
  </xdr:twoCellAnchor>
  <xdr:twoCellAnchor editAs="oneCell">
    <xdr:from>
      <xdr:col>20</xdr:col>
      <xdr:colOff>236220</xdr:colOff>
      <xdr:row>8</xdr:row>
      <xdr:rowOff>68580</xdr:rowOff>
    </xdr:from>
    <xdr:to>
      <xdr:col>21</xdr:col>
      <xdr:colOff>99060</xdr:colOff>
      <xdr:row>10</xdr:row>
      <xdr:rowOff>175260</xdr:rowOff>
    </xdr:to>
    <xdr:pic>
      <xdr:nvPicPr>
        <xdr:cNvPr id="27" name="Graphic 26" descr="Back">
          <a:extLst>
            <a:ext uri="{FF2B5EF4-FFF2-40B4-BE49-F238E27FC236}">
              <a16:creationId xmlns:a16="http://schemas.microsoft.com/office/drawing/2014/main" id="{CC212F0A-F4A1-4D8A-96B1-3CF50F749F7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428220" y="1531620"/>
          <a:ext cx="472440" cy="472440"/>
        </a:xfrm>
        <a:prstGeom prst="rect">
          <a:avLst/>
        </a:prstGeom>
      </xdr:spPr>
    </xdr:pic>
    <xdr:clientData/>
  </xdr:twoCellAnchor>
  <xdr:twoCellAnchor>
    <xdr:from>
      <xdr:col>21</xdr:col>
      <xdr:colOff>190500</xdr:colOff>
      <xdr:row>7</xdr:row>
      <xdr:rowOff>129540</xdr:rowOff>
    </xdr:from>
    <xdr:to>
      <xdr:col>22</xdr:col>
      <xdr:colOff>457200</xdr:colOff>
      <xdr:row>10</xdr:row>
      <xdr:rowOff>65315</xdr:rowOff>
    </xdr:to>
    <xdr:sp macro="" textlink="">
      <xdr:nvSpPr>
        <xdr:cNvPr id="28" name="TextBox 27">
          <a:extLst>
            <a:ext uri="{FF2B5EF4-FFF2-40B4-BE49-F238E27FC236}">
              <a16:creationId xmlns:a16="http://schemas.microsoft.com/office/drawing/2014/main" id="{ACA4E595-E1F3-429C-9939-1F1EE3F19254}"/>
            </a:ext>
          </a:extLst>
        </xdr:cNvPr>
        <xdr:cNvSpPr txBox="1"/>
      </xdr:nvSpPr>
      <xdr:spPr>
        <a:xfrm>
          <a:off x="12992100" y="1424940"/>
          <a:ext cx="876300" cy="49094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200" b="1">
              <a:solidFill>
                <a:schemeClr val="accent4">
                  <a:lumMod val="75000"/>
                </a:schemeClr>
              </a:solidFill>
            </a:rPr>
            <a:t>5.3</a:t>
          </a:r>
        </a:p>
      </xdr:txBody>
    </xdr:sp>
    <xdr:clientData/>
  </xdr:twoCellAnchor>
  <xdr:twoCellAnchor>
    <xdr:from>
      <xdr:col>7</xdr:col>
      <xdr:colOff>0</xdr:colOff>
      <xdr:row>14</xdr:row>
      <xdr:rowOff>91440</xdr:rowOff>
    </xdr:from>
    <xdr:to>
      <xdr:col>11</xdr:col>
      <xdr:colOff>359229</xdr:colOff>
      <xdr:row>35</xdr:row>
      <xdr:rowOff>108857</xdr:rowOff>
    </xdr:to>
    <xdr:graphicFrame macro="">
      <xdr:nvGraphicFramePr>
        <xdr:cNvPr id="29" name="Chart 28">
          <a:extLst>
            <a:ext uri="{FF2B5EF4-FFF2-40B4-BE49-F238E27FC236}">
              <a16:creationId xmlns:a16="http://schemas.microsoft.com/office/drawing/2014/main" id="{B8C77064-D6B9-466D-97BE-B75AD1438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211183</xdr:colOff>
      <xdr:row>14</xdr:row>
      <xdr:rowOff>40276</xdr:rowOff>
    </xdr:from>
    <xdr:to>
      <xdr:col>22</xdr:col>
      <xdr:colOff>378823</xdr:colOff>
      <xdr:row>36</xdr:row>
      <xdr:rowOff>108857</xdr:rowOff>
    </xdr:to>
    <xdr:graphicFrame macro="">
      <xdr:nvGraphicFramePr>
        <xdr:cNvPr id="33" name="Chart 32">
          <a:extLst>
            <a:ext uri="{FF2B5EF4-FFF2-40B4-BE49-F238E27FC236}">
              <a16:creationId xmlns:a16="http://schemas.microsoft.com/office/drawing/2014/main" id="{4CD674B0-1357-4EF3-B34C-4D1EEEB0C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0</xdr:colOff>
      <xdr:row>28</xdr:row>
      <xdr:rowOff>23949</xdr:rowOff>
    </xdr:from>
    <xdr:to>
      <xdr:col>1</xdr:col>
      <xdr:colOff>487680</xdr:colOff>
      <xdr:row>36</xdr:row>
      <xdr:rowOff>119743</xdr:rowOff>
    </xdr:to>
    <mc:AlternateContent xmlns:mc="http://schemas.openxmlformats.org/markup-compatibility/2006" xmlns:a14="http://schemas.microsoft.com/office/drawing/2010/main">
      <mc:Choice Requires="a14">
        <xdr:graphicFrame macro="">
          <xdr:nvGraphicFramePr>
            <xdr:cNvPr id="34" name="الفئات">
              <a:extLst>
                <a:ext uri="{FF2B5EF4-FFF2-40B4-BE49-F238E27FC236}">
                  <a16:creationId xmlns:a16="http://schemas.microsoft.com/office/drawing/2014/main" id="{E78AA324-A75F-4CFF-8B90-687107948F3F}"/>
                </a:ext>
              </a:extLst>
            </xdr:cNvPr>
            <xdr:cNvGraphicFramePr/>
          </xdr:nvGraphicFramePr>
          <xdr:xfrm>
            <a:off x="0" y="0"/>
            <a:ext cx="0" cy="0"/>
          </xdr:xfrm>
          <a:graphic>
            <a:graphicData uri="http://schemas.microsoft.com/office/drawing/2010/slicer">
              <sle:slicer xmlns:sle="http://schemas.microsoft.com/office/drawing/2010/slicer" name="الفئات"/>
            </a:graphicData>
          </a:graphic>
        </xdr:graphicFrame>
      </mc:Choice>
      <mc:Fallback xmlns="">
        <xdr:sp macro="" textlink="">
          <xdr:nvSpPr>
            <xdr:cNvPr id="0" name=""/>
            <xdr:cNvSpPr>
              <a:spLocks noTextEdit="1"/>
            </xdr:cNvSpPr>
          </xdr:nvSpPr>
          <xdr:spPr>
            <a:xfrm>
              <a:off x="0" y="5205549"/>
              <a:ext cx="1097280" cy="153270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130629</xdr:rowOff>
    </xdr:from>
    <xdr:to>
      <xdr:col>1</xdr:col>
      <xdr:colOff>550817</xdr:colOff>
      <xdr:row>14</xdr:row>
      <xdr:rowOff>31567</xdr:rowOff>
    </xdr:to>
    <mc:AlternateContent xmlns:mc="http://schemas.openxmlformats.org/markup-compatibility/2006" xmlns:a14="http://schemas.microsoft.com/office/drawing/2010/main">
      <mc:Choice Requires="a14">
        <xdr:graphicFrame macro="">
          <xdr:nvGraphicFramePr>
            <xdr:cNvPr id="36" name="الكمية المباعة">
              <a:extLst>
                <a:ext uri="{FF2B5EF4-FFF2-40B4-BE49-F238E27FC236}">
                  <a16:creationId xmlns:a16="http://schemas.microsoft.com/office/drawing/2014/main" id="{16C75D87-779E-447D-9D37-243C7259CE23}"/>
                </a:ext>
              </a:extLst>
            </xdr:cNvPr>
            <xdr:cNvGraphicFramePr/>
          </xdr:nvGraphicFramePr>
          <xdr:xfrm>
            <a:off x="0" y="0"/>
            <a:ext cx="0" cy="0"/>
          </xdr:xfrm>
          <a:graphic>
            <a:graphicData uri="http://schemas.microsoft.com/office/drawing/2010/slicer">
              <sle:slicer xmlns:sle="http://schemas.microsoft.com/office/drawing/2010/slicer" name="الكمية المباعة"/>
            </a:graphicData>
          </a:graphic>
        </xdr:graphicFrame>
      </mc:Choice>
      <mc:Fallback xmlns="">
        <xdr:sp macro="" textlink="">
          <xdr:nvSpPr>
            <xdr:cNvPr id="0" name=""/>
            <xdr:cNvSpPr>
              <a:spLocks noTextEdit="1"/>
            </xdr:cNvSpPr>
          </xdr:nvSpPr>
          <xdr:spPr>
            <a:xfrm>
              <a:off x="108857" y="115387"/>
              <a:ext cx="1051560" cy="25069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566057</xdr:colOff>
      <xdr:row>11</xdr:row>
      <xdr:rowOff>173083</xdr:rowOff>
    </xdr:from>
    <xdr:to>
      <xdr:col>6</xdr:col>
      <xdr:colOff>223157</xdr:colOff>
      <xdr:row>36</xdr:row>
      <xdr:rowOff>97972</xdr:rowOff>
    </xdr:to>
    <xdr:sp macro="" textlink="">
      <xdr:nvSpPr>
        <xdr:cNvPr id="37" name="Rectangle 36">
          <a:extLst>
            <a:ext uri="{FF2B5EF4-FFF2-40B4-BE49-F238E27FC236}">
              <a16:creationId xmlns:a16="http://schemas.microsoft.com/office/drawing/2014/main" id="{5C0E3E85-5BE6-4E58-88FD-3BD5E8E619BE}"/>
            </a:ext>
          </a:extLst>
        </xdr:cNvPr>
        <xdr:cNvSpPr/>
      </xdr:nvSpPr>
      <xdr:spPr>
        <a:xfrm>
          <a:off x="1175657" y="2208712"/>
          <a:ext cx="2705100" cy="4551317"/>
        </a:xfrm>
        <a:prstGeom prst="rect">
          <a:avLst/>
        </a:prstGeom>
        <a:solidFill>
          <a:schemeClr val="tx1"/>
        </a:solidFill>
        <a:ln>
          <a:solidFill>
            <a:srgbClr val="9A449A"/>
          </a:solidFill>
        </a:ln>
        <a:effectLst>
          <a:glow rad="228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ar-EG" sz="1600" b="1">
              <a:solidFill>
                <a:schemeClr val="accent4">
                  <a:lumMod val="75000"/>
                </a:schemeClr>
              </a:solidFill>
              <a:latin typeface="+mn-lt"/>
              <a:ea typeface="+mn-ea"/>
              <a:cs typeface="+mn-cs"/>
            </a:rPr>
            <a:t>كميات الأرباح</a:t>
          </a:r>
          <a:endParaRPr lang="en-GB" sz="1600" b="1">
            <a:solidFill>
              <a:schemeClr val="accent4">
                <a:lumMod val="75000"/>
              </a:schemeClr>
            </a:solidFill>
            <a:latin typeface="+mn-lt"/>
            <a:ea typeface="+mn-ea"/>
            <a:cs typeface="+mn-cs"/>
          </a:endParaRPr>
        </a:p>
      </xdr:txBody>
    </xdr:sp>
    <xdr:clientData/>
  </xdr:twoCellAnchor>
  <xdr:twoCellAnchor>
    <xdr:from>
      <xdr:col>2</xdr:col>
      <xdr:colOff>91440</xdr:colOff>
      <xdr:row>14</xdr:row>
      <xdr:rowOff>114300</xdr:rowOff>
    </xdr:from>
    <xdr:to>
      <xdr:col>5</xdr:col>
      <xdr:colOff>601980</xdr:colOff>
      <xdr:row>35</xdr:row>
      <xdr:rowOff>10886</xdr:rowOff>
    </xdr:to>
    <xdr:graphicFrame macro="">
      <xdr:nvGraphicFramePr>
        <xdr:cNvPr id="38" name="Chart 37">
          <a:extLst>
            <a:ext uri="{FF2B5EF4-FFF2-40B4-BE49-F238E27FC236}">
              <a16:creationId xmlns:a16="http://schemas.microsoft.com/office/drawing/2014/main" id="{84D99C07-5632-4B6B-B838-4EBE54055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32657</xdr:colOff>
      <xdr:row>14</xdr:row>
      <xdr:rowOff>82730</xdr:rowOff>
    </xdr:from>
    <xdr:to>
      <xdr:col>1</xdr:col>
      <xdr:colOff>511628</xdr:colOff>
      <xdr:row>27</xdr:row>
      <xdr:rowOff>143962</xdr:rowOff>
    </xdr:to>
    <mc:AlternateContent xmlns:mc="http://schemas.openxmlformats.org/markup-compatibility/2006" xmlns:a14="http://schemas.microsoft.com/office/drawing/2010/main">
      <mc:Choice Requires="a14">
        <xdr:graphicFrame macro="">
          <xdr:nvGraphicFramePr>
            <xdr:cNvPr id="30" name="نسبة_المرتجعات_٪">
              <a:extLst>
                <a:ext uri="{FF2B5EF4-FFF2-40B4-BE49-F238E27FC236}">
                  <a16:creationId xmlns:a16="http://schemas.microsoft.com/office/drawing/2014/main" id="{5AE1EF99-9A15-49E3-89E7-6ACC12F3064F}"/>
                </a:ext>
              </a:extLst>
            </xdr:cNvPr>
            <xdr:cNvGraphicFramePr/>
          </xdr:nvGraphicFramePr>
          <xdr:xfrm>
            <a:off x="0" y="0"/>
            <a:ext cx="0" cy="0"/>
          </xdr:xfrm>
          <a:graphic>
            <a:graphicData uri="http://schemas.microsoft.com/office/drawing/2010/slicer">
              <sle:slicer xmlns:sle="http://schemas.microsoft.com/office/drawing/2010/slicer" name="نسبة_المرتجعات_٪"/>
            </a:graphicData>
          </a:graphic>
        </xdr:graphicFrame>
      </mc:Choice>
      <mc:Fallback xmlns="">
        <xdr:sp macro="" textlink="">
          <xdr:nvSpPr>
            <xdr:cNvPr id="0" name=""/>
            <xdr:cNvSpPr>
              <a:spLocks noTextEdit="1"/>
            </xdr:cNvSpPr>
          </xdr:nvSpPr>
          <xdr:spPr>
            <a:xfrm>
              <a:off x="32657" y="2673530"/>
              <a:ext cx="1088571"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292826</xdr:colOff>
      <xdr:row>12</xdr:row>
      <xdr:rowOff>29394</xdr:rowOff>
    </xdr:from>
    <xdr:to>
      <xdr:col>17</xdr:col>
      <xdr:colOff>582386</xdr:colOff>
      <xdr:row>36</xdr:row>
      <xdr:rowOff>141517</xdr:rowOff>
    </xdr:to>
    <xdr:sp macro="" textlink="">
      <xdr:nvSpPr>
        <xdr:cNvPr id="35" name="Rectangle 34">
          <a:extLst>
            <a:ext uri="{FF2B5EF4-FFF2-40B4-BE49-F238E27FC236}">
              <a16:creationId xmlns:a16="http://schemas.microsoft.com/office/drawing/2014/main" id="{F9C0725E-53EB-4056-8EF0-80EE2D7F995D}"/>
            </a:ext>
          </a:extLst>
        </xdr:cNvPr>
        <xdr:cNvSpPr/>
      </xdr:nvSpPr>
      <xdr:spPr>
        <a:xfrm>
          <a:off x="7608026" y="2250080"/>
          <a:ext cx="3337560" cy="4553494"/>
        </a:xfrm>
        <a:prstGeom prst="rect">
          <a:avLst/>
        </a:prstGeom>
        <a:solidFill>
          <a:schemeClr val="tx1"/>
        </a:solidFill>
        <a:ln>
          <a:solidFill>
            <a:srgbClr val="9A449A"/>
          </a:solidFill>
        </a:ln>
        <a:effectLst>
          <a:glow rad="228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ar-EG" sz="1600" b="1">
              <a:solidFill>
                <a:schemeClr val="accent4">
                  <a:lumMod val="75000"/>
                </a:schemeClr>
              </a:solidFill>
              <a:latin typeface="+mn-lt"/>
              <a:ea typeface="+mn-ea"/>
              <a:cs typeface="+mn-cs"/>
            </a:rPr>
            <a:t>السعر والمبيعات</a:t>
          </a:r>
          <a:endParaRPr lang="en-GB" sz="1600" b="1">
            <a:solidFill>
              <a:schemeClr val="accent4">
                <a:lumMod val="75000"/>
              </a:schemeClr>
            </a:solidFill>
            <a:latin typeface="+mn-lt"/>
            <a:ea typeface="+mn-ea"/>
            <a:cs typeface="+mn-cs"/>
          </a:endParaRPr>
        </a:p>
      </xdr:txBody>
    </xdr:sp>
    <xdr:clientData/>
  </xdr:twoCellAnchor>
  <xdr:twoCellAnchor>
    <xdr:from>
      <xdr:col>12</xdr:col>
      <xdr:colOff>511627</xdr:colOff>
      <xdr:row>14</xdr:row>
      <xdr:rowOff>54428</xdr:rowOff>
    </xdr:from>
    <xdr:to>
      <xdr:col>17</xdr:col>
      <xdr:colOff>292280</xdr:colOff>
      <xdr:row>36</xdr:row>
      <xdr:rowOff>72937</xdr:rowOff>
    </xdr:to>
    <xdr:graphicFrame macro="">
      <xdr:nvGraphicFramePr>
        <xdr:cNvPr id="39" name="Chart 38">
          <a:extLst>
            <a:ext uri="{FF2B5EF4-FFF2-40B4-BE49-F238E27FC236}">
              <a16:creationId xmlns:a16="http://schemas.microsoft.com/office/drawing/2014/main" id="{5B4756D4-A066-4892-87F6-FE63EC704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0" refreshedDate="45613.366129629627" createdVersion="6" refreshedVersion="6" minRefreshableVersion="3" recordCount="1000" xr:uid="{462B4A31-5544-4734-92FE-9C1D6C2F50C6}">
  <cacheSource type="worksheet">
    <worksheetSource ref="A1:G1001" sheet="DataSet"/>
  </cacheSource>
  <cacheFields count="7">
    <cacheField name="اسم_المنتج" numFmtId="0">
      <sharedItems count="12">
        <s v="هاتف ذكي"/>
        <s v="ميكروويف"/>
        <s v="غسالة"/>
        <s v="لوحة مفاتيح"/>
        <s v="ثلاجة"/>
        <s v="طابعة ليزر"/>
        <s v="ساعة ذكية"/>
        <s v="تلفاز ذكي"/>
        <s v="سماعات بلوتوث"/>
        <s v="حاسوب محمول"/>
        <s v="مكيف هواء"/>
        <s v="كاميرا رقمية"/>
      </sharedItems>
    </cacheField>
    <cacheField name="الكمية المباعة" numFmtId="0">
      <sharedItems containsSemiMixedTypes="0" containsString="0" containsNumber="1" containsInteger="1" minValue="50" maxValue="500" count="391">
        <n v="299"/>
        <n v="137"/>
        <n v="271"/>
        <n v="453"/>
        <n v="500"/>
        <n v="435"/>
        <n v="215"/>
        <n v="60"/>
        <n v="119"/>
        <n v="118"/>
        <n v="426"/>
        <n v="123"/>
        <n v="368"/>
        <n v="352"/>
        <n v="340"/>
        <n v="405"/>
        <n v="66"/>
        <n v="472"/>
        <n v="477"/>
        <n v="294"/>
        <n v="221"/>
        <n v="103"/>
        <n v="273"/>
        <n v="479"/>
        <n v="204"/>
        <n v="282"/>
        <n v="109"/>
        <n v="390"/>
        <n v="415"/>
        <n v="342"/>
        <n v="438"/>
        <n v="305"/>
        <n v="113"/>
        <n v="454"/>
        <n v="343"/>
        <n v="58"/>
        <n v="144"/>
        <n v="365"/>
        <n v="339"/>
        <n v="82"/>
        <n v="257"/>
        <n v="354"/>
        <n v="233"/>
        <n v="466"/>
        <n v="471"/>
        <n v="95"/>
        <n v="92"/>
        <n v="362"/>
        <n v="422"/>
        <n v="195"/>
        <n v="198"/>
        <n v="396"/>
        <n v="385"/>
        <n v="369"/>
        <n v="315"/>
        <n v="291"/>
        <n v="400"/>
        <n v="307"/>
        <n v="465"/>
        <n v="189"/>
        <n v="286"/>
        <n v="312"/>
        <n v="71"/>
        <n v="436"/>
        <n v="130"/>
        <n v="320"/>
        <n v="104"/>
        <n v="62"/>
        <n v="151"/>
        <n v="246"/>
        <n v="467"/>
        <n v="152"/>
        <n v="287"/>
        <n v="226"/>
        <n v="178"/>
        <n v="231"/>
        <n v="259"/>
        <n v="142"/>
        <n v="102"/>
        <n v="344"/>
        <n v="419"/>
        <n v="456"/>
        <n v="414"/>
        <n v="366"/>
        <n v="278"/>
        <n v="209"/>
        <n v="77"/>
        <n v="203"/>
        <n v="389"/>
        <n v="164"/>
        <n v="495"/>
        <n v="423"/>
        <n v="250"/>
        <n v="399"/>
        <n v="297"/>
        <n v="490"/>
        <n v="338"/>
        <n v="377"/>
        <n v="485"/>
        <n v="65"/>
        <n v="487"/>
        <n v="199"/>
        <n v="474"/>
        <n v="289"/>
        <n v="374"/>
        <n v="52"/>
        <n v="277"/>
        <n v="267"/>
        <n v="444"/>
        <n v="450"/>
        <n v="181"/>
        <n v="51"/>
        <n v="84"/>
        <n v="254"/>
        <n v="216"/>
        <n v="351"/>
        <n v="447"/>
        <n v="387"/>
        <n v="270"/>
        <n v="202"/>
        <n v="87"/>
        <n v="156"/>
        <n v="491"/>
        <n v="263"/>
        <n v="288"/>
        <n v="69"/>
        <n v="325"/>
        <n v="165"/>
        <n v="417"/>
        <n v="431"/>
        <n v="243"/>
        <n v="326"/>
        <n v="429"/>
        <n v="73"/>
        <n v="78"/>
        <n v="332"/>
        <n v="410"/>
        <n v="451"/>
        <n v="427"/>
        <n v="83"/>
        <n v="184"/>
        <n v="54"/>
        <n v="59"/>
        <n v="224"/>
        <n v="350"/>
        <n v="187"/>
        <n v="367"/>
        <n v="229"/>
        <n v="446"/>
        <n v="401"/>
        <n v="452"/>
        <n v="190"/>
        <n v="126"/>
        <n v="146"/>
        <n v="337"/>
        <n v="322"/>
        <n v="335"/>
        <n v="100"/>
        <n v="375"/>
        <n v="328"/>
        <n v="53"/>
        <n v="255"/>
        <n v="499"/>
        <n v="476"/>
        <n v="492"/>
        <n v="311"/>
        <n v="171"/>
        <n v="283"/>
        <n v="99"/>
        <n v="402"/>
        <n v="219"/>
        <n v="358"/>
        <n v="155"/>
        <n v="468"/>
        <n v="193"/>
        <n v="238"/>
        <n v="79"/>
        <n v="411"/>
        <n v="463"/>
        <n v="482"/>
        <n v="81"/>
        <n v="430"/>
        <n v="108"/>
        <n v="149"/>
        <n v="424"/>
        <n v="212"/>
        <n v="61"/>
        <n v="170"/>
        <n v="363"/>
        <n v="481"/>
        <n v="261"/>
        <n v="93"/>
        <n v="258"/>
        <n v="398"/>
        <n v="434"/>
        <n v="150"/>
        <n v="222"/>
        <n v="121"/>
        <n v="111"/>
        <n v="420"/>
        <n v="290"/>
        <n v="235"/>
        <n v="197"/>
        <n v="80"/>
        <n v="120"/>
        <n v="275"/>
        <n v="88"/>
        <n v="329"/>
        <n v="381"/>
        <n v="68"/>
        <n v="279"/>
        <n v="269"/>
        <n v="185"/>
        <n v="493"/>
        <n v="461"/>
        <n v="237"/>
        <n v="172"/>
        <n v="89"/>
        <n v="336"/>
        <n v="260"/>
        <n v="128"/>
        <n v="256"/>
        <n v="116"/>
        <n v="166"/>
        <n v="458"/>
        <n v="324"/>
        <n v="372"/>
        <n v="183"/>
        <n v="357"/>
        <n v="428"/>
        <n v="188"/>
        <n v="210"/>
        <n v="457"/>
        <n v="157"/>
        <n v="134"/>
        <n v="140"/>
        <n v="201"/>
        <n v="355"/>
        <n v="200"/>
        <n v="304"/>
        <n v="441"/>
        <n v="346"/>
        <n v="285"/>
        <n v="484"/>
        <n v="281"/>
        <n v="306"/>
        <n v="310"/>
        <n v="177"/>
        <n v="272"/>
        <n v="391"/>
        <n v="213"/>
        <n v="314"/>
        <n v="439"/>
        <n v="179"/>
        <n v="378"/>
        <n v="205"/>
        <n v="217"/>
        <n v="196"/>
        <n v="497"/>
        <n v="470"/>
        <n v="127"/>
        <n v="125"/>
        <n v="473"/>
        <n v="303"/>
        <n v="253"/>
        <n v="262"/>
        <n v="107"/>
        <n v="175"/>
        <n v="384"/>
        <n v="162"/>
        <n v="284"/>
        <n v="408"/>
        <n v="443"/>
        <n v="432"/>
        <n v="225"/>
        <n v="186"/>
        <n v="494"/>
        <n v="292"/>
        <n v="158"/>
        <n v="251"/>
        <n v="252"/>
        <n v="230"/>
        <n v="98"/>
        <n v="382"/>
        <n v="349"/>
        <n v="124"/>
        <n v="353"/>
        <n v="94"/>
        <n v="218"/>
        <n v="280"/>
        <n v="167"/>
        <n v="333"/>
        <n v="356"/>
        <n v="50"/>
        <n v="192"/>
        <n v="194"/>
        <n v="383"/>
        <n v="460"/>
        <n v="266"/>
        <n v="91"/>
        <n v="114"/>
        <n v="296"/>
        <n v="159"/>
        <n v="373"/>
        <n v="488"/>
        <n v="380"/>
        <n v="404"/>
        <n v="141"/>
        <n v="227"/>
        <n v="360"/>
        <n v="393"/>
        <n v="421"/>
        <n v="265"/>
        <n v="293"/>
        <n v="173"/>
        <n v="176"/>
        <n v="462"/>
        <n v="211"/>
        <n v="122"/>
        <n v="448"/>
        <n v="268"/>
        <n v="138"/>
        <n v="241"/>
        <n v="85"/>
        <n v="143"/>
        <n v="464"/>
        <n v="469"/>
        <n v="63"/>
        <n v="437"/>
        <n v="132"/>
        <n v="321"/>
        <n v="406"/>
        <n v="300"/>
        <n v="208"/>
        <n v="264"/>
        <n v="496"/>
        <n v="206"/>
        <n v="70"/>
        <n v="361"/>
        <n v="413"/>
        <n v="480"/>
        <n v="106"/>
        <n v="135"/>
        <n v="163"/>
        <n v="425"/>
        <n v="323"/>
        <n v="228"/>
        <n v="348"/>
        <n v="148"/>
        <n v="180"/>
        <n v="55"/>
        <n v="56"/>
        <n v="371"/>
        <n v="318"/>
        <n v="345"/>
        <n v="330"/>
        <n v="392"/>
        <n v="97"/>
        <n v="112"/>
        <n v="316"/>
        <n v="302"/>
        <n v="76"/>
        <n v="489"/>
        <n v="174"/>
        <n v="486"/>
        <n v="74"/>
        <n v="317"/>
        <n v="223"/>
        <n v="334"/>
        <n v="331"/>
        <n v="147"/>
        <n v="131"/>
        <n v="298"/>
        <n v="276"/>
        <n v="232"/>
        <n v="319"/>
        <n v="274"/>
        <n v="440"/>
        <n v="418"/>
        <n v="247"/>
        <n v="191"/>
        <n v="117"/>
        <n v="379"/>
        <n v="248"/>
        <n v="129"/>
        <n v="133"/>
        <n v="72"/>
        <n v="101"/>
        <n v="67"/>
        <n v="347"/>
        <n v="416"/>
      </sharedItems>
    </cacheField>
    <cacheField name="التقييم_العام" numFmtId="1">
      <sharedItems containsSemiMixedTypes="0" containsString="0" containsNumber="1" minValue="1" maxValue="5"/>
    </cacheField>
    <cacheField name="عدد_التقييمات" numFmtId="1">
      <sharedItems containsSemiMixedTypes="0" containsString="0" containsNumber="1" containsInteger="1" minValue="20" maxValue="1554" count="179">
        <n v="147"/>
        <n v="86"/>
        <n v="63"/>
        <n v="113"/>
        <n v="144"/>
        <n v="96"/>
        <n v="138"/>
        <n v="93"/>
        <n v="59"/>
        <n v="191"/>
        <n v="79"/>
        <n v="164"/>
        <n v="81"/>
        <n v="158"/>
        <n v="173"/>
        <n v="151"/>
        <n v="117"/>
        <n v="87"/>
        <n v="110"/>
        <n v="70"/>
        <n v="155"/>
        <n v="23"/>
        <n v="61"/>
        <n v="187"/>
        <n v="134"/>
        <n v="29"/>
        <n v="33"/>
        <n v="54"/>
        <n v="21"/>
        <n v="172"/>
        <n v="143"/>
        <n v="162"/>
        <n v="130"/>
        <n v="37"/>
        <n v="139"/>
        <n v="148"/>
        <n v="89"/>
        <n v="73"/>
        <n v="71"/>
        <n v="133"/>
        <n v="92"/>
        <n v="168"/>
        <n v="200"/>
        <n v="125"/>
        <n v="41"/>
        <n v="186"/>
        <n v="154"/>
        <n v="103"/>
        <n v="111"/>
        <n v="98"/>
        <n v="165"/>
        <n v="131"/>
        <n v="118"/>
        <n v="74"/>
        <n v="192"/>
        <n v="30"/>
        <n v="126"/>
        <n v="64"/>
        <n v="177"/>
        <n v="35"/>
        <n v="124"/>
        <n v="49"/>
        <n v="116"/>
        <n v="149"/>
        <n v="36"/>
        <n v="94"/>
        <n v="153"/>
        <n v="195"/>
        <n v="182"/>
        <n v="171"/>
        <n v="45"/>
        <n v="190"/>
        <n v="129"/>
        <n v="174"/>
        <n v="157"/>
        <n v="102"/>
        <n v="112"/>
        <n v="28"/>
        <n v="26"/>
        <n v="127"/>
        <n v="178"/>
        <n v="39"/>
        <n v="120"/>
        <n v="46"/>
        <n v="135"/>
        <n v="141"/>
        <n v="121"/>
        <n v="108"/>
        <n v="109"/>
        <n v="114"/>
        <n v="122"/>
        <n v="197"/>
        <n v="65"/>
        <n v="107"/>
        <n v="188"/>
        <n v="180"/>
        <n v="159"/>
        <n v="99"/>
        <n v="146"/>
        <n v="84"/>
        <n v="119"/>
        <n v="76"/>
        <n v="75"/>
        <n v="169"/>
        <n v="43"/>
        <n v="193"/>
        <n v="67"/>
        <n v="88"/>
        <n v="58"/>
        <n v="42"/>
        <n v="85"/>
        <n v="24"/>
        <n v="199"/>
        <n v="1554"/>
        <n v="78"/>
        <n v="101"/>
        <n v="140"/>
        <n v="170"/>
        <n v="198"/>
        <n v="161"/>
        <n v="82"/>
        <n v="83"/>
        <n v="104"/>
        <n v="40"/>
        <n v="150"/>
        <n v="100"/>
        <n v="66"/>
        <n v="166"/>
        <n v="181"/>
        <n v="47"/>
        <n v="55"/>
        <n v="137"/>
        <n v="189"/>
        <n v="185"/>
        <n v="51"/>
        <n v="115"/>
        <n v="52"/>
        <n v="48"/>
        <n v="176"/>
        <n v="163"/>
        <n v="50"/>
        <n v="183"/>
        <n v="106"/>
        <n v="53"/>
        <n v="194"/>
        <n v="56"/>
        <n v="160"/>
        <n v="62"/>
        <n v="184"/>
        <n v="72"/>
        <n v="25"/>
        <n v="145"/>
        <n v="32"/>
        <n v="34"/>
        <n v="175"/>
        <n v="179"/>
        <n v="156"/>
        <n v="97"/>
        <n v="60"/>
        <n v="69"/>
        <n v="22"/>
        <n v="80"/>
        <n v="44"/>
        <n v="132"/>
        <n v="123"/>
        <n v="31"/>
        <n v="91"/>
        <n v="20"/>
        <n v="196"/>
        <n v="38"/>
        <n v="136"/>
        <n v="152"/>
        <n v="95"/>
        <n v="68"/>
        <n v="27"/>
        <n v="142"/>
        <n v="105"/>
        <n v="57"/>
        <n v="128"/>
      </sharedItems>
    </cacheField>
    <cacheField name="نسبة_المرتجعات_٪" numFmtId="0">
      <sharedItems containsSemiMixedTypes="0" containsString="0" containsNumber="1" minValue="0.5" maxValue="1554"/>
    </cacheField>
    <cacheField name="السعر_بالجنيه" numFmtId="0">
      <sharedItems containsSemiMixedTypes="0" containsString="0" containsNumber="1" minValue="0.28999999999999998" maxValue="39396.14"/>
    </cacheField>
    <cacheField name="الفئات" numFmtId="0">
      <sharedItems count="4">
        <s v="الأجهزة  الشخصية"/>
        <s v="الأجهزة  المنزلية"/>
        <s v=" الحاسوب ومستلزماته"/>
        <s v="أجهزة التصوير"/>
      </sharedItems>
    </cacheField>
  </cacheFields>
  <extLst>
    <ext xmlns:x14="http://schemas.microsoft.com/office/spreadsheetml/2009/9/main" uri="{725AE2AE-9491-48be-B2B4-4EB974FC3084}">
      <x14:pivotCacheDefinition pivotCacheId="8180934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0" refreshedDate="45613.678151504631" createdVersion="6" refreshedVersion="6" minRefreshableVersion="3" recordCount="1000" xr:uid="{47F660A1-5689-460D-9164-B0F5E6C18F52}">
  <cacheSource type="worksheet">
    <worksheetSource ref="A1:H1001" sheet="DataSet"/>
  </cacheSource>
  <cacheFields count="8">
    <cacheField name="اسم_المنتج" numFmtId="0">
      <sharedItems count="12">
        <s v="هاتف ذكي"/>
        <s v="ميكروويف"/>
        <s v="غسالة"/>
        <s v="لوحة مفاتيح"/>
        <s v="ثلاجة"/>
        <s v="طابعة ليزر"/>
        <s v="ساعة ذكية"/>
        <s v="تلفاز ذكي"/>
        <s v="سماعات بلوتوث"/>
        <s v="حاسوب محمول"/>
        <s v="مكيف هواء"/>
        <s v="كاميرا رقمية"/>
      </sharedItems>
    </cacheField>
    <cacheField name="الكمية المباعة" numFmtId="0">
      <sharedItems containsSemiMixedTypes="0" containsString="0" containsNumber="1" containsInteger="1" minValue="50" maxValue="500"/>
    </cacheField>
    <cacheField name="التقييم_العام" numFmtId="1">
      <sharedItems containsSemiMixedTypes="0" containsString="0" containsNumber="1" minValue="1" maxValue="5"/>
    </cacheField>
    <cacheField name="عدد_التقييمات" numFmtId="1">
      <sharedItems containsSemiMixedTypes="0" containsString="0" containsNumber="1" containsInteger="1" minValue="20" maxValue="1554"/>
    </cacheField>
    <cacheField name="نسبة_المرتجعات_٪" numFmtId="0">
      <sharedItems containsSemiMixedTypes="0" containsString="0" containsNumber="1" minValue="0.5" maxValue="1554" count="97">
        <n v="9.1"/>
        <n v="5.8"/>
        <n v="4.3"/>
        <n v="7"/>
        <n v="0.7"/>
        <n v="7.4"/>
        <n v="6.1"/>
        <n v="6"/>
        <n v="2.1"/>
        <n v="5.5"/>
        <n v="6.5"/>
        <n v="2.9"/>
        <n v="8.6999999999999993"/>
        <n v="4.2"/>
        <n v="4.5999999999999996"/>
        <n v="6.3"/>
        <n v="1.8"/>
        <n v="1.5"/>
        <n v="7.3"/>
        <n v="7.2"/>
        <n v="0.5"/>
        <n v="5"/>
        <n v="4.8"/>
        <n v="3.1"/>
        <n v="6.2"/>
        <n v="5.3"/>
        <n v="9.9"/>
        <n v="8"/>
        <n v="4.7"/>
        <n v="2.5"/>
        <n v="3.6"/>
        <n v="8.8000000000000007"/>
        <n v="3.9"/>
        <n v="2"/>
        <n v="8.9"/>
        <n v="9"/>
        <n v="4.0999999999999996"/>
        <n v="8.1999999999999993"/>
        <n v="1.4"/>
        <n v="2.2000000000000002"/>
        <n v="9.4"/>
        <n v="4.9000000000000004"/>
        <n v="2.7"/>
        <n v="5.0999999999999996"/>
        <n v="9.1999999999999993"/>
        <n v="5.7"/>
        <n v="9.3000000000000007"/>
        <n v="7.1"/>
        <n v="1.1000000000000001"/>
        <n v="8.5"/>
        <n v="7.8"/>
        <n v="3.4"/>
        <n v="9.6999999999999993"/>
        <n v="6.9"/>
        <n v="5.4"/>
        <n v="4.4000000000000004"/>
        <n v="3.3"/>
        <n v="1.6"/>
        <n v="7.5"/>
        <n v="1.2"/>
        <n v="1"/>
        <n v="1.9"/>
        <n v="5.2"/>
        <n v="4.5"/>
        <n v="8.4"/>
        <n v="3.2"/>
        <n v="8.1"/>
        <n v="6.6"/>
        <n v="8.3000000000000007"/>
        <n v="4"/>
        <n v="2.4"/>
        <n v="5.9"/>
        <n v="3"/>
        <n v="9.6"/>
        <n v="2.6"/>
        <n v="10"/>
        <n v="8.6"/>
        <n v="0.8"/>
        <n v="7.7"/>
        <n v="9.5"/>
        <n v="1554"/>
        <n v="3.8"/>
        <n v="9.8000000000000007"/>
        <n v="1.7"/>
        <n v="6.8"/>
        <n v="6.7"/>
        <n v="2.2999999999999998"/>
        <n v="2.8"/>
        <n v="3.5"/>
        <n v="5.6"/>
        <n v="7.6"/>
        <n v="6.4"/>
        <n v="0.6"/>
        <n v="7.9"/>
        <n v="3.7"/>
        <n v="1.3"/>
        <n v="0.9"/>
      </sharedItems>
    </cacheField>
    <cacheField name="السعر_بالجنيه" numFmtId="0">
      <sharedItems containsSemiMixedTypes="0" containsString="0" containsNumber="1" minValue="0.28999999999999998" maxValue="39396.14"/>
    </cacheField>
    <cacheField name="الفئات" numFmtId="0">
      <sharedItems count="4">
        <s v="الأجهزة  الشخصية"/>
        <s v="الأجهزة  المنزلية"/>
        <s v=" الحاسوب ومستلزماته"/>
        <s v="أجهزة التصوير"/>
      </sharedItems>
    </cacheField>
    <cacheField name="الربح" numFmtId="3">
      <sharedItems containsSemiMixedTypes="0" containsString="0" containsNumber="1" minValue="82.94" maxValue="16838934.120000001" count="996">
        <n v="5683093"/>
        <n v="231464.24"/>
        <n v="729708.15"/>
        <n v="2377081.2600000002"/>
        <n v="891770"/>
        <n v="324075"/>
        <n v="2322636.4"/>
        <n v="538939.19999999995"/>
        <n v="279426.27999999997"/>
        <n v="450337.56"/>
        <n v="8227099.4399999995"/>
        <n v="744027"/>
        <n v="2226032"/>
        <n v="3724649.28"/>
        <n v="1143590"/>
        <n v="557271.9"/>
        <n v="7614545"/>
        <n v="205613.76"/>
        <n v="11669230.17"/>
        <n v="351640"/>
        <n v="14281499.25"/>
        <n v="1544861.3699999999"/>
        <n v="2281554.66"/>
        <n v="1336817.95"/>
        <n v="3349776.4499999997"/>
        <n v="360977.91999999998"/>
        <n v="6565936.6499999994"/>
        <n v="2897471"/>
        <n v="1776760.4400000002"/>
        <n v="196491.96"/>
        <n v="378619.13"/>
        <n v="5448147.9000000004"/>
        <n v="381347.64999999997"/>
        <n v="1211011.74"/>
        <n v="542299.89"/>
        <n v="8610171"/>
        <n v="6858637.6200000001"/>
        <n v="384198.36"/>
        <n v="3290657.2"/>
        <n v="276367.49"/>
        <n v="6554938.2599999998"/>
        <n v="844404"/>
        <n v="533022"/>
        <n v="80659.399999999994"/>
        <n v="449262.19999999995"/>
        <n v="7579990.1099999994"/>
        <n v="2285798.3999999999"/>
        <n v="435762.55"/>
        <n v="3908683.5600000005"/>
        <n v="1649557.0999999999"/>
        <n v="5045894.3100000005"/>
        <n v="3295888.68"/>
        <n v="1323388.74"/>
        <n v="2002509.1799999997"/>
        <n v="2732817.36"/>
        <n v="70775"/>
        <n v="724249.76"/>
        <n v="5798783.8799999999"/>
        <n v="2658802.5599999996"/>
        <n v="22364.55"/>
        <n v="2972170.0799999996"/>
        <n v="401932.08"/>
        <n v="629825.35"/>
        <n v="204485.03999999998"/>
        <n v="1160954.55"/>
        <n v="339099.39"/>
        <n v="769992"/>
        <n v="131328.46"/>
        <n v="8838022.5"/>
        <n v="605015.46"/>
        <n v="82.94"/>
        <n v="3609216"/>
        <n v="657763.17000000004"/>
        <n v="7115956"/>
        <n v="298539.01"/>
        <n v="509503.80000000005"/>
        <n v="7505398.3999999994"/>
        <n v="1203115.68"/>
        <n v="221825.46"/>
        <n v="887268.45"/>
        <n v="180688.68999999997"/>
        <n v="5608686.8399999999"/>
        <n v="1252730.73"/>
        <n v="359277.11000000004"/>
        <n v="272496.48"/>
        <n v="3899997.08"/>
        <n v="599978.02"/>
        <n v="202088.74"/>
        <n v="2021679.6600000001"/>
        <n v="3797895.71"/>
        <n v="467972.36"/>
        <n v="507047.43"/>
        <n v="279378"/>
        <n v="820096"/>
        <n v="4747394.7"/>
        <n v="295520.69999999995"/>
        <n v="4556862.7200000007"/>
        <n v="8304703.379999999"/>
        <n v="4377212.16"/>
        <n v="272637.06"/>
        <n v="487436.86"/>
        <n v="3266661.6399999997"/>
        <n v="11501790"/>
        <n v="662172.46000000008"/>
        <n v="102339.15999999999"/>
        <n v="2284854.9899999998"/>
        <n v="153070.12"/>
        <n v="14558166.449999999"/>
        <n v="1481300.3299999998"/>
        <n v="1844770.4000000001"/>
        <n v="1939905"/>
        <n v="6319780.7399999993"/>
        <n v="4128427.5"/>
        <n v="255300.15000000002"/>
        <n v="395564.39999999997"/>
        <n v="406830.6"/>
        <n v="3090635.88"/>
        <n v="1727695.9"/>
        <n v="177619"/>
        <n v="1432456.74"/>
        <n v="15366313.199999999"/>
        <n v="4714588.4399999995"/>
        <n v="1194724.08"/>
        <n v="1966224"/>
        <n v="80231.45"/>
        <n v="1333893"/>
        <n v="1822635.1"/>
        <n v="703962"/>
        <n v="2750386.96"/>
        <n v="15887295"/>
        <n v="339219.52999999997"/>
        <n v="3449117.76"/>
        <n v="965361.12"/>
        <n v="893080.76"/>
        <n v="74338.490000000005"/>
        <n v="1700042.06"/>
        <n v="18237.939999999999"/>
        <n v="1685474.8800000001"/>
        <n v="3965244.1199999996"/>
        <n v="494068.5"/>
        <n v="226099.77000000002"/>
        <n v="1379722.5"/>
        <n v="2389821.4399999999"/>
        <n v="37995"/>
        <n v="2259068.2799999998"/>
        <n v="394599.16"/>
        <n v="4694837.76"/>
        <n v="4047656.0799999996"/>
        <n v="1465502.2200000002"/>
        <n v="282980.03999999998"/>
        <n v="8393964.7999999989"/>
        <n v="2770054.8000000003"/>
        <n v="8351099.8499999996"/>
        <n v="1492794.45"/>
        <n v="2005014.24"/>
        <n v="3617028"/>
        <n v="9218395"/>
        <n v="342436.46"/>
        <n v="4451282.1899999995"/>
        <n v="1181010.21"/>
        <n v="642709.08000000007"/>
        <n v="9160523.1699999999"/>
        <n v="2279723.4499999997"/>
        <n v="1893888"/>
        <n v="808769.22"/>
        <n v="40439.520000000004"/>
        <n v="3642232.92"/>
        <n v="45060.119999999995"/>
        <n v="1273675"/>
        <n v="4615484.25"/>
        <n v="75043.78"/>
        <n v="241584.75000000003"/>
        <n v="1353386.01"/>
        <n v="7393286.1600000001"/>
        <n v="966461.47"/>
        <n v="7444278.6599999992"/>
        <n v="224007.12"/>
        <n v="5168348.58"/>
        <n v="1259725.05"/>
        <n v="5506855.1399999997"/>
        <n v="1249985.8799999999"/>
        <n v="190742.54"/>
        <n v="201297.5"/>
        <n v="471822"/>
        <n v="598330.85"/>
        <n v="3950883"/>
        <n v="9671338.3000000007"/>
        <n v="3433620.85"/>
        <n v="407498.91000000003"/>
        <n v="1191516.46"/>
        <n v="622494.07999999996"/>
        <n v="587446.55999999994"/>
        <n v="107572.34"/>
        <n v="492421.16"/>
        <n v="255660.15999999997"/>
        <n v="1635931.5"/>
        <n v="290598"/>
        <n v="3202537.42"/>
        <n v="1505904"/>
        <n v="2049940.88"/>
        <n v="5389383.8600000003"/>
        <n v="9767991.1999999993"/>
        <n v="5974325.7999999998"/>
        <n v="818564.04"/>
        <n v="866552.76"/>
        <n v="1917282.22"/>
        <n v="803320.37999999989"/>
        <n v="562089.64"/>
        <n v="7776683.2999999998"/>
        <n v="2844076.1999999997"/>
        <n v="2990114"/>
        <n v="222352.50000000003"/>
        <n v="634020.72"/>
        <n v="654695.75"/>
        <n v="416152.35000000003"/>
        <n v="952566.05"/>
        <n v="4025256.7199999997"/>
        <n v="689482.6"/>
        <n v="13604759"/>
        <n v="1505578.48"/>
        <n v="1532599.68"/>
        <n v="527913.65"/>
        <n v="254327.66"/>
        <n v="2484746.94"/>
        <n v="1823359.6500000001"/>
        <n v="1299049.3799999999"/>
        <n v="486063.82"/>
        <n v="1626468.84"/>
        <n v="1881693"/>
        <n v="427876.62"/>
        <n v="4835184.53"/>
        <n v="75153.899999999994"/>
        <n v="2678759.8200000003"/>
        <n v="144375.91999999998"/>
        <n v="2740197"/>
        <n v="1270039.8599999999"/>
        <n v="2610285.4"/>
        <n v="2235977"/>
        <n v="2628184.65"/>
        <n v="10529751.960000001"/>
        <n v="1074521.71"/>
        <n v="6721193.7800000003"/>
        <n v="974517.93"/>
        <n v="1935547.04"/>
        <n v="850201.83"/>
        <n v="694462.59"/>
        <n v="406707.84"/>
        <n v="494034.44999999995"/>
        <n v="1463390.21"/>
        <n v="15389442.84"/>
        <n v="193731.84"/>
        <n v="10018293.390000001"/>
        <n v="2034023.82"/>
        <n v="16110175.199999999"/>
        <n v="1032929.0099999999"/>
        <n v="2111820.2999999998"/>
        <n v="808000.01"/>
        <n v="706975.74000000011"/>
        <n v="6310249.2299999995"/>
        <n v="398115"/>
        <n v="406203.39999999997"/>
        <n v="2550033.6800000002"/>
        <n v="1991006.4800000002"/>
        <n v="2332364.6399999997"/>
        <n v="173523.91999999998"/>
        <n v="1942078.9499999997"/>
        <n v="874395"/>
        <n v="87726.239999999991"/>
        <n v="191985.93"/>
        <n v="218238.47999999998"/>
        <n v="8552250.6300000008"/>
        <n v="145221.93"/>
        <n v="512928"/>
        <n v="713782"/>
        <n v="1880164.3"/>
        <n v="1544487.06"/>
        <n v="656704.65"/>
        <n v="479232.60000000003"/>
        <n v="190091.87999999998"/>
        <n v="1524350.1"/>
        <n v="8447408.5800000001"/>
        <n v="6973189.2000000002"/>
        <n v="638095.79999999993"/>
        <n v="1835456.37"/>
        <n v="1466364.24"/>
        <n v="301155.65999999997"/>
        <n v="4380571.08"/>
        <n v="57494.76"/>
        <n v="416327.51999999996"/>
        <n v="96880.5"/>
        <n v="151850.22"/>
        <n v="1455909.51"/>
        <n v="304029"/>
        <n v="744099.88"/>
        <n v="1218512.3999999999"/>
        <n v="794310"/>
        <n v="406608.75"/>
        <n v="607667.79"/>
        <n v="4207307.33"/>
        <n v="521199.19999999995"/>
        <n v="3598069.2"/>
        <n v="5226925"/>
        <n v="100688.72"/>
        <n v="2978928"/>
        <n v="8906250.4299999997"/>
        <n v="1063028.0999999999"/>
        <n v="447165.96"/>
        <n v="1152186"/>
        <n v="1560868.6"/>
        <n v="241932.5"/>
        <n v="668698.82999999996"/>
        <n v="822647.73"/>
        <n v="1508972.6199999999"/>
        <n v="150362.44999999998"/>
        <n v="6343657.7799999993"/>
        <n v="5637976.7999999998"/>
        <n v="10908676.43"/>
        <n v="12203790.23"/>
        <n v="2968968.8"/>
        <n v="351562.06"/>
        <n v="3653363.45"/>
        <n v="10178194.26"/>
        <n v="2280570.8800000004"/>
        <n v="3609203.8499999996"/>
        <n v="2459424"/>
        <n v="3032123.49"/>
        <n v="3645955.7399999998"/>
        <n v="297828.8"/>
        <n v="1775307"/>
        <n v="10333215.699999999"/>
        <n v="1791381.72"/>
        <n v="190866.73"/>
        <n v="5949246.2400000002"/>
        <n v="171167.03999999998"/>
        <n v="75836.73"/>
        <n v="1000051.86"/>
        <n v="432642.6"/>
        <n v="800024.32"/>
        <n v="33715.199999999997"/>
        <n v="827751.17999999993"/>
        <n v="175569.48"/>
        <n v="3624875.5999999996"/>
        <n v="1986785.68"/>
        <n v="2589835.6799999997"/>
        <n v="2519366.2799999998"/>
        <n v="5991297.3900000006"/>
        <n v="626961.4"/>
        <n v="1836033.15"/>
        <n v="933249.71999999986"/>
        <n v="3464407.2"/>
        <n v="7035425.2199999997"/>
        <n v="3614237.9599999995"/>
        <n v="93733.2"/>
        <n v="3991470"/>
        <n v="9443074.5"/>
        <n v="299491.89"/>
        <n v="4513633.62"/>
        <n v="798196.38"/>
        <n v="299651.76999999996"/>
        <n v="183913.60000000001"/>
        <n v="32146.199999999997"/>
        <n v="4908609.0600000005"/>
        <n v="646072.96"/>
        <n v="291258.18"/>
        <n v="8116.1600000000008"/>
        <n v="3542883.4000000004"/>
        <n v="2266387.88"/>
        <n v="1460971.4000000001"/>
        <n v="1321776"/>
        <n v="440176.8"/>
        <n v="238677.15000000002"/>
        <n v="986896.79999999993"/>
        <n v="3369918"/>
        <n v="205693.71"/>
        <n v="3590236.8000000003"/>
        <n v="1247673.7599999998"/>
        <n v="874910.4"/>
        <n v="3210197.7600000002"/>
        <n v="262024"/>
        <n v="1853152.66"/>
        <n v="1009074.15"/>
        <n v="7173358.5"/>
        <n v="10855608.779999999"/>
        <n v="6873456.1499999994"/>
        <n v="9513029.6799999997"/>
        <n v="757165.74"/>
        <n v="1502530"/>
        <n v="729782.46"/>
        <n v="849090"/>
        <n v="324832.08999999997"/>
        <n v="267436.38"/>
        <n v="7160379.0300000003"/>
        <n v="5240304"/>
        <n v="3115281"/>
        <n v="926476.35"/>
        <n v="7140130.5599999996"/>
        <n v="98901.58"/>
        <n v="171809.82"/>
        <n v="5169904"/>
        <n v="1863448.89"/>
        <n v="2245067.88"/>
        <n v="3352383.1700000004"/>
        <n v="1108560"/>
        <n v="1103222.42"/>
        <n v="2188822.08"/>
        <n v="661299.70000000007"/>
        <n v="175069.96"/>
        <n v="12842800.129999999"/>
        <n v="1815370.5599999998"/>
        <n v="2672376.4499999997"/>
        <n v="5125235.8499999996"/>
        <n v="6593237"/>
        <n v="715010.13"/>
        <n v="4862966.22"/>
        <n v="83274.42"/>
        <n v="213038.52"/>
        <n v="890747.54999999993"/>
        <n v="864523.66"/>
        <n v="730554.72000000009"/>
        <n v="6347576.5499999998"/>
        <n v="2381862.56"/>
        <n v="3491172.75"/>
        <n v="351790.39999999997"/>
        <n v="2417706.2000000002"/>
        <n v="216568.44"/>
        <n v="311243.40000000002"/>
        <n v="105537.3"/>
        <n v="23341.329999999998"/>
        <n v="3626066.25"/>
        <n v="1948059.9600000002"/>
        <n v="513559.39999999997"/>
        <n v="3587120.04"/>
        <n v="262176.31"/>
        <n v="425134.30000000005"/>
        <n v="497352.83"/>
        <n v="1320902.1599999999"/>
        <n v="187008"/>
        <n v="772632"/>
        <n v="888282.12"/>
        <n v="15128117.76"/>
        <n v="2382180.84"/>
        <n v="1142241.68"/>
        <n v="4884777.2799999993"/>
        <n v="9489822.959999999"/>
        <n v="1445722"/>
        <n v="4551825"/>
        <n v="1138504.32"/>
        <n v="104499.5"/>
        <n v="4423364.6400000006"/>
        <n v="5528805.75"/>
        <n v="132983.35999999999"/>
        <n v="1035803.16"/>
        <n v="307858.8"/>
        <n v="5810667.9000000004"/>
        <n v="1412909.16"/>
        <n v="6731455.5600000005"/>
        <n v="524556.84"/>
        <n v="235451"/>
        <n v="793435"/>
        <n v="1711968.7"/>
        <n v="5151521.49"/>
        <n v="982333.44000000006"/>
        <n v="294501.90000000002"/>
        <n v="4136482.8499999996"/>
        <n v="6620371.7199999997"/>
        <n v="635773.05000000005"/>
        <n v="6249212.0099999998"/>
        <n v="3248738.88"/>
        <n v="5397540.2999999998"/>
        <n v="690228"/>
        <n v="905536.04"/>
        <n v="6737415.2999999998"/>
        <n v="7427450.9399999995"/>
        <n v="550456.19999999995"/>
        <n v="867911.2"/>
        <n v="586858.96"/>
        <n v="1582163"/>
        <n v="986438.02999999991"/>
        <n v="57812.7"/>
        <n v="5657920.1699999999"/>
        <n v="147574.87999999998"/>
        <n v="2145474.8000000003"/>
        <n v="2321328"/>
        <n v="4056279.5"/>
        <n v="1264786.74"/>
        <n v="4178236.2800000003"/>
        <n v="1226727.26"/>
        <n v="170074.88"/>
        <n v="3943819.3800000004"/>
        <n v="3513050.8000000003"/>
        <n v="2169374.04"/>
        <n v="7261807.6500000004"/>
        <n v="3744010.9199999995"/>
        <n v="526552.67000000004"/>
        <n v="763676.46"/>
        <n v="264402.51"/>
        <n v="1276761.96"/>
        <n v="6266407.6399999997"/>
        <n v="262391.19"/>
        <n v="361382.72000000003"/>
        <n v="762919.5"/>
        <n v="472426.81999999995"/>
        <n v="7271430.1299999999"/>
        <n v="458983.5"/>
        <n v="931005.36"/>
        <n v="1278306.8999999999"/>
        <n v="1143022.32"/>
        <n v="7411125.2999999998"/>
        <n v="3539536.42"/>
        <n v="5546317.9199999999"/>
        <n v="154462.48000000001"/>
        <n v="550624.9"/>
        <n v="73394.150000000009"/>
        <n v="701794.55999999994"/>
        <n v="4835226.7"/>
        <n v="7345000.8899999997"/>
        <n v="4201908.08"/>
        <n v="148858.5"/>
        <n v="5468684.6499999994"/>
        <n v="950269.32"/>
        <n v="5659500"/>
        <n v="439871.85000000003"/>
        <n v="4121485"/>
        <n v="1357885.62"/>
        <n v="6803126.8200000003"/>
        <n v="929725.86"/>
        <n v="217232.47"/>
        <n v="1810681.3800000001"/>
        <n v="2770969.5"/>
        <n v="957537.9"/>
        <n v="2083114.8"/>
        <n v="11752832.700000001"/>
        <n v="5162519.37"/>
        <n v="2575583.2200000002"/>
        <n v="3545137.0500000003"/>
        <n v="226517.76000000001"/>
        <n v="32730"/>
        <n v="140690.66"/>
        <n v="1238895.95"/>
        <n v="8284098.419999999"/>
        <n v="7706761.8800000008"/>
        <n v="13799074.93"/>
        <n v="1573689.6400000001"/>
        <n v="5014200"/>
        <n v="163453.19999999998"/>
        <n v="7343513.6000000006"/>
        <n v="2989600.68"/>
        <n v="11005671.039999999"/>
        <n v="6496935.25"/>
        <n v="8000338.2000000002"/>
        <n v="1619030"/>
        <n v="9557051.540000001"/>
        <n v="3316014.24"/>
        <n v="336905.16000000003"/>
        <n v="1434354"/>
        <n v="192271.83000000002"/>
        <n v="3965686.6500000004"/>
        <n v="11154826.02"/>
        <n v="7846374.9199999999"/>
        <n v="952677.12"/>
        <n v="361747.19999999995"/>
        <n v="2101315.5"/>
        <n v="1576181.79"/>
        <n v="2334708.5299999998"/>
        <n v="2654420.4"/>
        <n v="1463110.49"/>
        <n v="912003.65999999992"/>
        <n v="1432946.0799999998"/>
        <n v="2040061.34"/>
        <n v="430513.16000000003"/>
        <n v="118468.44"/>
        <n v="7729076.7000000002"/>
        <n v="6833107.8600000003"/>
        <n v="3345462.0000000005"/>
        <n v="1736004.72"/>
        <n v="738464.7"/>
        <n v="1231402"/>
        <n v="1410563.49"/>
        <n v="109148.15999999999"/>
        <n v="1064286.96"/>
        <n v="14395028.399999999"/>
        <n v="1136181.05"/>
        <n v="289422.46999999997"/>
        <n v="15336958.26"/>
        <n v="136846.32"/>
        <n v="1795720.56"/>
        <n v="5092012"/>
        <n v="755335.84"/>
        <n v="1784702.6"/>
        <n v="2296810.9500000002"/>
        <n v="1433023.6800000002"/>
        <n v="1453211.28"/>
        <n v="3696212.73"/>
        <n v="3125054.1999999997"/>
        <n v="1434147.78"/>
        <n v="8409222.3599999994"/>
        <n v="803931.1"/>
        <n v="10862332.98"/>
        <n v="4736373.5699999994"/>
        <n v="1628621.68"/>
        <n v="309250.67"/>
        <n v="406809.76"/>
        <n v="3360565.6399999997"/>
        <n v="1079952"/>
        <n v="163044.68000000002"/>
        <n v="768898.1100000001"/>
        <n v="147450.23999999999"/>
        <n v="4655444.76"/>
        <n v="302859.76"/>
        <n v="5242951"/>
        <n v="1011604.8899999999"/>
        <n v="3061010.22"/>
        <n v="488843.5"/>
        <n v="4357873.08"/>
        <n v="5273892"/>
        <n v="78569.710000000006"/>
        <n v="720337.38"/>
        <n v="7368264.9000000004"/>
        <n v="2746556.6"/>
        <n v="5029821.24"/>
        <n v="7756555.9199999999"/>
        <n v="7127756.46"/>
        <n v="321349.14"/>
        <n v="292152"/>
        <n v="1035030.9600000001"/>
        <n v="5872702.4199999999"/>
        <n v="301956.13"/>
        <n v="70162.400000000009"/>
        <n v="3896435"/>
        <n v="162750.35"/>
        <n v="6015003.75"/>
        <n v="514763.7"/>
        <n v="12889634.82"/>
        <n v="786657.3"/>
        <n v="463633.44"/>
        <n v="82461.179999999993"/>
        <n v="6490007.3399999999"/>
        <n v="345860.97000000003"/>
        <n v="982711.02"/>
        <n v="1788194.8499999999"/>
        <n v="2741616"/>
        <n v="591827.80000000005"/>
        <n v="5815134.3999999994"/>
        <n v="793229.08"/>
        <n v="204875"/>
        <n v="1502380.75"/>
        <n v="261835.56"/>
        <n v="756679.6"/>
        <n v="705488.43"/>
        <n v="7535211.6100000003"/>
        <n v="122015.25"/>
        <n v="48195"/>
        <n v="1994600.52"/>
        <n v="708086.36"/>
        <n v="98168.88"/>
        <n v="462519.26999999996"/>
        <n v="1751906.97"/>
        <n v="66364.760000000009"/>
        <n v="5686389"/>
        <n v="123593.60000000001"/>
        <n v="5303222.88"/>
        <n v="1406134.3900000001"/>
        <n v="460062.89999999997"/>
        <n v="256563.34000000003"/>
        <n v="1258029.5"/>
        <n v="2780337.12"/>
        <n v="8095216"/>
        <n v="3306188.76"/>
        <n v="832461.7"/>
        <n v="4736002.32"/>
        <n v="1538367.1800000002"/>
        <n v="1275026.08"/>
        <n v="346478.4"/>
        <n v="942032.42"/>
        <n v="293424.95999999996"/>
        <n v="2370227.1999999997"/>
        <n v="3080610"/>
        <n v="2523602.25"/>
        <n v="2893495.8000000003"/>
        <n v="1392201.04"/>
        <n v="7684660.2800000003"/>
        <n v="11933910.24"/>
        <n v="245532"/>
        <n v="117580.68000000001"/>
        <n v="5062876.17"/>
        <n v="306550.44"/>
        <n v="2792449.8"/>
        <n v="5954090.5600000005"/>
        <n v="551156.02"/>
        <n v="1177770"/>
        <n v="3019905.8400000003"/>
        <n v="2062711.6800000002"/>
        <n v="1533569.3800000001"/>
        <n v="423695.25"/>
        <n v="10240428.960000001"/>
        <n v="66695.7"/>
        <n v="5628564"/>
        <n v="1891931.8499999999"/>
        <n v="4846785"/>
        <n v="69347.81"/>
        <n v="6488074.3200000003"/>
        <n v="1883298.6500000001"/>
        <n v="2570825"/>
        <n v="3314502"/>
        <n v="45745.469999999994"/>
        <n v="2301600"/>
        <n v="726716.19000000006"/>
        <n v="9195886"/>
        <n v="10022937.57"/>
        <n v="619258.07999999996"/>
        <n v="78908.069999999992"/>
        <n v="186995"/>
        <n v="3378450.8000000003"/>
        <n v="602494.55999999994"/>
        <n v="1420156.25"/>
        <n v="28076.75"/>
        <n v="2752978.8000000003"/>
        <n v="763212.59"/>
        <n v="3301804.77"/>
        <n v="3123360"/>
        <n v="2001435"/>
        <n v="4994179.32"/>
        <n v="674433.03999999992"/>
        <n v="3068060.5500000003"/>
        <n v="281997.17"/>
        <n v="187840.98"/>
        <n v="418028.49000000005"/>
        <n v="1764222.65"/>
        <n v="617461.20000000007"/>
        <n v="144618.48000000001"/>
        <n v="65045.759999999995"/>
        <n v="1592581.5999999999"/>
        <n v="393922.38"/>
        <n v="4479900"/>
        <n v="522300.95999999996"/>
        <n v="1045385"/>
        <n v="4921725"/>
        <n v="65972.340000000011"/>
        <n v="652286.31999999995"/>
        <n v="3613977.3299999996"/>
        <n v="550539"/>
        <n v="95874.4"/>
        <n v="582930.04"/>
        <n v="3506599.67"/>
        <n v="742453.68"/>
        <n v="9401139.5999999996"/>
        <n v="1221981.0900000001"/>
        <n v="850244.76"/>
        <n v="10736254.109999999"/>
        <n v="2571449.4500000002"/>
        <n v="1996170"/>
        <n v="449091.60000000003"/>
        <n v="5859533.46"/>
        <n v="1836335.5"/>
        <n v="2584652.0699999998"/>
        <n v="703116.96000000008"/>
        <n v="4916400"/>
        <n v="40204.320000000007"/>
        <n v="8554184.8000000007"/>
        <n v="1484628.02"/>
        <n v="221427.57"/>
        <n v="2397260.56"/>
        <n v="2181924.48"/>
        <n v="2458662.7000000002"/>
        <n v="2154372"/>
        <n v="82937.049999999988"/>
        <n v="4502617.12"/>
        <n v="2669856"/>
        <n v="1071266.3999999999"/>
        <n v="202971.45"/>
        <n v="618759.67999999993"/>
        <n v="1843679"/>
        <n v="3030604.3800000004"/>
        <n v="613104"/>
        <n v="58843.68"/>
        <n v="964074"/>
        <n v="7357832.4799999995"/>
        <n v="12772.76"/>
        <n v="787400.46000000008"/>
        <n v="207276.32"/>
        <n v="229018.68000000002"/>
        <n v="5648425.29"/>
        <n v="1582261.05"/>
        <n v="3146565.18"/>
        <n v="683774.2"/>
        <n v="154152.88"/>
        <n v="530116.72"/>
        <n v="256348.16999999998"/>
        <n v="726203.15999999992"/>
        <n v="5304326.6900000004"/>
        <n v="486493.69999999995"/>
        <n v="1221751.44"/>
        <n v="335781.6"/>
        <n v="1764497.82"/>
        <n v="1171206.4800000002"/>
        <n v="785099.00000000012"/>
        <n v="7003574.7999999998"/>
        <n v="3307218"/>
        <n v="3544631.28"/>
        <n v="279720"/>
        <n v="114996"/>
        <n v="7565135.8200000003"/>
        <n v="627646.6"/>
        <n v="2616950.5599999996"/>
        <n v="11717015.310000001"/>
        <n v="4048696.56"/>
        <n v="939339.66"/>
        <n v="204723.23"/>
        <n v="1529280.91"/>
        <n v="650768.56000000006"/>
        <n v="83146.320000000007"/>
        <n v="1871491.82"/>
        <n v="540216.18000000005"/>
        <n v="4120275"/>
        <n v="316079.69999999995"/>
        <n v="1203433.04"/>
        <n v="5263620"/>
        <n v="666073.66"/>
        <n v="344553.51"/>
        <n v="873683"/>
        <n v="8644331.8499999996"/>
        <n v="9871085.9800000004"/>
        <n v="936579.42"/>
        <n v="3237271.92"/>
        <n v="368051.67000000004"/>
        <n v="800381.17"/>
        <n v="4331586"/>
        <n v="1285932.48"/>
        <n v="4071928.5"/>
        <n v="414499.1"/>
        <n v="1644027.73"/>
        <n v="77305.399999999994"/>
        <n v="257183.49999999997"/>
        <n v="4570239.99"/>
        <n v="63298.18"/>
        <n v="6217365.6300000008"/>
        <n v="2969034.12"/>
        <n v="5183973.68"/>
        <n v="2610008.94"/>
        <n v="179492.97999999998"/>
        <n v="4025704.72"/>
        <n v="2144362.5100000002"/>
        <n v="322752.78000000003"/>
        <n v="202513.65"/>
        <n v="3544217.64"/>
        <n v="2278792"/>
        <n v="562221.70000000007"/>
        <n v="378539.2"/>
        <n v="11273036"/>
        <n v="1934142.7"/>
        <n v="129630"/>
        <n v="16838934.120000001"/>
        <n v="1489124"/>
        <n v="171835.44"/>
        <n v="961491.54"/>
        <n v="640820.25"/>
        <n v="4469773.28"/>
        <n v="294889.45999999996"/>
        <n v="5498473.2299999995"/>
        <n v="3106180.45"/>
        <n v="2084300.0699999998"/>
        <n v="267267"/>
        <n v="2676743.62"/>
        <n v="1610604"/>
        <n v="221496.52"/>
        <n v="2383608.4500000002"/>
        <n v="7393723"/>
        <n v="1675499.44"/>
        <n v="227159.9"/>
        <n v="1541936.25"/>
        <n v="1142118.25"/>
        <n v="2343352.1199999996"/>
        <n v="2192372.5"/>
        <n v="475851.47"/>
        <n v="2938650"/>
        <n v="6877622.3999999994"/>
        <n v="1585624.48"/>
        <n v="16423210.040000001"/>
        <n v="5967675"/>
        <n v="1408819.7000000002"/>
        <n v="2733501.66"/>
        <n v="2404557.75"/>
        <n v="7304891.6200000001"/>
        <n v="283187.32"/>
        <n v="3961720.0900000003"/>
        <n v="791118.72"/>
        <n v="320463"/>
        <n v="1383302.03"/>
        <n v="711675.92999999993"/>
        <n v="1691965.32"/>
        <n v="516012.36"/>
        <n v="506553.66000000003"/>
        <n v="301272.92"/>
        <n v="713523.08"/>
        <n v="92025.38"/>
        <n v="3272052.7"/>
        <n v="954902.3"/>
        <n v="633888"/>
        <n v="2428793.4500000002"/>
        <n v="73979.88"/>
        <n v="627594.23999999999"/>
        <n v="5379120"/>
        <n v="7526921.5800000001"/>
        <n v="1311974.07"/>
        <n v="413824.56"/>
        <n v="2855128"/>
        <n v="588966"/>
        <n v="3373663.96"/>
        <n v="872856.3600000001"/>
        <n v="1436236.5"/>
        <n v="8436846.5600000005"/>
        <n v="3426308.8200000003"/>
        <n v="2361240.12"/>
        <n v="169833.15"/>
        <n v="4359513"/>
        <n v="1948818.08"/>
        <n v="1999048.6400000001"/>
        <n v="1262083.1100000001"/>
        <n v="7285755.6000000006"/>
        <n v="815591.14"/>
        <n v="8144179"/>
        <n v="900837.03999999992"/>
        <n v="74031.789999999994"/>
        <n v="6584499.96"/>
        <n v="831971.83999999997"/>
        <n v="1661285"/>
        <n v="4872669.7"/>
        <n v="43539.689999999995"/>
        <n v="6778180.4699999997"/>
        <n v="1333238.94"/>
        <n v="2210109.4399999999"/>
        <n v="7729625.5700000003"/>
        <n v="798346.64"/>
        <n v="208529.36000000002"/>
        <n v="434440.98"/>
        <n v="222418.44"/>
        <n v="1200500.18"/>
        <n v="8215665.5999999996"/>
        <n v="2156714.88"/>
        <n v="10823841.57"/>
        <n v="50257.600000000006"/>
        <n v="2590135.12"/>
        <n v="3668175"/>
        <n v="39830.559999999998"/>
        <n v="164127.6"/>
        <n v="1908906.47"/>
        <n v="1063399.55"/>
        <n v="83311.8"/>
        <n v="3972210.4000000004"/>
        <n v="738600.29999999993"/>
        <n v="1295472"/>
        <n v="7173183.96"/>
        <n v="2867886.74"/>
        <n v="339158.2"/>
        <n v="6140665.6500000004"/>
        <n v="6427870.1200000001"/>
        <n v="236880.8"/>
        <n v="82842.87"/>
        <n v="2121107.04"/>
        <n v="3506126.64"/>
        <n v="3658723.3699999996"/>
        <n v="955575"/>
        <n v="3790178.4199999995"/>
        <n v="4165910.3200000003"/>
        <n v="1051636.18"/>
        <n v="5795682"/>
        <n v="9548183.8499999996"/>
        <n v="255704.73"/>
        <n v="4848402.6000000006"/>
        <n v="787399.79999999993"/>
        <n v="214312.5"/>
        <n v="1901049.94"/>
        <n v="212017.91"/>
        <n v="1563951.24"/>
        <n v="327929.12"/>
        <n v="1446415.41"/>
        <n v="501378.10000000003"/>
        <n v="5384279.1600000001"/>
        <n v="1003423.49"/>
        <n v="2367360"/>
        <n v="263069.2"/>
        <n v="6200324.3899999997"/>
        <n v="126345.12"/>
        <n v="7113921.1500000004"/>
        <n v="173761.12"/>
        <n v="752291.4"/>
        <n v="628374"/>
        <n v="4445834.25"/>
        <n v="816333.17999999993"/>
        <n v="7529143.5500000007"/>
        <n v="202273.6"/>
        <n v="1134162.6399999999"/>
        <n v="8497037.1199999992"/>
        <n v="109585.32"/>
        <n v="412628.57999999996"/>
        <n v="7519892.8799999999"/>
      </sharedItems>
    </cacheField>
  </cacheFields>
  <extLst>
    <ext xmlns:x14="http://schemas.microsoft.com/office/spreadsheetml/2009/9/main" uri="{725AE2AE-9491-48be-B2B4-4EB974FC3084}">
      <x14:pivotCacheDefinition pivotCacheId="4199823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2.9"/>
    <x v="0"/>
    <n v="9.1"/>
    <n v="19007"/>
    <x v="0"/>
  </r>
  <r>
    <x v="1"/>
    <x v="1"/>
    <n v="4.8"/>
    <x v="1"/>
    <n v="5.8"/>
    <n v="1689.52"/>
    <x v="1"/>
  </r>
  <r>
    <x v="1"/>
    <x v="2"/>
    <n v="1"/>
    <x v="2"/>
    <n v="4.3"/>
    <n v="2692.65"/>
    <x v="1"/>
  </r>
  <r>
    <x v="2"/>
    <x v="3"/>
    <n v="3.2"/>
    <x v="3"/>
    <n v="7"/>
    <n v="5247.42"/>
    <x v="1"/>
  </r>
  <r>
    <x v="1"/>
    <x v="4"/>
    <n v="1.8"/>
    <x v="4"/>
    <n v="0.7"/>
    <n v="1783.54"/>
    <x v="1"/>
  </r>
  <r>
    <x v="3"/>
    <x v="5"/>
    <n v="1.4"/>
    <x v="5"/>
    <n v="7.4"/>
    <n v="745"/>
    <x v="2"/>
  </r>
  <r>
    <x v="4"/>
    <x v="6"/>
    <n v="1"/>
    <x v="6"/>
    <n v="6.1"/>
    <n v="10802.96"/>
    <x v="1"/>
  </r>
  <r>
    <x v="4"/>
    <x v="7"/>
    <n v="4.0999999999999996"/>
    <x v="7"/>
    <n v="6"/>
    <n v="8982.32"/>
    <x v="1"/>
  </r>
  <r>
    <x v="5"/>
    <x v="8"/>
    <n v="3.7"/>
    <x v="3"/>
    <n v="2.1"/>
    <n v="2348.12"/>
    <x v="2"/>
  </r>
  <r>
    <x v="6"/>
    <x v="9"/>
    <n v="3.7"/>
    <x v="3"/>
    <n v="5.5"/>
    <n v="3816.42"/>
    <x v="0"/>
  </r>
  <r>
    <x v="7"/>
    <x v="10"/>
    <n v="4.7"/>
    <x v="8"/>
    <n v="7"/>
    <n v="19312.439999999999"/>
    <x v="1"/>
  </r>
  <r>
    <x v="2"/>
    <x v="11"/>
    <n v="3.9"/>
    <x v="9"/>
    <n v="6.5"/>
    <n v="6049"/>
    <x v="1"/>
  </r>
  <r>
    <x v="2"/>
    <x v="12"/>
    <n v="2.2000000000000002"/>
    <x v="10"/>
    <n v="2.9"/>
    <n v="6049"/>
    <x v="1"/>
  </r>
  <r>
    <x v="2"/>
    <x v="13"/>
    <n v="3.4"/>
    <x v="11"/>
    <n v="6.5"/>
    <n v="10581.39"/>
    <x v="1"/>
  </r>
  <r>
    <x v="5"/>
    <x v="14"/>
    <n v="3.1"/>
    <x v="12"/>
    <n v="8.6999999999999993"/>
    <n v="3363.5"/>
    <x v="2"/>
  </r>
  <r>
    <x v="8"/>
    <x v="15"/>
    <n v="2.7"/>
    <x v="4"/>
    <n v="6.5"/>
    <n v="1375.98"/>
    <x v="0"/>
  </r>
  <r>
    <x v="0"/>
    <x v="4"/>
    <n v="4.4000000000000004"/>
    <x v="13"/>
    <n v="4.2"/>
    <n v="15229.09"/>
    <x v="0"/>
  </r>
  <r>
    <x v="1"/>
    <x v="16"/>
    <n v="2.4"/>
    <x v="14"/>
    <n v="6.5"/>
    <n v="3115.36"/>
    <x v="1"/>
  </r>
  <r>
    <x v="7"/>
    <x v="3"/>
    <n v="4.4000000000000004"/>
    <x v="15"/>
    <n v="5.5"/>
    <n v="25759.89"/>
    <x v="1"/>
  </r>
  <r>
    <x v="3"/>
    <x v="17"/>
    <n v="4.5999999999999996"/>
    <x v="16"/>
    <n v="4.5999999999999996"/>
    <n v="745"/>
    <x v="2"/>
  </r>
  <r>
    <x v="9"/>
    <x v="18"/>
    <n v="2.8"/>
    <x v="17"/>
    <n v="6.3"/>
    <n v="29940.25"/>
    <x v="2"/>
  </r>
  <r>
    <x v="6"/>
    <x v="3"/>
    <n v="2.2000000000000002"/>
    <x v="18"/>
    <n v="1.8"/>
    <n v="3410.29"/>
    <x v="0"/>
  </r>
  <r>
    <x v="4"/>
    <x v="19"/>
    <n v="3.4"/>
    <x v="19"/>
    <n v="1.5"/>
    <n v="7760.39"/>
    <x v="1"/>
  </r>
  <r>
    <x v="2"/>
    <x v="20"/>
    <n v="3.9"/>
    <x v="20"/>
    <n v="7.3"/>
    <n v="6048.95"/>
    <x v="1"/>
  </r>
  <r>
    <x v="7"/>
    <x v="3"/>
    <n v="4.5999999999999996"/>
    <x v="21"/>
    <n v="1.8"/>
    <n v="7394.65"/>
    <x v="1"/>
  </r>
  <r>
    <x v="0"/>
    <x v="21"/>
    <n v="2.6"/>
    <x v="22"/>
    <n v="7.2"/>
    <n v="3504.64"/>
    <x v="0"/>
  </r>
  <r>
    <x v="7"/>
    <x v="22"/>
    <n v="2.1"/>
    <x v="23"/>
    <n v="6.5"/>
    <n v="24051.05"/>
    <x v="1"/>
  </r>
  <r>
    <x v="2"/>
    <x v="23"/>
    <n v="4.2"/>
    <x v="24"/>
    <n v="0.5"/>
    <n v="6049"/>
    <x v="1"/>
  </r>
  <r>
    <x v="7"/>
    <x v="24"/>
    <n v="1.3"/>
    <x v="25"/>
    <n v="5"/>
    <n v="8709.61"/>
    <x v="1"/>
  </r>
  <r>
    <x v="3"/>
    <x v="25"/>
    <n v="1.2"/>
    <x v="26"/>
    <n v="1.8"/>
    <n v="696.78"/>
    <x v="2"/>
  </r>
  <r>
    <x v="1"/>
    <x v="26"/>
    <n v="2.8"/>
    <x v="27"/>
    <n v="6"/>
    <n v="3473.57"/>
    <x v="1"/>
  </r>
  <r>
    <x v="0"/>
    <x v="27"/>
    <n v="4.7"/>
    <x v="2"/>
    <n v="4.8"/>
    <n v="13969.61"/>
    <x v="0"/>
  </r>
  <r>
    <x v="8"/>
    <x v="28"/>
    <n v="3.2"/>
    <x v="28"/>
    <n v="3.1"/>
    <n v="918.91"/>
    <x v="0"/>
  </r>
  <r>
    <x v="6"/>
    <x v="29"/>
    <n v="5"/>
    <x v="20"/>
    <n v="6.2"/>
    <n v="3540.97"/>
    <x v="0"/>
  </r>
  <r>
    <x v="8"/>
    <x v="3"/>
    <n v="2.5"/>
    <x v="29"/>
    <n v="5.3"/>
    <n v="1197.1300000000001"/>
    <x v="0"/>
  </r>
  <r>
    <x v="0"/>
    <x v="3"/>
    <n v="5"/>
    <x v="30"/>
    <n v="9.9"/>
    <n v="19007"/>
    <x v="0"/>
  </r>
  <r>
    <x v="0"/>
    <x v="30"/>
    <n v="1"/>
    <x v="20"/>
    <n v="6.3"/>
    <n v="15658.99"/>
    <x v="0"/>
  </r>
  <r>
    <x v="1"/>
    <x v="3"/>
    <n v="2.2999999999999998"/>
    <x v="31"/>
    <n v="7"/>
    <n v="848.12"/>
    <x v="1"/>
  </r>
  <r>
    <x v="4"/>
    <x v="31"/>
    <n v="3.4"/>
    <x v="32"/>
    <n v="8"/>
    <n v="10789.04"/>
    <x v="1"/>
  </r>
  <r>
    <x v="1"/>
    <x v="32"/>
    <n v="1.4"/>
    <x v="33"/>
    <n v="4.7"/>
    <n v="2445.73"/>
    <x v="1"/>
  </r>
  <r>
    <x v="10"/>
    <x v="33"/>
    <n v="4"/>
    <x v="34"/>
    <n v="4.8"/>
    <n v="14438.19"/>
    <x v="1"/>
  </r>
  <r>
    <x v="9"/>
    <x v="16"/>
    <n v="2.5"/>
    <x v="35"/>
    <n v="2.5"/>
    <n v="12794"/>
    <x v="2"/>
  </r>
  <r>
    <x v="8"/>
    <x v="34"/>
    <n v="4.9000000000000004"/>
    <x v="36"/>
    <n v="3.6"/>
    <n v="1554"/>
    <x v="0"/>
  </r>
  <r>
    <x v="1"/>
    <x v="32"/>
    <n v="1.2"/>
    <x v="6"/>
    <n v="8.8000000000000007"/>
    <n v="713.8"/>
    <x v="1"/>
  </r>
  <r>
    <x v="7"/>
    <x v="35"/>
    <n v="2.2999999999999998"/>
    <x v="26"/>
    <n v="7"/>
    <n v="7745.9"/>
    <x v="1"/>
  </r>
  <r>
    <x v="0"/>
    <x v="3"/>
    <n v="5"/>
    <x v="37"/>
    <n v="7"/>
    <n v="16732.87"/>
    <x v="0"/>
  </r>
  <r>
    <x v="9"/>
    <x v="36"/>
    <n v="4.8"/>
    <x v="38"/>
    <n v="3.9"/>
    <n v="15873.6"/>
    <x v="2"/>
  </r>
  <r>
    <x v="1"/>
    <x v="37"/>
    <n v="3.4"/>
    <x v="23"/>
    <n v="2.1"/>
    <n v="1193.8699999999999"/>
    <x v="1"/>
  </r>
  <r>
    <x v="0"/>
    <x v="38"/>
    <n v="2.2000000000000002"/>
    <x v="39"/>
    <n v="2"/>
    <n v="11530.04"/>
    <x v="0"/>
  </r>
  <r>
    <x v="9"/>
    <x v="39"/>
    <n v="2.5"/>
    <x v="40"/>
    <n v="5.8"/>
    <n v="20116.55"/>
    <x v="2"/>
  </r>
  <r>
    <x v="0"/>
    <x v="40"/>
    <n v="1.7"/>
    <x v="41"/>
    <n v="5.3"/>
    <n v="19633.830000000002"/>
    <x v="0"/>
  </r>
  <r>
    <x v="2"/>
    <x v="41"/>
    <n v="2.4"/>
    <x v="42"/>
    <n v="7"/>
    <n v="9310.42"/>
    <x v="1"/>
  </r>
  <r>
    <x v="2"/>
    <x v="42"/>
    <n v="2.2999999999999998"/>
    <x v="43"/>
    <n v="8.9"/>
    <n v="5679.78"/>
    <x v="1"/>
  </r>
  <r>
    <x v="6"/>
    <x v="43"/>
    <n v="4.7"/>
    <x v="44"/>
    <n v="5.5"/>
    <n v="4297.2299999999996"/>
    <x v="0"/>
  </r>
  <r>
    <x v="2"/>
    <x v="44"/>
    <n v="5"/>
    <x v="45"/>
    <n v="9"/>
    <n v="5802.16"/>
    <x v="1"/>
  </r>
  <r>
    <x v="3"/>
    <x v="45"/>
    <n v="2.1"/>
    <x v="3"/>
    <n v="7.2"/>
    <n v="745"/>
    <x v="2"/>
  </r>
  <r>
    <x v="4"/>
    <x v="46"/>
    <n v="3.1"/>
    <x v="46"/>
    <n v="4.0999999999999996"/>
    <n v="7872.28"/>
    <x v="1"/>
  </r>
  <r>
    <x v="0"/>
    <x v="47"/>
    <n v="2.6"/>
    <x v="3"/>
    <n v="9.1"/>
    <n v="16018.74"/>
    <x v="0"/>
  </r>
  <r>
    <x v="7"/>
    <x v="48"/>
    <n v="2.9"/>
    <x v="47"/>
    <n v="8.1999999999999993"/>
    <n v="6300.48"/>
    <x v="1"/>
  </r>
  <r>
    <x v="3"/>
    <x v="49"/>
    <n v="1.3"/>
    <x v="48"/>
    <n v="8.8000000000000007"/>
    <n v="114.69"/>
    <x v="2"/>
  </r>
  <r>
    <x v="4"/>
    <x v="50"/>
    <n v="1.1000000000000001"/>
    <x v="48"/>
    <n v="9.9"/>
    <n v="15010.96"/>
    <x v="1"/>
  </r>
  <r>
    <x v="6"/>
    <x v="51"/>
    <n v="2.7"/>
    <x v="49"/>
    <n v="4.2"/>
    <n v="1014.98"/>
    <x v="0"/>
  </r>
  <r>
    <x v="5"/>
    <x v="52"/>
    <n v="3.8"/>
    <x v="46"/>
    <n v="1.4"/>
    <n v="1635.91"/>
    <x v="2"/>
  </r>
  <r>
    <x v="3"/>
    <x v="53"/>
    <n v="4.4000000000000004"/>
    <x v="50"/>
    <n v="7"/>
    <n v="554.16"/>
    <x v="2"/>
  </r>
  <r>
    <x v="2"/>
    <x v="54"/>
    <n v="4.9000000000000004"/>
    <x v="51"/>
    <n v="2.2000000000000002"/>
    <n v="3685.57"/>
    <x v="1"/>
  </r>
  <r>
    <x v="6"/>
    <x v="55"/>
    <n v="3"/>
    <x v="52"/>
    <n v="7.2"/>
    <n v="1165.29"/>
    <x v="0"/>
  </r>
  <r>
    <x v="8"/>
    <x v="56"/>
    <n v="4.3"/>
    <x v="0"/>
    <n v="5.8"/>
    <n v="1924.98"/>
    <x v="0"/>
  </r>
  <r>
    <x v="3"/>
    <x v="57"/>
    <n v="4.4000000000000004"/>
    <x v="53"/>
    <n v="9.4"/>
    <n v="427.78"/>
    <x v="2"/>
  </r>
  <r>
    <x v="0"/>
    <x v="58"/>
    <n v="4.8"/>
    <x v="54"/>
    <n v="2.5"/>
    <n v="19006.5"/>
    <x v="0"/>
  </r>
  <r>
    <x v="11"/>
    <x v="59"/>
    <n v="3"/>
    <x v="55"/>
    <n v="8.6999999999999993"/>
    <n v="3201.14"/>
    <x v="3"/>
  </r>
  <r>
    <x v="6"/>
    <x v="60"/>
    <n v="4.0999999999999996"/>
    <x v="56"/>
    <n v="4.9000000000000004"/>
    <n v="0.28999999999999998"/>
    <x v="0"/>
  </r>
  <r>
    <x v="7"/>
    <x v="61"/>
    <n v="4"/>
    <x v="57"/>
    <n v="9.9"/>
    <n v="11568"/>
    <x v="1"/>
  </r>
  <r>
    <x v="11"/>
    <x v="62"/>
    <n v="1.8"/>
    <x v="30"/>
    <n v="2.7"/>
    <n v="9264.27"/>
    <x v="3"/>
  </r>
  <r>
    <x v="10"/>
    <x v="63"/>
    <n v="3.8"/>
    <x v="58"/>
    <n v="5.0999999999999996"/>
    <n v="16321"/>
    <x v="1"/>
  </r>
  <r>
    <x v="6"/>
    <x v="26"/>
    <n v="1.6"/>
    <x v="18"/>
    <n v="5"/>
    <n v="2738.89"/>
    <x v="0"/>
  </r>
  <r>
    <x v="1"/>
    <x v="64"/>
    <n v="2.7"/>
    <x v="59"/>
    <n v="9.1999999999999993"/>
    <n v="3919.26"/>
    <x v="1"/>
  </r>
  <r>
    <x v="9"/>
    <x v="65"/>
    <n v="3"/>
    <x v="60"/>
    <n v="2.2000000000000002"/>
    <n v="23454.37"/>
    <x v="2"/>
  </r>
  <r>
    <x v="7"/>
    <x v="66"/>
    <n v="1.6"/>
    <x v="57"/>
    <n v="4.8"/>
    <n v="11568.42"/>
    <x v="1"/>
  </r>
  <r>
    <x v="0"/>
    <x v="67"/>
    <n v="2.8"/>
    <x v="61"/>
    <n v="5.7"/>
    <n v="3577.83"/>
    <x v="0"/>
  </r>
  <r>
    <x v="4"/>
    <x v="68"/>
    <n v="1.4"/>
    <x v="62"/>
    <n v="8"/>
    <n v="5875.95"/>
    <x v="1"/>
  </r>
  <r>
    <x v="3"/>
    <x v="0"/>
    <n v="3.6"/>
    <x v="35"/>
    <n v="9.3000000000000007"/>
    <n v="604.30999999999995"/>
    <x v="2"/>
  </r>
  <r>
    <x v="10"/>
    <x v="69"/>
    <n v="1.9"/>
    <x v="3"/>
    <n v="8.6999999999999993"/>
    <n v="22799.54"/>
    <x v="1"/>
  </r>
  <r>
    <x v="5"/>
    <x v="3"/>
    <n v="3"/>
    <x v="54"/>
    <n v="9.1"/>
    <n v="2765.41"/>
    <x v="2"/>
  </r>
  <r>
    <x v="3"/>
    <x v="70"/>
    <n v="2.5"/>
    <x v="63"/>
    <n v="9"/>
    <n v="769.33"/>
    <x v="2"/>
  </r>
  <r>
    <x v="1"/>
    <x v="71"/>
    <n v="1"/>
    <x v="64"/>
    <n v="8"/>
    <n v="1792.74"/>
    <x v="1"/>
  </r>
  <r>
    <x v="0"/>
    <x v="72"/>
    <n v="1.7"/>
    <x v="5"/>
    <n v="7.2"/>
    <n v="13588.84"/>
    <x v="0"/>
  </r>
  <r>
    <x v="1"/>
    <x v="73"/>
    <n v="2.4"/>
    <x v="3"/>
    <n v="7.1"/>
    <n v="2654.77"/>
    <x v="1"/>
  </r>
  <r>
    <x v="8"/>
    <x v="74"/>
    <n v="1.8"/>
    <x v="65"/>
    <n v="1.1000000000000001"/>
    <n v="1135.33"/>
    <x v="0"/>
  </r>
  <r>
    <x v="9"/>
    <x v="75"/>
    <n v="3.2"/>
    <x v="3"/>
    <n v="8.5"/>
    <n v="8751.86"/>
    <x v="2"/>
  </r>
  <r>
    <x v="2"/>
    <x v="76"/>
    <n v="2.9"/>
    <x v="66"/>
    <n v="7"/>
    <n v="14663.69"/>
    <x v="1"/>
  </r>
  <r>
    <x v="2"/>
    <x v="77"/>
    <n v="3.2"/>
    <x v="67"/>
    <n v="7.8"/>
    <n v="3295.58"/>
    <x v="1"/>
  </r>
  <r>
    <x v="1"/>
    <x v="3"/>
    <n v="5"/>
    <x v="68"/>
    <n v="3.4"/>
    <n v="1119.31"/>
    <x v="1"/>
  </r>
  <r>
    <x v="6"/>
    <x v="78"/>
    <n v="2.6"/>
    <x v="69"/>
    <n v="9.6999999999999993"/>
    <n v="2739"/>
    <x v="0"/>
  </r>
  <r>
    <x v="5"/>
    <x v="79"/>
    <n v="4.8"/>
    <x v="70"/>
    <n v="1.8"/>
    <n v="2384"/>
    <x v="2"/>
  </r>
  <r>
    <x v="4"/>
    <x v="3"/>
    <n v="1.2"/>
    <x v="46"/>
    <n v="6.9"/>
    <n v="10479.9"/>
    <x v="1"/>
  </r>
  <r>
    <x v="3"/>
    <x v="80"/>
    <n v="2.6"/>
    <x v="71"/>
    <n v="5.4"/>
    <n v="705.3"/>
    <x v="2"/>
  </r>
  <r>
    <x v="11"/>
    <x v="81"/>
    <n v="4.5"/>
    <x v="72"/>
    <n v="3.9"/>
    <n v="9993.1200000000008"/>
    <x v="3"/>
  </r>
  <r>
    <x v="7"/>
    <x v="82"/>
    <n v="5"/>
    <x v="73"/>
    <n v="4.4000000000000004"/>
    <n v="20059.669999999998"/>
    <x v="1"/>
  </r>
  <r>
    <x v="4"/>
    <x v="3"/>
    <n v="2.5"/>
    <x v="74"/>
    <n v="2"/>
    <n v="9662.7199999999993"/>
    <x v="1"/>
  </r>
  <r>
    <x v="3"/>
    <x v="83"/>
    <n v="4.8"/>
    <x v="3"/>
    <n v="6.2"/>
    <n v="744.91"/>
    <x v="2"/>
  </r>
  <r>
    <x v="6"/>
    <x v="84"/>
    <n v="4.2"/>
    <x v="3"/>
    <n v="8.1999999999999993"/>
    <n v="1753.37"/>
    <x v="0"/>
  </r>
  <r>
    <x v="7"/>
    <x v="85"/>
    <n v="5"/>
    <x v="37"/>
    <n v="4.2"/>
    <n v="15629.96"/>
    <x v="1"/>
  </r>
  <r>
    <x v="7"/>
    <x v="4"/>
    <n v="1.6"/>
    <x v="75"/>
    <n v="3.3"/>
    <n v="23003.58"/>
    <x v="1"/>
  </r>
  <r>
    <x v="1"/>
    <x v="74"/>
    <n v="4.4000000000000004"/>
    <x v="65"/>
    <n v="7"/>
    <n v="3720.07"/>
    <x v="1"/>
  </r>
  <r>
    <x v="8"/>
    <x v="86"/>
    <n v="1.3"/>
    <x v="76"/>
    <n v="6.9"/>
    <n v="1329.08"/>
    <x v="0"/>
  </r>
  <r>
    <x v="4"/>
    <x v="3"/>
    <n v="1.2"/>
    <x v="69"/>
    <n v="5.3"/>
    <n v="5043.83"/>
    <x v="1"/>
  </r>
  <r>
    <x v="1"/>
    <x v="87"/>
    <n v="3.5"/>
    <x v="77"/>
    <n v="1.6"/>
    <n v="754.04"/>
    <x v="1"/>
  </r>
  <r>
    <x v="7"/>
    <x v="15"/>
    <n v="3.9"/>
    <x v="16"/>
    <n v="7.1"/>
    <n v="35946.089999999997"/>
    <x v="1"/>
  </r>
  <r>
    <x v="1"/>
    <x v="88"/>
    <n v="3"/>
    <x v="78"/>
    <n v="6"/>
    <n v="3807.97"/>
    <x v="1"/>
  </r>
  <r>
    <x v="4"/>
    <x v="89"/>
    <n v="3.3"/>
    <x v="22"/>
    <n v="8"/>
    <n v="11248.6"/>
    <x v="1"/>
  </r>
  <r>
    <x v="1"/>
    <x v="90"/>
    <n v="5"/>
    <x v="3"/>
    <n v="3.1"/>
    <n v="3919"/>
    <x v="1"/>
  </r>
  <r>
    <x v="4"/>
    <x v="91"/>
    <n v="4.4000000000000004"/>
    <x v="79"/>
    <n v="1.1000000000000001"/>
    <n v="14940.38"/>
    <x v="1"/>
  </r>
  <r>
    <x v="7"/>
    <x v="92"/>
    <n v="2.4"/>
    <x v="80"/>
    <n v="4.5999999999999996"/>
    <n v="16513.71"/>
    <x v="1"/>
  </r>
  <r>
    <x v="3"/>
    <x v="93"/>
    <n v="2.8"/>
    <x v="77"/>
    <n v="7.5"/>
    <n v="639.85"/>
    <x v="2"/>
  </r>
  <r>
    <x v="4"/>
    <x v="86"/>
    <n v="4"/>
    <x v="45"/>
    <n v="8.1999999999999993"/>
    <n v="5137.2"/>
    <x v="1"/>
  </r>
  <r>
    <x v="8"/>
    <x v="94"/>
    <n v="1.8"/>
    <x v="36"/>
    <n v="1.2"/>
    <n v="1369.8"/>
    <x v="0"/>
  </r>
  <r>
    <x v="9"/>
    <x v="73"/>
    <n v="3.3"/>
    <x v="4"/>
    <n v="5"/>
    <n v="13675.38"/>
    <x v="2"/>
  </r>
  <r>
    <x v="11"/>
    <x v="95"/>
    <n v="3"/>
    <x v="81"/>
    <n v="1"/>
    <n v="3525.91"/>
    <x v="3"/>
  </r>
  <r>
    <x v="3"/>
    <x v="96"/>
    <n v="3.3"/>
    <x v="82"/>
    <n v="9.3000000000000007"/>
    <n v="525.5"/>
    <x v="2"/>
  </r>
  <r>
    <x v="6"/>
    <x v="97"/>
    <n v="4.4000000000000004"/>
    <x v="83"/>
    <n v="4.2"/>
    <n v="3799.62"/>
    <x v="0"/>
  </r>
  <r>
    <x v="7"/>
    <x v="98"/>
    <n v="4"/>
    <x v="35"/>
    <n v="6.1"/>
    <n v="31683.119999999999"/>
    <x v="1"/>
  </r>
  <r>
    <x v="0"/>
    <x v="3"/>
    <n v="1.4"/>
    <x v="3"/>
    <n v="2.9"/>
    <n v="10407.48"/>
    <x v="0"/>
  </r>
  <r>
    <x v="6"/>
    <x v="3"/>
    <n v="3.8"/>
    <x v="3"/>
    <n v="6.3"/>
    <n v="2637.36"/>
    <x v="0"/>
  </r>
  <r>
    <x v="11"/>
    <x v="0"/>
    <n v="3"/>
    <x v="84"/>
    <n v="4.3"/>
    <n v="6576"/>
    <x v="3"/>
  </r>
  <r>
    <x v="8"/>
    <x v="99"/>
    <n v="2.8"/>
    <x v="10"/>
    <n v="7.3"/>
    <n v="1234.33"/>
    <x v="0"/>
  </r>
  <r>
    <x v="6"/>
    <x v="100"/>
    <n v="5"/>
    <x v="74"/>
    <n v="7.8"/>
    <n v="2739"/>
    <x v="0"/>
  </r>
  <r>
    <x v="10"/>
    <x v="64"/>
    <n v="2.2999999999999998"/>
    <x v="50"/>
    <n v="7"/>
    <n v="14020.27"/>
    <x v="1"/>
  </r>
  <r>
    <x v="8"/>
    <x v="3"/>
    <n v="2.2000000000000002"/>
    <x v="26"/>
    <n v="1.9"/>
    <n v="1554"/>
    <x v="0"/>
  </r>
  <r>
    <x v="11"/>
    <x v="101"/>
    <n v="2.4"/>
    <x v="63"/>
    <n v="5.2"/>
    <n v="13821.04"/>
    <x v="3"/>
  </r>
  <r>
    <x v="7"/>
    <x v="102"/>
    <n v="4.5"/>
    <x v="3"/>
    <n v="5.0999999999999996"/>
    <n v="33517.5"/>
    <x v="1"/>
  </r>
  <r>
    <x v="8"/>
    <x v="103"/>
    <n v="3.6"/>
    <x v="85"/>
    <n v="4.0999999999999996"/>
    <n v="1173.77"/>
    <x v="0"/>
  </r>
  <r>
    <x v="11"/>
    <x v="104"/>
    <n v="3.3"/>
    <x v="86"/>
    <n v="1.6"/>
    <n v="9222.24"/>
    <x v="3"/>
  </r>
  <r>
    <x v="6"/>
    <x v="3"/>
    <n v="2.6"/>
    <x v="3"/>
    <n v="2.5"/>
    <n v="2131.04"/>
    <x v="0"/>
  </r>
  <r>
    <x v="4"/>
    <x v="105"/>
    <n v="4.9000000000000004"/>
    <x v="87"/>
    <n v="4.5"/>
    <n v="17174.63"/>
    <x v="1"/>
  </r>
  <r>
    <x v="3"/>
    <x v="106"/>
    <n v="2.5"/>
    <x v="88"/>
    <n v="7.5"/>
    <n v="268.37"/>
    <x v="2"/>
  </r>
  <r>
    <x v="7"/>
    <x v="35"/>
    <n v="5"/>
    <x v="89"/>
    <n v="8.4"/>
    <n v="29311.07"/>
    <x v="1"/>
  </r>
  <r>
    <x v="3"/>
    <x v="8"/>
    <n v="5"/>
    <x v="90"/>
    <n v="3.2"/>
    <n v="153.26"/>
    <x v="2"/>
  </r>
  <r>
    <x v="2"/>
    <x v="107"/>
    <n v="2.4"/>
    <x v="91"/>
    <n v="8.1"/>
    <n v="6312.64"/>
    <x v="1"/>
  </r>
  <r>
    <x v="0"/>
    <x v="108"/>
    <n v="3.2"/>
    <x v="92"/>
    <n v="5.2"/>
    <n v="8930.73"/>
    <x v="0"/>
  </r>
  <r>
    <x v="8"/>
    <x v="109"/>
    <n v="3.2"/>
    <x v="93"/>
    <n v="1.5"/>
    <n v="1097.93"/>
    <x v="0"/>
  </r>
  <r>
    <x v="8"/>
    <x v="110"/>
    <n v="4"/>
    <x v="88"/>
    <n v="6.6"/>
    <n v="1249.17"/>
    <x v="0"/>
  </r>
  <r>
    <x v="1"/>
    <x v="27"/>
    <n v="5"/>
    <x v="3"/>
    <n v="7.2"/>
    <n v="3537.75"/>
    <x v="1"/>
  </r>
  <r>
    <x v="11"/>
    <x v="84"/>
    <n v="3.4"/>
    <x v="94"/>
    <n v="7"/>
    <n v="8596.48"/>
    <x v="3"/>
  </r>
  <r>
    <x v="3"/>
    <x v="111"/>
    <n v="2.1"/>
    <x v="61"/>
    <n v="4.5"/>
    <n v="745"/>
    <x v="2"/>
  </r>
  <r>
    <x v="9"/>
    <x v="112"/>
    <n v="4.0999999999999996"/>
    <x v="95"/>
    <n v="8.3000000000000007"/>
    <n v="26893.67"/>
    <x v="2"/>
  </r>
  <r>
    <x v="8"/>
    <x v="113"/>
    <n v="4.2"/>
    <x v="96"/>
    <n v="6.9"/>
    <n v="1553.54"/>
    <x v="0"/>
  </r>
  <r>
    <x v="10"/>
    <x v="114"/>
    <n v="5"/>
    <x v="97"/>
    <n v="8.6999999999999993"/>
    <n v="21735.360000000001"/>
    <x v="1"/>
  </r>
  <r>
    <x v="7"/>
    <x v="66"/>
    <n v="3.6"/>
    <x v="56"/>
    <n v="1.8"/>
    <n v="38919.769999999997"/>
    <x v="1"/>
  </r>
  <r>
    <x v="7"/>
    <x v="115"/>
    <n v="1.7"/>
    <x v="3"/>
    <n v="4"/>
    <n v="4175.22"/>
    <x v="1"/>
  </r>
  <r>
    <x v="3"/>
    <x v="3"/>
    <n v="1.3"/>
    <x v="98"/>
    <n v="7"/>
    <n v="624.67999999999995"/>
    <x v="2"/>
  </r>
  <r>
    <x v="9"/>
    <x v="43"/>
    <n v="1.1000000000000001"/>
    <x v="92"/>
    <n v="7"/>
    <n v="18012.8"/>
    <x v="2"/>
  </r>
  <r>
    <x v="9"/>
    <x v="78"/>
    <n v="1.1000000000000001"/>
    <x v="3"/>
    <n v="6.3"/>
    <n v="27157.4"/>
    <x v="2"/>
  </r>
  <r>
    <x v="4"/>
    <x v="116"/>
    <n v="5"/>
    <x v="48"/>
    <n v="9.9"/>
    <n v="18682.55"/>
    <x v="1"/>
  </r>
  <r>
    <x v="1"/>
    <x v="117"/>
    <n v="4.5999999999999996"/>
    <x v="3"/>
    <n v="2.4"/>
    <n v="3857.35"/>
    <x v="1"/>
  </r>
  <r>
    <x v="7"/>
    <x v="3"/>
    <n v="3.4"/>
    <x v="99"/>
    <n v="7"/>
    <n v="4426.08"/>
    <x v="1"/>
  </r>
  <r>
    <x v="4"/>
    <x v="118"/>
    <n v="5"/>
    <x v="100"/>
    <n v="5.9"/>
    <n v="13396.4"/>
    <x v="1"/>
  </r>
  <r>
    <x v="0"/>
    <x v="98"/>
    <n v="2.7"/>
    <x v="101"/>
    <n v="6.6"/>
    <n v="19007"/>
    <x v="0"/>
  </r>
  <r>
    <x v="5"/>
    <x v="119"/>
    <n v="2.9"/>
    <x v="40"/>
    <n v="7"/>
    <n v="1695.23"/>
    <x v="2"/>
  </r>
  <r>
    <x v="0"/>
    <x v="3"/>
    <n v="4.0999999999999996"/>
    <x v="102"/>
    <n v="4.5"/>
    <n v="9826.23"/>
    <x v="0"/>
  </r>
  <r>
    <x v="4"/>
    <x v="120"/>
    <n v="1.1000000000000001"/>
    <x v="18"/>
    <n v="3"/>
    <n v="13574.83"/>
    <x v="1"/>
  </r>
  <r>
    <x v="6"/>
    <x v="121"/>
    <n v="2.8"/>
    <x v="49"/>
    <n v="3.4"/>
    <n v="4119.93"/>
    <x v="0"/>
  </r>
  <r>
    <x v="0"/>
    <x v="122"/>
    <n v="5"/>
    <x v="69"/>
    <n v="9.6"/>
    <n v="18656.87"/>
    <x v="0"/>
  </r>
  <r>
    <x v="2"/>
    <x v="123"/>
    <n v="4.5"/>
    <x v="59"/>
    <n v="4"/>
    <n v="8668.15"/>
    <x v="1"/>
  </r>
  <r>
    <x v="11"/>
    <x v="124"/>
    <n v="4.4000000000000004"/>
    <x v="92"/>
    <n v="7"/>
    <n v="6576"/>
    <x v="3"/>
  </r>
  <r>
    <x v="4"/>
    <x v="8"/>
    <n v="1.3"/>
    <x v="103"/>
    <n v="8.4"/>
    <n v="6796.38"/>
    <x v="1"/>
  </r>
  <r>
    <x v="8"/>
    <x v="125"/>
    <n v="4"/>
    <x v="68"/>
    <n v="1.8"/>
    <n v="586.08000000000004"/>
    <x v="0"/>
  </r>
  <r>
    <x v="10"/>
    <x v="80"/>
    <n v="2.2999999999999998"/>
    <x v="104"/>
    <n v="6.6"/>
    <n v="8692.68"/>
    <x v="1"/>
  </r>
  <r>
    <x v="3"/>
    <x v="112"/>
    <n v="1.2"/>
    <x v="3"/>
    <n v="2.6"/>
    <n v="536.42999999999995"/>
    <x v="2"/>
  </r>
  <r>
    <x v="1"/>
    <x v="126"/>
    <n v="3.7"/>
    <x v="71"/>
    <n v="2.7"/>
    <n v="3919"/>
    <x v="1"/>
  </r>
  <r>
    <x v="10"/>
    <x v="126"/>
    <n v="2.4"/>
    <x v="105"/>
    <n v="1.6"/>
    <n v="14201.49"/>
    <x v="1"/>
  </r>
  <r>
    <x v="1"/>
    <x v="8"/>
    <n v="1.7"/>
    <x v="13"/>
    <n v="4.7"/>
    <n v="630.62"/>
    <x v="1"/>
  </r>
  <r>
    <x v="6"/>
    <x v="127"/>
    <n v="1.6"/>
    <x v="53"/>
    <n v="4.7"/>
    <n v="1464.15"/>
    <x v="0"/>
  </r>
  <r>
    <x v="2"/>
    <x v="128"/>
    <n v="2.4"/>
    <x v="56"/>
    <n v="1"/>
    <n v="3245.53"/>
    <x v="1"/>
  </r>
  <r>
    <x v="10"/>
    <x v="3"/>
    <n v="5"/>
    <x v="3"/>
    <n v="10"/>
    <n v="16320.72"/>
    <x v="1"/>
  </r>
  <r>
    <x v="1"/>
    <x v="129"/>
    <n v="1.8"/>
    <x v="106"/>
    <n v="3.3"/>
    <n v="2242.37"/>
    <x v="1"/>
  </r>
  <r>
    <x v="10"/>
    <x v="22"/>
    <n v="4.9000000000000004"/>
    <x v="3"/>
    <n v="6.9"/>
    <n v="27268.42"/>
    <x v="1"/>
  </r>
  <r>
    <x v="5"/>
    <x v="130"/>
    <n v="4"/>
    <x v="18"/>
    <n v="7.1"/>
    <n v="921.84"/>
    <x v="2"/>
  </r>
  <r>
    <x v="4"/>
    <x v="131"/>
    <n v="4.5999999999999996"/>
    <x v="107"/>
    <n v="8.1"/>
    <n v="15853.83"/>
    <x v="1"/>
  </r>
  <r>
    <x v="5"/>
    <x v="3"/>
    <n v="3.4"/>
    <x v="3"/>
    <n v="4.3"/>
    <n v="2780.85"/>
    <x v="2"/>
  </r>
  <r>
    <x v="11"/>
    <x v="10"/>
    <n v="4.5999999999999996"/>
    <x v="108"/>
    <n v="9.4"/>
    <n v="12926.89"/>
    <x v="3"/>
  </r>
  <r>
    <x v="1"/>
    <x v="132"/>
    <n v="2.4"/>
    <x v="109"/>
    <n v="2.2000000000000002"/>
    <n v="2913.72"/>
    <x v="1"/>
  </r>
  <r>
    <x v="6"/>
    <x v="119"/>
    <n v="3.1"/>
    <x v="110"/>
    <n v="8.6"/>
    <n v="944.27"/>
    <x v="0"/>
  </r>
  <r>
    <x v="6"/>
    <x v="133"/>
    <n v="5"/>
    <x v="111"/>
    <n v="5.2"/>
    <n v="2757.5"/>
    <x v="0"/>
  </r>
  <r>
    <x v="2"/>
    <x v="134"/>
    <n v="1.9"/>
    <x v="23"/>
    <n v="1.1000000000000001"/>
    <n v="6049"/>
    <x v="1"/>
  </r>
  <r>
    <x v="9"/>
    <x v="99"/>
    <n v="5"/>
    <x v="79"/>
    <n v="2.7"/>
    <n v="9205.09"/>
    <x v="2"/>
  </r>
  <r>
    <x v="2"/>
    <x v="135"/>
    <n v="4.9000000000000004"/>
    <x v="112"/>
    <n v="8.1999999999999993"/>
    <n v="11900.25"/>
    <x v="1"/>
  </r>
  <r>
    <x v="10"/>
    <x v="136"/>
    <n v="1.5"/>
    <x v="87"/>
    <n v="6.3"/>
    <n v="23588.63"/>
    <x v="1"/>
  </r>
  <r>
    <x v="0"/>
    <x v="137"/>
    <n v="1.5"/>
    <x v="24"/>
    <n v="1.2"/>
    <n v="7613.35"/>
    <x v="0"/>
  </r>
  <r>
    <x v="5"/>
    <x v="138"/>
    <n v="1.6"/>
    <x v="3"/>
    <n v="5.7"/>
    <n v="954.33"/>
    <x v="2"/>
  </r>
  <r>
    <x v="0"/>
    <x v="139"/>
    <n v="2.4"/>
    <x v="56"/>
    <n v="8.9"/>
    <n v="14355.62"/>
    <x v="0"/>
  </r>
  <r>
    <x v="2"/>
    <x v="140"/>
    <n v="1.6"/>
    <x v="7"/>
    <n v="1.9"/>
    <n v="3383.12"/>
    <x v="1"/>
  </r>
  <r>
    <x v="10"/>
    <x v="141"/>
    <n v="2.2999999999999998"/>
    <x v="84"/>
    <n v="7"/>
    <n v="10878.64"/>
    <x v="1"/>
  </r>
  <r>
    <x v="8"/>
    <x v="142"/>
    <n v="4.4000000000000004"/>
    <x v="2"/>
    <n v="6.1"/>
    <n v="1823.26"/>
    <x v="0"/>
  </r>
  <r>
    <x v="5"/>
    <x v="76"/>
    <n v="3.8"/>
    <x v="93"/>
    <n v="4.9000000000000004"/>
    <n v="1901.24"/>
    <x v="2"/>
  </r>
  <r>
    <x v="6"/>
    <x v="143"/>
    <n v="1.1000000000000001"/>
    <x v="90"/>
    <n v="0.8"/>
    <n v="1141.3399999999999"/>
    <x v="0"/>
  </r>
  <r>
    <x v="2"/>
    <x v="144"/>
    <n v="2.2999999999999998"/>
    <x v="102"/>
    <n v="8.6999999999999993"/>
    <n v="4674.09"/>
    <x v="1"/>
  </r>
  <r>
    <x v="8"/>
    <x v="145"/>
    <n v="2.1"/>
    <x v="113"/>
    <n v="8.5"/>
    <n v="1554"/>
    <x v="0"/>
  </r>
  <r>
    <x v="11"/>
    <x v="146"/>
    <n v="4.3"/>
    <x v="92"/>
    <n v="8.1999999999999993"/>
    <n v="8726.26"/>
    <x v="3"/>
  </r>
  <r>
    <x v="11"/>
    <x v="147"/>
    <n v="1.8"/>
    <x v="72"/>
    <n v="2.4"/>
    <n v="6576"/>
    <x v="3"/>
  </r>
  <r>
    <x v="5"/>
    <x v="148"/>
    <n v="1.2"/>
    <x v="57"/>
    <n v="8.1"/>
    <n v="4596.28"/>
    <x v="2"/>
  </r>
  <r>
    <x v="2"/>
    <x v="149"/>
    <n v="2.1"/>
    <x v="114"/>
    <n v="7.7"/>
    <n v="13439.86"/>
    <x v="1"/>
  </r>
  <r>
    <x v="9"/>
    <x v="150"/>
    <n v="1.3"/>
    <x v="28"/>
    <n v="2.1"/>
    <n v="21610.6"/>
    <x v="2"/>
  </r>
  <r>
    <x v="7"/>
    <x v="151"/>
    <n v="2.9"/>
    <x v="52"/>
    <n v="9.5"/>
    <n v="31443.82"/>
    <x v="1"/>
  </r>
  <r>
    <x v="4"/>
    <x v="152"/>
    <n v="3.3"/>
    <x v="45"/>
    <n v="4.3"/>
    <n v="6496.54"/>
    <x v="1"/>
  </r>
  <r>
    <x v="8"/>
    <x v="3"/>
    <n v="1.9"/>
    <x v="113"/>
    <n v="1554"/>
    <n v="1912.92"/>
    <x v="0"/>
  </r>
  <r>
    <x v="11"/>
    <x v="153"/>
    <n v="3.4"/>
    <x v="64"/>
    <n v="3.6"/>
    <n v="13132.07"/>
    <x v="3"/>
  </r>
  <r>
    <x v="5"/>
    <x v="154"/>
    <n v="4.5"/>
    <x v="18"/>
    <n v="7.7"/>
    <n v="2383.7399999999998"/>
    <x v="2"/>
  </r>
  <r>
    <x v="5"/>
    <x v="155"/>
    <n v="4.5999999999999996"/>
    <x v="95"/>
    <n v="3.8"/>
    <n v="1745.62"/>
    <x v="2"/>
  </r>
  <r>
    <x v="7"/>
    <x v="156"/>
    <n v="1"/>
    <x v="115"/>
    <n v="6"/>
    <n v="23213.98"/>
    <x v="1"/>
  </r>
  <r>
    <x v="9"/>
    <x v="78"/>
    <n v="2"/>
    <x v="71"/>
    <n v="0.8"/>
    <n v="27883.1"/>
    <x v="2"/>
  </r>
  <r>
    <x v="9"/>
    <x v="157"/>
    <n v="1"/>
    <x v="116"/>
    <n v="5"/>
    <n v="29901.14"/>
    <x v="2"/>
  </r>
  <r>
    <x v="6"/>
    <x v="158"/>
    <n v="1.4"/>
    <x v="102"/>
    <n v="9.8000000000000007"/>
    <n v="592.94000000000005"/>
    <x v="0"/>
  </r>
  <r>
    <x v="6"/>
    <x v="159"/>
    <n v="5"/>
    <x v="117"/>
    <n v="7"/>
    <n v="1932.99"/>
    <x v="0"/>
  </r>
  <r>
    <x v="2"/>
    <x v="160"/>
    <n v="1.9"/>
    <x v="118"/>
    <n v="9.3000000000000007"/>
    <n v="12352.75"/>
    <x v="1"/>
  </r>
  <r>
    <x v="8"/>
    <x v="161"/>
    <n v="1.2"/>
    <x v="119"/>
    <n v="1554"/>
    <n v="1631.97"/>
    <x v="0"/>
  </r>
  <r>
    <x v="6"/>
    <x v="162"/>
    <n v="3.1"/>
    <x v="3"/>
    <n v="8.9"/>
    <n v="1908.95"/>
    <x v="0"/>
  </r>
  <r>
    <x v="4"/>
    <x v="25"/>
    <n v="1.9"/>
    <x v="102"/>
    <n v="2.6"/>
    <n v="14273.96"/>
    <x v="1"/>
  </r>
  <r>
    <x v="6"/>
    <x v="14"/>
    <n v="4.7"/>
    <x v="83"/>
    <n v="7"/>
    <n v="2027.89"/>
    <x v="0"/>
  </r>
  <r>
    <x v="7"/>
    <x v="144"/>
    <n v="3.8"/>
    <x v="100"/>
    <n v="8.1999999999999993"/>
    <n v="38870.74"/>
    <x v="1"/>
  </r>
  <r>
    <x v="1"/>
    <x v="163"/>
    <n v="4.2"/>
    <x v="120"/>
    <n v="8.8000000000000007"/>
    <n v="3162.98"/>
    <x v="1"/>
  </r>
  <r>
    <x v="6"/>
    <x v="164"/>
    <n v="2.9"/>
    <x v="110"/>
    <n v="7"/>
    <n v="3115.04"/>
    <x v="0"/>
  </r>
  <r>
    <x v="6"/>
    <x v="110"/>
    <n v="2.6"/>
    <x v="77"/>
    <n v="4.5999999999999996"/>
    <n v="2916.65"/>
    <x v="0"/>
  </r>
  <r>
    <x v="5"/>
    <x v="113"/>
    <n v="5"/>
    <x v="44"/>
    <n v="9.5"/>
    <n v="1001.29"/>
    <x v="2"/>
  </r>
  <r>
    <x v="11"/>
    <x v="165"/>
    <n v="4.5"/>
    <x v="12"/>
    <n v="5.5"/>
    <n v="7989.54"/>
    <x v="3"/>
  </r>
  <r>
    <x v="4"/>
    <x v="161"/>
    <n v="2.1"/>
    <x v="98"/>
    <n v="8.1999999999999993"/>
    <n v="7150.43"/>
    <x v="1"/>
  </r>
  <r>
    <x v="0"/>
    <x v="166"/>
    <n v="4.0999999999999996"/>
    <x v="59"/>
    <n v="1.7"/>
    <n v="7596.78"/>
    <x v="0"/>
  </r>
  <r>
    <x v="1"/>
    <x v="167"/>
    <n v="3.1"/>
    <x v="121"/>
    <n v="3.9"/>
    <n v="1717.54"/>
    <x v="1"/>
  </r>
  <r>
    <x v="1"/>
    <x v="91"/>
    <n v="5"/>
    <x v="70"/>
    <n v="9.9"/>
    <n v="3845.08"/>
    <x v="1"/>
  </r>
  <r>
    <x v="0"/>
    <x v="168"/>
    <n v="3.3"/>
    <x v="62"/>
    <n v="4.7"/>
    <n v="19007"/>
    <x v="0"/>
  </r>
  <r>
    <x v="5"/>
    <x v="3"/>
    <n v="4.7"/>
    <x v="32"/>
    <n v="6.8"/>
    <n v="944.54"/>
    <x v="2"/>
  </r>
  <r>
    <x v="2"/>
    <x v="137"/>
    <n v="4.9000000000000004"/>
    <x v="64"/>
    <n v="5.2"/>
    <n v="10721.03"/>
    <x v="1"/>
  </r>
  <r>
    <x v="3"/>
    <x v="169"/>
    <n v="2.8"/>
    <x v="42"/>
    <n v="3.4"/>
    <n v="186.95"/>
    <x v="2"/>
  </r>
  <r>
    <x v="0"/>
    <x v="170"/>
    <n v="3.1"/>
    <x v="68"/>
    <n v="2.4"/>
    <n v="12231.78"/>
    <x v="0"/>
  </r>
  <r>
    <x v="3"/>
    <x v="97"/>
    <n v="3.3"/>
    <x v="61"/>
    <n v="5"/>
    <n v="382.96"/>
    <x v="2"/>
  </r>
  <r>
    <x v="2"/>
    <x v="3"/>
    <n v="2.5"/>
    <x v="82"/>
    <n v="8.6"/>
    <n v="6049"/>
    <x v="1"/>
  </r>
  <r>
    <x v="5"/>
    <x v="3"/>
    <n v="4.8"/>
    <x v="16"/>
    <n v="4.2"/>
    <n v="2803.62"/>
    <x v="2"/>
  </r>
  <r>
    <x v="7"/>
    <x v="171"/>
    <n v="4.0999999999999996"/>
    <x v="122"/>
    <n v="7"/>
    <n v="7291.3"/>
    <x v="1"/>
  </r>
  <r>
    <x v="10"/>
    <x v="1"/>
    <n v="1.5"/>
    <x v="8"/>
    <n v="3"/>
    <n v="16321"/>
    <x v="1"/>
  </r>
  <r>
    <x v="10"/>
    <x v="172"/>
    <n v="2.7"/>
    <x v="123"/>
    <n v="7"/>
    <n v="16956.03"/>
    <x v="1"/>
  </r>
  <r>
    <x v="10"/>
    <x v="173"/>
    <n v="4.0999999999999996"/>
    <x v="29"/>
    <n v="6.8"/>
    <n v="22499.47"/>
    <x v="1"/>
  </r>
  <r>
    <x v="4"/>
    <x v="174"/>
    <n v="4.7"/>
    <x v="87"/>
    <n v="6.7"/>
    <n v="5567.47"/>
    <x v="1"/>
  </r>
  <r>
    <x v="9"/>
    <x v="175"/>
    <n v="3.2"/>
    <x v="71"/>
    <n v="9.1999999999999993"/>
    <n v="28240.31"/>
    <x v="2"/>
  </r>
  <r>
    <x v="2"/>
    <x v="176"/>
    <n v="5"/>
    <x v="3"/>
    <n v="2.2999999999999998"/>
    <n v="12335.67"/>
    <x v="1"/>
  </r>
  <r>
    <x v="2"/>
    <x v="2"/>
    <n v="1.8"/>
    <x v="114"/>
    <n v="1.9"/>
    <n v="7142.24"/>
    <x v="1"/>
  </r>
  <r>
    <x v="4"/>
    <x v="11"/>
    <n v="1.3"/>
    <x v="66"/>
    <n v="7.7"/>
    <n v="6912.21"/>
    <x v="1"/>
  </r>
  <r>
    <x v="8"/>
    <x v="177"/>
    <n v="4"/>
    <x v="33"/>
    <n v="1554"/>
    <n v="1689.69"/>
    <x v="0"/>
  </r>
  <r>
    <x v="6"/>
    <x v="75"/>
    <n v="2"/>
    <x v="25"/>
    <n v="8.1999999999999993"/>
    <n v="1760.64"/>
    <x v="0"/>
  </r>
  <r>
    <x v="1"/>
    <x v="20"/>
    <n v="1.6"/>
    <x v="107"/>
    <n v="9.4"/>
    <n v="2235.4499999999998"/>
    <x v="1"/>
  </r>
  <r>
    <x v="2"/>
    <x v="178"/>
    <n v="2.2000000000000002"/>
    <x v="124"/>
    <n v="9.4"/>
    <n v="3160.67"/>
    <x v="1"/>
  </r>
  <r>
    <x v="7"/>
    <x v="3"/>
    <n v="3.8"/>
    <x v="20"/>
    <n v="2.5"/>
    <n v="33972.28"/>
    <x v="1"/>
  </r>
  <r>
    <x v="3"/>
    <x v="124"/>
    <n v="1.5"/>
    <x v="10"/>
    <n v="7.3"/>
    <n v="672.68"/>
    <x v="2"/>
  </r>
  <r>
    <x v="7"/>
    <x v="167"/>
    <n v="1.7"/>
    <x v="115"/>
    <n v="6.1"/>
    <n v="35400.33"/>
    <x v="1"/>
  </r>
  <r>
    <x v="2"/>
    <x v="30"/>
    <n v="2.1"/>
    <x v="125"/>
    <n v="7"/>
    <n v="4643.8900000000003"/>
    <x v="1"/>
  </r>
  <r>
    <x v="7"/>
    <x v="179"/>
    <n v="4.5"/>
    <x v="126"/>
    <n v="7"/>
    <n v="33423.599999999999"/>
    <x v="1"/>
  </r>
  <r>
    <x v="2"/>
    <x v="180"/>
    <n v="1.4"/>
    <x v="76"/>
    <n v="8.8000000000000007"/>
    <n v="12752.21"/>
    <x v="1"/>
  </r>
  <r>
    <x v="0"/>
    <x v="181"/>
    <n v="2.4"/>
    <x v="3"/>
    <n v="7.8"/>
    <n v="4911.21"/>
    <x v="0"/>
  </r>
  <r>
    <x v="6"/>
    <x v="129"/>
    <n v="4.8"/>
    <x v="127"/>
    <n v="7"/>
    <n v="1874.71"/>
    <x v="0"/>
  </r>
  <r>
    <x v="2"/>
    <x v="139"/>
    <n v="1.3"/>
    <x v="103"/>
    <n v="7"/>
    <n v="8517.7800000000007"/>
    <x v="1"/>
  </r>
  <r>
    <x v="4"/>
    <x v="3"/>
    <n v="3.6"/>
    <x v="52"/>
    <n v="5.5"/>
    <n v="13929.91"/>
    <x v="1"/>
  </r>
  <r>
    <x v="0"/>
    <x v="182"/>
    <n v="3.3"/>
    <x v="41"/>
    <n v="6.2"/>
    <n v="3686.25"/>
    <x v="0"/>
  </r>
  <r>
    <x v="0"/>
    <x v="39"/>
    <n v="4.4000000000000004"/>
    <x v="6"/>
    <n v="1.9"/>
    <n v="4953.7"/>
    <x v="0"/>
  </r>
  <r>
    <x v="10"/>
    <x v="183"/>
    <n v="4.5999999999999996"/>
    <x v="128"/>
    <n v="8.6"/>
    <n v="17114.32"/>
    <x v="1"/>
  </r>
  <r>
    <x v="5"/>
    <x v="184"/>
    <n v="2.4"/>
    <x v="129"/>
    <n v="2.8"/>
    <n v="4695.7700000000004"/>
    <x v="2"/>
  </r>
  <r>
    <x v="11"/>
    <x v="185"/>
    <n v="2.2000000000000002"/>
    <x v="130"/>
    <n v="10"/>
    <n v="11001.72"/>
    <x v="3"/>
  </r>
  <r>
    <x v="11"/>
    <x v="153"/>
    <n v="3.4"/>
    <x v="3"/>
    <n v="4.0999999999999996"/>
    <n v="1188.52"/>
    <x v="3"/>
  </r>
  <r>
    <x v="6"/>
    <x v="3"/>
    <n v="4.9000000000000004"/>
    <x v="15"/>
    <n v="9.1999999999999993"/>
    <n v="4287.1499999999996"/>
    <x v="0"/>
  </r>
  <r>
    <x v="10"/>
    <x v="180"/>
    <n v="4.0999999999999996"/>
    <x v="131"/>
    <n v="7"/>
    <n v="10795"/>
    <x v="1"/>
  </r>
  <r>
    <x v="8"/>
    <x v="182"/>
    <n v="1.1000000000000001"/>
    <x v="132"/>
    <n v="8.1999999999999993"/>
    <n v="812.28"/>
    <x v="0"/>
  </r>
  <r>
    <x v="8"/>
    <x v="3"/>
    <n v="4"/>
    <x v="99"/>
    <n v="1554"/>
    <n v="423.81"/>
    <x v="0"/>
  </r>
  <r>
    <x v="1"/>
    <x v="186"/>
    <n v="2.7"/>
    <x v="133"/>
    <n v="6.7"/>
    <n v="3577.68"/>
    <x v="1"/>
  </r>
  <r>
    <x v="7"/>
    <x v="75"/>
    <n v="5"/>
    <x v="3"/>
    <n v="5"/>
    <n v="37022.730000000003"/>
    <x v="1"/>
  </r>
  <r>
    <x v="3"/>
    <x v="59"/>
    <n v="4.9000000000000004"/>
    <x v="134"/>
    <n v="1.6"/>
    <n v="768.37"/>
    <x v="2"/>
  </r>
  <r>
    <x v="11"/>
    <x v="134"/>
    <n v="3.5"/>
    <x v="57"/>
    <n v="8.9"/>
    <n v="6576"/>
    <x v="3"/>
  </r>
  <r>
    <x v="2"/>
    <x v="9"/>
    <n v="1.6"/>
    <x v="135"/>
    <n v="3.9"/>
    <n v="6049"/>
    <x v="1"/>
  </r>
  <r>
    <x v="2"/>
    <x v="187"/>
    <n v="5"/>
    <x v="118"/>
    <n v="9.6"/>
    <n v="11059.79"/>
    <x v="1"/>
  </r>
  <r>
    <x v="5"/>
    <x v="83"/>
    <n v="4.7"/>
    <x v="100"/>
    <n v="9.3000000000000007"/>
    <n v="4219.91"/>
    <x v="2"/>
  </r>
  <r>
    <x v="6"/>
    <x v="138"/>
    <n v="2.9"/>
    <x v="118"/>
    <n v="4.7"/>
    <n v="1537.95"/>
    <x v="0"/>
  </r>
  <r>
    <x v="8"/>
    <x v="188"/>
    <n v="2.5"/>
    <x v="113"/>
    <n v="7.4"/>
    <n v="1320.2"/>
    <x v="0"/>
  </r>
  <r>
    <x v="8"/>
    <x v="168"/>
    <n v="4.5"/>
    <x v="27"/>
    <n v="1.4"/>
    <n v="1920.12"/>
    <x v="0"/>
  </r>
  <r>
    <x v="4"/>
    <x v="64"/>
    <n v="4.0999999999999996"/>
    <x v="35"/>
    <n v="9.5"/>
    <n v="11725.77"/>
    <x v="1"/>
  </r>
  <r>
    <x v="10"/>
    <x v="189"/>
    <n v="2.5"/>
    <x v="136"/>
    <n v="8.1999999999999993"/>
    <n v="17562.18"/>
    <x v="1"/>
  </r>
  <r>
    <x v="9"/>
    <x v="190"/>
    <n v="1.3"/>
    <x v="137"/>
    <n v="5.4"/>
    <n v="26717.200000000001"/>
    <x v="2"/>
  </r>
  <r>
    <x v="8"/>
    <x v="3"/>
    <n v="3.5"/>
    <x v="3"/>
    <n v="1"/>
    <n v="1408.6"/>
    <x v="0"/>
  </r>
  <r>
    <x v="9"/>
    <x v="191"/>
    <n v="3.7"/>
    <x v="138"/>
    <n v="7"/>
    <n v="19736.09"/>
    <x v="2"/>
  </r>
  <r>
    <x v="5"/>
    <x v="51"/>
    <n v="3.5"/>
    <x v="139"/>
    <n v="7"/>
    <n v="3702.94"/>
    <x v="2"/>
  </r>
  <r>
    <x v="5"/>
    <x v="192"/>
    <n v="1.6"/>
    <x v="29"/>
    <n v="6.9"/>
    <n v="1167.27"/>
    <x v="2"/>
  </r>
  <r>
    <x v="4"/>
    <x v="193"/>
    <n v="3.4"/>
    <x v="140"/>
    <n v="2.1"/>
    <n v="11006.46"/>
    <x v="1"/>
  </r>
  <r>
    <x v="3"/>
    <x v="3"/>
    <n v="4"/>
    <x v="3"/>
    <n v="2.2000000000000002"/>
    <n v="126.92"/>
    <x v="2"/>
  </r>
  <r>
    <x v="1"/>
    <x v="194"/>
    <n v="2.8"/>
    <x v="140"/>
    <n v="1.1000000000000001"/>
    <n v="959.28"/>
    <x v="1"/>
  </r>
  <r>
    <x v="8"/>
    <x v="195"/>
    <n v="4"/>
    <x v="38"/>
    <n v="1.6"/>
    <n v="645.87"/>
    <x v="0"/>
  </r>
  <r>
    <x v="3"/>
    <x v="196"/>
    <n v="2.2000000000000002"/>
    <x v="97"/>
    <n v="6.7"/>
    <n v="684.01"/>
    <x v="2"/>
  </r>
  <r>
    <x v="7"/>
    <x v="197"/>
    <n v="1.6"/>
    <x v="37"/>
    <n v="5.4"/>
    <n v="12032.31"/>
    <x v="1"/>
  </r>
  <r>
    <x v="6"/>
    <x v="198"/>
    <n v="1.2"/>
    <x v="141"/>
    <n v="7"/>
    <n v="2739"/>
    <x v="0"/>
  </r>
  <r>
    <x v="11"/>
    <x v="62"/>
    <n v="5"/>
    <x v="142"/>
    <n v="7"/>
    <n v="10480.280000000001"/>
    <x v="3"/>
  </r>
  <r>
    <x v="5"/>
    <x v="199"/>
    <n v="5"/>
    <x v="3"/>
    <n v="8.1999999999999993"/>
    <n v="2901.22"/>
    <x v="2"/>
  </r>
  <r>
    <x v="6"/>
    <x v="200"/>
    <n v="1.1000000000000001"/>
    <x v="5"/>
    <n v="3"/>
    <n v="2739"/>
    <x v="0"/>
  </r>
  <r>
    <x v="6"/>
    <x v="201"/>
    <n v="1.3"/>
    <x v="14"/>
    <n v="3"/>
    <n v="1730.25"/>
    <x v="0"/>
  </r>
  <r>
    <x v="1"/>
    <x v="3"/>
    <n v="1.3"/>
    <x v="63"/>
    <n v="7"/>
    <n v="1341.43"/>
    <x v="1"/>
  </r>
  <r>
    <x v="7"/>
    <x v="202"/>
    <n v="1.4"/>
    <x v="32"/>
    <n v="4.5"/>
    <n v="21356.89"/>
    <x v="1"/>
  </r>
  <r>
    <x v="0"/>
    <x v="203"/>
    <n v="1.3"/>
    <x v="3"/>
    <n v="7.7"/>
    <n v="6514.99"/>
    <x v="0"/>
  </r>
  <r>
    <x v="9"/>
    <x v="204"/>
    <n v="1.5"/>
    <x v="143"/>
    <n v="7"/>
    <n v="29983.91"/>
    <x v="2"/>
  </r>
  <r>
    <x v="0"/>
    <x v="205"/>
    <n v="4.2"/>
    <x v="124"/>
    <n v="7"/>
    <n v="19007"/>
    <x v="0"/>
  </r>
  <r>
    <x v="1"/>
    <x v="206"/>
    <n v="4.7"/>
    <x v="101"/>
    <n v="4.8"/>
    <n v="1144.19"/>
    <x v="1"/>
  </r>
  <r>
    <x v="11"/>
    <x v="3"/>
    <n v="3.7"/>
    <x v="11"/>
    <n v="9.6999999999999993"/>
    <n v="6576"/>
    <x v="3"/>
  </r>
  <r>
    <x v="7"/>
    <x v="207"/>
    <n v="3.5"/>
    <x v="10"/>
    <n v="7"/>
    <n v="27070.67"/>
    <x v="1"/>
  </r>
  <r>
    <x v="1"/>
    <x v="208"/>
    <n v="2.9"/>
    <x v="41"/>
    <n v="7.1"/>
    <n v="2790.1"/>
    <x v="1"/>
  </r>
  <r>
    <x v="11"/>
    <x v="209"/>
    <n v="4.0999999999999996"/>
    <x v="52"/>
    <n v="2.1"/>
    <n v="6575.97"/>
    <x v="3"/>
  </r>
  <r>
    <x v="1"/>
    <x v="19"/>
    <n v="3.4"/>
    <x v="79"/>
    <n v="4.3"/>
    <n v="3919"/>
    <x v="1"/>
  </r>
  <r>
    <x v="11"/>
    <x v="9"/>
    <n v="4.8"/>
    <x v="3"/>
    <n v="8"/>
    <n v="13227.7"/>
    <x v="3"/>
  </r>
  <r>
    <x v="6"/>
    <x v="35"/>
    <n v="1.7"/>
    <x v="130"/>
    <n v="5.0999999999999996"/>
    <n v="4171.25"/>
    <x v="0"/>
  </r>
  <r>
    <x v="6"/>
    <x v="210"/>
    <n v="4.7"/>
    <x v="90"/>
    <n v="5.5"/>
    <n v="2396.77"/>
    <x v="0"/>
  </r>
  <r>
    <x v="2"/>
    <x v="211"/>
    <n v="3.8"/>
    <x v="132"/>
    <n v="9"/>
    <n v="3058.17"/>
    <x v="1"/>
  </r>
  <r>
    <x v="2"/>
    <x v="32"/>
    <n v="1.1000000000000001"/>
    <x v="144"/>
    <n v="2.2999999999999998"/>
    <n v="13353.74"/>
    <x v="1"/>
  </r>
  <r>
    <x v="8"/>
    <x v="212"/>
    <n v="3.9"/>
    <x v="39"/>
    <n v="1554"/>
    <n v="812.77"/>
    <x v="0"/>
  </r>
  <r>
    <x v="11"/>
    <x v="213"/>
    <n v="1.5"/>
    <x v="20"/>
    <n v="7"/>
    <n v="12867.46"/>
    <x v="3"/>
  </r>
  <r>
    <x v="10"/>
    <x v="150"/>
    <n v="3.5"/>
    <x v="30"/>
    <n v="7"/>
    <n v="12473.4"/>
    <x v="1"/>
  </r>
  <r>
    <x v="10"/>
    <x v="88"/>
    <n v="4.0999999999999996"/>
    <x v="3"/>
    <n v="5.4"/>
    <n v="28042.87"/>
    <x v="1"/>
  </r>
  <r>
    <x v="7"/>
    <x v="214"/>
    <n v="1.1000000000000001"/>
    <x v="4"/>
    <n v="4"/>
    <n v="26472.43"/>
    <x v="1"/>
  </r>
  <r>
    <x v="4"/>
    <x v="155"/>
    <n v="1.6"/>
    <x v="6"/>
    <n v="5.7"/>
    <n v="9220.4"/>
    <x v="1"/>
  </r>
  <r>
    <x v="6"/>
    <x v="26"/>
    <n v="5"/>
    <x v="145"/>
    <n v="9.5"/>
    <n v="3225.34"/>
    <x v="0"/>
  </r>
  <r>
    <x v="7"/>
    <x v="32"/>
    <n v="2.7"/>
    <x v="57"/>
    <n v="9.4"/>
    <n v="32330.65"/>
    <x v="1"/>
  </r>
  <r>
    <x v="10"/>
    <x v="3"/>
    <n v="4.7"/>
    <x v="3"/>
    <n v="2.6"/>
    <n v="22468.42"/>
    <x v="1"/>
  </r>
  <r>
    <x v="11"/>
    <x v="143"/>
    <n v="3.5"/>
    <x v="15"/>
    <n v="7"/>
    <n v="10181.120000000001"/>
    <x v="3"/>
  </r>
  <r>
    <x v="4"/>
    <x v="212"/>
    <n v="1.7"/>
    <x v="72"/>
    <n v="6.2"/>
    <n v="19509.21"/>
    <x v="1"/>
  </r>
  <r>
    <x v="11"/>
    <x v="104"/>
    <n v="4.4000000000000004"/>
    <x v="41"/>
    <n v="5.0999999999999996"/>
    <n v="6576"/>
    <x v="3"/>
  </r>
  <r>
    <x v="9"/>
    <x v="215"/>
    <n v="3.1"/>
    <x v="132"/>
    <n v="9.3000000000000007"/>
    <n v="12793.77"/>
    <x v="2"/>
  </r>
  <r>
    <x v="7"/>
    <x v="19"/>
    <n v="4.7"/>
    <x v="122"/>
    <n v="6.6"/>
    <n v="12401.21"/>
    <x v="1"/>
  </r>
  <r>
    <x v="5"/>
    <x v="71"/>
    <n v="5"/>
    <x v="37"/>
    <n v="6.6"/>
    <n v="1959.4"/>
    <x v="2"/>
  </r>
  <r>
    <x v="1"/>
    <x v="3"/>
    <n v="5"/>
    <x v="72"/>
    <n v="3.5"/>
    <n v="3919"/>
    <x v="1"/>
  </r>
  <r>
    <x v="10"/>
    <x v="37"/>
    <n v="1.8"/>
    <x v="146"/>
    <n v="6.5"/>
    <n v="28310.18"/>
    <x v="1"/>
  </r>
  <r>
    <x v="11"/>
    <x v="216"/>
    <n v="2"/>
    <x v="2"/>
    <n v="7"/>
    <n v="10415.01"/>
    <x v="3"/>
  </r>
  <r>
    <x v="5"/>
    <x v="217"/>
    <n v="3.8"/>
    <x v="64"/>
    <n v="7"/>
    <n v="2144.5700000000002"/>
    <x v="2"/>
  </r>
  <r>
    <x v="4"/>
    <x v="218"/>
    <n v="3.7"/>
    <x v="78"/>
    <n v="4.7"/>
    <n v="17706.09"/>
    <x v="1"/>
  </r>
  <r>
    <x v="11"/>
    <x v="206"/>
    <n v="2.9"/>
    <x v="19"/>
    <n v="7"/>
    <n v="1945.08"/>
    <x v="3"/>
  </r>
  <r>
    <x v="3"/>
    <x v="3"/>
    <n v="4.5999999999999996"/>
    <x v="147"/>
    <n v="9.6999999999999993"/>
    <n v="167.41"/>
    <x v="2"/>
  </r>
  <r>
    <x v="5"/>
    <x v="3"/>
    <n v="4.0999999999999996"/>
    <x v="148"/>
    <n v="3.8"/>
    <n v="2207.62"/>
    <x v="2"/>
  </r>
  <r>
    <x v="1"/>
    <x v="219"/>
    <n v="1.7"/>
    <x v="107"/>
    <n v="9.9"/>
    <n v="1664.01"/>
    <x v="1"/>
  </r>
  <r>
    <x v="2"/>
    <x v="220"/>
    <n v="1.6"/>
    <x v="83"/>
    <n v="7.1"/>
    <n v="6250.19"/>
    <x v="1"/>
  </r>
  <r>
    <x v="3"/>
    <x v="221"/>
    <n v="4.5"/>
    <x v="147"/>
    <n v="5.6"/>
    <n v="131.69999999999999"/>
    <x v="2"/>
  </r>
  <r>
    <x v="6"/>
    <x v="162"/>
    <n v="3.3"/>
    <x v="53"/>
    <n v="4.3"/>
    <n v="1658.82"/>
    <x v="0"/>
  </r>
  <r>
    <x v="5"/>
    <x v="222"/>
    <n v="1.7"/>
    <x v="96"/>
    <n v="7.4"/>
    <n v="1513.53"/>
    <x v="2"/>
  </r>
  <r>
    <x v="9"/>
    <x v="223"/>
    <n v="3.1"/>
    <x v="10"/>
    <n v="1.6"/>
    <n v="21836.6"/>
    <x v="2"/>
  </r>
  <r>
    <x v="6"/>
    <x v="224"/>
    <n v="3.2"/>
    <x v="89"/>
    <n v="3.1"/>
    <n v="4337.96"/>
    <x v="0"/>
  </r>
  <r>
    <x v="11"/>
    <x v="225"/>
    <n v="2.5"/>
    <x v="102"/>
    <n v="7.5"/>
    <n v="7993.32"/>
    <x v="3"/>
  </r>
  <r>
    <x v="4"/>
    <x v="226"/>
    <n v="1.9"/>
    <x v="78"/>
    <n v="8"/>
    <n v="6772.49"/>
    <x v="1"/>
  </r>
  <r>
    <x v="7"/>
    <x v="227"/>
    <n v="2"/>
    <x v="39"/>
    <n v="3"/>
    <n v="32739.33"/>
    <x v="1"/>
  </r>
  <r>
    <x v="7"/>
    <x v="99"/>
    <n v="3.5"/>
    <x v="127"/>
    <n v="9.8000000000000007"/>
    <n v="9645.56"/>
    <x v="1"/>
  </r>
  <r>
    <x v="0"/>
    <x v="228"/>
    <n v="3.1"/>
    <x v="105"/>
    <n v="9.9"/>
    <n v="5142.95"/>
    <x v="0"/>
  </r>
  <r>
    <x v="5"/>
    <x v="229"/>
    <n v="3.7"/>
    <x v="149"/>
    <n v="5.0999999999999996"/>
    <n v="2180.4899999999998"/>
    <x v="2"/>
  </r>
  <r>
    <x v="10"/>
    <x v="204"/>
    <n v="1.2"/>
    <x v="9"/>
    <n v="7.7"/>
    <n v="28870.06"/>
    <x v="1"/>
  </r>
  <r>
    <x v="0"/>
    <x v="3"/>
    <n v="3.1"/>
    <x v="3"/>
    <n v="1.7"/>
    <n v="15530.74"/>
    <x v="0"/>
  </r>
  <r>
    <x v="10"/>
    <x v="230"/>
    <n v="2.7"/>
    <x v="11"/>
    <n v="3.9"/>
    <n v="19224.669999999998"/>
    <x v="1"/>
  </r>
  <r>
    <x v="3"/>
    <x v="123"/>
    <n v="4.5999999999999996"/>
    <x v="138"/>
    <n v="7.6"/>
    <n v="356.4"/>
    <x v="2"/>
  </r>
  <r>
    <x v="0"/>
    <x v="231"/>
    <n v="3.6"/>
    <x v="150"/>
    <n v="9.3000000000000007"/>
    <n v="19007"/>
    <x v="0"/>
  </r>
  <r>
    <x v="7"/>
    <x v="31"/>
    <n v="2.4"/>
    <x v="129"/>
    <n v="8.1999999999999993"/>
    <n v="30960.9"/>
    <x v="1"/>
  </r>
  <r>
    <x v="8"/>
    <x v="3"/>
    <n v="2.5"/>
    <x v="68"/>
    <n v="9.4"/>
    <n v="661.13"/>
    <x v="0"/>
  </r>
  <r>
    <x v="4"/>
    <x v="232"/>
    <n v="4"/>
    <x v="149"/>
    <n v="9.3000000000000007"/>
    <n v="9876.66"/>
    <x v="1"/>
  </r>
  <r>
    <x v="5"/>
    <x v="128"/>
    <n v="4.7"/>
    <x v="38"/>
    <n v="7"/>
    <n v="1914.14"/>
    <x v="2"/>
  </r>
  <r>
    <x v="8"/>
    <x v="233"/>
    <n v="3"/>
    <x v="35"/>
    <n v="7.3"/>
    <n v="1908.61"/>
    <x v="0"/>
  </r>
  <r>
    <x v="3"/>
    <x v="219"/>
    <n v="4.8"/>
    <x v="151"/>
    <n v="8.3000000000000007"/>
    <n v="707.36"/>
    <x v="2"/>
  </r>
  <r>
    <x v="3"/>
    <x v="7"/>
    <n v="1.5"/>
    <x v="147"/>
    <n v="0.7"/>
    <n v="535.77"/>
    <x v="2"/>
  </r>
  <r>
    <x v="11"/>
    <x v="30"/>
    <n v="2.7"/>
    <x v="44"/>
    <n v="2.1"/>
    <n v="11206.87"/>
    <x v="3"/>
  </r>
  <r>
    <x v="2"/>
    <x v="234"/>
    <n v="5"/>
    <x v="152"/>
    <n v="2.8"/>
    <n v="4821.4399999999996"/>
    <x v="1"/>
  </r>
  <r>
    <x v="5"/>
    <x v="180"/>
    <n v="1.9"/>
    <x v="105"/>
    <n v="7.7"/>
    <n v="3595.78"/>
    <x v="2"/>
  </r>
  <r>
    <x v="3"/>
    <x v="105"/>
    <n v="4.3"/>
    <x v="61"/>
    <n v="3.9"/>
    <n v="156.08000000000001"/>
    <x v="2"/>
  </r>
  <r>
    <x v="9"/>
    <x v="235"/>
    <n v="1.5"/>
    <x v="129"/>
    <n v="2.8"/>
    <n v="25306.31"/>
    <x v="2"/>
  </r>
  <r>
    <x v="10"/>
    <x v="110"/>
    <n v="5"/>
    <x v="117"/>
    <n v="9.1"/>
    <n v="12521.48"/>
    <x v="1"/>
  </r>
  <r>
    <x v="2"/>
    <x v="235"/>
    <n v="1.7"/>
    <x v="61"/>
    <n v="6.4"/>
    <n v="10435.51"/>
    <x v="1"/>
  </r>
  <r>
    <x v="11"/>
    <x v="236"/>
    <n v="1.4"/>
    <x v="99"/>
    <n v="1.2"/>
    <n v="6576"/>
    <x v="3"/>
  </r>
  <r>
    <x v="2"/>
    <x v="204"/>
    <n v="2.1"/>
    <x v="153"/>
    <n v="8.1999999999999993"/>
    <n v="3668.14"/>
    <x v="1"/>
  </r>
  <r>
    <x v="3"/>
    <x v="237"/>
    <n v="4.3"/>
    <x v="149"/>
    <n v="9"/>
    <n v="672.33"/>
    <x v="2"/>
  </r>
  <r>
    <x v="10"/>
    <x v="204"/>
    <n v="2.7"/>
    <x v="154"/>
    <n v="5.9"/>
    <n v="8224.14"/>
    <x v="1"/>
  </r>
  <r>
    <x v="10"/>
    <x v="238"/>
    <n v="3.6"/>
    <x v="155"/>
    <n v="9.3000000000000007"/>
    <n v="16849.59"/>
    <x v="1"/>
  </r>
  <r>
    <x v="3"/>
    <x v="3"/>
    <n v="3.4"/>
    <x v="3"/>
    <n v="3.2"/>
    <n v="454.07"/>
    <x v="2"/>
  </r>
  <r>
    <x v="0"/>
    <x v="161"/>
    <n v="2.7"/>
    <x v="8"/>
    <n v="4.0999999999999996"/>
    <n v="14079.36"/>
    <x v="0"/>
  </r>
  <r>
    <x v="0"/>
    <x v="239"/>
    <n v="3.9"/>
    <x v="156"/>
    <n v="4.5"/>
    <n v="4104.1899999999996"/>
    <x v="0"/>
  </r>
  <r>
    <x v="1"/>
    <x v="219"/>
    <n v="3.7"/>
    <x v="157"/>
    <n v="7.3"/>
    <n v="3365.04"/>
    <x v="1"/>
  </r>
  <r>
    <x v="0"/>
    <x v="207"/>
    <n v="4.5999999999999996"/>
    <x v="5"/>
    <n v="4.2"/>
    <n v="9757.44"/>
    <x v="0"/>
  </r>
  <r>
    <x v="6"/>
    <x v="143"/>
    <n v="1.1000000000000001"/>
    <x v="3"/>
    <n v="2.5"/>
    <n v="1169.75"/>
    <x v="0"/>
  </r>
  <r>
    <x v="2"/>
    <x v="74"/>
    <n v="1.3"/>
    <x v="30"/>
    <n v="9.8000000000000007"/>
    <n v="10410.969999999999"/>
    <x v="1"/>
  </r>
  <r>
    <x v="11"/>
    <x v="240"/>
    <n v="5"/>
    <x v="99"/>
    <n v="9.4"/>
    <n v="2288.15"/>
    <x v="3"/>
  </r>
  <r>
    <x v="10"/>
    <x v="241"/>
    <n v="1.5"/>
    <x v="27"/>
    <n v="5.3"/>
    <n v="20732.25"/>
    <x v="1"/>
  </r>
  <r>
    <x v="9"/>
    <x v="148"/>
    <n v="2.1"/>
    <x v="47"/>
    <n v="1.8"/>
    <n v="24339.93"/>
    <x v="2"/>
  </r>
  <r>
    <x v="9"/>
    <x v="242"/>
    <n v="1"/>
    <x v="37"/>
    <n v="2.2999999999999998"/>
    <n v="24117.39"/>
    <x v="2"/>
  </r>
  <r>
    <x v="9"/>
    <x v="243"/>
    <n v="2.7"/>
    <x v="90"/>
    <n v="5.9"/>
    <n v="19655.02"/>
    <x v="2"/>
  </r>
  <r>
    <x v="1"/>
    <x v="244"/>
    <n v="4.8"/>
    <x v="119"/>
    <n v="8"/>
    <n v="2694.54"/>
    <x v="1"/>
  </r>
  <r>
    <x v="5"/>
    <x v="98"/>
    <n v="2.7"/>
    <x v="3"/>
    <n v="9.4"/>
    <n v="3098"/>
    <x v="2"/>
  </r>
  <r>
    <x v="1"/>
    <x v="245"/>
    <n v="5"/>
    <x v="111"/>
    <n v="4.4000000000000004"/>
    <n v="2384.91"/>
    <x v="1"/>
  </r>
  <r>
    <x v="6"/>
    <x v="246"/>
    <n v="3.8"/>
    <x v="3"/>
    <n v="6"/>
    <n v="2739"/>
    <x v="0"/>
  </r>
  <r>
    <x v="6"/>
    <x v="145"/>
    <n v="3"/>
    <x v="158"/>
    <n v="9.9"/>
    <n v="1737.07"/>
    <x v="0"/>
  </r>
  <r>
    <x v="8"/>
    <x v="247"/>
    <n v="4"/>
    <x v="20"/>
    <n v="8.1"/>
    <n v="1510.94"/>
    <x v="0"/>
  </r>
  <r>
    <x v="9"/>
    <x v="91"/>
    <n v="2.2000000000000002"/>
    <x v="56"/>
    <n v="7"/>
    <n v="16927.61"/>
    <x v="2"/>
  </r>
  <r>
    <x v="7"/>
    <x v="3"/>
    <n v="1.4"/>
    <x v="27"/>
    <n v="4.8"/>
    <n v="11568"/>
    <x v="1"/>
  </r>
  <r>
    <x v="2"/>
    <x v="3"/>
    <n v="3.7"/>
    <x v="56"/>
    <n v="3.5"/>
    <n v="6877"/>
    <x v="1"/>
  </r>
  <r>
    <x v="2"/>
    <x v="211"/>
    <n v="2.6"/>
    <x v="159"/>
    <n v="2"/>
    <n v="3444.15"/>
    <x v="1"/>
  </r>
  <r>
    <x v="10"/>
    <x v="124"/>
    <n v="4.2"/>
    <x v="160"/>
    <n v="1.8"/>
    <n v="24792.12"/>
    <x v="1"/>
  </r>
  <r>
    <x v="8"/>
    <x v="77"/>
    <n v="5"/>
    <x v="102"/>
    <n v="3.5"/>
    <n v="696.49"/>
    <x v="0"/>
  </r>
  <r>
    <x v="3"/>
    <x v="228"/>
    <n v="3.4"/>
    <x v="132"/>
    <n v="7.6"/>
    <n v="481.26"/>
    <x v="2"/>
  </r>
  <r>
    <x v="0"/>
    <x v="248"/>
    <n v="4.5999999999999996"/>
    <x v="77"/>
    <n v="7"/>
    <n v="19007"/>
    <x v="0"/>
  </r>
  <r>
    <x v="11"/>
    <x v="236"/>
    <n v="2"/>
    <x v="141"/>
    <n v="8.6"/>
    <n v="9270.89"/>
    <x v="3"/>
  </r>
  <r>
    <x v="7"/>
    <x v="197"/>
    <n v="3.5"/>
    <x v="42"/>
    <n v="1.1000000000000001"/>
    <n v="18554.28"/>
    <x v="1"/>
  </r>
  <r>
    <x v="11"/>
    <x v="249"/>
    <n v="4.3"/>
    <x v="4"/>
    <n v="4.7"/>
    <n v="8573.8700000000008"/>
    <x v="3"/>
  </r>
  <r>
    <x v="5"/>
    <x v="58"/>
    <n v="1.1000000000000001"/>
    <x v="39"/>
    <n v="0.8"/>
    <n v="2384"/>
    <x v="2"/>
  </r>
  <r>
    <x v="9"/>
    <x v="67"/>
    <n v="5"/>
    <x v="84"/>
    <n v="2.6"/>
    <n v="17793.91"/>
    <x v="2"/>
  </r>
  <r>
    <x v="11"/>
    <x v="250"/>
    <n v="3.9"/>
    <x v="135"/>
    <n v="1.5"/>
    <n v="10276.16"/>
    <x v="3"/>
  </r>
  <r>
    <x v="5"/>
    <x v="251"/>
    <n v="3.6"/>
    <x v="161"/>
    <n v="0.5"/>
    <n v="2106.0500000000002"/>
    <x v="2"/>
  </r>
  <r>
    <x v="5"/>
    <x v="105"/>
    <n v="3.8"/>
    <x v="79"/>
    <n v="1"/>
    <n v="3366.73"/>
    <x v="2"/>
  </r>
  <r>
    <x v="10"/>
    <x v="252"/>
    <n v="4.2"/>
    <x v="162"/>
    <n v="2.4"/>
    <n v="29254.67"/>
    <x v="1"/>
  </r>
  <r>
    <x v="7"/>
    <x v="216"/>
    <n v="5"/>
    <x v="23"/>
    <n v="7"/>
    <n v="10554.48"/>
    <x v="1"/>
  </r>
  <r>
    <x v="9"/>
    <x v="31"/>
    <n v="3.6"/>
    <x v="3"/>
    <n v="7.3"/>
    <n v="8761.89"/>
    <x v="2"/>
  </r>
  <r>
    <x v="10"/>
    <x v="54"/>
    <n v="1.8"/>
    <x v="30"/>
    <n v="3"/>
    <n v="16270.59"/>
    <x v="1"/>
  </r>
  <r>
    <x v="10"/>
    <x v="144"/>
    <n v="4.2"/>
    <x v="149"/>
    <n v="7"/>
    <n v="18837.82"/>
    <x v="1"/>
  </r>
  <r>
    <x v="11"/>
    <x v="253"/>
    <n v="3"/>
    <x v="41"/>
    <n v="7"/>
    <n v="3994.47"/>
    <x v="3"/>
  </r>
  <r>
    <x v="4"/>
    <x v="254"/>
    <n v="1.2"/>
    <x v="124"/>
    <n v="3.9"/>
    <n v="12864.99"/>
    <x v="1"/>
  </r>
  <r>
    <x v="8"/>
    <x v="198"/>
    <n v="3.1"/>
    <x v="113"/>
    <n v="1554"/>
    <n v="750.22"/>
    <x v="0"/>
  </r>
  <r>
    <x v="3"/>
    <x v="2"/>
    <n v="5"/>
    <x v="62"/>
    <n v="5.0999999999999996"/>
    <n v="786.12"/>
    <x v="2"/>
  </r>
  <r>
    <x v="5"/>
    <x v="255"/>
    <n v="4.0999999999999996"/>
    <x v="26"/>
    <n v="6.3"/>
    <n v="4345.1099999999997"/>
    <x v="2"/>
  </r>
  <r>
    <x v="2"/>
    <x v="256"/>
    <n v="1.2"/>
    <x v="6"/>
    <n v="7.8"/>
    <n v="3983.98"/>
    <x v="1"/>
  </r>
  <r>
    <x v="6"/>
    <x v="257"/>
    <n v="2.8"/>
    <x v="60"/>
    <n v="6.6"/>
    <n v="3727.32"/>
    <x v="0"/>
  </r>
  <r>
    <x v="0"/>
    <x v="5"/>
    <n v="4.7"/>
    <x v="54"/>
    <n v="1.8"/>
    <n v="14592.13"/>
    <x v="0"/>
  </r>
  <r>
    <x v="0"/>
    <x v="88"/>
    <n v="4.0999999999999996"/>
    <x v="145"/>
    <n v="4.2"/>
    <n v="6123.04"/>
    <x v="0"/>
  </r>
  <r>
    <x v="11"/>
    <x v="126"/>
    <n v="3.5"/>
    <x v="13"/>
    <n v="2"/>
    <n v="10742.07"/>
    <x v="3"/>
  </r>
  <r>
    <x v="8"/>
    <x v="96"/>
    <n v="3.2"/>
    <x v="66"/>
    <n v="7.5"/>
    <n v="1040.8"/>
    <x v="0"/>
  </r>
  <r>
    <x v="5"/>
    <x v="258"/>
    <n v="5"/>
    <x v="3"/>
    <n v="5.4"/>
    <n v="4864.6000000000004"/>
    <x v="2"/>
  </r>
  <r>
    <x v="3"/>
    <x v="245"/>
    <n v="2"/>
    <x v="3"/>
    <n v="3.5"/>
    <n v="707.74"/>
    <x v="2"/>
  </r>
  <r>
    <x v="6"/>
    <x v="259"/>
    <n v="4"/>
    <x v="61"/>
    <n v="4.9000000000000004"/>
    <n v="662.22"/>
    <x v="0"/>
  </r>
  <r>
    <x v="8"/>
    <x v="127"/>
    <n v="3.6"/>
    <x v="37"/>
    <n v="1554"/>
    <n v="639.62"/>
    <x v="0"/>
  </r>
  <r>
    <x v="3"/>
    <x v="260"/>
    <n v="3.9"/>
    <x v="26"/>
    <n v="5.3"/>
    <n v="183.79"/>
    <x v="2"/>
  </r>
  <r>
    <x v="7"/>
    <x v="261"/>
    <n v="5"/>
    <x v="44"/>
    <n v="0.6"/>
    <n v="29008.53"/>
    <x v="1"/>
  </r>
  <r>
    <x v="2"/>
    <x v="262"/>
    <n v="3.9"/>
    <x v="92"/>
    <n v="4.4000000000000004"/>
    <n v="4118.5200000000004"/>
    <x v="1"/>
  </r>
  <r>
    <x v="5"/>
    <x v="185"/>
    <n v="2.9"/>
    <x v="94"/>
    <n v="9"/>
    <n v="2422.4499999999998"/>
    <x v="2"/>
  </r>
  <r>
    <x v="11"/>
    <x v="263"/>
    <n v="3.2"/>
    <x v="80"/>
    <n v="7"/>
    <n v="11838.68"/>
    <x v="3"/>
  </r>
  <r>
    <x v="5"/>
    <x v="264"/>
    <n v="3.6"/>
    <x v="3"/>
    <n v="2.9"/>
    <n v="1036.27"/>
    <x v="2"/>
  </r>
  <r>
    <x v="1"/>
    <x v="265"/>
    <n v="4.4000000000000004"/>
    <x v="106"/>
    <n v="2.4"/>
    <n v="1622.65"/>
    <x v="1"/>
  </r>
  <r>
    <x v="5"/>
    <x v="26"/>
    <n v="3.4"/>
    <x v="88"/>
    <n v="4.3"/>
    <n v="4562.87"/>
    <x v="2"/>
  </r>
  <r>
    <x v="4"/>
    <x v="266"/>
    <n v="3.7"/>
    <x v="102"/>
    <n v="9.9"/>
    <n v="12344.88"/>
    <x v="1"/>
  </r>
  <r>
    <x v="3"/>
    <x v="56"/>
    <n v="3.2"/>
    <x v="43"/>
    <n v="7"/>
    <n v="467.52"/>
    <x v="2"/>
  </r>
  <r>
    <x v="6"/>
    <x v="267"/>
    <n v="2.7"/>
    <x v="48"/>
    <n v="8.3000000000000007"/>
    <n v="4415.04"/>
    <x v="0"/>
  </r>
  <r>
    <x v="10"/>
    <x v="16"/>
    <n v="4.3"/>
    <x v="138"/>
    <n v="6.3"/>
    <n v="13458.82"/>
    <x v="1"/>
  </r>
  <r>
    <x v="7"/>
    <x v="268"/>
    <n v="4"/>
    <x v="30"/>
    <n v="8.5"/>
    <n v="39396.14"/>
    <x v="1"/>
  </r>
  <r>
    <x v="4"/>
    <x v="269"/>
    <n v="4"/>
    <x v="85"/>
    <n v="9.6"/>
    <n v="14704.82"/>
    <x v="1"/>
  </r>
  <r>
    <x v="6"/>
    <x v="148"/>
    <n v="2.1"/>
    <x v="149"/>
    <n v="7.3"/>
    <n v="2561.08"/>
    <x v="0"/>
  </r>
  <r>
    <x v="9"/>
    <x v="270"/>
    <n v="2.2000000000000002"/>
    <x v="116"/>
    <n v="4.9000000000000004"/>
    <n v="17199.919999999998"/>
    <x v="2"/>
  </r>
  <r>
    <x v="10"/>
    <x v="271"/>
    <n v="3.6"/>
    <x v="138"/>
    <n v="9"/>
    <n v="23259.37"/>
    <x v="1"/>
  </r>
  <r>
    <x v="9"/>
    <x v="32"/>
    <n v="2.2999999999999998"/>
    <x v="141"/>
    <n v="8.1999999999999993"/>
    <n v="12794"/>
    <x v="2"/>
  </r>
  <r>
    <x v="4"/>
    <x v="272"/>
    <n v="4.4000000000000004"/>
    <x v="163"/>
    <n v="5.9"/>
    <n v="10275"/>
    <x v="1"/>
  </r>
  <r>
    <x v="6"/>
    <x v="263"/>
    <n v="1.4"/>
    <x v="145"/>
    <n v="1.8"/>
    <n v="3757.44"/>
    <x v="0"/>
  </r>
  <r>
    <x v="3"/>
    <x v="37"/>
    <n v="2.9"/>
    <x v="112"/>
    <n v="7.9"/>
    <n v="286.3"/>
    <x v="2"/>
  </r>
  <r>
    <x v="9"/>
    <x v="273"/>
    <n v="4.9000000000000004"/>
    <x v="11"/>
    <n v="7.8"/>
    <n v="10239.27"/>
    <x v="2"/>
  </r>
  <r>
    <x v="10"/>
    <x v="274"/>
    <n v="3.4"/>
    <x v="2"/>
    <n v="8.1"/>
    <n v="24572.47"/>
    <x v="1"/>
  </r>
  <r>
    <x v="3"/>
    <x v="185"/>
    <n v="5"/>
    <x v="89"/>
    <n v="1.7"/>
    <n v="627.28"/>
    <x v="2"/>
  </r>
  <r>
    <x v="4"/>
    <x v="112"/>
    <n v="4.8"/>
    <x v="60"/>
    <n v="9.5"/>
    <n v="12330.99"/>
    <x v="1"/>
  </r>
  <r>
    <x v="3"/>
    <x v="3"/>
    <n v="2.7"/>
    <x v="140"/>
    <n v="5.7"/>
    <n v="679.6"/>
    <x v="2"/>
  </r>
  <r>
    <x v="7"/>
    <x v="275"/>
    <n v="4.5999999999999996"/>
    <x v="161"/>
    <n v="3.5"/>
    <n v="31240.15"/>
    <x v="1"/>
  </r>
  <r>
    <x v="1"/>
    <x v="276"/>
    <n v="2.9"/>
    <x v="24"/>
    <n v="2.4"/>
    <n v="2860.14"/>
    <x v="1"/>
  </r>
  <r>
    <x v="10"/>
    <x v="277"/>
    <n v="1.8"/>
    <x v="116"/>
    <n v="6"/>
    <n v="23052.93"/>
    <x v="1"/>
  </r>
  <r>
    <x v="1"/>
    <x v="278"/>
    <n v="4.5"/>
    <x v="78"/>
    <n v="3.4"/>
    <n v="3319.98"/>
    <x v="1"/>
  </r>
  <r>
    <x v="8"/>
    <x v="200"/>
    <n v="3.4"/>
    <x v="55"/>
    <n v="1554"/>
    <n v="811.9"/>
    <x v="0"/>
  </r>
  <r>
    <x v="6"/>
    <x v="74"/>
    <n v="1.4"/>
    <x v="164"/>
    <n v="5.5"/>
    <n v="4457.5"/>
    <x v="0"/>
  </r>
  <r>
    <x v="7"/>
    <x v="99"/>
    <n v="4.7"/>
    <x v="85"/>
    <n v="2.2999999999999998"/>
    <n v="26337.98"/>
    <x v="1"/>
  </r>
  <r>
    <x v="10"/>
    <x v="279"/>
    <n v="4.4000000000000004"/>
    <x v="3"/>
    <n v="4.2"/>
    <n v="20523.990000000002"/>
    <x v="1"/>
  </r>
  <r>
    <x v="2"/>
    <x v="36"/>
    <n v="4.9000000000000004"/>
    <x v="23"/>
    <n v="8.6"/>
    <n v="6821.76"/>
    <x v="1"/>
  </r>
  <r>
    <x v="8"/>
    <x v="93"/>
    <n v="4.8"/>
    <x v="11"/>
    <n v="3.1"/>
    <n v="738.1"/>
    <x v="0"/>
  </r>
  <r>
    <x v="10"/>
    <x v="156"/>
    <n v="4.3"/>
    <x v="158"/>
    <n v="1.4"/>
    <n v="12347.71"/>
    <x v="1"/>
  </r>
  <r>
    <x v="4"/>
    <x v="146"/>
    <n v="4.8"/>
    <x v="148"/>
    <n v="8"/>
    <n v="18039.16"/>
    <x v="1"/>
  </r>
  <r>
    <x v="5"/>
    <x v="90"/>
    <n v="2.8"/>
    <x v="134"/>
    <n v="7.8"/>
    <n v="1284.3900000000001"/>
    <x v="2"/>
  </r>
  <r>
    <x v="0"/>
    <x v="3"/>
    <n v="2.1"/>
    <x v="95"/>
    <n v="2.9"/>
    <n v="13795.17"/>
    <x v="0"/>
  </r>
  <r>
    <x v="11"/>
    <x v="184"/>
    <n v="1.1000000000000001"/>
    <x v="124"/>
    <n v="6.3"/>
    <n v="7662.12"/>
    <x v="3"/>
  </r>
  <r>
    <x v="4"/>
    <x v="3"/>
    <n v="1.2"/>
    <x v="88"/>
    <n v="9.1"/>
    <n v="11915.1"/>
    <x v="1"/>
  </r>
  <r>
    <x v="6"/>
    <x v="280"/>
    <n v="4.0999999999999996"/>
    <x v="141"/>
    <n v="9.1"/>
    <n v="2739"/>
    <x v="0"/>
  </r>
  <r>
    <x v="1"/>
    <x v="48"/>
    <n v="1.6"/>
    <x v="125"/>
    <n v="4.4000000000000004"/>
    <n v="2145.8200000000002"/>
    <x v="1"/>
  </r>
  <r>
    <x v="9"/>
    <x v="281"/>
    <n v="5"/>
    <x v="14"/>
    <n v="7"/>
    <n v="29293.11"/>
    <x v="2"/>
  </r>
  <r>
    <x v="9"/>
    <x v="72"/>
    <n v="3.8"/>
    <x v="121"/>
    <n v="1.2"/>
    <n v="25879.62"/>
    <x v="2"/>
  </r>
  <r>
    <x v="4"/>
    <x v="282"/>
    <n v="4.2"/>
    <x v="29"/>
    <n v="6.9"/>
    <n v="5616.9"/>
    <x v="1"/>
  </r>
  <r>
    <x v="5"/>
    <x v="248"/>
    <n v="5"/>
    <x v="95"/>
    <n v="7.2"/>
    <n v="3190.85"/>
    <x v="2"/>
  </r>
  <r>
    <x v="6"/>
    <x v="283"/>
    <n v="2.4"/>
    <x v="143"/>
    <n v="0.6"/>
    <n v="1536.28"/>
    <x v="0"/>
  </r>
  <r>
    <x v="11"/>
    <x v="205"/>
    <n v="1"/>
    <x v="30"/>
    <n v="0.7"/>
    <n v="5753.32"/>
    <x v="3"/>
  </r>
  <r>
    <x v="5"/>
    <x v="284"/>
    <n v="2.7"/>
    <x v="143"/>
    <n v="7"/>
    <n v="2826.47"/>
    <x v="2"/>
  </r>
  <r>
    <x v="3"/>
    <x v="127"/>
    <n v="2.2000000000000002"/>
    <x v="111"/>
    <n v="5.5"/>
    <n v="350.38"/>
    <x v="2"/>
  </r>
  <r>
    <x v="4"/>
    <x v="3"/>
    <n v="3.4"/>
    <x v="34"/>
    <n v="8"/>
    <n v="12489.89"/>
    <x v="1"/>
  </r>
  <r>
    <x v="6"/>
    <x v="285"/>
    <n v="4.5999999999999996"/>
    <x v="106"/>
    <n v="4"/>
    <n v="1190.1199999999999"/>
    <x v="0"/>
  </r>
  <r>
    <x v="0"/>
    <x v="187"/>
    <n v="4.5"/>
    <x v="3"/>
    <n v="4"/>
    <n v="12620.44"/>
    <x v="0"/>
  </r>
  <r>
    <x v="11"/>
    <x v="286"/>
    <n v="1.4"/>
    <x v="63"/>
    <n v="2.1"/>
    <n v="6576"/>
    <x v="3"/>
  </r>
  <r>
    <x v="8"/>
    <x v="3"/>
    <n v="3.9"/>
    <x v="121"/>
    <n v="5.2"/>
    <n v="1554"/>
    <x v="0"/>
  </r>
  <r>
    <x v="9"/>
    <x v="126"/>
    <n v="4.2"/>
    <x v="122"/>
    <n v="7.1"/>
    <n v="12480.86"/>
    <x v="2"/>
  </r>
  <r>
    <x v="5"/>
    <x v="177"/>
    <n v="3.4"/>
    <x v="118"/>
    <n v="5.2"/>
    <n v="3077.34"/>
    <x v="2"/>
  </r>
  <r>
    <x v="9"/>
    <x v="146"/>
    <n v="4.2"/>
    <x v="117"/>
    <n v="8.8000000000000007"/>
    <n v="11384.84"/>
    <x v="2"/>
  </r>
  <r>
    <x v="9"/>
    <x v="287"/>
    <n v="4.5999999999999996"/>
    <x v="6"/>
    <n v="2.2000000000000002"/>
    <n v="13050.29"/>
    <x v="2"/>
  </r>
  <r>
    <x v="8"/>
    <x v="288"/>
    <n v="2.6"/>
    <x v="56"/>
    <n v="1554"/>
    <n v="780.16"/>
    <x v="0"/>
  </r>
  <r>
    <x v="9"/>
    <x v="275"/>
    <n v="1.3"/>
    <x v="108"/>
    <n v="1"/>
    <n v="21203.33"/>
    <x v="2"/>
  </r>
  <r>
    <x v="4"/>
    <x v="289"/>
    <n v="2.2000000000000002"/>
    <x v="52"/>
    <n v="2"/>
    <n v="12546.61"/>
    <x v="1"/>
  </r>
  <r>
    <x v="2"/>
    <x v="174"/>
    <n v="2.9"/>
    <x v="3"/>
    <n v="7"/>
    <n v="11240.28"/>
    <x v="1"/>
  </r>
  <r>
    <x v="9"/>
    <x v="23"/>
    <n v="2.7"/>
    <x v="132"/>
    <n v="2.2999999999999998"/>
    <n v="15160.35"/>
    <x v="2"/>
  </r>
  <r>
    <x v="10"/>
    <x v="73"/>
    <n v="3.8"/>
    <x v="36"/>
    <n v="2.6"/>
    <n v="16566.419999999998"/>
    <x v="1"/>
  </r>
  <r>
    <x v="6"/>
    <x v="290"/>
    <n v="2.2999999999999998"/>
    <x v="99"/>
    <n v="1.8"/>
    <n v="3153.01"/>
    <x v="0"/>
  </r>
  <r>
    <x v="8"/>
    <x v="3"/>
    <n v="2.5"/>
    <x v="133"/>
    <n v="1554"/>
    <n v="1685.82"/>
    <x v="0"/>
  </r>
  <r>
    <x v="8"/>
    <x v="3"/>
    <n v="4.8"/>
    <x v="140"/>
    <n v="3.6"/>
    <n v="583.66999999999996"/>
    <x v="0"/>
  </r>
  <r>
    <x v="6"/>
    <x v="291"/>
    <n v="2.9"/>
    <x v="161"/>
    <n v="9"/>
    <n v="3834.12"/>
    <x v="0"/>
  </r>
  <r>
    <x v="10"/>
    <x v="33"/>
    <n v="2.2999999999999998"/>
    <x v="120"/>
    <n v="5.0999999999999996"/>
    <n v="13802.66"/>
    <x v="1"/>
  </r>
  <r>
    <x v="8"/>
    <x v="3"/>
    <n v="4.3"/>
    <x v="165"/>
    <n v="4.5999999999999996"/>
    <n v="579.23"/>
    <x v="0"/>
  </r>
  <r>
    <x v="5"/>
    <x v="292"/>
    <n v="3"/>
    <x v="91"/>
    <n v="7"/>
    <n v="1015.12"/>
    <x v="2"/>
  </r>
  <r>
    <x v="11"/>
    <x v="38"/>
    <n v="5"/>
    <x v="89"/>
    <n v="9.9"/>
    <n v="2250.5"/>
    <x v="3"/>
  </r>
  <r>
    <x v="6"/>
    <x v="154"/>
    <n v="2.8"/>
    <x v="123"/>
    <n v="9.4"/>
    <n v="1401.86"/>
    <x v="0"/>
  </r>
  <r>
    <x v="0"/>
    <x v="122"/>
    <n v="4.5999999999999996"/>
    <x v="91"/>
    <n v="7"/>
    <n v="14809.43"/>
    <x v="0"/>
  </r>
  <r>
    <x v="0"/>
    <x v="293"/>
    <n v="5"/>
    <x v="33"/>
    <n v="8.6"/>
    <n v="9179.67"/>
    <x v="0"/>
  </r>
  <r>
    <x v="11"/>
    <x v="182"/>
    <n v="3.4"/>
    <x v="106"/>
    <n v="7"/>
    <n v="8620.42"/>
    <x v="3"/>
  </r>
  <r>
    <x v="5"/>
    <x v="102"/>
    <n v="2.7"/>
    <x v="150"/>
    <n v="7.9"/>
    <n v="2696.85"/>
    <x v="2"/>
  </r>
  <r>
    <x v="5"/>
    <x v="94"/>
    <n v="2.6"/>
    <x v="98"/>
    <n v="7"/>
    <n v="3848.56"/>
    <x v="2"/>
  </r>
  <r>
    <x v="4"/>
    <x v="3"/>
    <n v="1.3"/>
    <x v="1"/>
    <n v="0.7"/>
    <n v="16360.1"/>
    <x v="1"/>
  </r>
  <r>
    <x v="4"/>
    <x v="87"/>
    <n v="4"/>
    <x v="44"/>
    <n v="2.2000000000000002"/>
    <n v="17436.14"/>
    <x v="1"/>
  </r>
  <r>
    <x v="9"/>
    <x v="132"/>
    <n v="1.6"/>
    <x v="158"/>
    <n v="7.7"/>
    <n v="12928.48"/>
    <x v="2"/>
  </r>
  <r>
    <x v="3"/>
    <x v="113"/>
    <n v="5"/>
    <x v="155"/>
    <n v="1.5"/>
    <n v="608.12"/>
    <x v="2"/>
  </r>
  <r>
    <x v="1"/>
    <x v="187"/>
    <n v="3.5"/>
    <x v="46"/>
    <n v="2.9"/>
    <n v="3238.97"/>
    <x v="1"/>
  </r>
  <r>
    <x v="8"/>
    <x v="45"/>
    <n v="3.8"/>
    <x v="153"/>
    <n v="2.8"/>
    <n v="772.57"/>
    <x v="0"/>
  </r>
  <r>
    <x v="6"/>
    <x v="294"/>
    <n v="1.2"/>
    <x v="166"/>
    <n v="5.4"/>
    <n v="3655.18"/>
    <x v="0"/>
  </r>
  <r>
    <x v="10"/>
    <x v="187"/>
    <n v="2.8"/>
    <x v="165"/>
    <n v="6.8"/>
    <n v="28442.51"/>
    <x v="1"/>
  </r>
  <r>
    <x v="7"/>
    <x v="3"/>
    <n v="3.9"/>
    <x v="16"/>
    <n v="7"/>
    <n v="16214.13"/>
    <x v="1"/>
  </r>
  <r>
    <x v="10"/>
    <x v="295"/>
    <n v="2.6"/>
    <x v="3"/>
    <n v="4.5999999999999996"/>
    <n v="21659.32"/>
    <x v="1"/>
  </r>
  <r>
    <x v="3"/>
    <x v="144"/>
    <n v="4"/>
    <x v="2"/>
    <n v="5.9"/>
    <n v="425.31"/>
    <x v="2"/>
  </r>
  <r>
    <x v="0"/>
    <x v="296"/>
    <n v="3.1"/>
    <x v="24"/>
    <n v="9.1"/>
    <n v="14278.55"/>
    <x v="0"/>
  </r>
  <r>
    <x v="6"/>
    <x v="173"/>
    <n v="4.5999999999999996"/>
    <x v="153"/>
    <n v="8.4"/>
    <n v="2030.49"/>
    <x v="0"/>
  </r>
  <r>
    <x v="9"/>
    <x v="75"/>
    <n v="5"/>
    <x v="30"/>
    <n v="3.7"/>
    <n v="24500"/>
    <x v="2"/>
  </r>
  <r>
    <x v="1"/>
    <x v="85"/>
    <n v="4.5"/>
    <x v="167"/>
    <n v="7"/>
    <n v="2104.65"/>
    <x v="1"/>
  </r>
  <r>
    <x v="10"/>
    <x v="297"/>
    <n v="3"/>
    <x v="168"/>
    <n v="2.4"/>
    <n v="8959.75"/>
    <x v="1"/>
  </r>
  <r>
    <x v="7"/>
    <x v="68"/>
    <n v="4.5"/>
    <x v="169"/>
    <n v="4.3"/>
    <n v="8992.6200000000008"/>
    <x v="1"/>
  </r>
  <r>
    <x v="10"/>
    <x v="3"/>
    <n v="2.4"/>
    <x v="151"/>
    <n v="6.3"/>
    <n v="15017.94"/>
    <x v="1"/>
  </r>
  <r>
    <x v="5"/>
    <x v="298"/>
    <n v="1.5"/>
    <x v="146"/>
    <n v="0.6"/>
    <n v="3495.21"/>
    <x v="2"/>
  </r>
  <r>
    <x v="1"/>
    <x v="299"/>
    <n v="4"/>
    <x v="31"/>
    <n v="7"/>
    <n v="2387.17"/>
    <x v="1"/>
  </r>
  <r>
    <x v="4"/>
    <x v="300"/>
    <n v="1.1000000000000001"/>
    <x v="88"/>
    <n v="1.3"/>
    <n v="15883.17"/>
    <x v="1"/>
  </r>
  <r>
    <x v="9"/>
    <x v="151"/>
    <n v="2.6"/>
    <x v="3"/>
    <n v="4.5999999999999996"/>
    <n v="14584.05"/>
    <x v="2"/>
  </r>
  <r>
    <x v="4"/>
    <x v="16"/>
    <n v="4.2"/>
    <x v="170"/>
    <n v="2.8"/>
    <n v="14508.15"/>
    <x v="1"/>
  </r>
  <r>
    <x v="11"/>
    <x v="301"/>
    <n v="3.7"/>
    <x v="64"/>
    <n v="5.7"/>
    <n v="7037.55"/>
    <x v="3"/>
  </r>
  <r>
    <x v="10"/>
    <x v="177"/>
    <n v="3.3"/>
    <x v="70"/>
    <n v="5"/>
    <n v="28595.7"/>
    <x v="1"/>
  </r>
  <r>
    <x v="10"/>
    <x v="3"/>
    <n v="4.2"/>
    <x v="136"/>
    <n v="2.5"/>
    <n v="11396.29"/>
    <x v="1"/>
  </r>
  <r>
    <x v="7"/>
    <x v="250"/>
    <n v="3.2"/>
    <x v="99"/>
    <n v="7.3"/>
    <n v="12091.94"/>
    <x v="1"/>
  </r>
  <r>
    <x v="2"/>
    <x v="22"/>
    <n v="2.9"/>
    <x v="73"/>
    <n v="2.7"/>
    <n v="12985.85"/>
    <x v="1"/>
  </r>
  <r>
    <x v="8"/>
    <x v="302"/>
    <n v="4.5"/>
    <x v="113"/>
    <n v="3.3"/>
    <n v="1424.64"/>
    <x v="0"/>
  </r>
  <r>
    <x v="3"/>
    <x v="157"/>
    <n v="1.8"/>
    <x v="51"/>
    <n v="3.5"/>
    <n v="327.3"/>
    <x v="2"/>
  </r>
  <r>
    <x v="3"/>
    <x v="288"/>
    <n v="2.1"/>
    <x v="56"/>
    <n v="7.8"/>
    <n v="645.37"/>
    <x v="2"/>
  </r>
  <r>
    <x v="9"/>
    <x v="45"/>
    <n v="4.8"/>
    <x v="3"/>
    <n v="6.6"/>
    <n v="13041.01"/>
    <x v="2"/>
  </r>
  <r>
    <x v="7"/>
    <x v="115"/>
    <n v="4.2"/>
    <x v="73"/>
    <n v="5.8"/>
    <n v="23601.42"/>
    <x v="1"/>
  </r>
  <r>
    <x v="10"/>
    <x v="303"/>
    <n v="5"/>
    <x v="3"/>
    <n v="2.5"/>
    <n v="20661.560000000001"/>
    <x v="1"/>
  </r>
  <r>
    <x v="7"/>
    <x v="213"/>
    <n v="3.6"/>
    <x v="40"/>
    <n v="7"/>
    <n v="27990.01"/>
    <x v="1"/>
  </r>
  <r>
    <x v="10"/>
    <x v="35"/>
    <n v="5"/>
    <x v="1"/>
    <n v="7.2"/>
    <n v="27132.58"/>
    <x v="1"/>
  </r>
  <r>
    <x v="4"/>
    <x v="304"/>
    <n v="2.9"/>
    <x v="164"/>
    <n v="8.4"/>
    <n v="10275"/>
    <x v="1"/>
  </r>
  <r>
    <x v="3"/>
    <x v="305"/>
    <n v="2.7"/>
    <x v="102"/>
    <n v="8.9"/>
    <n v="430.14"/>
    <x v="2"/>
  </r>
  <r>
    <x v="4"/>
    <x v="12"/>
    <n v="4"/>
    <x v="85"/>
    <n v="4"/>
    <n v="19955.2"/>
    <x v="1"/>
  </r>
  <r>
    <x v="11"/>
    <x v="3"/>
    <n v="3.5"/>
    <x v="89"/>
    <n v="6.9"/>
    <n v="6599.56"/>
    <x v="3"/>
  </r>
  <r>
    <x v="9"/>
    <x v="306"/>
    <n v="3.8"/>
    <x v="85"/>
    <n v="7"/>
    <n v="27241.759999999998"/>
    <x v="2"/>
  </r>
  <r>
    <x v="9"/>
    <x v="97"/>
    <n v="5"/>
    <x v="129"/>
    <n v="5.0999999999999996"/>
    <n v="17233.25"/>
    <x v="2"/>
  </r>
  <r>
    <x v="7"/>
    <x v="164"/>
    <n v="2.1"/>
    <x v="130"/>
    <n v="7.7"/>
    <n v="16260.85"/>
    <x v="1"/>
  </r>
  <r>
    <x v="4"/>
    <x v="147"/>
    <n v="4"/>
    <x v="48"/>
    <n v="9.1"/>
    <n v="7070"/>
    <x v="1"/>
  </r>
  <r>
    <x v="7"/>
    <x v="178"/>
    <n v="1.8"/>
    <x v="160"/>
    <n v="7.6"/>
    <n v="20641.580000000002"/>
    <x v="1"/>
  </r>
  <r>
    <x v="0"/>
    <x v="218"/>
    <n v="5"/>
    <x v="4"/>
    <n v="7"/>
    <n v="9869.09"/>
    <x v="0"/>
  </r>
  <r>
    <x v="3"/>
    <x v="3"/>
    <n v="2"/>
    <x v="23"/>
    <n v="5.3"/>
    <n v="743.72"/>
    <x v="2"/>
  </r>
  <r>
    <x v="1"/>
    <x v="83"/>
    <n v="4.2"/>
    <x v="3"/>
    <n v="9.6999999999999993"/>
    <n v="3919"/>
    <x v="1"/>
  </r>
  <r>
    <x v="11"/>
    <x v="307"/>
    <n v="3.9"/>
    <x v="134"/>
    <n v="4"/>
    <n v="1363.63"/>
    <x v="3"/>
  </r>
  <r>
    <x v="7"/>
    <x v="166"/>
    <n v="2.6"/>
    <x v="26"/>
    <n v="8.5"/>
    <n v="23191.15"/>
    <x v="1"/>
  </r>
  <r>
    <x v="9"/>
    <x v="3"/>
    <n v="2.1"/>
    <x v="84"/>
    <n v="4.3"/>
    <n v="24624.34"/>
    <x v="2"/>
  </r>
  <r>
    <x v="10"/>
    <x v="211"/>
    <n v="5"/>
    <x v="76"/>
    <n v="3"/>
    <n v="29168.68"/>
    <x v="1"/>
  </r>
  <r>
    <x v="1"/>
    <x v="3"/>
    <n v="3.6"/>
    <x v="114"/>
    <n v="3.7"/>
    <n v="2103.04"/>
    <x v="1"/>
  </r>
  <r>
    <x v="5"/>
    <x v="308"/>
    <n v="2.4"/>
    <x v="42"/>
    <n v="3.5"/>
    <n v="1593.6"/>
    <x v="2"/>
  </r>
  <r>
    <x v="2"/>
    <x v="274"/>
    <n v="4.5"/>
    <x v="160"/>
    <n v="8.1"/>
    <n v="9339.18"/>
    <x v="1"/>
  </r>
  <r>
    <x v="5"/>
    <x v="3"/>
    <n v="4.3"/>
    <x v="42"/>
    <n v="6.6"/>
    <n v="3479.43"/>
    <x v="2"/>
  </r>
  <r>
    <x v="7"/>
    <x v="86"/>
    <n v="2.4"/>
    <x v="154"/>
    <n v="7.5"/>
    <n v="30320.89"/>
    <x v="1"/>
  </r>
  <r>
    <x v="10"/>
    <x v="309"/>
    <n v="3.9"/>
    <x v="70"/>
    <n v="1.6"/>
    <n v="7373.39"/>
    <x v="1"/>
  </r>
  <r>
    <x v="9"/>
    <x v="62"/>
    <n v="2.2000000000000002"/>
    <x v="91"/>
    <n v="1.4"/>
    <n v="20607.189999999999"/>
    <x v="2"/>
  </r>
  <r>
    <x v="1"/>
    <x v="310"/>
    <n v="2.8"/>
    <x v="43"/>
    <n v="9.1999999999999993"/>
    <n v="2320.62"/>
    <x v="1"/>
  </r>
  <r>
    <x v="10"/>
    <x v="295"/>
    <n v="2.2000000000000002"/>
    <x v="42"/>
    <n v="3.6"/>
    <n v="7386.32"/>
    <x v="1"/>
  </r>
  <r>
    <x v="11"/>
    <x v="68"/>
    <n v="4.4000000000000004"/>
    <x v="140"/>
    <n v="7"/>
    <n v="13510.34"/>
    <x v="3"/>
  </r>
  <r>
    <x v="8"/>
    <x v="243"/>
    <n v="1.9"/>
    <x v="130"/>
    <n v="9.8000000000000007"/>
    <n v="889.49"/>
    <x v="0"/>
  </r>
  <r>
    <x v="8"/>
    <x v="182"/>
    <n v="3.4"/>
    <x v="113"/>
    <n v="5.2"/>
    <n v="1096.93"/>
    <x v="0"/>
  </r>
  <r>
    <x v="10"/>
    <x v="118"/>
    <n v="1.8"/>
    <x v="12"/>
    <n v="4.3"/>
    <n v="28626.21"/>
    <x v="1"/>
  </r>
  <r>
    <x v="4"/>
    <x v="311"/>
    <n v="4"/>
    <x v="139"/>
    <n v="8"/>
    <n v="16230.66"/>
    <x v="1"/>
  </r>
  <r>
    <x v="4"/>
    <x v="238"/>
    <n v="3.4"/>
    <x v="56"/>
    <n v="9.4"/>
    <n v="16727.310000000001"/>
    <x v="1"/>
  </r>
  <r>
    <x v="6"/>
    <x v="3"/>
    <n v="1.8"/>
    <x v="115"/>
    <n v="8.9"/>
    <n v="3832.24"/>
    <x v="0"/>
  </r>
  <r>
    <x v="5"/>
    <x v="200"/>
    <n v="2"/>
    <x v="126"/>
    <n v="8.3000000000000007"/>
    <n v="2546.4299999999998"/>
    <x v="2"/>
  </r>
  <r>
    <x v="6"/>
    <x v="312"/>
    <n v="4.8"/>
    <x v="62"/>
    <n v="6.3"/>
    <n v="4646.8"/>
    <x v="0"/>
  </r>
  <r>
    <x v="0"/>
    <x v="34"/>
    <n v="4.3"/>
    <x v="122"/>
    <n v="6.1"/>
    <n v="4112.43"/>
    <x v="0"/>
  </r>
  <r>
    <x v="8"/>
    <x v="206"/>
    <n v="3.3"/>
    <x v="113"/>
    <n v="8.8000000000000007"/>
    <n v="1240.32"/>
    <x v="0"/>
  </r>
  <r>
    <x v="4"/>
    <x v="206"/>
    <n v="1.3"/>
    <x v="171"/>
    <n v="4.2"/>
    <n v="12094.17"/>
    <x v="1"/>
  </r>
  <r>
    <x v="7"/>
    <x v="82"/>
    <n v="1.4"/>
    <x v="145"/>
    <n v="3.2"/>
    <n v="34770.6"/>
    <x v="1"/>
  </r>
  <r>
    <x v="6"/>
    <x v="237"/>
    <n v="4.2"/>
    <x v="60"/>
    <n v="7"/>
    <n v="3200.51"/>
    <x v="0"/>
  </r>
  <r>
    <x v="8"/>
    <x v="313"/>
    <n v="3.6"/>
    <x v="161"/>
    <n v="4.3"/>
    <n v="987.79"/>
    <x v="0"/>
  </r>
  <r>
    <x v="7"/>
    <x v="3"/>
    <n v="4.9000000000000004"/>
    <x v="105"/>
    <n v="3.3"/>
    <n v="33856.42"/>
    <x v="1"/>
  </r>
  <r>
    <x v="8"/>
    <x v="121"/>
    <n v="4.8"/>
    <x v="90"/>
    <n v="9.6999999999999993"/>
    <n v="877.22"/>
    <x v="0"/>
  </r>
  <r>
    <x v="9"/>
    <x v="278"/>
    <n v="4.0999999999999996"/>
    <x v="97"/>
    <n v="6.5"/>
    <n v="11365.32"/>
    <x v="2"/>
  </r>
  <r>
    <x v="9"/>
    <x v="193"/>
    <n v="4.5999999999999996"/>
    <x v="138"/>
    <n v="8.5"/>
    <n v="12794"/>
    <x v="2"/>
  </r>
  <r>
    <x v="1"/>
    <x v="175"/>
    <n v="5"/>
    <x v="33"/>
    <n v="5.0999999999999996"/>
    <n v="3173.68"/>
    <x v="1"/>
  </r>
  <r>
    <x v="9"/>
    <x v="314"/>
    <n v="2.1"/>
    <x v="3"/>
    <n v="6.4"/>
    <n v="10316.200000000001"/>
    <x v="2"/>
  </r>
  <r>
    <x v="2"/>
    <x v="258"/>
    <n v="4.9000000000000004"/>
    <x v="61"/>
    <n v="3.9"/>
    <n v="4621.3500000000004"/>
    <x v="1"/>
  </r>
  <r>
    <x v="2"/>
    <x v="315"/>
    <n v="4.8"/>
    <x v="28"/>
    <n v="2.2000000000000002"/>
    <n v="8142.18"/>
    <x v="1"/>
  </r>
  <r>
    <x v="0"/>
    <x v="114"/>
    <n v="3.7"/>
    <x v="13"/>
    <n v="1.8"/>
    <n v="6727.83"/>
    <x v="0"/>
  </r>
  <r>
    <x v="11"/>
    <x v="3"/>
    <n v="4.9000000000000004"/>
    <x v="6"/>
    <n v="7"/>
    <n v="8159.41"/>
    <x v="3"/>
  </r>
  <r>
    <x v="7"/>
    <x v="172"/>
    <n v="4"/>
    <x v="61"/>
    <n v="7"/>
    <n v="20161.64"/>
    <x v="1"/>
  </r>
  <r>
    <x v="6"/>
    <x v="30"/>
    <n v="4.2"/>
    <x v="54"/>
    <n v="8.4"/>
    <n v="3274.31"/>
    <x v="0"/>
  </r>
  <r>
    <x v="7"/>
    <x v="316"/>
    <n v="5"/>
    <x v="69"/>
    <n v="7"/>
    <n v="18201.78"/>
    <x v="1"/>
  </r>
  <r>
    <x v="6"/>
    <x v="317"/>
    <n v="2.5"/>
    <x v="5"/>
    <n v="6.2"/>
    <n v="3810.1"/>
    <x v="0"/>
  </r>
  <r>
    <x v="10"/>
    <x v="3"/>
    <n v="3.2"/>
    <x v="6"/>
    <n v="1.8"/>
    <n v="23978.66"/>
    <x v="1"/>
  </r>
  <r>
    <x v="2"/>
    <x v="128"/>
    <n v="1.2"/>
    <x v="128"/>
    <n v="5.5"/>
    <n v="11358.21"/>
    <x v="1"/>
  </r>
  <r>
    <x v="11"/>
    <x v="74"/>
    <n v="3.8"/>
    <x v="96"/>
    <n v="8.3000000000000007"/>
    <n v="9149.56"/>
    <x v="3"/>
  </r>
  <r>
    <x v="1"/>
    <x v="40"/>
    <n v="1.7"/>
    <x v="3"/>
    <n v="7.3"/>
    <n v="1203.31"/>
    <x v="1"/>
  </r>
  <r>
    <x v="8"/>
    <x v="239"/>
    <n v="4"/>
    <x v="37"/>
    <n v="6.3"/>
    <n v="1338.19"/>
    <x v="0"/>
  </r>
  <r>
    <x v="10"/>
    <x v="318"/>
    <n v="4.8"/>
    <x v="67"/>
    <n v="5.6"/>
    <n v="27545.62"/>
    <x v="1"/>
  </r>
  <r>
    <x v="5"/>
    <x v="3"/>
    <n v="5"/>
    <x v="80"/>
    <n v="2.2999999999999998"/>
    <n v="2384"/>
    <x v="2"/>
  </r>
  <r>
    <x v="8"/>
    <x v="101"/>
    <n v="4"/>
    <x v="116"/>
    <n v="3.8"/>
    <n v="819.32"/>
    <x v="0"/>
  </r>
  <r>
    <x v="6"/>
    <x v="116"/>
    <n v="1.3"/>
    <x v="3"/>
    <n v="2.5"/>
    <n v="1720.13"/>
    <x v="0"/>
  </r>
  <r>
    <x v="3"/>
    <x v="319"/>
    <n v="4.5"/>
    <x v="172"/>
    <n v="2.5"/>
    <n v="329.13"/>
    <x v="2"/>
  </r>
  <r>
    <x v="9"/>
    <x v="3"/>
    <n v="1.6"/>
    <x v="10"/>
    <n v="9.9"/>
    <n v="10276.92"/>
    <x v="2"/>
  </r>
  <r>
    <x v="6"/>
    <x v="175"/>
    <n v="2.1"/>
    <x v="70"/>
    <n v="4.9000000000000004"/>
    <n v="1272.52"/>
    <x v="0"/>
  </r>
  <r>
    <x v="7"/>
    <x v="320"/>
    <n v="3.2"/>
    <x v="162"/>
    <n v="1.8"/>
    <n v="19563.25"/>
    <x v="1"/>
  </r>
  <r>
    <x v="5"/>
    <x v="23"/>
    <n v="1"/>
    <x v="55"/>
    <n v="7"/>
    <n v="2111.91"/>
    <x v="2"/>
  </r>
  <r>
    <x v="0"/>
    <x v="10"/>
    <n v="1.5"/>
    <x v="3"/>
    <n v="9.1"/>
    <n v="7185.47"/>
    <x v="0"/>
  </r>
  <r>
    <x v="5"/>
    <x v="103"/>
    <n v="2.2999999999999998"/>
    <x v="144"/>
    <n v="1.8"/>
    <n v="1691.5"/>
    <x v="2"/>
  </r>
  <r>
    <x v="7"/>
    <x v="50"/>
    <n v="3.9"/>
    <x v="164"/>
    <n v="0.9"/>
    <n v="22009.46"/>
    <x v="1"/>
  </r>
  <r>
    <x v="11"/>
    <x v="283"/>
    <n v="3.2"/>
    <x v="3"/>
    <n v="7.1"/>
    <n v="13806"/>
    <x v="3"/>
  </r>
  <r>
    <x v="8"/>
    <x v="142"/>
    <n v="1.4"/>
    <x v="27"/>
    <n v="8.4"/>
    <n v="1331.69"/>
    <x v="0"/>
  </r>
  <r>
    <x v="11"/>
    <x v="87"/>
    <n v="5"/>
    <x v="1"/>
    <n v="1.8"/>
    <n v="3548.46"/>
    <x v="3"/>
  </r>
  <r>
    <x v="9"/>
    <x v="190"/>
    <n v="1.5"/>
    <x v="3"/>
    <n v="9.1999999999999993"/>
    <n v="28230.9"/>
    <x v="2"/>
  </r>
  <r>
    <x v="9"/>
    <x v="285"/>
    <n v="5"/>
    <x v="38"/>
    <n v="6.4"/>
    <n v="22149.65"/>
    <x v="2"/>
  </r>
  <r>
    <x v="7"/>
    <x v="321"/>
    <n v="1.2"/>
    <x v="3"/>
    <n v="7.3"/>
    <n v="36447.980000000003"/>
    <x v="1"/>
  </r>
  <r>
    <x v="0"/>
    <x v="3"/>
    <n v="2.7"/>
    <x v="3"/>
    <n v="4.2"/>
    <n v="17122.64"/>
    <x v="0"/>
  </r>
  <r>
    <x v="7"/>
    <x v="94"/>
    <n v="4.3"/>
    <x v="116"/>
    <n v="7"/>
    <n v="23999.18"/>
    <x v="1"/>
  </r>
  <r>
    <x v="8"/>
    <x v="3"/>
    <n v="4.3"/>
    <x v="11"/>
    <n v="5.7"/>
    <n v="1554"/>
    <x v="0"/>
  </r>
  <r>
    <x v="3"/>
    <x v="3"/>
    <n v="3.3"/>
    <x v="125"/>
    <n v="4.9000000000000004"/>
    <n v="709.38"/>
    <x v="2"/>
  </r>
  <r>
    <x v="8"/>
    <x v="230"/>
    <n v="4.4000000000000004"/>
    <x v="162"/>
    <n v="9.6999999999999993"/>
    <n v="1554"/>
    <x v="0"/>
  </r>
  <r>
    <x v="9"/>
    <x v="141"/>
    <n v="1.8"/>
    <x v="12"/>
    <n v="7.9"/>
    <n v="19167.240000000002"/>
    <x v="2"/>
  </r>
  <r>
    <x v="0"/>
    <x v="97"/>
    <n v="2.8"/>
    <x v="134"/>
    <n v="2.9"/>
    <n v="15577.46"/>
    <x v="0"/>
  </r>
  <r>
    <x v="5"/>
    <x v="322"/>
    <n v="5"/>
    <x v="3"/>
    <n v="7.3"/>
    <n v="1252.93"/>
    <x v="2"/>
  </r>
  <r>
    <x v="3"/>
    <x v="320"/>
    <n v="1.2"/>
    <x v="123"/>
    <n v="7.6"/>
    <n v="261.8"/>
    <x v="2"/>
  </r>
  <r>
    <x v="0"/>
    <x v="255"/>
    <n v="4.5999999999999996"/>
    <x v="128"/>
    <n v="6"/>
    <n v="19007"/>
    <x v="0"/>
  </r>
  <r>
    <x v="8"/>
    <x v="323"/>
    <n v="2.6"/>
    <x v="65"/>
    <n v="2.6"/>
    <n v="1914.71"/>
    <x v="0"/>
  </r>
  <r>
    <x v="7"/>
    <x v="161"/>
    <n v="5"/>
    <x v="25"/>
    <n v="2.2999999999999998"/>
    <n v="23588.25"/>
    <x v="1"/>
  </r>
  <r>
    <x v="1"/>
    <x v="127"/>
    <n v="3.8"/>
    <x v="27"/>
    <n v="2.7"/>
    <n v="3119.78"/>
    <x v="1"/>
  </r>
  <r>
    <x v="10"/>
    <x v="3"/>
    <n v="1.3"/>
    <x v="102"/>
    <n v="1.7"/>
    <n v="28453.94"/>
    <x v="1"/>
  </r>
  <r>
    <x v="4"/>
    <x v="324"/>
    <n v="2.4"/>
    <x v="9"/>
    <n v="1.5"/>
    <n v="5501.1"/>
    <x v="1"/>
  </r>
  <r>
    <x v="6"/>
    <x v="325"/>
    <n v="1.9"/>
    <x v="129"/>
    <n v="1.4"/>
    <n v="999.21"/>
    <x v="0"/>
  </r>
  <r>
    <x v="3"/>
    <x v="174"/>
    <n v="4"/>
    <x v="42"/>
    <n v="4.8"/>
    <n v="427.26"/>
    <x v="2"/>
  </r>
  <r>
    <x v="0"/>
    <x v="208"/>
    <n v="2.2999999999999998"/>
    <x v="168"/>
    <n v="9.6999999999999993"/>
    <n v="17034.14"/>
    <x v="0"/>
  </r>
  <r>
    <x v="3"/>
    <x v="3"/>
    <n v="1.3"/>
    <x v="77"/>
    <n v="1.9"/>
    <n v="763.49"/>
    <x v="2"/>
  </r>
  <r>
    <x v="6"/>
    <x v="3"/>
    <n v="3.9"/>
    <x v="130"/>
    <n v="7"/>
    <n v="2169.34"/>
    <x v="0"/>
  </r>
  <r>
    <x v="6"/>
    <x v="3"/>
    <n v="4.9000000000000004"/>
    <x v="138"/>
    <n v="8.6"/>
    <n v="3947.45"/>
    <x v="0"/>
  </r>
  <r>
    <x v="7"/>
    <x v="215"/>
    <n v="3.3"/>
    <x v="103"/>
    <n v="8.6"/>
    <n v="11568"/>
    <x v="1"/>
  </r>
  <r>
    <x v="0"/>
    <x v="187"/>
    <n v="2.1"/>
    <x v="140"/>
    <n v="7"/>
    <n v="3481.34"/>
    <x v="0"/>
  </r>
  <r>
    <x v="4"/>
    <x v="224"/>
    <n v="5"/>
    <x v="136"/>
    <n v="4.8"/>
    <n v="12696.8"/>
    <x v="1"/>
  </r>
  <r>
    <x v="6"/>
    <x v="326"/>
    <n v="3.9"/>
    <x v="0"/>
    <n v="8.4"/>
    <n v="1691.32"/>
    <x v="0"/>
  </r>
  <r>
    <x v="3"/>
    <x v="205"/>
    <n v="1.5"/>
    <x v="54"/>
    <n v="4.7"/>
    <n v="745"/>
    <x v="2"/>
  </r>
  <r>
    <x v="5"/>
    <x v="126"/>
    <n v="1.3"/>
    <x v="30"/>
    <n v="9.1999999999999993"/>
    <n v="4622.71"/>
    <x v="2"/>
  </r>
  <r>
    <x v="5"/>
    <x v="327"/>
    <n v="4.0999999999999996"/>
    <x v="138"/>
    <n v="5.3"/>
    <n v="4156.12"/>
    <x v="2"/>
  </r>
  <r>
    <x v="11"/>
    <x v="89"/>
    <n v="2.6"/>
    <x v="77"/>
    <n v="2.6"/>
    <n v="4613.8999999999996"/>
    <x v="3"/>
  </r>
  <r>
    <x v="5"/>
    <x v="328"/>
    <n v="1.4"/>
    <x v="70"/>
    <n v="3.7"/>
    <n v="1614.39"/>
    <x v="2"/>
  </r>
  <r>
    <x v="9"/>
    <x v="106"/>
    <n v="3.5"/>
    <x v="70"/>
    <n v="3.2"/>
    <n v="27202.93"/>
    <x v="2"/>
  </r>
  <r>
    <x v="3"/>
    <x v="227"/>
    <n v="2"/>
    <x v="58"/>
    <n v="7"/>
    <n v="666.75"/>
    <x v="2"/>
  </r>
  <r>
    <x v="3"/>
    <x v="8"/>
    <n v="4.7"/>
    <x v="161"/>
    <n v="7"/>
    <n v="405"/>
    <x v="2"/>
  </r>
  <r>
    <x v="4"/>
    <x v="329"/>
    <n v="1.8"/>
    <x v="152"/>
    <n v="0.6"/>
    <n v="15110.61"/>
    <x v="1"/>
  </r>
  <r>
    <x v="5"/>
    <x v="185"/>
    <n v="1.1000000000000001"/>
    <x v="146"/>
    <n v="5.5"/>
    <n v="3340.03"/>
    <x v="2"/>
  </r>
  <r>
    <x v="6"/>
    <x v="111"/>
    <n v="4.7"/>
    <x v="124"/>
    <n v="2.4"/>
    <n v="1924.88"/>
    <x v="0"/>
  </r>
  <r>
    <x v="6"/>
    <x v="330"/>
    <n v="5"/>
    <x v="78"/>
    <n v="6.3"/>
    <n v="1440.87"/>
    <x v="0"/>
  </r>
  <r>
    <x v="0"/>
    <x v="3"/>
    <n v="5"/>
    <x v="46"/>
    <n v="5.5"/>
    <n v="19007"/>
    <x v="0"/>
  </r>
  <r>
    <x v="9"/>
    <x v="85"/>
    <n v="1.8"/>
    <x v="173"/>
    <n v="5.8"/>
    <n v="8382.33"/>
    <x v="2"/>
  </r>
  <r>
    <x v="3"/>
    <x v="331"/>
    <n v="2.1"/>
    <x v="3"/>
    <n v="3.1"/>
    <n v="163.46"/>
    <x v="2"/>
  </r>
  <r>
    <x v="0"/>
    <x v="332"/>
    <n v="3.1"/>
    <x v="60"/>
    <n v="1.5"/>
    <n v="18954.63"/>
    <x v="0"/>
  </r>
  <r>
    <x v="8"/>
    <x v="333"/>
    <n v="5"/>
    <x v="11"/>
    <n v="2.7"/>
    <n v="594.20000000000005"/>
    <x v="0"/>
  </r>
  <r>
    <x v="7"/>
    <x v="77"/>
    <n v="3.7"/>
    <x v="0"/>
    <n v="9.4"/>
    <n v="37346.639999999999"/>
    <x v="1"/>
  </r>
  <r>
    <x v="10"/>
    <x v="233"/>
    <n v="4.5999999999999996"/>
    <x v="124"/>
    <n v="9.4"/>
    <n v="8956.27"/>
    <x v="1"/>
  </r>
  <r>
    <x v="11"/>
    <x v="16"/>
    <n v="1.2"/>
    <x v="20"/>
    <n v="4"/>
    <n v="6970.65"/>
    <x v="3"/>
  </r>
  <r>
    <x v="8"/>
    <x v="317"/>
    <n v="3.1"/>
    <x v="66"/>
    <n v="0.9"/>
    <n v="1215.94"/>
    <x v="0"/>
  </r>
  <r>
    <x v="6"/>
    <x v="144"/>
    <n v="4.5999999999999996"/>
    <x v="148"/>
    <n v="1.3"/>
    <n v="3594.37"/>
    <x v="0"/>
  </r>
  <r>
    <x v="9"/>
    <x v="334"/>
    <n v="3.2"/>
    <x v="58"/>
    <n v="6.2"/>
    <n v="10531.58"/>
    <x v="2"/>
  </r>
  <r>
    <x v="10"/>
    <x v="335"/>
    <n v="5"/>
    <x v="47"/>
    <n v="6.4"/>
    <n v="16321"/>
    <x v="1"/>
  </r>
  <r>
    <x v="7"/>
    <x v="336"/>
    <n v="4.3"/>
    <x v="140"/>
    <n v="5.8"/>
    <n v="16049.46"/>
    <x v="1"/>
  </r>
  <r>
    <x v="2"/>
    <x v="337"/>
    <n v="3.4"/>
    <x v="163"/>
    <n v="4.5"/>
    <n v="11892.31"/>
    <x v="1"/>
  </r>
  <r>
    <x v="4"/>
    <x v="338"/>
    <n v="2"/>
    <x v="158"/>
    <n v="3.8"/>
    <n v="13119.12"/>
    <x v="1"/>
  </r>
  <r>
    <x v="5"/>
    <x v="339"/>
    <n v="2.8"/>
    <x v="34"/>
    <n v="1.4"/>
    <n v="3724.86"/>
    <x v="2"/>
  </r>
  <r>
    <x v="6"/>
    <x v="320"/>
    <n v="3.1"/>
    <x v="3"/>
    <n v="7"/>
    <n v="4757.5600000000004"/>
    <x v="0"/>
  </r>
  <r>
    <x v="3"/>
    <x v="340"/>
    <n v="1.3"/>
    <x v="20"/>
    <n v="1.3"/>
    <n v="721.83"/>
    <x v="2"/>
  </r>
  <r>
    <x v="1"/>
    <x v="131"/>
    <n v="3.5"/>
    <x v="163"/>
    <n v="1.1000000000000001"/>
    <n v="2889.67"/>
    <x v="1"/>
  </r>
  <r>
    <x v="5"/>
    <x v="341"/>
    <n v="2.9"/>
    <x v="35"/>
    <n v="7"/>
    <n v="2768.16"/>
    <x v="2"/>
  </r>
  <r>
    <x v="2"/>
    <x v="272"/>
    <n v="1.4"/>
    <x v="29"/>
    <n v="6.3"/>
    <n v="5350.4"/>
    <x v="1"/>
  </r>
  <r>
    <x v="0"/>
    <x v="27"/>
    <n v="3.8"/>
    <x v="72"/>
    <n v="3.6"/>
    <n v="7899"/>
    <x v="0"/>
  </r>
  <r>
    <x v="4"/>
    <x v="342"/>
    <n v="1.8"/>
    <x v="21"/>
    <n v="8"/>
    <n v="18693.349999999999"/>
    <x v="1"/>
  </r>
  <r>
    <x v="2"/>
    <x v="192"/>
    <n v="2.1"/>
    <x v="3"/>
    <n v="7"/>
    <n v="11215.1"/>
    <x v="1"/>
  </r>
  <r>
    <x v="0"/>
    <x v="234"/>
    <n v="3.9"/>
    <x v="3"/>
    <n v="1.8"/>
    <n v="10389.56"/>
    <x v="0"/>
  </r>
  <r>
    <x v="4"/>
    <x v="148"/>
    <n v="1.1000000000000001"/>
    <x v="57"/>
    <n v="6.2"/>
    <n v="17230.18"/>
    <x v="1"/>
  </r>
  <r>
    <x v="7"/>
    <x v="163"/>
    <n v="1.9"/>
    <x v="158"/>
    <n v="0.7"/>
    <n v="25071.24"/>
    <x v="1"/>
  </r>
  <r>
    <x v="8"/>
    <x v="278"/>
    <n v="2.5"/>
    <x v="103"/>
    <n v="9.6999999999999993"/>
    <n v="1554"/>
    <x v="0"/>
  </r>
  <r>
    <x v="3"/>
    <x v="3"/>
    <n v="4.7"/>
    <x v="49"/>
    <n v="9.9"/>
    <n v="259.56"/>
    <x v="2"/>
  </r>
  <r>
    <x v="7"/>
    <x v="343"/>
    <n v="4.4000000000000004"/>
    <x v="5"/>
    <n v="3.9"/>
    <n v="31060.59"/>
    <x v="1"/>
  </r>
  <r>
    <x v="5"/>
    <x v="69"/>
    <n v="3.6"/>
    <x v="118"/>
    <n v="9.3000000000000007"/>
    <n v="1246.1400000000001"/>
    <x v="2"/>
  </r>
  <r>
    <x v="9"/>
    <x v="235"/>
    <n v="1.9"/>
    <x v="27"/>
    <n v="5.5"/>
    <n v="19946.07"/>
    <x v="2"/>
  </r>
  <r>
    <x v="11"/>
    <x v="243"/>
    <n v="2.2999999999999998"/>
    <x v="130"/>
    <n v="7"/>
    <n v="12301.84"/>
    <x v="3"/>
  </r>
  <r>
    <x v="9"/>
    <x v="35"/>
    <n v="2"/>
    <x v="131"/>
    <n v="7"/>
    <n v="9502.69"/>
    <x v="2"/>
  </r>
  <r>
    <x v="6"/>
    <x v="181"/>
    <n v="5"/>
    <x v="171"/>
    <n v="7"/>
    <n v="2739"/>
    <x v="0"/>
  </r>
  <r>
    <x v="7"/>
    <x v="89"/>
    <n v="1.9"/>
    <x v="96"/>
    <n v="4.3"/>
    <n v="18414.060000000001"/>
    <x v="1"/>
  </r>
  <r>
    <x v="10"/>
    <x v="294"/>
    <n v="3.5"/>
    <x v="163"/>
    <n v="6.6"/>
    <n v="10743.29"/>
    <x v="1"/>
  </r>
  <r>
    <x v="5"/>
    <x v="57"/>
    <n v="2.6"/>
    <x v="27"/>
    <n v="2"/>
    <n v="4995.34"/>
    <x v="2"/>
  </r>
  <r>
    <x v="6"/>
    <x v="166"/>
    <n v="3.9"/>
    <x v="164"/>
    <n v="7.9"/>
    <n v="2477.75"/>
    <x v="0"/>
  </r>
  <r>
    <x v="9"/>
    <x v="164"/>
    <n v="3.8"/>
    <x v="43"/>
    <n v="8.4"/>
    <n v="20813.88"/>
    <x v="2"/>
  </r>
  <r>
    <x v="8"/>
    <x v="151"/>
    <n v="1"/>
    <x v="94"/>
    <n v="3.1"/>
    <n v="351.03"/>
    <x v="0"/>
  </r>
  <r>
    <x v="11"/>
    <x v="56"/>
    <n v="2.7"/>
    <x v="64"/>
    <n v="2.4"/>
    <n v="14071.41"/>
    <x v="3"/>
  </r>
  <r>
    <x v="5"/>
    <x v="3"/>
    <n v="2.9"/>
    <x v="99"/>
    <n v="0.7"/>
    <n v="4176.45"/>
    <x v="2"/>
  </r>
  <r>
    <x v="0"/>
    <x v="161"/>
    <n v="1.1000000000000001"/>
    <x v="137"/>
    <n v="2.2999999999999998"/>
    <n v="19007"/>
    <x v="0"/>
  </r>
  <r>
    <x v="1"/>
    <x v="133"/>
    <n v="2.2999999999999998"/>
    <x v="163"/>
    <n v="6.6"/>
    <n v="949.97"/>
    <x v="1"/>
  </r>
  <r>
    <x v="10"/>
    <x v="226"/>
    <n v="3.5"/>
    <x v="2"/>
    <n v="9.9"/>
    <n v="17441.060000000001"/>
    <x v="1"/>
  </r>
  <r>
    <x v="5"/>
    <x v="98"/>
    <n v="1.8"/>
    <x v="47"/>
    <n v="1.5"/>
    <n v="3883.09"/>
    <x v="2"/>
  </r>
  <r>
    <x v="2"/>
    <x v="344"/>
    <n v="3.2"/>
    <x v="75"/>
    <n v="8.1"/>
    <n v="6049"/>
    <x v="1"/>
  </r>
  <r>
    <x v="2"/>
    <x v="109"/>
    <n v="2.6"/>
    <x v="26"/>
    <n v="2.6"/>
    <n v="7365.56"/>
    <x v="1"/>
  </r>
  <r>
    <x v="3"/>
    <x v="120"/>
    <n v="3.1"/>
    <x v="141"/>
    <n v="7.7"/>
    <n v="525.80999999999995"/>
    <x v="2"/>
  </r>
  <r>
    <x v="11"/>
    <x v="144"/>
    <n v="2.4"/>
    <x v="171"/>
    <n v="5.7"/>
    <n v="6576"/>
    <x v="3"/>
  </r>
  <r>
    <x v="8"/>
    <x v="3"/>
    <n v="2.8"/>
    <x v="174"/>
    <n v="7.6"/>
    <n v="1604.23"/>
    <x v="0"/>
  </r>
  <r>
    <x v="10"/>
    <x v="283"/>
    <n v="3.6"/>
    <x v="65"/>
    <n v="1.7"/>
    <n v="24073"/>
    <x v="1"/>
  </r>
  <r>
    <x v="10"/>
    <x v="3"/>
    <n v="4.3"/>
    <x v="175"/>
    <n v="1"/>
    <n v="22125.69"/>
    <x v="1"/>
  </r>
  <r>
    <x v="1"/>
    <x v="257"/>
    <n v="4.7"/>
    <x v="11"/>
    <n v="3"/>
    <n v="3159.48"/>
    <x v="1"/>
  </r>
  <r>
    <x v="3"/>
    <x v="3"/>
    <n v="2.2000000000000002"/>
    <x v="121"/>
    <n v="8.9"/>
    <n v="174.19"/>
    <x v="2"/>
  </r>
  <r>
    <x v="3"/>
    <x v="279"/>
    <n v="1.8"/>
    <x v="122"/>
    <n v="3.7"/>
    <n v="745"/>
    <x v="2"/>
  </r>
  <r>
    <x v="0"/>
    <x v="345"/>
    <n v="1.8"/>
    <x v="34"/>
    <n v="5.7"/>
    <n v="10459.6"/>
    <x v="0"/>
  </r>
  <r>
    <x v="5"/>
    <x v="346"/>
    <n v="3.6"/>
    <x v="45"/>
    <n v="7.3"/>
    <n v="2642.52"/>
    <x v="2"/>
  </r>
  <r>
    <x v="11"/>
    <x v="31"/>
    <n v="5"/>
    <x v="107"/>
    <n v="4.9000000000000004"/>
    <n v="4656.25"/>
    <x v="3"/>
  </r>
  <r>
    <x v="3"/>
    <x v="312"/>
    <n v="1.6"/>
    <x v="19"/>
    <n v="4.0999999999999996"/>
    <n v="105.95"/>
    <x v="2"/>
  </r>
  <r>
    <x v="2"/>
    <x v="334"/>
    <n v="4.5999999999999996"/>
    <x v="3"/>
    <n v="0.5"/>
    <n v="10427.950000000001"/>
    <x v="1"/>
  </r>
  <r>
    <x v="5"/>
    <x v="308"/>
    <n v="3.2"/>
    <x v="163"/>
    <n v="9.8000000000000007"/>
    <n v="3362.17"/>
    <x v="2"/>
  </r>
  <r>
    <x v="11"/>
    <x v="107"/>
    <n v="5"/>
    <x v="103"/>
    <n v="0.8"/>
    <n v="12366.31"/>
    <x v="3"/>
  </r>
  <r>
    <x v="7"/>
    <x v="118"/>
    <n v="2.4"/>
    <x v="176"/>
    <n v="6.9"/>
    <n v="11568"/>
    <x v="1"/>
  </r>
  <r>
    <x v="0"/>
    <x v="222"/>
    <n v="2.8"/>
    <x v="79"/>
    <n v="3.2"/>
    <n v="17253.75"/>
    <x v="0"/>
  </r>
  <r>
    <x v="2"/>
    <x v="347"/>
    <n v="2.2000000000000002"/>
    <x v="26"/>
    <n v="9.4"/>
    <n v="14351.09"/>
    <x v="1"/>
  </r>
  <r>
    <x v="6"/>
    <x v="348"/>
    <n v="2.2999999999999998"/>
    <x v="153"/>
    <n v="4"/>
    <n v="4556.9799999999996"/>
    <x v="0"/>
  </r>
  <r>
    <x v="7"/>
    <x v="323"/>
    <n v="2.6"/>
    <x v="109"/>
    <n v="7"/>
    <n v="36094.83"/>
    <x v="1"/>
  </r>
  <r>
    <x v="0"/>
    <x v="299"/>
    <n v="3.7"/>
    <x v="19"/>
    <n v="6.6"/>
    <n v="3098.87"/>
    <x v="0"/>
  </r>
  <r>
    <x v="8"/>
    <x v="3"/>
    <n v="4.4000000000000004"/>
    <x v="82"/>
    <n v="5.9"/>
    <n v="414.66"/>
    <x v="0"/>
  </r>
  <r>
    <x v="5"/>
    <x v="191"/>
    <n v="5"/>
    <x v="36"/>
    <n v="7"/>
    <n v="4494.93"/>
    <x v="2"/>
  </r>
  <r>
    <x v="9"/>
    <x v="174"/>
    <n v="3.7"/>
    <x v="71"/>
    <n v="7"/>
    <n v="9141.0499999999993"/>
    <x v="2"/>
  </r>
  <r>
    <x v="2"/>
    <x v="349"/>
    <n v="1.8"/>
    <x v="56"/>
    <n v="7.4"/>
    <n v="3430.34"/>
    <x v="1"/>
  </r>
  <r>
    <x v="5"/>
    <x v="11"/>
    <n v="3.1"/>
    <x v="4"/>
    <n v="1.8"/>
    <n v="1175.76"/>
    <x v="2"/>
  </r>
  <r>
    <x v="8"/>
    <x v="121"/>
    <n v="4.3"/>
    <x v="9"/>
    <n v="2.4"/>
    <n v="416.96"/>
    <x v="0"/>
  </r>
  <r>
    <x v="4"/>
    <x v="172"/>
    <n v="1.9"/>
    <x v="163"/>
    <n v="3.7"/>
    <n v="10274.719999999999"/>
    <x v="1"/>
  </r>
  <r>
    <x v="5"/>
    <x v="321"/>
    <n v="3.1"/>
    <x v="146"/>
    <n v="9.9"/>
    <n v="2854.51"/>
    <x v="2"/>
  </r>
  <r>
    <x v="4"/>
    <x v="63"/>
    <n v="1.7"/>
    <x v="37"/>
    <n v="7.6"/>
    <n v="10275"/>
    <x v="1"/>
  </r>
  <r>
    <x v="8"/>
    <x v="273"/>
    <n v="2.4"/>
    <x v="113"/>
    <n v="8.1999999999999993"/>
    <n v="1209.03"/>
    <x v="0"/>
  </r>
  <r>
    <x v="0"/>
    <x v="350"/>
    <n v="2"/>
    <x v="4"/>
    <n v="9.3000000000000007"/>
    <n v="19007"/>
    <x v="0"/>
  </r>
  <r>
    <x v="4"/>
    <x v="23"/>
    <n v="3.7"/>
    <x v="162"/>
    <n v="3.8"/>
    <n v="10275"/>
    <x v="1"/>
  </r>
  <r>
    <x v="3"/>
    <x v="152"/>
    <n v="1.3"/>
    <x v="119"/>
    <n v="0.7"/>
    <n v="523.59"/>
    <x v="2"/>
  </r>
  <r>
    <x v="10"/>
    <x v="351"/>
    <n v="1.4"/>
    <x v="39"/>
    <n v="8.6"/>
    <n v="11647.97"/>
    <x v="1"/>
  </r>
  <r>
    <x v="0"/>
    <x v="227"/>
    <n v="1.6"/>
    <x v="168"/>
    <n v="4.5999999999999996"/>
    <n v="19748.509999999998"/>
    <x v="0"/>
  </r>
  <r>
    <x v="6"/>
    <x v="236"/>
    <n v="2.7"/>
    <x v="86"/>
    <n v="4"/>
    <n v="2739"/>
    <x v="0"/>
  </r>
  <r>
    <x v="8"/>
    <x v="348"/>
    <n v="3.2"/>
    <x v="109"/>
    <n v="3.5"/>
    <n v="647.79999999999995"/>
    <x v="0"/>
  </r>
  <r>
    <x v="1"/>
    <x v="352"/>
    <n v="2.7"/>
    <x v="170"/>
    <n v="1"/>
    <n v="1571.24"/>
    <x v="1"/>
  </r>
  <r>
    <x v="0"/>
    <x v="87"/>
    <n v="3"/>
    <x v="13"/>
    <n v="7.6"/>
    <n v="17273.89"/>
    <x v="0"/>
  </r>
  <r>
    <x v="6"/>
    <x v="353"/>
    <n v="2"/>
    <x v="3"/>
    <n v="4.7"/>
    <n v="2334.7600000000002"/>
    <x v="0"/>
  </r>
  <r>
    <x v="9"/>
    <x v="354"/>
    <n v="3.4"/>
    <x v="49"/>
    <n v="6.4"/>
    <n v="27249.68"/>
    <x v="2"/>
  </r>
  <r>
    <x v="6"/>
    <x v="3"/>
    <n v="2.9"/>
    <x v="70"/>
    <n v="2.5"/>
    <n v="2697.53"/>
    <x v="0"/>
  </r>
  <r>
    <x v="1"/>
    <x v="3"/>
    <n v="2.7"/>
    <x v="107"/>
    <n v="7"/>
    <n v="1876.92"/>
    <x v="1"/>
  </r>
  <r>
    <x v="7"/>
    <x v="244"/>
    <n v="1.8"/>
    <x v="54"/>
    <n v="6.9"/>
    <n v="38207.31"/>
    <x v="1"/>
  </r>
  <r>
    <x v="2"/>
    <x v="284"/>
    <n v="3.7"/>
    <x v="3"/>
    <n v="2.4"/>
    <n v="7368.05"/>
    <x v="1"/>
  </r>
  <r>
    <x v="2"/>
    <x v="355"/>
    <n v="4.4000000000000004"/>
    <x v="154"/>
    <n v="7.2"/>
    <n v="6049"/>
    <x v="1"/>
  </r>
  <r>
    <x v="5"/>
    <x v="346"/>
    <n v="2.7"/>
    <x v="128"/>
    <n v="4.5"/>
    <n v="1969.7"/>
    <x v="2"/>
  </r>
  <r>
    <x v="10"/>
    <x v="192"/>
    <n v="3.2"/>
    <x v="3"/>
    <n v="9.8000000000000007"/>
    <n v="22711.37"/>
    <x v="1"/>
  </r>
  <r>
    <x v="4"/>
    <x v="202"/>
    <n v="3.1"/>
    <x v="9"/>
    <n v="1.9"/>
    <n v="9321.5"/>
    <x v="1"/>
  </r>
  <r>
    <x v="2"/>
    <x v="132"/>
    <n v="2.7"/>
    <x v="81"/>
    <n v="10"/>
    <n v="6024.83"/>
    <x v="1"/>
  </r>
  <r>
    <x v="11"/>
    <x v="218"/>
    <n v="2.8"/>
    <x v="125"/>
    <n v="3.4"/>
    <n v="2092.61"/>
    <x v="3"/>
  </r>
  <r>
    <x v="7"/>
    <x v="344"/>
    <n v="2.2000000000000002"/>
    <x v="41"/>
    <n v="7"/>
    <n v="11568"/>
    <x v="1"/>
  </r>
  <r>
    <x v="3"/>
    <x v="134"/>
    <n v="3.8"/>
    <x v="105"/>
    <n v="7"/>
    <n v="515.44000000000005"/>
    <x v="2"/>
  </r>
  <r>
    <x v="9"/>
    <x v="356"/>
    <n v="5"/>
    <x v="34"/>
    <n v="5.5"/>
    <n v="21821.9"/>
    <x v="2"/>
  </r>
  <r>
    <x v="5"/>
    <x v="178"/>
    <n v="2.8"/>
    <x v="142"/>
    <n v="2"/>
    <n v="3206.54"/>
    <x v="2"/>
  </r>
  <r>
    <x v="1"/>
    <x v="299"/>
    <n v="2.1"/>
    <x v="3"/>
    <n v="3.6"/>
    <n v="2433.27"/>
    <x v="1"/>
  </r>
  <r>
    <x v="4"/>
    <x v="131"/>
    <n v="5"/>
    <x v="150"/>
    <n v="8"/>
    <n v="7353.56"/>
    <x v="1"/>
  </r>
  <r>
    <x v="2"/>
    <x v="294"/>
    <n v="2"/>
    <x v="5"/>
    <n v="7.9"/>
    <n v="11364.19"/>
    <x v="1"/>
  </r>
  <r>
    <x v="0"/>
    <x v="276"/>
    <n v="5"/>
    <x v="97"/>
    <n v="1.2"/>
    <n v="4977.05"/>
    <x v="0"/>
  </r>
  <r>
    <x v="10"/>
    <x v="329"/>
    <n v="1.4"/>
    <x v="109"/>
    <n v="8.1999999999999993"/>
    <n v="16321"/>
    <x v="1"/>
  </r>
  <r>
    <x v="8"/>
    <x v="160"/>
    <n v="4.0999999999999996"/>
    <x v="104"/>
    <n v="1554"/>
    <n v="1564.85"/>
    <x v="0"/>
  </r>
  <r>
    <x v="0"/>
    <x v="184"/>
    <n v="3.7"/>
    <x v="3"/>
    <n v="7"/>
    <n v="10619.38"/>
    <x v="0"/>
  </r>
  <r>
    <x v="11"/>
    <x v="331"/>
    <n v="5"/>
    <x v="150"/>
    <n v="4.8"/>
    <n v="6576"/>
    <x v="3"/>
  </r>
  <r>
    <x v="5"/>
    <x v="354"/>
    <n v="4.4000000000000004"/>
    <x v="3"/>
    <n v="8.8000000000000007"/>
    <n v="3105.12"/>
    <x v="2"/>
  </r>
  <r>
    <x v="6"/>
    <x v="197"/>
    <n v="1.6"/>
    <x v="40"/>
    <n v="2.2999999999999998"/>
    <n v="1677.45"/>
    <x v="0"/>
  </r>
  <r>
    <x v="1"/>
    <x v="277"/>
    <n v="1.1000000000000001"/>
    <x v="142"/>
    <n v="7"/>
    <n v="2119.04"/>
    <x v="1"/>
  </r>
  <r>
    <x v="0"/>
    <x v="357"/>
    <n v="1.5"/>
    <x v="144"/>
    <n v="7"/>
    <n v="19007"/>
    <x v="0"/>
  </r>
  <r>
    <x v="9"/>
    <x v="69"/>
    <n v="5"/>
    <x v="73"/>
    <n v="7.8"/>
    <n v="12319.53"/>
    <x v="2"/>
  </r>
  <r>
    <x v="7"/>
    <x v="160"/>
    <n v="4.5"/>
    <x v="177"/>
    <n v="1.5"/>
    <n v="11568"/>
    <x v="1"/>
  </r>
  <r>
    <x v="8"/>
    <x v="358"/>
    <n v="1.7"/>
    <x v="76"/>
    <n v="1554"/>
    <n v="525.39"/>
    <x v="0"/>
  </r>
  <r>
    <x v="1"/>
    <x v="69"/>
    <n v="5"/>
    <x v="174"/>
    <n v="1.6"/>
    <n v="3919"/>
    <x v="1"/>
  </r>
  <r>
    <x v="7"/>
    <x v="359"/>
    <n v="4.8"/>
    <x v="98"/>
    <n v="7.5"/>
    <n v="23284.28"/>
    <x v="1"/>
  </r>
  <r>
    <x v="3"/>
    <x v="222"/>
    <n v="1.2"/>
    <x v="9"/>
    <n v="7"/>
    <n v="110.11"/>
    <x v="2"/>
  </r>
  <r>
    <x v="1"/>
    <x v="190"/>
    <n v="1.8"/>
    <x v="45"/>
    <n v="2.9"/>
    <n v="3016.86"/>
    <x v="1"/>
  </r>
  <r>
    <x v="8"/>
    <x v="159"/>
    <n v="4.5999999999999996"/>
    <x v="133"/>
    <n v="4.5"/>
    <n v="631.94000000000005"/>
    <x v="0"/>
  </r>
  <r>
    <x v="6"/>
    <x v="168"/>
    <n v="3.7"/>
    <x v="18"/>
    <n v="6.7"/>
    <n v="2313.3200000000002"/>
    <x v="0"/>
  </r>
  <r>
    <x v="11"/>
    <x v="3"/>
    <n v="2.2999999999999998"/>
    <x v="16"/>
    <n v="6.6"/>
    <n v="12468.93"/>
    <x v="3"/>
  </r>
  <r>
    <x v="0"/>
    <x v="3"/>
    <n v="1.1000000000000001"/>
    <x v="126"/>
    <n v="4.2"/>
    <n v="3492.85"/>
    <x v="0"/>
  </r>
  <r>
    <x v="2"/>
    <x v="3"/>
    <n v="2.6"/>
    <x v="3"/>
    <n v="3.1"/>
    <n v="6946.06"/>
    <x v="1"/>
  </r>
  <r>
    <x v="9"/>
    <x v="160"/>
    <n v="4.5999999999999996"/>
    <x v="176"/>
    <n v="8.1999999999999993"/>
    <n v="12901.4"/>
    <x v="2"/>
  </r>
  <r>
    <x v="8"/>
    <x v="360"/>
    <n v="1.4"/>
    <x v="164"/>
    <n v="1554"/>
    <n v="510.44"/>
    <x v="0"/>
  </r>
  <r>
    <x v="2"/>
    <x v="361"/>
    <n v="2.1"/>
    <x v="122"/>
    <n v="3.3"/>
    <n v="6975.22"/>
    <x v="1"/>
  </r>
  <r>
    <x v="3"/>
    <x v="3"/>
    <n v="5"/>
    <x v="127"/>
    <n v="9"/>
    <n v="565.89"/>
    <x v="2"/>
  </r>
  <r>
    <x v="1"/>
    <x v="211"/>
    <n v="2.9"/>
    <x v="3"/>
    <n v="1.6"/>
    <n v="2699.64"/>
    <x v="1"/>
  </r>
  <r>
    <x v="10"/>
    <x v="253"/>
    <n v="4.9000000000000004"/>
    <x v="3"/>
    <n v="7"/>
    <n v="29633.11"/>
    <x v="1"/>
  </r>
  <r>
    <x v="11"/>
    <x v="326"/>
    <n v="4.9000000000000004"/>
    <x v="56"/>
    <n v="9.9"/>
    <n v="1037.3"/>
    <x v="3"/>
  </r>
  <r>
    <x v="1"/>
    <x v="97"/>
    <n v="4.7"/>
    <x v="87"/>
    <n v="9.9"/>
    <n v="3240.72"/>
    <x v="1"/>
  </r>
  <r>
    <x v="6"/>
    <x v="176"/>
    <n v="2.9"/>
    <x v="95"/>
    <n v="6.6"/>
    <n v="4250.3999999999996"/>
    <x v="0"/>
  </r>
  <r>
    <x v="1"/>
    <x v="362"/>
    <n v="3"/>
    <x v="33"/>
    <n v="2.4"/>
    <n v="3608.38"/>
    <x v="1"/>
  </r>
  <r>
    <x v="5"/>
    <x v="192"/>
    <n v="4.0999999999999996"/>
    <x v="34"/>
    <n v="7"/>
    <n v="4539.5600000000004"/>
    <x v="2"/>
  </r>
  <r>
    <x v="1"/>
    <x v="305"/>
    <n v="2.5"/>
    <x v="26"/>
    <n v="1.5"/>
    <n v="2066.0500000000002"/>
    <x v="1"/>
  </r>
  <r>
    <x v="0"/>
    <x v="305"/>
    <n v="4"/>
    <x v="42"/>
    <n v="1.2"/>
    <n v="18430.46"/>
    <x v="0"/>
  </r>
  <r>
    <x v="0"/>
    <x v="363"/>
    <n v="2.1"/>
    <x v="112"/>
    <n v="4.5"/>
    <n v="19007"/>
    <x v="0"/>
  </r>
  <r>
    <x v="2"/>
    <x v="364"/>
    <n v="3.6"/>
    <x v="8"/>
    <n v="5.4"/>
    <n v="7293.48"/>
    <x v="1"/>
  </r>
  <r>
    <x v="8"/>
    <x v="349"/>
    <n v="4.0999999999999996"/>
    <x v="168"/>
    <n v="1554"/>
    <n v="1554"/>
    <x v="0"/>
  </r>
  <r>
    <x v="8"/>
    <x v="365"/>
    <n v="3.1"/>
    <x v="22"/>
    <n v="5.5"/>
    <n v="1554"/>
    <x v="0"/>
  </r>
  <r>
    <x v="9"/>
    <x v="83"/>
    <n v="1.5"/>
    <x v="3"/>
    <n v="9.9"/>
    <n v="20669.77"/>
    <x v="2"/>
  </r>
  <r>
    <x v="10"/>
    <x v="337"/>
    <n v="2.1"/>
    <x v="83"/>
    <n v="7"/>
    <n v="8966.3799999999992"/>
    <x v="1"/>
  </r>
  <r>
    <x v="2"/>
    <x v="239"/>
    <n v="4.0999999999999996"/>
    <x v="107"/>
    <n v="8.1999999999999993"/>
    <n v="8608.39"/>
    <x v="1"/>
  </r>
  <r>
    <x v="9"/>
    <x v="132"/>
    <n v="5"/>
    <x v="56"/>
    <n v="2.1"/>
    <n v="27312.39"/>
    <x v="2"/>
  </r>
  <r>
    <x v="9"/>
    <x v="3"/>
    <n v="3.6"/>
    <x v="105"/>
    <n v="7.9"/>
    <n v="8937.52"/>
    <x v="2"/>
  </r>
  <r>
    <x v="5"/>
    <x v="362"/>
    <n v="1"/>
    <x v="150"/>
    <n v="7.6"/>
    <n v="1920.94"/>
    <x v="2"/>
  </r>
  <r>
    <x v="1"/>
    <x v="32"/>
    <n v="4.3"/>
    <x v="3"/>
    <n v="3.4"/>
    <n v="1811.71"/>
    <x v="1"/>
  </r>
  <r>
    <x v="5"/>
    <x v="366"/>
    <n v="5"/>
    <x v="3"/>
    <n v="7.4"/>
    <n v="4824.2299999999996"/>
    <x v="2"/>
  </r>
  <r>
    <x v="4"/>
    <x v="105"/>
    <n v="1.8"/>
    <x v="7"/>
    <n v="3.6"/>
    <n v="12514.78"/>
    <x v="1"/>
  </r>
  <r>
    <x v="3"/>
    <x v="245"/>
    <n v="3.2"/>
    <x v="126"/>
    <n v="6"/>
    <n v="271.72000000000003"/>
    <x v="2"/>
  </r>
  <r>
    <x v="9"/>
    <x v="367"/>
    <n v="2.4"/>
    <x v="3"/>
    <n v="1.3"/>
    <n v="8392.34"/>
    <x v="2"/>
  </r>
  <r>
    <x v="6"/>
    <x v="155"/>
    <n v="2.4"/>
    <x v="145"/>
    <n v="7.2"/>
    <n v="1677.69"/>
    <x v="0"/>
  </r>
  <r>
    <x v="4"/>
    <x v="149"/>
    <n v="4.9000000000000004"/>
    <x v="48"/>
    <n v="1"/>
    <n v="10275"/>
    <x v="1"/>
  </r>
  <r>
    <x v="4"/>
    <x v="35"/>
    <n v="5"/>
    <x v="174"/>
    <n v="0.7"/>
    <n v="5449.65"/>
    <x v="1"/>
  </r>
  <r>
    <x v="2"/>
    <x v="313"/>
    <n v="5"/>
    <x v="22"/>
    <n v="6"/>
    <n v="4107.28"/>
    <x v="1"/>
  </r>
  <r>
    <x v="0"/>
    <x v="108"/>
    <n v="2.2999999999999998"/>
    <x v="19"/>
    <n v="9.4"/>
    <n v="11855"/>
    <x v="0"/>
  </r>
  <r>
    <x v="6"/>
    <x v="207"/>
    <n v="1"/>
    <x v="3"/>
    <n v="3.4"/>
    <n v="2024.54"/>
    <x v="0"/>
  </r>
  <r>
    <x v="8"/>
    <x v="339"/>
    <n v="2"/>
    <x v="107"/>
    <n v="7.9"/>
    <n v="834.27"/>
    <x v="0"/>
  </r>
  <r>
    <x v="4"/>
    <x v="293"/>
    <n v="4.4000000000000004"/>
    <x v="4"/>
    <n v="6"/>
    <n v="17473.66"/>
    <x v="1"/>
  </r>
  <r>
    <x v="10"/>
    <x v="52"/>
    <n v="2.5"/>
    <x v="115"/>
    <n v="2.6"/>
    <n v="22452.81"/>
    <x v="1"/>
  </r>
  <r>
    <x v="9"/>
    <x v="258"/>
    <n v="4.4000000000000004"/>
    <x v="124"/>
    <n v="9.1999999999999993"/>
    <n v="19861.34"/>
    <x v="2"/>
  </r>
  <r>
    <x v="5"/>
    <x v="368"/>
    <n v="5"/>
    <x v="90"/>
    <n v="4.0999999999999996"/>
    <n v="2804.13"/>
    <x v="2"/>
  </r>
  <r>
    <x v="4"/>
    <x v="271"/>
    <n v="4.2"/>
    <x v="24"/>
    <n v="0.7"/>
    <n v="7934.49"/>
    <x v="1"/>
  </r>
  <r>
    <x v="1"/>
    <x v="72"/>
    <n v="4.5999999999999996"/>
    <x v="173"/>
    <n v="8.5"/>
    <n v="1282.4100000000001"/>
    <x v="1"/>
  </r>
  <r>
    <x v="1"/>
    <x v="369"/>
    <n v="1.6"/>
    <x v="89"/>
    <n v="7.1"/>
    <n v="2418.0700000000002"/>
    <x v="1"/>
  </r>
  <r>
    <x v="11"/>
    <x v="3"/>
    <n v="1.4"/>
    <x v="94"/>
    <n v="1.7"/>
    <n v="9562"/>
    <x v="3"/>
  </r>
  <r>
    <x v="10"/>
    <x v="370"/>
    <n v="1.5"/>
    <x v="166"/>
    <n v="4.5999999999999996"/>
    <n v="8747.84"/>
    <x v="1"/>
  </r>
  <r>
    <x v="0"/>
    <x v="109"/>
    <n v="2.7"/>
    <x v="3"/>
    <n v="2.2999999999999998"/>
    <n v="9048.73"/>
    <x v="0"/>
  </r>
  <r>
    <x v="1"/>
    <x v="187"/>
    <n v="3.8"/>
    <x v="3"/>
    <n v="7.6"/>
    <n v="2438.23"/>
    <x v="1"/>
  </r>
  <r>
    <x v="2"/>
    <x v="371"/>
    <n v="4.0999999999999996"/>
    <x v="16"/>
    <n v="5.3"/>
    <n v="12549.83"/>
    <x v="1"/>
  </r>
  <r>
    <x v="3"/>
    <x v="6"/>
    <n v="5"/>
    <x v="114"/>
    <n v="7"/>
    <n v="359.56"/>
    <x v="2"/>
  </r>
  <r>
    <x v="6"/>
    <x v="267"/>
    <n v="1.8"/>
    <x v="153"/>
    <n v="2.1"/>
    <n v="1469.62"/>
    <x v="0"/>
  </r>
  <r>
    <x v="0"/>
    <x v="3"/>
    <n v="1.3"/>
    <x v="52"/>
    <n v="2.2000000000000002"/>
    <n v="10088.83"/>
    <x v="0"/>
  </r>
  <r>
    <x v="3"/>
    <x v="372"/>
    <n v="3.2"/>
    <x v="3"/>
    <n v="6.2"/>
    <n v="212.41"/>
    <x v="2"/>
  </r>
  <r>
    <x v="0"/>
    <x v="258"/>
    <n v="2.6"/>
    <x v="151"/>
    <n v="1.1000000000000001"/>
    <n v="12509.79"/>
    <x v="0"/>
  </r>
  <r>
    <x v="4"/>
    <x v="373"/>
    <n v="1.9"/>
    <x v="92"/>
    <n v="6.8"/>
    <n v="10757.37"/>
    <x v="1"/>
  </r>
  <r>
    <x v="11"/>
    <x v="328"/>
    <n v="4.3"/>
    <x v="16"/>
    <n v="6"/>
    <n v="11862.64"/>
    <x v="3"/>
  </r>
  <r>
    <x v="4"/>
    <x v="75"/>
    <n v="5"/>
    <x v="169"/>
    <n v="6.9"/>
    <n v="11298.74"/>
    <x v="1"/>
  </r>
  <r>
    <x v="5"/>
    <x v="341"/>
    <n v="2.2999999999999998"/>
    <x v="36"/>
    <n v="3.8"/>
    <n v="1693.33"/>
    <x v="2"/>
  </r>
  <r>
    <x v="0"/>
    <x v="249"/>
    <n v="5"/>
    <x v="176"/>
    <n v="0.5"/>
    <n v="10295.92"/>
    <x v="0"/>
  </r>
  <r>
    <x v="11"/>
    <x v="236"/>
    <n v="1.4"/>
    <x v="76"/>
    <n v="6.1"/>
    <n v="6576"/>
    <x v="3"/>
  </r>
  <r>
    <x v="9"/>
    <x v="357"/>
    <n v="1.6"/>
    <x v="19"/>
    <n v="0.7"/>
    <n v="22106.83"/>
    <x v="2"/>
  </r>
  <r>
    <x v="1"/>
    <x v="152"/>
    <n v="2"/>
    <x v="20"/>
    <n v="7.4"/>
    <n v="2561.5300000000002"/>
    <x v="1"/>
  </r>
  <r>
    <x v="8"/>
    <x v="3"/>
    <n v="2.8"/>
    <x v="143"/>
    <n v="6.8"/>
    <n v="447.05"/>
    <x v="0"/>
  </r>
  <r>
    <x v="2"/>
    <x v="3"/>
    <n v="3"/>
    <x v="128"/>
    <n v="9"/>
    <n v="7823.88"/>
    <x v="1"/>
  </r>
  <r>
    <x v="2"/>
    <x v="238"/>
    <n v="5"/>
    <x v="9"/>
    <n v="3.1"/>
    <n v="11393.96"/>
    <x v="1"/>
  </r>
  <r>
    <x v="8"/>
    <x v="98"/>
    <n v="2.7"/>
    <x v="3"/>
    <n v="1.7"/>
    <n v="1159.22"/>
    <x v="0"/>
  </r>
  <r>
    <x v="8"/>
    <x v="333"/>
    <n v="3.3"/>
    <x v="50"/>
    <n v="9.9"/>
    <n v="1819.9"/>
    <x v="0"/>
  </r>
  <r>
    <x v="7"/>
    <x v="56"/>
    <n v="2.2999999999999998"/>
    <x v="119"/>
    <n v="8.6"/>
    <n v="28182.59"/>
    <x v="1"/>
  </r>
  <r>
    <x v="4"/>
    <x v="34"/>
    <n v="4.2"/>
    <x v="170"/>
    <n v="6"/>
    <n v="5638.9"/>
    <x v="1"/>
  </r>
  <r>
    <x v="3"/>
    <x v="363"/>
    <n v="4.9000000000000004"/>
    <x v="46"/>
    <n v="2.6"/>
    <n v="745"/>
    <x v="2"/>
  </r>
  <r>
    <x v="7"/>
    <x v="3"/>
    <n v="2.1"/>
    <x v="3"/>
    <n v="9.5"/>
    <n v="37172.04"/>
    <x v="1"/>
  </r>
  <r>
    <x v="11"/>
    <x v="219"/>
    <n v="2"/>
    <x v="1"/>
    <n v="7.2"/>
    <n v="5727.4"/>
    <x v="3"/>
  </r>
  <r>
    <x v="8"/>
    <x v="374"/>
    <n v="2"/>
    <x v="141"/>
    <n v="6.5"/>
    <n v="740.67"/>
    <x v="0"/>
  </r>
  <r>
    <x v="2"/>
    <x v="125"/>
    <n v="2.6"/>
    <x v="166"/>
    <n v="2.2999999999999998"/>
    <n v="13934.66"/>
    <x v="1"/>
  </r>
  <r>
    <x v="8"/>
    <x v="138"/>
    <n v="4.2"/>
    <x v="162"/>
    <n v="4.3"/>
    <n v="1500.75"/>
    <x v="0"/>
  </r>
  <r>
    <x v="2"/>
    <x v="47"/>
    <n v="2.1"/>
    <x v="3"/>
    <n v="6.9"/>
    <n v="12347.44"/>
    <x v="1"/>
  </r>
  <r>
    <x v="3"/>
    <x v="43"/>
    <n v="1.5"/>
    <x v="57"/>
    <n v="8.1"/>
    <n v="632.80999999999995"/>
    <x v="2"/>
  </r>
  <r>
    <x v="2"/>
    <x v="3"/>
    <n v="3.7"/>
    <x v="66"/>
    <n v="8.6999999999999993"/>
    <n v="12137.91"/>
    <x v="1"/>
  </r>
  <r>
    <x v="2"/>
    <x v="70"/>
    <n v="3.2"/>
    <x v="39"/>
    <n v="5.0999999999999996"/>
    <n v="6651.35"/>
    <x v="1"/>
  </r>
  <r>
    <x v="0"/>
    <x v="110"/>
    <n v="3.1"/>
    <x v="137"/>
    <n v="2"/>
    <n v="11515.47"/>
    <x v="0"/>
  </r>
  <r>
    <x v="3"/>
    <x v="144"/>
    <n v="1.4"/>
    <x v="63"/>
    <n v="4"/>
    <n v="763.62"/>
    <x v="2"/>
  </r>
  <r>
    <x v="2"/>
    <x v="179"/>
    <n v="1.8"/>
    <x v="71"/>
    <n v="4.2"/>
    <n v="5553.41"/>
    <x v="1"/>
  </r>
  <r>
    <x v="2"/>
    <x v="15"/>
    <n v="3.1"/>
    <x v="52"/>
    <n v="4.0999999999999996"/>
    <n v="3976.8"/>
    <x v="1"/>
  </r>
  <r>
    <x v="6"/>
    <x v="311"/>
    <n v="4.5"/>
    <x v="167"/>
    <n v="0.8"/>
    <n v="526.12"/>
    <x v="0"/>
  </r>
  <r>
    <x v="9"/>
    <x v="198"/>
    <n v="1.6"/>
    <x v="72"/>
    <n v="7"/>
    <n v="21473.95"/>
    <x v="2"/>
  </r>
  <r>
    <x v="0"/>
    <x v="88"/>
    <n v="4.4000000000000004"/>
    <x v="88"/>
    <n v="7"/>
    <n v="19007"/>
    <x v="0"/>
  </r>
  <r>
    <x v="9"/>
    <x v="89"/>
    <n v="2.6"/>
    <x v="172"/>
    <n v="8.4"/>
    <n v="10216.459999999999"/>
    <x v="2"/>
  </r>
  <r>
    <x v="1"/>
    <x v="375"/>
    <n v="1.7"/>
    <x v="168"/>
    <n v="3.5"/>
    <n v="712.1"/>
    <x v="1"/>
  </r>
  <r>
    <x v="6"/>
    <x v="98"/>
    <n v="4"/>
    <x v="178"/>
    <n v="1.9"/>
    <n v="3179.25"/>
    <x v="0"/>
  </r>
  <r>
    <x v="5"/>
    <x v="126"/>
    <n v="2.6"/>
    <x v="3"/>
    <n v="3.7"/>
    <n v="3514.21"/>
    <x v="2"/>
  </r>
  <r>
    <x v="2"/>
    <x v="376"/>
    <n v="2.6"/>
    <x v="59"/>
    <n v="6.1"/>
    <n v="8552.3799999999992"/>
    <x v="1"/>
  </r>
  <r>
    <x v="7"/>
    <x v="92"/>
    <n v="5"/>
    <x v="16"/>
    <n v="7.9"/>
    <n v="8769.49"/>
    <x v="1"/>
  </r>
  <r>
    <x v="1"/>
    <x v="290"/>
    <n v="2"/>
    <x v="145"/>
    <n v="7"/>
    <n v="2849.41"/>
    <x v="1"/>
  </r>
  <r>
    <x v="4"/>
    <x v="60"/>
    <n v="4"/>
    <x v="48"/>
    <n v="9.6999999999999993"/>
    <n v="10275"/>
    <x v="1"/>
  </r>
  <r>
    <x v="0"/>
    <x v="377"/>
    <n v="2.5"/>
    <x v="26"/>
    <n v="3.9"/>
    <n v="15630.96"/>
    <x v="0"/>
  </r>
  <r>
    <x v="1"/>
    <x v="378"/>
    <n v="2.1"/>
    <x v="135"/>
    <n v="2"/>
    <n v="3793.36"/>
    <x v="1"/>
  </r>
  <r>
    <x v="7"/>
    <x v="43"/>
    <n v="1.1000000000000001"/>
    <x v="121"/>
    <n v="3.8"/>
    <n v="35242.94"/>
    <x v="1"/>
  </r>
  <r>
    <x v="11"/>
    <x v="311"/>
    <n v="5"/>
    <x v="1"/>
    <n v="7"/>
    <n v="14175"/>
    <x v="3"/>
  </r>
  <r>
    <x v="5"/>
    <x v="37"/>
    <n v="1.6"/>
    <x v="85"/>
    <n v="4.8"/>
    <n v="3859.78"/>
    <x v="2"/>
  </r>
  <r>
    <x v="11"/>
    <x v="3"/>
    <n v="2.2999999999999998"/>
    <x v="176"/>
    <n v="2.2999999999999998"/>
    <n v="6034.22"/>
    <x v="3"/>
  </r>
  <r>
    <x v="11"/>
    <x v="267"/>
    <n v="4.7"/>
    <x v="21"/>
    <n v="7"/>
    <n v="13740.33"/>
    <x v="3"/>
  </r>
  <r>
    <x v="9"/>
    <x v="379"/>
    <n v="4.3"/>
    <x v="22"/>
    <n v="7.8"/>
    <n v="29574.46"/>
    <x v="2"/>
  </r>
  <r>
    <x v="8"/>
    <x v="97"/>
    <n v="2.8"/>
    <x v="100"/>
    <n v="8.9"/>
    <n v="751.16"/>
    <x v="0"/>
  </r>
  <r>
    <x v="7"/>
    <x v="380"/>
    <n v="3.1"/>
    <x v="66"/>
    <n v="5.3"/>
    <n v="20741.990000000002"/>
    <x v="1"/>
  </r>
  <r>
    <x v="9"/>
    <x v="112"/>
    <n v="5"/>
    <x v="74"/>
    <n v="1.6"/>
    <n v="9418.08"/>
    <x v="2"/>
  </r>
  <r>
    <x v="6"/>
    <x v="381"/>
    <n v="3.2"/>
    <x v="21"/>
    <n v="8.3000000000000007"/>
    <n v="2739"/>
    <x v="0"/>
  </r>
  <r>
    <x v="5"/>
    <x v="375"/>
    <n v="1.2"/>
    <x v="83"/>
    <n v="6.5"/>
    <n v="4336.37"/>
    <x v="2"/>
  </r>
  <r>
    <x v="6"/>
    <x v="343"/>
    <n v="5"/>
    <x v="79"/>
    <n v="2.7"/>
    <n v="4366.1099999999997"/>
    <x v="0"/>
  </r>
  <r>
    <x v="1"/>
    <x v="229"/>
    <n v="1"/>
    <x v="85"/>
    <n v="0.7"/>
    <n v="3953.19"/>
    <x v="1"/>
  </r>
  <r>
    <x v="4"/>
    <x v="46"/>
    <n v="3.3"/>
    <x v="48"/>
    <n v="8.5"/>
    <n v="5608.83"/>
    <x v="1"/>
  </r>
  <r>
    <x v="1"/>
    <x v="3"/>
    <n v="2"/>
    <x v="169"/>
    <n v="7"/>
    <n v="1118.22"/>
    <x v="1"/>
  </r>
  <r>
    <x v="1"/>
    <x v="39"/>
    <n v="2.9"/>
    <x v="112"/>
    <n v="5.7"/>
    <n v="3674.06"/>
    <x v="1"/>
  </r>
  <r>
    <x v="6"/>
    <x v="229"/>
    <n v="3.3"/>
    <x v="15"/>
    <n v="3.4"/>
    <n v="1667.11"/>
    <x v="0"/>
  </r>
  <r>
    <x v="3"/>
    <x v="372"/>
    <n v="2"/>
    <x v="123"/>
    <n v="7"/>
    <n v="308.81"/>
    <x v="2"/>
  </r>
  <r>
    <x v="7"/>
    <x v="298"/>
    <n v="2.5"/>
    <x v="165"/>
    <n v="6.3"/>
    <n v="12300.95"/>
    <x v="1"/>
  </r>
  <r>
    <x v="5"/>
    <x v="255"/>
    <n v="3"/>
    <x v="3"/>
    <n v="9.6999999999999993"/>
    <n v="4658.0600000000004"/>
    <x v="2"/>
  </r>
  <r>
    <x v="1"/>
    <x v="250"/>
    <n v="3.7"/>
    <x v="3"/>
    <n v="9.1"/>
    <n v="2976"/>
    <x v="1"/>
  </r>
  <r>
    <x v="2"/>
    <x v="23"/>
    <n v="1.6"/>
    <x v="7"/>
    <n v="3.3"/>
    <n v="5070.55"/>
    <x v="1"/>
  </r>
  <r>
    <x v="3"/>
    <x v="287"/>
    <n v="1.8"/>
    <x v="145"/>
    <n v="2.9"/>
    <n v="787.02"/>
    <x v="2"/>
  </r>
  <r>
    <x v="2"/>
    <x v="294"/>
    <n v="4.2"/>
    <x v="95"/>
    <n v="9.1"/>
    <n v="3268.72"/>
    <x v="1"/>
  </r>
  <r>
    <x v="7"/>
    <x v="58"/>
    <n v="5"/>
    <x v="95"/>
    <n v="3"/>
    <n v="11568"/>
    <x v="1"/>
  </r>
  <r>
    <x v="10"/>
    <x v="190"/>
    <n v="3"/>
    <x v="176"/>
    <n v="9.6"/>
    <n v="28838.78"/>
    <x v="1"/>
  </r>
  <r>
    <x v="6"/>
    <x v="3"/>
    <n v="4.8"/>
    <x v="3"/>
    <n v="9.4"/>
    <n v="2896.19"/>
    <x v="0"/>
  </r>
  <r>
    <x v="6"/>
    <x v="3"/>
    <n v="1.8"/>
    <x v="18"/>
    <n v="7"/>
    <n v="913.52"/>
    <x v="0"/>
  </r>
  <r>
    <x v="2"/>
    <x v="17"/>
    <n v="3.3"/>
    <x v="26"/>
    <n v="3.2"/>
    <n v="6049"/>
    <x v="1"/>
  </r>
  <r>
    <x v="8"/>
    <x v="382"/>
    <n v="3.9"/>
    <x v="40"/>
    <n v="6.9"/>
    <n v="1554"/>
    <x v="0"/>
  </r>
  <r>
    <x v="7"/>
    <x v="183"/>
    <n v="1.7"/>
    <x v="92"/>
    <n v="9.6999999999999993"/>
    <n v="22642.04"/>
    <x v="1"/>
  </r>
  <r>
    <x v="5"/>
    <x v="317"/>
    <n v="3.2"/>
    <x v="3"/>
    <n v="9"/>
    <n v="4136.76"/>
    <x v="2"/>
  </r>
  <r>
    <x v="5"/>
    <x v="3"/>
    <n v="1.9"/>
    <x v="174"/>
    <n v="3.7"/>
    <n v="3170.5"/>
    <x v="2"/>
  </r>
  <r>
    <x v="9"/>
    <x v="301"/>
    <n v="4.9000000000000004"/>
    <x v="55"/>
    <n v="5.0999999999999996"/>
    <n v="28502.86"/>
    <x v="2"/>
  </r>
  <r>
    <x v="10"/>
    <x v="190"/>
    <n v="3.8"/>
    <x v="61"/>
    <n v="1"/>
    <n v="13127.62"/>
    <x v="1"/>
  </r>
  <r>
    <x v="9"/>
    <x v="313"/>
    <n v="3.6"/>
    <x v="8"/>
    <n v="3.1"/>
    <n v="8058.84"/>
    <x v="2"/>
  </r>
  <r>
    <x v="1"/>
    <x v="227"/>
    <n v="3.2"/>
    <x v="48"/>
    <n v="1.3"/>
    <n v="928.05"/>
    <x v="1"/>
  </r>
  <r>
    <x v="9"/>
    <x v="332"/>
    <n v="1.4"/>
    <x v="107"/>
    <n v="7.7"/>
    <n v="14531.71"/>
    <x v="2"/>
  </r>
  <r>
    <x v="11"/>
    <x v="360"/>
    <n v="2.2999999999999998"/>
    <x v="3"/>
    <n v="6.3"/>
    <n v="6453.04"/>
    <x v="3"/>
  </r>
  <r>
    <x v="10"/>
    <x v="383"/>
    <n v="5"/>
    <x v="23"/>
    <n v="8.5"/>
    <n v="8060.68"/>
    <x v="1"/>
  </r>
  <r>
    <x v="11"/>
    <x v="384"/>
    <n v="2.7"/>
    <x v="147"/>
    <n v="1.4"/>
    <n v="9783.59"/>
    <x v="3"/>
  </r>
  <r>
    <x v="7"/>
    <x v="15"/>
    <n v="5"/>
    <x v="120"/>
    <n v="2.8"/>
    <n v="17989.52"/>
    <x v="1"/>
  </r>
  <r>
    <x v="5"/>
    <x v="376"/>
    <n v="2.2999999999999998"/>
    <x v="14"/>
    <n v="8.6"/>
    <n v="2976.61"/>
    <x v="2"/>
  </r>
  <r>
    <x v="10"/>
    <x v="162"/>
    <n v="1.3"/>
    <x v="132"/>
    <n v="5.4"/>
    <n v="16321"/>
    <x v="1"/>
  </r>
  <r>
    <x v="10"/>
    <x v="26"/>
    <n v="2.2999999999999998"/>
    <x v="80"/>
    <n v="0.9"/>
    <n v="8264.56"/>
    <x v="1"/>
  </r>
  <r>
    <x v="3"/>
    <x v="385"/>
    <n v="3"/>
    <x v="3"/>
    <n v="2.8"/>
    <n v="556.63"/>
    <x v="2"/>
  </r>
  <r>
    <x v="4"/>
    <x v="3"/>
    <n v="2.6"/>
    <x v="55"/>
    <n v="8.3000000000000007"/>
    <n v="14535.32"/>
    <x v="1"/>
  </r>
  <r>
    <x v="1"/>
    <x v="248"/>
    <n v="4.0999999999999996"/>
    <x v="111"/>
    <n v="2.2999999999999998"/>
    <n v="3058.72"/>
    <x v="1"/>
  </r>
  <r>
    <x v="11"/>
    <x v="312"/>
    <n v="1.3"/>
    <x v="3"/>
    <n v="8.3000000000000007"/>
    <n v="6269"/>
    <x v="3"/>
  </r>
  <r>
    <x v="10"/>
    <x v="6"/>
    <n v="3.5"/>
    <x v="61"/>
    <n v="3.8"/>
    <n v="22663.58"/>
    <x v="1"/>
  </r>
  <r>
    <x v="3"/>
    <x v="107"/>
    <n v="4.5"/>
    <x v="20"/>
    <n v="3.3"/>
    <n v="163.07"/>
    <x v="2"/>
  </r>
  <r>
    <x v="7"/>
    <x v="253"/>
    <n v="2.4"/>
    <x v="56"/>
    <n v="2.2000000000000002"/>
    <n v="37866.93"/>
    <x v="1"/>
  </r>
  <r>
    <x v="6"/>
    <x v="362"/>
    <n v="4.3"/>
    <x v="96"/>
    <n v="2.5"/>
    <n v="2726.46"/>
    <x v="0"/>
  </r>
  <r>
    <x v="5"/>
    <x v="319"/>
    <n v="4.3"/>
    <x v="72"/>
    <n v="6.2"/>
    <n v="4933.28"/>
    <x v="2"/>
  </r>
  <r>
    <x v="9"/>
    <x v="296"/>
    <n v="2.1"/>
    <x v="75"/>
    <n v="9.1999999999999993"/>
    <n v="20181.79"/>
    <x v="2"/>
  </r>
  <r>
    <x v="9"/>
    <x v="105"/>
    <n v="4.9000000000000004"/>
    <x v="169"/>
    <n v="10"/>
    <n v="15352.82"/>
    <x v="2"/>
  </r>
  <r>
    <x v="1"/>
    <x v="216"/>
    <n v="3.5"/>
    <x v="86"/>
    <n v="0.5"/>
    <n v="1212.3800000000001"/>
    <x v="1"/>
  </r>
  <r>
    <x v="5"/>
    <x v="44"/>
    <n v="3.5"/>
    <x v="98"/>
    <n v="6.3"/>
    <n v="922.38"/>
    <x v="2"/>
  </r>
  <r>
    <x v="3"/>
    <x v="53"/>
    <n v="4.9000000000000004"/>
    <x v="109"/>
    <n v="7"/>
    <n v="602.76"/>
    <x v="2"/>
  </r>
  <r>
    <x v="6"/>
    <x v="328"/>
    <n v="2.6"/>
    <x v="78"/>
    <n v="1.5"/>
    <n v="2747.14"/>
    <x v="0"/>
  </r>
  <r>
    <x v="0"/>
    <x v="10"/>
    <n v="4.3"/>
    <x v="3"/>
    <n v="5.8"/>
    <n v="19285.599999999999"/>
    <x v="0"/>
  </r>
  <r>
    <x v="5"/>
    <x v="3"/>
    <n v="1.9"/>
    <x v="171"/>
    <n v="3"/>
    <n v="4760.96"/>
    <x v="2"/>
  </r>
  <r>
    <x v="9"/>
    <x v="3"/>
    <n v="3"/>
    <x v="66"/>
    <n v="6.9"/>
    <n v="23893.69"/>
    <x v="2"/>
  </r>
  <r>
    <x v="3"/>
    <x v="306"/>
    <n v="4.8"/>
    <x v="35"/>
    <n v="9.1"/>
    <n v="124.4"/>
    <x v="2"/>
  </r>
  <r>
    <x v="11"/>
    <x v="252"/>
    <n v="3.3"/>
    <x v="64"/>
    <n v="5.0999999999999996"/>
    <n v="5900.08"/>
    <x v="3"/>
  </r>
  <r>
    <x v="4"/>
    <x v="228"/>
    <n v="1.2"/>
    <x v="157"/>
    <n v="1.9"/>
    <n v="10275"/>
    <x v="1"/>
  </r>
  <r>
    <x v="6"/>
    <x v="86"/>
    <n v="3.1"/>
    <x v="174"/>
    <n v="1"/>
    <n v="517.28"/>
    <x v="0"/>
  </r>
  <r>
    <x v="5"/>
    <x v="386"/>
    <n v="3.5"/>
    <x v="82"/>
    <n v="4.4000000000000004"/>
    <n v="2279.5500000000002"/>
    <x v="2"/>
  </r>
  <r>
    <x v="11"/>
    <x v="296"/>
    <n v="4.5999999999999996"/>
    <x v="71"/>
    <n v="2.9"/>
    <n v="4984.09"/>
    <x v="3"/>
  </r>
  <r>
    <x v="1"/>
    <x v="313"/>
    <n v="3.2"/>
    <x v="68"/>
    <n v="7"/>
    <n v="3629.35"/>
    <x v="1"/>
  </r>
  <r>
    <x v="6"/>
    <x v="127"/>
    <n v="1.4"/>
    <x v="3"/>
    <n v="5.8"/>
    <n v="504.92"/>
    <x v="0"/>
  </r>
  <r>
    <x v="7"/>
    <x v="9"/>
    <n v="1.6"/>
    <x v="110"/>
    <n v="9.8000000000000007"/>
    <n v="33662.800000000003"/>
    <x v="1"/>
  </r>
  <r>
    <x v="6"/>
    <x v="91"/>
    <n v="4.8"/>
    <x v="66"/>
    <n v="9.1"/>
    <n v="1746.1"/>
    <x v="0"/>
  </r>
  <r>
    <x v="11"/>
    <x v="202"/>
    <n v="5"/>
    <x v="124"/>
    <n v="7.1"/>
    <n v="6576"/>
    <x v="3"/>
  </r>
  <r>
    <x v="10"/>
    <x v="84"/>
    <n v="4.5"/>
    <x v="30"/>
    <n v="5.9"/>
    <n v="25802.82"/>
    <x v="1"/>
  </r>
  <r>
    <x v="7"/>
    <x v="314"/>
    <n v="3.6"/>
    <x v="15"/>
    <n v="5.7"/>
    <n v="16577.38"/>
    <x v="1"/>
  </r>
  <r>
    <x v="3"/>
    <x v="150"/>
    <n v="3.8"/>
    <x v="160"/>
    <n v="9.4"/>
    <n v="750.35"/>
    <x v="2"/>
  </r>
  <r>
    <x v="10"/>
    <x v="138"/>
    <n v="2.5"/>
    <x v="77"/>
    <n v="1.5"/>
    <n v="14380.95"/>
    <x v="1"/>
  </r>
  <r>
    <x v="4"/>
    <x v="326"/>
    <n v="3.5"/>
    <x v="20"/>
    <n v="5.4"/>
    <n v="13705.48"/>
    <x v="1"/>
  </r>
  <r>
    <x v="8"/>
    <x v="333"/>
    <n v="2.8"/>
    <x v="76"/>
    <n v="1554"/>
    <n v="1138.8499999999999"/>
    <x v="0"/>
  </r>
  <r>
    <x v="3"/>
    <x v="145"/>
    <n v="1.3"/>
    <x v="145"/>
    <n v="8.6999999999999993"/>
    <n v="443.01"/>
    <x v="2"/>
  </r>
  <r>
    <x v="9"/>
    <x v="317"/>
    <n v="1.9"/>
    <x v="0"/>
    <n v="9.5"/>
    <n v="10052.64"/>
    <x v="2"/>
  </r>
  <r>
    <x v="2"/>
    <x v="123"/>
    <n v="3.2"/>
    <x v="122"/>
    <n v="7.6"/>
    <n v="13331.28"/>
    <x v="1"/>
  </r>
  <r>
    <x v="10"/>
    <x v="314"/>
    <n v="4.3"/>
    <x v="136"/>
    <n v="9.6"/>
    <n v="21148.69"/>
    <x v="1"/>
  </r>
  <r>
    <x v="4"/>
    <x v="191"/>
    <n v="5"/>
    <x v="116"/>
    <n v="3"/>
    <n v="10275"/>
    <x v="1"/>
  </r>
  <r>
    <x v="7"/>
    <x v="256"/>
    <n v="1.6"/>
    <x v="33"/>
    <n v="5.3"/>
    <n v="17466.259999999998"/>
    <x v="1"/>
  </r>
  <r>
    <x v="10"/>
    <x v="60"/>
    <n v="3.7"/>
    <x v="2"/>
    <n v="8.9"/>
    <n v="14566.12"/>
    <x v="1"/>
  </r>
  <r>
    <x v="6"/>
    <x v="42"/>
    <n v="4.5"/>
    <x v="27"/>
    <n v="8"/>
    <n v="4513.46"/>
    <x v="0"/>
  </r>
  <r>
    <x v="9"/>
    <x v="3"/>
    <n v="2.2000000000000002"/>
    <x v="111"/>
    <n v="3.8"/>
    <n v="12794"/>
    <x v="2"/>
  </r>
  <r>
    <x v="7"/>
    <x v="208"/>
    <n v="4.4000000000000004"/>
    <x v="129"/>
    <n v="1.2"/>
    <n v="25060.85"/>
    <x v="1"/>
  </r>
  <r>
    <x v="6"/>
    <x v="387"/>
    <n v="3.3"/>
    <x v="68"/>
    <n v="6.5"/>
    <n v="2531.73"/>
    <x v="0"/>
  </r>
  <r>
    <x v="7"/>
    <x v="177"/>
    <n v="2.5"/>
    <x v="51"/>
    <n v="2.5"/>
    <n v="11796.6"/>
    <x v="1"/>
  </r>
  <r>
    <x v="5"/>
    <x v="353"/>
    <n v="1.5"/>
    <x v="3"/>
    <n v="7.3"/>
    <n v="2476.1"/>
    <x v="2"/>
  </r>
  <r>
    <x v="8"/>
    <x v="109"/>
    <n v="2.7"/>
    <x v="116"/>
    <n v="8"/>
    <n v="476.25"/>
    <x v="0"/>
  </r>
  <r>
    <x v="10"/>
    <x v="153"/>
    <n v="4.0999999999999996"/>
    <x v="16"/>
    <n v="1.9"/>
    <n v="13020.89"/>
    <x v="1"/>
  </r>
  <r>
    <x v="3"/>
    <x v="0"/>
    <n v="1.3"/>
    <x v="96"/>
    <n v="7"/>
    <n v="709.09"/>
    <x v="2"/>
  </r>
  <r>
    <x v="11"/>
    <x v="269"/>
    <n v="3.8"/>
    <x v="3"/>
    <n v="2.8"/>
    <n v="9654.02"/>
    <x v="3"/>
  </r>
  <r>
    <x v="6"/>
    <x v="77"/>
    <n v="1.6"/>
    <x v="42"/>
    <n v="1.3"/>
    <n v="2309.36"/>
    <x v="0"/>
  </r>
  <r>
    <x v="11"/>
    <x v="3"/>
    <n v="2.5"/>
    <x v="143"/>
    <n v="5.6"/>
    <n v="3192.97"/>
    <x v="3"/>
  </r>
  <r>
    <x v="8"/>
    <x v="200"/>
    <n v="3.9"/>
    <x v="58"/>
    <n v="7.3"/>
    <n v="1728.89"/>
    <x v="0"/>
  </r>
  <r>
    <x v="7"/>
    <x v="121"/>
    <n v="5"/>
    <x v="140"/>
    <n v="3.6"/>
    <n v="34514.61"/>
    <x v="1"/>
  </r>
  <r>
    <x v="4"/>
    <x v="388"/>
    <n v="3.4"/>
    <x v="48"/>
    <n v="5.8"/>
    <n v="14976.47"/>
    <x v="1"/>
  </r>
  <r>
    <x v="11"/>
    <x v="309"/>
    <n v="3.3"/>
    <x v="3"/>
    <n v="3"/>
    <n v="6576"/>
    <x v="3"/>
  </r>
  <r>
    <x v="8"/>
    <x v="251"/>
    <n v="2"/>
    <x v="113"/>
    <n v="9.8000000000000007"/>
    <n v="837.8"/>
    <x v="0"/>
  </r>
  <r>
    <x v="4"/>
    <x v="389"/>
    <n v="5"/>
    <x v="47"/>
    <n v="3.7"/>
    <n v="17868.37"/>
    <x v="1"/>
  </r>
  <r>
    <x v="8"/>
    <x v="329"/>
    <n v="2.4"/>
    <x v="7"/>
    <n v="2.6"/>
    <n v="957.16"/>
    <x v="0"/>
  </r>
  <r>
    <x v="4"/>
    <x v="228"/>
    <n v="1.5"/>
    <x v="81"/>
    <n v="10"/>
    <n v="19926.95"/>
    <x v="1"/>
  </r>
  <r>
    <x v="6"/>
    <x v="105"/>
    <n v="1"/>
    <x v="63"/>
    <n v="9.8000000000000007"/>
    <n v="3341.56"/>
    <x v="0"/>
  </r>
  <r>
    <x v="1"/>
    <x v="336"/>
    <n v="4.5999999999999996"/>
    <x v="68"/>
    <n v="8.9"/>
    <n v="3651.9"/>
    <x v="1"/>
  </r>
  <r>
    <x v="9"/>
    <x v="7"/>
    <n v="5"/>
    <x v="21"/>
    <n v="5.0999999999999996"/>
    <n v="10472.9"/>
    <x v="2"/>
  </r>
  <r>
    <x v="4"/>
    <x v="205"/>
    <n v="1.1000000000000001"/>
    <x v="16"/>
    <n v="6.5"/>
    <n v="16166.67"/>
    <x v="1"/>
  </r>
  <r>
    <x v="5"/>
    <x v="3"/>
    <n v="1.7"/>
    <x v="135"/>
    <n v="4.7"/>
    <n v="1802.06"/>
    <x v="2"/>
  </r>
  <r>
    <x v="10"/>
    <x v="232"/>
    <n v="1.3"/>
    <x v="156"/>
    <n v="7"/>
    <n v="16475.150000000001"/>
    <x v="1"/>
  </r>
  <r>
    <x v="1"/>
    <x v="203"/>
    <n v="1.8"/>
    <x v="7"/>
    <n v="8.5"/>
    <n v="2528.42"/>
    <x v="1"/>
  </r>
  <r>
    <x v="0"/>
    <x v="287"/>
    <n v="4.2"/>
    <x v="31"/>
    <n v="1.6"/>
    <n v="12065.56"/>
    <x v="0"/>
  </r>
  <r>
    <x v="10"/>
    <x v="390"/>
    <n v="4.5999999999999996"/>
    <x v="3"/>
    <n v="5.0999999999999996"/>
    <n v="20425.57"/>
    <x v="1"/>
  </r>
  <r>
    <x v="1"/>
    <x v="121"/>
    <n v="3.2"/>
    <x v="164"/>
    <n v="6.3"/>
    <n v="702.47"/>
    <x v="1"/>
  </r>
  <r>
    <x v="8"/>
    <x v="254"/>
    <n v="2"/>
    <x v="126"/>
    <n v="6.9"/>
    <n v="1091.6099999999999"/>
    <x v="0"/>
  </r>
  <r>
    <x v="0"/>
    <x v="271"/>
    <n v="2.2999999999999998"/>
    <x v="74"/>
    <n v="7"/>
    <n v="18431.1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299"/>
    <n v="2.9"/>
    <n v="147"/>
    <x v="0"/>
    <n v="19007"/>
    <x v="0"/>
    <x v="0"/>
  </r>
  <r>
    <x v="1"/>
    <n v="137"/>
    <n v="4.8"/>
    <n v="86"/>
    <x v="1"/>
    <n v="1689.52"/>
    <x v="1"/>
    <x v="1"/>
  </r>
  <r>
    <x v="1"/>
    <n v="271"/>
    <n v="1"/>
    <n v="63"/>
    <x v="2"/>
    <n v="2692.65"/>
    <x v="1"/>
    <x v="2"/>
  </r>
  <r>
    <x v="2"/>
    <n v="453"/>
    <n v="3.2"/>
    <n v="113"/>
    <x v="3"/>
    <n v="5247.42"/>
    <x v="1"/>
    <x v="3"/>
  </r>
  <r>
    <x v="1"/>
    <n v="500"/>
    <n v="1.8"/>
    <n v="144"/>
    <x v="4"/>
    <n v="1783.54"/>
    <x v="1"/>
    <x v="4"/>
  </r>
  <r>
    <x v="3"/>
    <n v="435"/>
    <n v="1.4"/>
    <n v="96"/>
    <x v="5"/>
    <n v="745"/>
    <x v="2"/>
    <x v="5"/>
  </r>
  <r>
    <x v="4"/>
    <n v="215"/>
    <n v="1"/>
    <n v="138"/>
    <x v="6"/>
    <n v="10802.96"/>
    <x v="1"/>
    <x v="6"/>
  </r>
  <r>
    <x v="4"/>
    <n v="60"/>
    <n v="4.0999999999999996"/>
    <n v="93"/>
    <x v="7"/>
    <n v="8982.32"/>
    <x v="1"/>
    <x v="7"/>
  </r>
  <r>
    <x v="5"/>
    <n v="119"/>
    <n v="3.7"/>
    <n v="113"/>
    <x v="8"/>
    <n v="2348.12"/>
    <x v="2"/>
    <x v="8"/>
  </r>
  <r>
    <x v="6"/>
    <n v="118"/>
    <n v="3.7"/>
    <n v="113"/>
    <x v="9"/>
    <n v="3816.42"/>
    <x v="0"/>
    <x v="9"/>
  </r>
  <r>
    <x v="7"/>
    <n v="426"/>
    <n v="4.7"/>
    <n v="59"/>
    <x v="3"/>
    <n v="19312.439999999999"/>
    <x v="1"/>
    <x v="10"/>
  </r>
  <r>
    <x v="2"/>
    <n v="123"/>
    <n v="3.9"/>
    <n v="191"/>
    <x v="10"/>
    <n v="6049"/>
    <x v="1"/>
    <x v="11"/>
  </r>
  <r>
    <x v="2"/>
    <n v="368"/>
    <n v="2.2000000000000002"/>
    <n v="79"/>
    <x v="11"/>
    <n v="6049"/>
    <x v="1"/>
    <x v="12"/>
  </r>
  <r>
    <x v="2"/>
    <n v="352"/>
    <n v="3.4"/>
    <n v="164"/>
    <x v="10"/>
    <n v="10581.39"/>
    <x v="1"/>
    <x v="13"/>
  </r>
  <r>
    <x v="5"/>
    <n v="340"/>
    <n v="3.1"/>
    <n v="81"/>
    <x v="12"/>
    <n v="3363.5"/>
    <x v="2"/>
    <x v="14"/>
  </r>
  <r>
    <x v="8"/>
    <n v="405"/>
    <n v="2.7"/>
    <n v="144"/>
    <x v="10"/>
    <n v="1375.98"/>
    <x v="0"/>
    <x v="15"/>
  </r>
  <r>
    <x v="0"/>
    <n v="500"/>
    <n v="4.4000000000000004"/>
    <n v="158"/>
    <x v="13"/>
    <n v="15229.09"/>
    <x v="0"/>
    <x v="16"/>
  </r>
  <r>
    <x v="1"/>
    <n v="66"/>
    <n v="2.4"/>
    <n v="173"/>
    <x v="10"/>
    <n v="3115.36"/>
    <x v="1"/>
    <x v="17"/>
  </r>
  <r>
    <x v="7"/>
    <n v="453"/>
    <n v="4.4000000000000004"/>
    <n v="151"/>
    <x v="9"/>
    <n v="25759.89"/>
    <x v="1"/>
    <x v="18"/>
  </r>
  <r>
    <x v="3"/>
    <n v="472"/>
    <n v="4.5999999999999996"/>
    <n v="117"/>
    <x v="14"/>
    <n v="745"/>
    <x v="2"/>
    <x v="19"/>
  </r>
  <r>
    <x v="9"/>
    <n v="477"/>
    <n v="2.8"/>
    <n v="87"/>
    <x v="15"/>
    <n v="29940.25"/>
    <x v="2"/>
    <x v="20"/>
  </r>
  <r>
    <x v="6"/>
    <n v="453"/>
    <n v="2.2000000000000002"/>
    <n v="110"/>
    <x v="16"/>
    <n v="3410.29"/>
    <x v="0"/>
    <x v="21"/>
  </r>
  <r>
    <x v="4"/>
    <n v="294"/>
    <n v="3.4"/>
    <n v="70"/>
    <x v="17"/>
    <n v="7760.39"/>
    <x v="1"/>
    <x v="22"/>
  </r>
  <r>
    <x v="2"/>
    <n v="221"/>
    <n v="3.9"/>
    <n v="155"/>
    <x v="18"/>
    <n v="6048.95"/>
    <x v="1"/>
    <x v="23"/>
  </r>
  <r>
    <x v="7"/>
    <n v="453"/>
    <n v="4.5999999999999996"/>
    <n v="23"/>
    <x v="16"/>
    <n v="7394.65"/>
    <x v="1"/>
    <x v="24"/>
  </r>
  <r>
    <x v="0"/>
    <n v="103"/>
    <n v="2.6"/>
    <n v="61"/>
    <x v="19"/>
    <n v="3504.64"/>
    <x v="0"/>
    <x v="25"/>
  </r>
  <r>
    <x v="7"/>
    <n v="273"/>
    <n v="2.1"/>
    <n v="187"/>
    <x v="10"/>
    <n v="24051.05"/>
    <x v="1"/>
    <x v="26"/>
  </r>
  <r>
    <x v="2"/>
    <n v="479"/>
    <n v="4.2"/>
    <n v="134"/>
    <x v="20"/>
    <n v="6049"/>
    <x v="1"/>
    <x v="27"/>
  </r>
  <r>
    <x v="7"/>
    <n v="204"/>
    <n v="1.3"/>
    <n v="29"/>
    <x v="21"/>
    <n v="8709.61"/>
    <x v="1"/>
    <x v="28"/>
  </r>
  <r>
    <x v="3"/>
    <n v="282"/>
    <n v="1.2"/>
    <n v="33"/>
    <x v="16"/>
    <n v="696.78"/>
    <x v="2"/>
    <x v="29"/>
  </r>
  <r>
    <x v="1"/>
    <n v="109"/>
    <n v="2.8"/>
    <n v="54"/>
    <x v="7"/>
    <n v="3473.57"/>
    <x v="1"/>
    <x v="30"/>
  </r>
  <r>
    <x v="0"/>
    <n v="390"/>
    <n v="4.7"/>
    <n v="63"/>
    <x v="22"/>
    <n v="13969.61"/>
    <x v="0"/>
    <x v="31"/>
  </r>
  <r>
    <x v="8"/>
    <n v="415"/>
    <n v="3.2"/>
    <n v="21"/>
    <x v="23"/>
    <n v="918.91"/>
    <x v="0"/>
    <x v="32"/>
  </r>
  <r>
    <x v="6"/>
    <n v="342"/>
    <n v="5"/>
    <n v="155"/>
    <x v="24"/>
    <n v="3540.97"/>
    <x v="0"/>
    <x v="33"/>
  </r>
  <r>
    <x v="8"/>
    <n v="453"/>
    <n v="2.5"/>
    <n v="172"/>
    <x v="25"/>
    <n v="1197.1300000000001"/>
    <x v="0"/>
    <x v="34"/>
  </r>
  <r>
    <x v="0"/>
    <n v="453"/>
    <n v="5"/>
    <n v="143"/>
    <x v="26"/>
    <n v="19007"/>
    <x v="0"/>
    <x v="35"/>
  </r>
  <r>
    <x v="0"/>
    <n v="438"/>
    <n v="1"/>
    <n v="155"/>
    <x v="15"/>
    <n v="15658.99"/>
    <x v="0"/>
    <x v="36"/>
  </r>
  <r>
    <x v="1"/>
    <n v="453"/>
    <n v="2.2999999999999998"/>
    <n v="162"/>
    <x v="3"/>
    <n v="848.12"/>
    <x v="1"/>
    <x v="37"/>
  </r>
  <r>
    <x v="4"/>
    <n v="305"/>
    <n v="3.4"/>
    <n v="130"/>
    <x v="27"/>
    <n v="10789.04"/>
    <x v="1"/>
    <x v="38"/>
  </r>
  <r>
    <x v="1"/>
    <n v="113"/>
    <n v="1.4"/>
    <n v="37"/>
    <x v="28"/>
    <n v="2445.73"/>
    <x v="1"/>
    <x v="39"/>
  </r>
  <r>
    <x v="10"/>
    <n v="454"/>
    <n v="4"/>
    <n v="139"/>
    <x v="22"/>
    <n v="14438.19"/>
    <x v="1"/>
    <x v="40"/>
  </r>
  <r>
    <x v="9"/>
    <n v="66"/>
    <n v="2.5"/>
    <n v="148"/>
    <x v="29"/>
    <n v="12794"/>
    <x v="2"/>
    <x v="41"/>
  </r>
  <r>
    <x v="8"/>
    <n v="343"/>
    <n v="4.9000000000000004"/>
    <n v="89"/>
    <x v="30"/>
    <n v="1554"/>
    <x v="0"/>
    <x v="42"/>
  </r>
  <r>
    <x v="1"/>
    <n v="113"/>
    <n v="1.2"/>
    <n v="138"/>
    <x v="31"/>
    <n v="713.8"/>
    <x v="1"/>
    <x v="43"/>
  </r>
  <r>
    <x v="7"/>
    <n v="58"/>
    <n v="2.2999999999999998"/>
    <n v="33"/>
    <x v="3"/>
    <n v="7745.9"/>
    <x v="1"/>
    <x v="44"/>
  </r>
  <r>
    <x v="0"/>
    <n v="453"/>
    <n v="5"/>
    <n v="73"/>
    <x v="3"/>
    <n v="16732.87"/>
    <x v="0"/>
    <x v="45"/>
  </r>
  <r>
    <x v="9"/>
    <n v="144"/>
    <n v="4.8"/>
    <n v="71"/>
    <x v="32"/>
    <n v="15873.6"/>
    <x v="2"/>
    <x v="46"/>
  </r>
  <r>
    <x v="1"/>
    <n v="365"/>
    <n v="3.4"/>
    <n v="187"/>
    <x v="8"/>
    <n v="1193.8699999999999"/>
    <x v="1"/>
    <x v="47"/>
  </r>
  <r>
    <x v="0"/>
    <n v="339"/>
    <n v="2.2000000000000002"/>
    <n v="133"/>
    <x v="33"/>
    <n v="11530.04"/>
    <x v="0"/>
    <x v="48"/>
  </r>
  <r>
    <x v="9"/>
    <n v="82"/>
    <n v="2.5"/>
    <n v="92"/>
    <x v="1"/>
    <n v="20116.55"/>
    <x v="2"/>
    <x v="49"/>
  </r>
  <r>
    <x v="0"/>
    <n v="257"/>
    <n v="1.7"/>
    <n v="168"/>
    <x v="25"/>
    <n v="19633.830000000002"/>
    <x v="0"/>
    <x v="50"/>
  </r>
  <r>
    <x v="2"/>
    <n v="354"/>
    <n v="2.4"/>
    <n v="200"/>
    <x v="3"/>
    <n v="9310.42"/>
    <x v="1"/>
    <x v="51"/>
  </r>
  <r>
    <x v="2"/>
    <n v="233"/>
    <n v="2.2999999999999998"/>
    <n v="125"/>
    <x v="34"/>
    <n v="5679.78"/>
    <x v="1"/>
    <x v="52"/>
  </r>
  <r>
    <x v="6"/>
    <n v="466"/>
    <n v="4.7"/>
    <n v="41"/>
    <x v="9"/>
    <n v="4297.2299999999996"/>
    <x v="0"/>
    <x v="53"/>
  </r>
  <r>
    <x v="2"/>
    <n v="471"/>
    <n v="5"/>
    <n v="186"/>
    <x v="35"/>
    <n v="5802.16"/>
    <x v="1"/>
    <x v="54"/>
  </r>
  <r>
    <x v="3"/>
    <n v="95"/>
    <n v="2.1"/>
    <n v="113"/>
    <x v="19"/>
    <n v="745"/>
    <x v="2"/>
    <x v="55"/>
  </r>
  <r>
    <x v="4"/>
    <n v="92"/>
    <n v="3.1"/>
    <n v="154"/>
    <x v="36"/>
    <n v="7872.28"/>
    <x v="1"/>
    <x v="56"/>
  </r>
  <r>
    <x v="0"/>
    <n v="362"/>
    <n v="2.6"/>
    <n v="113"/>
    <x v="0"/>
    <n v="16018.74"/>
    <x v="0"/>
    <x v="57"/>
  </r>
  <r>
    <x v="7"/>
    <n v="422"/>
    <n v="2.9"/>
    <n v="103"/>
    <x v="37"/>
    <n v="6300.48"/>
    <x v="1"/>
    <x v="58"/>
  </r>
  <r>
    <x v="3"/>
    <n v="195"/>
    <n v="1.3"/>
    <n v="111"/>
    <x v="31"/>
    <n v="114.69"/>
    <x v="2"/>
    <x v="59"/>
  </r>
  <r>
    <x v="4"/>
    <n v="198"/>
    <n v="1.1000000000000001"/>
    <n v="111"/>
    <x v="26"/>
    <n v="15010.96"/>
    <x v="1"/>
    <x v="60"/>
  </r>
  <r>
    <x v="6"/>
    <n v="396"/>
    <n v="2.7"/>
    <n v="98"/>
    <x v="13"/>
    <n v="1014.98"/>
    <x v="0"/>
    <x v="61"/>
  </r>
  <r>
    <x v="5"/>
    <n v="385"/>
    <n v="3.8"/>
    <n v="154"/>
    <x v="38"/>
    <n v="1635.91"/>
    <x v="2"/>
    <x v="62"/>
  </r>
  <r>
    <x v="3"/>
    <n v="369"/>
    <n v="4.4000000000000004"/>
    <n v="165"/>
    <x v="3"/>
    <n v="554.16"/>
    <x v="2"/>
    <x v="63"/>
  </r>
  <r>
    <x v="2"/>
    <n v="315"/>
    <n v="4.9000000000000004"/>
    <n v="131"/>
    <x v="39"/>
    <n v="3685.57"/>
    <x v="1"/>
    <x v="64"/>
  </r>
  <r>
    <x v="6"/>
    <n v="291"/>
    <n v="3"/>
    <n v="118"/>
    <x v="19"/>
    <n v="1165.29"/>
    <x v="0"/>
    <x v="65"/>
  </r>
  <r>
    <x v="8"/>
    <n v="400"/>
    <n v="4.3"/>
    <n v="147"/>
    <x v="1"/>
    <n v="1924.98"/>
    <x v="0"/>
    <x v="66"/>
  </r>
  <r>
    <x v="3"/>
    <n v="307"/>
    <n v="4.4000000000000004"/>
    <n v="74"/>
    <x v="40"/>
    <n v="427.78"/>
    <x v="2"/>
    <x v="67"/>
  </r>
  <r>
    <x v="0"/>
    <n v="465"/>
    <n v="4.8"/>
    <n v="192"/>
    <x v="29"/>
    <n v="19006.5"/>
    <x v="0"/>
    <x v="68"/>
  </r>
  <r>
    <x v="11"/>
    <n v="189"/>
    <n v="3"/>
    <n v="30"/>
    <x v="12"/>
    <n v="3201.14"/>
    <x v="3"/>
    <x v="69"/>
  </r>
  <r>
    <x v="6"/>
    <n v="286"/>
    <n v="4.0999999999999996"/>
    <n v="126"/>
    <x v="41"/>
    <n v="0.28999999999999998"/>
    <x v="0"/>
    <x v="70"/>
  </r>
  <r>
    <x v="7"/>
    <n v="312"/>
    <n v="4"/>
    <n v="64"/>
    <x v="26"/>
    <n v="11568"/>
    <x v="1"/>
    <x v="71"/>
  </r>
  <r>
    <x v="11"/>
    <n v="71"/>
    <n v="1.8"/>
    <n v="143"/>
    <x v="42"/>
    <n v="9264.27"/>
    <x v="3"/>
    <x v="72"/>
  </r>
  <r>
    <x v="10"/>
    <n v="436"/>
    <n v="3.8"/>
    <n v="177"/>
    <x v="43"/>
    <n v="16321"/>
    <x v="1"/>
    <x v="73"/>
  </r>
  <r>
    <x v="6"/>
    <n v="109"/>
    <n v="1.6"/>
    <n v="110"/>
    <x v="21"/>
    <n v="2738.89"/>
    <x v="0"/>
    <x v="74"/>
  </r>
  <r>
    <x v="1"/>
    <n v="130"/>
    <n v="2.7"/>
    <n v="35"/>
    <x v="44"/>
    <n v="3919.26"/>
    <x v="1"/>
    <x v="75"/>
  </r>
  <r>
    <x v="9"/>
    <n v="320"/>
    <n v="3"/>
    <n v="124"/>
    <x v="39"/>
    <n v="23454.37"/>
    <x v="2"/>
    <x v="76"/>
  </r>
  <r>
    <x v="7"/>
    <n v="104"/>
    <n v="1.6"/>
    <n v="64"/>
    <x v="22"/>
    <n v="11568.42"/>
    <x v="1"/>
    <x v="77"/>
  </r>
  <r>
    <x v="0"/>
    <n v="62"/>
    <n v="2.8"/>
    <n v="49"/>
    <x v="45"/>
    <n v="3577.83"/>
    <x v="0"/>
    <x v="78"/>
  </r>
  <r>
    <x v="4"/>
    <n v="151"/>
    <n v="1.4"/>
    <n v="116"/>
    <x v="27"/>
    <n v="5875.95"/>
    <x v="1"/>
    <x v="79"/>
  </r>
  <r>
    <x v="3"/>
    <n v="299"/>
    <n v="3.6"/>
    <n v="148"/>
    <x v="46"/>
    <n v="604.30999999999995"/>
    <x v="2"/>
    <x v="80"/>
  </r>
  <r>
    <x v="10"/>
    <n v="246"/>
    <n v="1.9"/>
    <n v="113"/>
    <x v="12"/>
    <n v="22799.54"/>
    <x v="1"/>
    <x v="81"/>
  </r>
  <r>
    <x v="5"/>
    <n v="453"/>
    <n v="3"/>
    <n v="192"/>
    <x v="0"/>
    <n v="2765.41"/>
    <x v="2"/>
    <x v="82"/>
  </r>
  <r>
    <x v="3"/>
    <n v="467"/>
    <n v="2.5"/>
    <n v="149"/>
    <x v="35"/>
    <n v="769.33"/>
    <x v="2"/>
    <x v="83"/>
  </r>
  <r>
    <x v="1"/>
    <n v="152"/>
    <n v="1"/>
    <n v="36"/>
    <x v="27"/>
    <n v="1792.74"/>
    <x v="1"/>
    <x v="84"/>
  </r>
  <r>
    <x v="0"/>
    <n v="287"/>
    <n v="1.7"/>
    <n v="96"/>
    <x v="19"/>
    <n v="13588.84"/>
    <x v="0"/>
    <x v="85"/>
  </r>
  <r>
    <x v="1"/>
    <n v="226"/>
    <n v="2.4"/>
    <n v="113"/>
    <x v="47"/>
    <n v="2654.77"/>
    <x v="1"/>
    <x v="86"/>
  </r>
  <r>
    <x v="8"/>
    <n v="178"/>
    <n v="1.8"/>
    <n v="94"/>
    <x v="48"/>
    <n v="1135.33"/>
    <x v="0"/>
    <x v="87"/>
  </r>
  <r>
    <x v="9"/>
    <n v="231"/>
    <n v="3.2"/>
    <n v="113"/>
    <x v="49"/>
    <n v="8751.86"/>
    <x v="2"/>
    <x v="88"/>
  </r>
  <r>
    <x v="2"/>
    <n v="259"/>
    <n v="2.9"/>
    <n v="153"/>
    <x v="3"/>
    <n v="14663.69"/>
    <x v="1"/>
    <x v="89"/>
  </r>
  <r>
    <x v="2"/>
    <n v="142"/>
    <n v="3.2"/>
    <n v="195"/>
    <x v="50"/>
    <n v="3295.58"/>
    <x v="1"/>
    <x v="90"/>
  </r>
  <r>
    <x v="1"/>
    <n v="453"/>
    <n v="5"/>
    <n v="182"/>
    <x v="51"/>
    <n v="1119.31"/>
    <x v="1"/>
    <x v="91"/>
  </r>
  <r>
    <x v="6"/>
    <n v="102"/>
    <n v="2.6"/>
    <n v="171"/>
    <x v="52"/>
    <n v="2739"/>
    <x v="0"/>
    <x v="92"/>
  </r>
  <r>
    <x v="5"/>
    <n v="344"/>
    <n v="4.8"/>
    <n v="45"/>
    <x v="16"/>
    <n v="2384"/>
    <x v="2"/>
    <x v="93"/>
  </r>
  <r>
    <x v="4"/>
    <n v="453"/>
    <n v="1.2"/>
    <n v="154"/>
    <x v="53"/>
    <n v="10479.9"/>
    <x v="1"/>
    <x v="94"/>
  </r>
  <r>
    <x v="3"/>
    <n v="419"/>
    <n v="2.6"/>
    <n v="190"/>
    <x v="54"/>
    <n v="705.3"/>
    <x v="2"/>
    <x v="95"/>
  </r>
  <r>
    <x v="11"/>
    <n v="456"/>
    <n v="4.5"/>
    <n v="129"/>
    <x v="32"/>
    <n v="9993.1200000000008"/>
    <x v="3"/>
    <x v="96"/>
  </r>
  <r>
    <x v="7"/>
    <n v="414"/>
    <n v="5"/>
    <n v="174"/>
    <x v="55"/>
    <n v="20059.669999999998"/>
    <x v="1"/>
    <x v="97"/>
  </r>
  <r>
    <x v="4"/>
    <n v="453"/>
    <n v="2.5"/>
    <n v="157"/>
    <x v="33"/>
    <n v="9662.7199999999993"/>
    <x v="1"/>
    <x v="98"/>
  </r>
  <r>
    <x v="3"/>
    <n v="366"/>
    <n v="4.8"/>
    <n v="113"/>
    <x v="24"/>
    <n v="744.91"/>
    <x v="2"/>
    <x v="99"/>
  </r>
  <r>
    <x v="6"/>
    <n v="278"/>
    <n v="4.2"/>
    <n v="113"/>
    <x v="37"/>
    <n v="1753.37"/>
    <x v="0"/>
    <x v="100"/>
  </r>
  <r>
    <x v="7"/>
    <n v="209"/>
    <n v="5"/>
    <n v="73"/>
    <x v="13"/>
    <n v="15629.96"/>
    <x v="1"/>
    <x v="101"/>
  </r>
  <r>
    <x v="7"/>
    <n v="500"/>
    <n v="1.6"/>
    <n v="102"/>
    <x v="56"/>
    <n v="23003.58"/>
    <x v="1"/>
    <x v="102"/>
  </r>
  <r>
    <x v="1"/>
    <n v="178"/>
    <n v="4.4000000000000004"/>
    <n v="94"/>
    <x v="3"/>
    <n v="3720.07"/>
    <x v="1"/>
    <x v="103"/>
  </r>
  <r>
    <x v="8"/>
    <n v="77"/>
    <n v="1.3"/>
    <n v="112"/>
    <x v="53"/>
    <n v="1329.08"/>
    <x v="0"/>
    <x v="104"/>
  </r>
  <r>
    <x v="4"/>
    <n v="453"/>
    <n v="1.2"/>
    <n v="171"/>
    <x v="25"/>
    <n v="5043.83"/>
    <x v="1"/>
    <x v="105"/>
  </r>
  <r>
    <x v="1"/>
    <n v="203"/>
    <n v="3.5"/>
    <n v="28"/>
    <x v="57"/>
    <n v="754.04"/>
    <x v="1"/>
    <x v="106"/>
  </r>
  <r>
    <x v="7"/>
    <n v="405"/>
    <n v="3.9"/>
    <n v="117"/>
    <x v="47"/>
    <n v="35946.089999999997"/>
    <x v="1"/>
    <x v="107"/>
  </r>
  <r>
    <x v="1"/>
    <n v="389"/>
    <n v="3"/>
    <n v="26"/>
    <x v="7"/>
    <n v="3807.97"/>
    <x v="1"/>
    <x v="108"/>
  </r>
  <r>
    <x v="4"/>
    <n v="164"/>
    <n v="3.3"/>
    <n v="61"/>
    <x v="27"/>
    <n v="11248.6"/>
    <x v="1"/>
    <x v="109"/>
  </r>
  <r>
    <x v="1"/>
    <n v="495"/>
    <n v="5"/>
    <n v="113"/>
    <x v="23"/>
    <n v="3919"/>
    <x v="1"/>
    <x v="110"/>
  </r>
  <r>
    <x v="4"/>
    <n v="423"/>
    <n v="4.4000000000000004"/>
    <n v="127"/>
    <x v="48"/>
    <n v="14940.38"/>
    <x v="1"/>
    <x v="111"/>
  </r>
  <r>
    <x v="7"/>
    <n v="250"/>
    <n v="2.4"/>
    <n v="178"/>
    <x v="14"/>
    <n v="16513.71"/>
    <x v="1"/>
    <x v="112"/>
  </r>
  <r>
    <x v="3"/>
    <n v="399"/>
    <n v="2.8"/>
    <n v="28"/>
    <x v="58"/>
    <n v="639.85"/>
    <x v="2"/>
    <x v="113"/>
  </r>
  <r>
    <x v="4"/>
    <n v="77"/>
    <n v="4"/>
    <n v="186"/>
    <x v="37"/>
    <n v="5137.2"/>
    <x v="1"/>
    <x v="114"/>
  </r>
  <r>
    <x v="8"/>
    <n v="297"/>
    <n v="1.8"/>
    <n v="89"/>
    <x v="59"/>
    <n v="1369.8"/>
    <x v="0"/>
    <x v="115"/>
  </r>
  <r>
    <x v="9"/>
    <n v="226"/>
    <n v="3.3"/>
    <n v="144"/>
    <x v="21"/>
    <n v="13675.38"/>
    <x v="2"/>
    <x v="116"/>
  </r>
  <r>
    <x v="11"/>
    <n v="490"/>
    <n v="3"/>
    <n v="39"/>
    <x v="60"/>
    <n v="3525.91"/>
    <x v="3"/>
    <x v="117"/>
  </r>
  <r>
    <x v="3"/>
    <n v="338"/>
    <n v="3.3"/>
    <n v="120"/>
    <x v="46"/>
    <n v="525.5"/>
    <x v="2"/>
    <x v="118"/>
  </r>
  <r>
    <x v="6"/>
    <n v="377"/>
    <n v="4.4000000000000004"/>
    <n v="46"/>
    <x v="13"/>
    <n v="3799.62"/>
    <x v="0"/>
    <x v="119"/>
  </r>
  <r>
    <x v="7"/>
    <n v="485"/>
    <n v="4"/>
    <n v="148"/>
    <x v="6"/>
    <n v="31683.119999999999"/>
    <x v="1"/>
    <x v="120"/>
  </r>
  <r>
    <x v="0"/>
    <n v="453"/>
    <n v="1.4"/>
    <n v="113"/>
    <x v="11"/>
    <n v="10407.48"/>
    <x v="0"/>
    <x v="121"/>
  </r>
  <r>
    <x v="6"/>
    <n v="453"/>
    <n v="3.8"/>
    <n v="113"/>
    <x v="15"/>
    <n v="2637.36"/>
    <x v="0"/>
    <x v="122"/>
  </r>
  <r>
    <x v="11"/>
    <n v="299"/>
    <n v="3"/>
    <n v="135"/>
    <x v="2"/>
    <n v="6576"/>
    <x v="3"/>
    <x v="123"/>
  </r>
  <r>
    <x v="8"/>
    <n v="65"/>
    <n v="2.8"/>
    <n v="79"/>
    <x v="18"/>
    <n v="1234.33"/>
    <x v="0"/>
    <x v="124"/>
  </r>
  <r>
    <x v="6"/>
    <n v="487"/>
    <n v="5"/>
    <n v="157"/>
    <x v="50"/>
    <n v="2739"/>
    <x v="0"/>
    <x v="125"/>
  </r>
  <r>
    <x v="10"/>
    <n v="130"/>
    <n v="2.2999999999999998"/>
    <n v="165"/>
    <x v="3"/>
    <n v="14020.27"/>
    <x v="1"/>
    <x v="126"/>
  </r>
  <r>
    <x v="8"/>
    <n v="453"/>
    <n v="2.2000000000000002"/>
    <n v="33"/>
    <x v="61"/>
    <n v="1554"/>
    <x v="0"/>
    <x v="127"/>
  </r>
  <r>
    <x v="11"/>
    <n v="199"/>
    <n v="2.4"/>
    <n v="149"/>
    <x v="62"/>
    <n v="13821.04"/>
    <x v="3"/>
    <x v="128"/>
  </r>
  <r>
    <x v="7"/>
    <n v="474"/>
    <n v="4.5"/>
    <n v="113"/>
    <x v="43"/>
    <n v="33517.5"/>
    <x v="1"/>
    <x v="129"/>
  </r>
  <r>
    <x v="8"/>
    <n v="289"/>
    <n v="3.6"/>
    <n v="141"/>
    <x v="36"/>
    <n v="1173.77"/>
    <x v="0"/>
    <x v="130"/>
  </r>
  <r>
    <x v="11"/>
    <n v="374"/>
    <n v="3.3"/>
    <n v="121"/>
    <x v="57"/>
    <n v="9222.24"/>
    <x v="3"/>
    <x v="131"/>
  </r>
  <r>
    <x v="6"/>
    <n v="453"/>
    <n v="2.6"/>
    <n v="113"/>
    <x v="29"/>
    <n v="2131.04"/>
    <x v="0"/>
    <x v="132"/>
  </r>
  <r>
    <x v="4"/>
    <n v="52"/>
    <n v="4.9000000000000004"/>
    <n v="108"/>
    <x v="63"/>
    <n v="17174.63"/>
    <x v="1"/>
    <x v="133"/>
  </r>
  <r>
    <x v="3"/>
    <n v="277"/>
    <n v="2.5"/>
    <n v="109"/>
    <x v="58"/>
    <n v="268.37"/>
    <x v="2"/>
    <x v="134"/>
  </r>
  <r>
    <x v="7"/>
    <n v="58"/>
    <n v="5"/>
    <n v="114"/>
    <x v="64"/>
    <n v="29311.07"/>
    <x v="1"/>
    <x v="135"/>
  </r>
  <r>
    <x v="3"/>
    <n v="119"/>
    <n v="5"/>
    <n v="122"/>
    <x v="65"/>
    <n v="153.26"/>
    <x v="2"/>
    <x v="136"/>
  </r>
  <r>
    <x v="2"/>
    <n v="267"/>
    <n v="2.4"/>
    <n v="197"/>
    <x v="66"/>
    <n v="6312.64"/>
    <x v="1"/>
    <x v="137"/>
  </r>
  <r>
    <x v="0"/>
    <n v="444"/>
    <n v="3.2"/>
    <n v="65"/>
    <x v="62"/>
    <n v="8930.73"/>
    <x v="0"/>
    <x v="138"/>
  </r>
  <r>
    <x v="8"/>
    <n v="450"/>
    <n v="3.2"/>
    <n v="107"/>
    <x v="17"/>
    <n v="1097.93"/>
    <x v="0"/>
    <x v="139"/>
  </r>
  <r>
    <x v="8"/>
    <n v="181"/>
    <n v="4"/>
    <n v="109"/>
    <x v="67"/>
    <n v="1249.17"/>
    <x v="0"/>
    <x v="140"/>
  </r>
  <r>
    <x v="1"/>
    <n v="390"/>
    <n v="5"/>
    <n v="113"/>
    <x v="19"/>
    <n v="3537.75"/>
    <x v="1"/>
    <x v="141"/>
  </r>
  <r>
    <x v="11"/>
    <n v="278"/>
    <n v="3.4"/>
    <n v="188"/>
    <x v="3"/>
    <n v="8596.48"/>
    <x v="3"/>
    <x v="142"/>
  </r>
  <r>
    <x v="3"/>
    <n v="51"/>
    <n v="2.1"/>
    <n v="49"/>
    <x v="63"/>
    <n v="745"/>
    <x v="2"/>
    <x v="143"/>
  </r>
  <r>
    <x v="9"/>
    <n v="84"/>
    <n v="4.0999999999999996"/>
    <n v="180"/>
    <x v="68"/>
    <n v="26893.67"/>
    <x v="2"/>
    <x v="144"/>
  </r>
  <r>
    <x v="8"/>
    <n v="254"/>
    <n v="4.2"/>
    <n v="159"/>
    <x v="53"/>
    <n v="1553.54"/>
    <x v="0"/>
    <x v="145"/>
  </r>
  <r>
    <x v="10"/>
    <n v="216"/>
    <n v="5"/>
    <n v="99"/>
    <x v="12"/>
    <n v="21735.360000000001"/>
    <x v="1"/>
    <x v="146"/>
  </r>
  <r>
    <x v="7"/>
    <n v="104"/>
    <n v="3.6"/>
    <n v="126"/>
    <x v="16"/>
    <n v="38919.769999999997"/>
    <x v="1"/>
    <x v="147"/>
  </r>
  <r>
    <x v="7"/>
    <n v="351"/>
    <n v="1.7"/>
    <n v="113"/>
    <x v="69"/>
    <n v="4175.22"/>
    <x v="1"/>
    <x v="148"/>
  </r>
  <r>
    <x v="3"/>
    <n v="453"/>
    <n v="1.3"/>
    <n v="146"/>
    <x v="3"/>
    <n v="624.67999999999995"/>
    <x v="2"/>
    <x v="149"/>
  </r>
  <r>
    <x v="9"/>
    <n v="466"/>
    <n v="1.1000000000000001"/>
    <n v="65"/>
    <x v="3"/>
    <n v="18012.8"/>
    <x v="2"/>
    <x v="150"/>
  </r>
  <r>
    <x v="9"/>
    <n v="102"/>
    <n v="1.1000000000000001"/>
    <n v="113"/>
    <x v="15"/>
    <n v="27157.4"/>
    <x v="2"/>
    <x v="151"/>
  </r>
  <r>
    <x v="4"/>
    <n v="447"/>
    <n v="5"/>
    <n v="111"/>
    <x v="26"/>
    <n v="18682.55"/>
    <x v="1"/>
    <x v="152"/>
  </r>
  <r>
    <x v="1"/>
    <n v="387"/>
    <n v="4.5999999999999996"/>
    <n v="113"/>
    <x v="70"/>
    <n v="3857.35"/>
    <x v="1"/>
    <x v="153"/>
  </r>
  <r>
    <x v="7"/>
    <n v="453"/>
    <n v="3.4"/>
    <n v="84"/>
    <x v="3"/>
    <n v="4426.08"/>
    <x v="1"/>
    <x v="154"/>
  </r>
  <r>
    <x v="4"/>
    <n v="270"/>
    <n v="5"/>
    <n v="119"/>
    <x v="71"/>
    <n v="13396.4"/>
    <x v="1"/>
    <x v="155"/>
  </r>
  <r>
    <x v="0"/>
    <n v="485"/>
    <n v="2.7"/>
    <n v="76"/>
    <x v="67"/>
    <n v="19007"/>
    <x v="0"/>
    <x v="156"/>
  </r>
  <r>
    <x v="5"/>
    <n v="202"/>
    <n v="2.9"/>
    <n v="92"/>
    <x v="3"/>
    <n v="1695.23"/>
    <x v="2"/>
    <x v="157"/>
  </r>
  <r>
    <x v="0"/>
    <n v="453"/>
    <n v="4.0999999999999996"/>
    <n v="75"/>
    <x v="63"/>
    <n v="9826.23"/>
    <x v="0"/>
    <x v="158"/>
  </r>
  <r>
    <x v="4"/>
    <n v="87"/>
    <n v="1.1000000000000001"/>
    <n v="110"/>
    <x v="72"/>
    <n v="13574.83"/>
    <x v="1"/>
    <x v="159"/>
  </r>
  <r>
    <x v="6"/>
    <n v="156"/>
    <n v="2.8"/>
    <n v="98"/>
    <x v="51"/>
    <n v="4119.93"/>
    <x v="0"/>
    <x v="160"/>
  </r>
  <r>
    <x v="0"/>
    <n v="491"/>
    <n v="5"/>
    <n v="171"/>
    <x v="73"/>
    <n v="18656.87"/>
    <x v="0"/>
    <x v="161"/>
  </r>
  <r>
    <x v="2"/>
    <n v="263"/>
    <n v="4.5"/>
    <n v="35"/>
    <x v="69"/>
    <n v="8668.15"/>
    <x v="1"/>
    <x v="162"/>
  </r>
  <r>
    <x v="11"/>
    <n v="288"/>
    <n v="4.4000000000000004"/>
    <n v="65"/>
    <x v="3"/>
    <n v="6576"/>
    <x v="3"/>
    <x v="163"/>
  </r>
  <r>
    <x v="4"/>
    <n v="119"/>
    <n v="1.3"/>
    <n v="169"/>
    <x v="64"/>
    <n v="6796.38"/>
    <x v="1"/>
    <x v="164"/>
  </r>
  <r>
    <x v="8"/>
    <n v="69"/>
    <n v="4"/>
    <n v="182"/>
    <x v="16"/>
    <n v="586.08000000000004"/>
    <x v="0"/>
    <x v="165"/>
  </r>
  <r>
    <x v="10"/>
    <n v="419"/>
    <n v="2.2999999999999998"/>
    <n v="43"/>
    <x v="67"/>
    <n v="8692.68"/>
    <x v="1"/>
    <x v="166"/>
  </r>
  <r>
    <x v="3"/>
    <n v="84"/>
    <n v="1.2"/>
    <n v="113"/>
    <x v="74"/>
    <n v="536.42999999999995"/>
    <x v="2"/>
    <x v="167"/>
  </r>
  <r>
    <x v="1"/>
    <n v="325"/>
    <n v="3.7"/>
    <n v="190"/>
    <x v="42"/>
    <n v="3919"/>
    <x v="1"/>
    <x v="168"/>
  </r>
  <r>
    <x v="10"/>
    <n v="325"/>
    <n v="2.4"/>
    <n v="193"/>
    <x v="57"/>
    <n v="14201.49"/>
    <x v="1"/>
    <x v="169"/>
  </r>
  <r>
    <x v="1"/>
    <n v="119"/>
    <n v="1.7"/>
    <n v="158"/>
    <x v="28"/>
    <n v="630.62"/>
    <x v="1"/>
    <x v="170"/>
  </r>
  <r>
    <x v="6"/>
    <n v="165"/>
    <n v="1.6"/>
    <n v="74"/>
    <x v="28"/>
    <n v="1464.15"/>
    <x v="0"/>
    <x v="171"/>
  </r>
  <r>
    <x v="2"/>
    <n v="417"/>
    <n v="2.4"/>
    <n v="126"/>
    <x v="60"/>
    <n v="3245.53"/>
    <x v="1"/>
    <x v="172"/>
  </r>
  <r>
    <x v="10"/>
    <n v="453"/>
    <n v="5"/>
    <n v="113"/>
    <x v="75"/>
    <n v="16320.72"/>
    <x v="1"/>
    <x v="173"/>
  </r>
  <r>
    <x v="1"/>
    <n v="431"/>
    <n v="1.8"/>
    <n v="67"/>
    <x v="56"/>
    <n v="2242.37"/>
    <x v="1"/>
    <x v="174"/>
  </r>
  <r>
    <x v="10"/>
    <n v="273"/>
    <n v="4.9000000000000004"/>
    <n v="113"/>
    <x v="53"/>
    <n v="27268.42"/>
    <x v="1"/>
    <x v="175"/>
  </r>
  <r>
    <x v="5"/>
    <n v="243"/>
    <n v="4"/>
    <n v="110"/>
    <x v="47"/>
    <n v="921.84"/>
    <x v="2"/>
    <x v="176"/>
  </r>
  <r>
    <x v="4"/>
    <n v="326"/>
    <n v="4.5999999999999996"/>
    <n v="88"/>
    <x v="66"/>
    <n v="15853.83"/>
    <x v="1"/>
    <x v="177"/>
  </r>
  <r>
    <x v="5"/>
    <n v="453"/>
    <n v="3.4"/>
    <n v="113"/>
    <x v="2"/>
    <n v="2780.85"/>
    <x v="2"/>
    <x v="178"/>
  </r>
  <r>
    <x v="11"/>
    <n v="426"/>
    <n v="4.5999999999999996"/>
    <n v="58"/>
    <x v="40"/>
    <n v="12926.89"/>
    <x v="3"/>
    <x v="179"/>
  </r>
  <r>
    <x v="1"/>
    <n v="429"/>
    <n v="2.4"/>
    <n v="42"/>
    <x v="39"/>
    <n v="2913.72"/>
    <x v="1"/>
    <x v="180"/>
  </r>
  <r>
    <x v="6"/>
    <n v="202"/>
    <n v="3.1"/>
    <n v="85"/>
    <x v="76"/>
    <n v="944.27"/>
    <x v="0"/>
    <x v="181"/>
  </r>
  <r>
    <x v="6"/>
    <n v="73"/>
    <n v="5"/>
    <n v="24"/>
    <x v="62"/>
    <n v="2757.5"/>
    <x v="0"/>
    <x v="182"/>
  </r>
  <r>
    <x v="2"/>
    <n v="78"/>
    <n v="1.9"/>
    <n v="187"/>
    <x v="48"/>
    <n v="6049"/>
    <x v="1"/>
    <x v="183"/>
  </r>
  <r>
    <x v="9"/>
    <n v="65"/>
    <n v="5"/>
    <n v="127"/>
    <x v="42"/>
    <n v="9205.09"/>
    <x v="2"/>
    <x v="184"/>
  </r>
  <r>
    <x v="2"/>
    <n v="332"/>
    <n v="4.9000000000000004"/>
    <n v="199"/>
    <x v="37"/>
    <n v="11900.25"/>
    <x v="1"/>
    <x v="185"/>
  </r>
  <r>
    <x v="10"/>
    <n v="410"/>
    <n v="1.5"/>
    <n v="108"/>
    <x v="15"/>
    <n v="23588.63"/>
    <x v="1"/>
    <x v="186"/>
  </r>
  <r>
    <x v="0"/>
    <n v="451"/>
    <n v="1.5"/>
    <n v="134"/>
    <x v="59"/>
    <n v="7613.35"/>
    <x v="0"/>
    <x v="187"/>
  </r>
  <r>
    <x v="5"/>
    <n v="427"/>
    <n v="1.6"/>
    <n v="113"/>
    <x v="45"/>
    <n v="954.33"/>
    <x v="2"/>
    <x v="188"/>
  </r>
  <r>
    <x v="0"/>
    <n v="83"/>
    <n v="2.4"/>
    <n v="126"/>
    <x v="34"/>
    <n v="14355.62"/>
    <x v="0"/>
    <x v="189"/>
  </r>
  <r>
    <x v="2"/>
    <n v="184"/>
    <n v="1.6"/>
    <n v="93"/>
    <x v="61"/>
    <n v="3383.12"/>
    <x v="1"/>
    <x v="190"/>
  </r>
  <r>
    <x v="10"/>
    <n v="54"/>
    <n v="2.2999999999999998"/>
    <n v="135"/>
    <x v="3"/>
    <n v="10878.64"/>
    <x v="1"/>
    <x v="191"/>
  </r>
  <r>
    <x v="8"/>
    <n v="59"/>
    <n v="4.4000000000000004"/>
    <n v="63"/>
    <x v="6"/>
    <n v="1823.26"/>
    <x v="0"/>
    <x v="192"/>
  </r>
  <r>
    <x v="5"/>
    <n v="259"/>
    <n v="3.8"/>
    <n v="107"/>
    <x v="41"/>
    <n v="1901.24"/>
    <x v="2"/>
    <x v="193"/>
  </r>
  <r>
    <x v="6"/>
    <n v="224"/>
    <n v="1.1000000000000001"/>
    <n v="122"/>
    <x v="77"/>
    <n v="1141.3399999999999"/>
    <x v="0"/>
    <x v="194"/>
  </r>
  <r>
    <x v="2"/>
    <n v="350"/>
    <n v="2.2999999999999998"/>
    <n v="75"/>
    <x v="12"/>
    <n v="4674.09"/>
    <x v="1"/>
    <x v="195"/>
  </r>
  <r>
    <x v="8"/>
    <n v="187"/>
    <n v="2.1"/>
    <n v="1554"/>
    <x v="49"/>
    <n v="1554"/>
    <x v="0"/>
    <x v="196"/>
  </r>
  <r>
    <x v="11"/>
    <n v="367"/>
    <n v="4.3"/>
    <n v="65"/>
    <x v="37"/>
    <n v="8726.26"/>
    <x v="3"/>
    <x v="197"/>
  </r>
  <r>
    <x v="11"/>
    <n v="229"/>
    <n v="1.8"/>
    <n v="129"/>
    <x v="70"/>
    <n v="6576"/>
    <x v="3"/>
    <x v="198"/>
  </r>
  <r>
    <x v="5"/>
    <n v="446"/>
    <n v="1.2"/>
    <n v="64"/>
    <x v="66"/>
    <n v="4596.28"/>
    <x v="2"/>
    <x v="199"/>
  </r>
  <r>
    <x v="2"/>
    <n v="401"/>
    <n v="2.1"/>
    <n v="78"/>
    <x v="78"/>
    <n v="13439.86"/>
    <x v="1"/>
    <x v="200"/>
  </r>
  <r>
    <x v="9"/>
    <n v="452"/>
    <n v="1.3"/>
    <n v="21"/>
    <x v="8"/>
    <n v="21610.6"/>
    <x v="2"/>
    <x v="201"/>
  </r>
  <r>
    <x v="7"/>
    <n v="190"/>
    <n v="2.9"/>
    <n v="118"/>
    <x v="79"/>
    <n v="31443.82"/>
    <x v="1"/>
    <x v="202"/>
  </r>
  <r>
    <x v="4"/>
    <n v="126"/>
    <n v="3.3"/>
    <n v="186"/>
    <x v="2"/>
    <n v="6496.54"/>
    <x v="1"/>
    <x v="203"/>
  </r>
  <r>
    <x v="8"/>
    <n v="453"/>
    <n v="1.9"/>
    <n v="1554"/>
    <x v="80"/>
    <n v="1912.92"/>
    <x v="0"/>
    <x v="204"/>
  </r>
  <r>
    <x v="11"/>
    <n v="146"/>
    <n v="3.4"/>
    <n v="36"/>
    <x v="30"/>
    <n v="13132.07"/>
    <x v="3"/>
    <x v="205"/>
  </r>
  <r>
    <x v="5"/>
    <n v="337"/>
    <n v="4.5"/>
    <n v="110"/>
    <x v="78"/>
    <n v="2383.7399999999998"/>
    <x v="2"/>
    <x v="206"/>
  </r>
  <r>
    <x v="5"/>
    <n v="322"/>
    <n v="4.5999999999999996"/>
    <n v="180"/>
    <x v="81"/>
    <n v="1745.62"/>
    <x v="2"/>
    <x v="207"/>
  </r>
  <r>
    <x v="7"/>
    <n v="335"/>
    <n v="1"/>
    <n v="101"/>
    <x v="7"/>
    <n v="23213.98"/>
    <x v="1"/>
    <x v="208"/>
  </r>
  <r>
    <x v="9"/>
    <n v="102"/>
    <n v="2"/>
    <n v="190"/>
    <x v="77"/>
    <n v="27883.1"/>
    <x v="2"/>
    <x v="209"/>
  </r>
  <r>
    <x v="9"/>
    <n v="100"/>
    <n v="1"/>
    <n v="140"/>
    <x v="21"/>
    <n v="29901.14"/>
    <x v="2"/>
    <x v="210"/>
  </r>
  <r>
    <x v="6"/>
    <n v="375"/>
    <n v="1.4"/>
    <n v="75"/>
    <x v="82"/>
    <n v="592.94000000000005"/>
    <x v="0"/>
    <x v="211"/>
  </r>
  <r>
    <x v="6"/>
    <n v="328"/>
    <n v="5"/>
    <n v="170"/>
    <x v="3"/>
    <n v="1932.99"/>
    <x v="0"/>
    <x v="212"/>
  </r>
  <r>
    <x v="2"/>
    <n v="53"/>
    <n v="1.9"/>
    <n v="198"/>
    <x v="46"/>
    <n v="12352.75"/>
    <x v="1"/>
    <x v="213"/>
  </r>
  <r>
    <x v="8"/>
    <n v="255"/>
    <n v="1.2"/>
    <n v="161"/>
    <x v="80"/>
    <n v="1631.97"/>
    <x v="0"/>
    <x v="214"/>
  </r>
  <r>
    <x v="6"/>
    <n v="499"/>
    <n v="3.1"/>
    <n v="113"/>
    <x v="34"/>
    <n v="1908.95"/>
    <x v="0"/>
    <x v="215"/>
  </r>
  <r>
    <x v="4"/>
    <n v="282"/>
    <n v="1.9"/>
    <n v="75"/>
    <x v="74"/>
    <n v="14273.96"/>
    <x v="1"/>
    <x v="216"/>
  </r>
  <r>
    <x v="6"/>
    <n v="340"/>
    <n v="4.7"/>
    <n v="46"/>
    <x v="3"/>
    <n v="2027.89"/>
    <x v="0"/>
    <x v="217"/>
  </r>
  <r>
    <x v="7"/>
    <n v="350"/>
    <n v="3.8"/>
    <n v="119"/>
    <x v="37"/>
    <n v="38870.74"/>
    <x v="1"/>
    <x v="218"/>
  </r>
  <r>
    <x v="1"/>
    <n v="476"/>
    <n v="4.2"/>
    <n v="82"/>
    <x v="31"/>
    <n v="3162.98"/>
    <x v="1"/>
    <x v="219"/>
  </r>
  <r>
    <x v="6"/>
    <n v="492"/>
    <n v="2.9"/>
    <n v="85"/>
    <x v="3"/>
    <n v="3115.04"/>
    <x v="0"/>
    <x v="220"/>
  </r>
  <r>
    <x v="6"/>
    <n v="181"/>
    <n v="2.6"/>
    <n v="28"/>
    <x v="14"/>
    <n v="2916.65"/>
    <x v="0"/>
    <x v="221"/>
  </r>
  <r>
    <x v="5"/>
    <n v="254"/>
    <n v="5"/>
    <n v="41"/>
    <x v="79"/>
    <n v="1001.29"/>
    <x v="2"/>
    <x v="222"/>
  </r>
  <r>
    <x v="11"/>
    <n v="311"/>
    <n v="4.5"/>
    <n v="81"/>
    <x v="9"/>
    <n v="7989.54"/>
    <x v="3"/>
    <x v="223"/>
  </r>
  <r>
    <x v="4"/>
    <n v="255"/>
    <n v="2.1"/>
    <n v="146"/>
    <x v="37"/>
    <n v="7150.43"/>
    <x v="1"/>
    <x v="224"/>
  </r>
  <r>
    <x v="0"/>
    <n v="171"/>
    <n v="4.0999999999999996"/>
    <n v="35"/>
    <x v="83"/>
    <n v="7596.78"/>
    <x v="0"/>
    <x v="225"/>
  </r>
  <r>
    <x v="1"/>
    <n v="283"/>
    <n v="3.1"/>
    <n v="83"/>
    <x v="32"/>
    <n v="1717.54"/>
    <x v="1"/>
    <x v="226"/>
  </r>
  <r>
    <x v="1"/>
    <n v="423"/>
    <n v="5"/>
    <n v="45"/>
    <x v="26"/>
    <n v="3845.08"/>
    <x v="1"/>
    <x v="227"/>
  </r>
  <r>
    <x v="0"/>
    <n v="99"/>
    <n v="3.3"/>
    <n v="116"/>
    <x v="28"/>
    <n v="19007"/>
    <x v="0"/>
    <x v="228"/>
  </r>
  <r>
    <x v="5"/>
    <n v="453"/>
    <n v="4.7"/>
    <n v="130"/>
    <x v="84"/>
    <n v="944.54"/>
    <x v="2"/>
    <x v="229"/>
  </r>
  <r>
    <x v="2"/>
    <n v="451"/>
    <n v="4.9000000000000004"/>
    <n v="36"/>
    <x v="62"/>
    <n v="10721.03"/>
    <x v="1"/>
    <x v="230"/>
  </r>
  <r>
    <x v="3"/>
    <n v="402"/>
    <n v="2.8"/>
    <n v="200"/>
    <x v="51"/>
    <n v="186.95"/>
    <x v="2"/>
    <x v="231"/>
  </r>
  <r>
    <x v="0"/>
    <n v="219"/>
    <n v="3.1"/>
    <n v="182"/>
    <x v="70"/>
    <n v="12231.78"/>
    <x v="0"/>
    <x v="232"/>
  </r>
  <r>
    <x v="3"/>
    <n v="377"/>
    <n v="3.3"/>
    <n v="49"/>
    <x v="21"/>
    <n v="382.96"/>
    <x v="2"/>
    <x v="233"/>
  </r>
  <r>
    <x v="2"/>
    <n v="453"/>
    <n v="2.5"/>
    <n v="120"/>
    <x v="76"/>
    <n v="6049"/>
    <x v="1"/>
    <x v="234"/>
  </r>
  <r>
    <x v="5"/>
    <n v="453"/>
    <n v="4.8"/>
    <n v="117"/>
    <x v="13"/>
    <n v="2803.62"/>
    <x v="2"/>
    <x v="235"/>
  </r>
  <r>
    <x v="7"/>
    <n v="358"/>
    <n v="4.0999999999999996"/>
    <n v="104"/>
    <x v="3"/>
    <n v="7291.3"/>
    <x v="1"/>
    <x v="236"/>
  </r>
  <r>
    <x v="10"/>
    <n v="137"/>
    <n v="1.5"/>
    <n v="59"/>
    <x v="72"/>
    <n v="16321"/>
    <x v="1"/>
    <x v="237"/>
  </r>
  <r>
    <x v="10"/>
    <n v="155"/>
    <n v="2.7"/>
    <n v="40"/>
    <x v="3"/>
    <n v="16956.03"/>
    <x v="1"/>
    <x v="238"/>
  </r>
  <r>
    <x v="10"/>
    <n v="468"/>
    <n v="4.0999999999999996"/>
    <n v="172"/>
    <x v="84"/>
    <n v="22499.47"/>
    <x v="1"/>
    <x v="239"/>
  </r>
  <r>
    <x v="4"/>
    <n v="193"/>
    <n v="4.7"/>
    <n v="108"/>
    <x v="85"/>
    <n v="5567.47"/>
    <x v="1"/>
    <x v="240"/>
  </r>
  <r>
    <x v="9"/>
    <n v="238"/>
    <n v="3.2"/>
    <n v="190"/>
    <x v="44"/>
    <n v="28240.31"/>
    <x v="2"/>
    <x v="241"/>
  </r>
  <r>
    <x v="2"/>
    <n v="79"/>
    <n v="5"/>
    <n v="113"/>
    <x v="86"/>
    <n v="12335.67"/>
    <x v="1"/>
    <x v="242"/>
  </r>
  <r>
    <x v="2"/>
    <n v="271"/>
    <n v="1.8"/>
    <n v="78"/>
    <x v="61"/>
    <n v="7142.24"/>
    <x v="1"/>
    <x v="243"/>
  </r>
  <r>
    <x v="4"/>
    <n v="123"/>
    <n v="1.3"/>
    <n v="153"/>
    <x v="78"/>
    <n v="6912.21"/>
    <x v="1"/>
    <x v="244"/>
  </r>
  <r>
    <x v="8"/>
    <n v="411"/>
    <n v="4"/>
    <n v="37"/>
    <x v="80"/>
    <n v="1689.69"/>
    <x v="0"/>
    <x v="245"/>
  </r>
  <r>
    <x v="6"/>
    <n v="231"/>
    <n v="2"/>
    <n v="29"/>
    <x v="37"/>
    <n v="1760.64"/>
    <x v="0"/>
    <x v="246"/>
  </r>
  <r>
    <x v="1"/>
    <n v="221"/>
    <n v="1.6"/>
    <n v="88"/>
    <x v="40"/>
    <n v="2235.4499999999998"/>
    <x v="1"/>
    <x v="247"/>
  </r>
  <r>
    <x v="2"/>
    <n v="463"/>
    <n v="2.2000000000000002"/>
    <n v="150"/>
    <x v="40"/>
    <n v="3160.67"/>
    <x v="1"/>
    <x v="248"/>
  </r>
  <r>
    <x v="7"/>
    <n v="453"/>
    <n v="3.8"/>
    <n v="155"/>
    <x v="29"/>
    <n v="33972.28"/>
    <x v="1"/>
    <x v="249"/>
  </r>
  <r>
    <x v="3"/>
    <n v="288"/>
    <n v="1.5"/>
    <n v="79"/>
    <x v="18"/>
    <n v="672.68"/>
    <x v="2"/>
    <x v="250"/>
  </r>
  <r>
    <x v="7"/>
    <n v="283"/>
    <n v="1.7"/>
    <n v="101"/>
    <x v="6"/>
    <n v="35400.33"/>
    <x v="1"/>
    <x v="251"/>
  </r>
  <r>
    <x v="2"/>
    <n v="438"/>
    <n v="2.1"/>
    <n v="100"/>
    <x v="3"/>
    <n v="4643.8900000000003"/>
    <x v="1"/>
    <x v="252"/>
  </r>
  <r>
    <x v="7"/>
    <n v="482"/>
    <n v="4.5"/>
    <n v="66"/>
    <x v="3"/>
    <n v="33423.599999999999"/>
    <x v="1"/>
    <x v="253"/>
  </r>
  <r>
    <x v="2"/>
    <n v="81"/>
    <n v="1.4"/>
    <n v="112"/>
    <x v="31"/>
    <n v="12752.21"/>
    <x v="1"/>
    <x v="254"/>
  </r>
  <r>
    <x v="0"/>
    <n v="430"/>
    <n v="2.4"/>
    <n v="113"/>
    <x v="50"/>
    <n v="4911.21"/>
    <x v="0"/>
    <x v="255"/>
  </r>
  <r>
    <x v="6"/>
    <n v="431"/>
    <n v="4.8"/>
    <n v="166"/>
    <x v="3"/>
    <n v="1874.71"/>
    <x v="0"/>
    <x v="256"/>
  </r>
  <r>
    <x v="2"/>
    <n v="83"/>
    <n v="1.3"/>
    <n v="169"/>
    <x v="3"/>
    <n v="8517.7800000000007"/>
    <x v="1"/>
    <x v="257"/>
  </r>
  <r>
    <x v="4"/>
    <n v="453"/>
    <n v="3.6"/>
    <n v="118"/>
    <x v="9"/>
    <n v="13929.91"/>
    <x v="1"/>
    <x v="258"/>
  </r>
  <r>
    <x v="0"/>
    <n v="108"/>
    <n v="3.3"/>
    <n v="168"/>
    <x v="24"/>
    <n v="3686.25"/>
    <x v="0"/>
    <x v="259"/>
  </r>
  <r>
    <x v="0"/>
    <n v="82"/>
    <n v="4.4000000000000004"/>
    <n v="138"/>
    <x v="61"/>
    <n v="4953.7"/>
    <x v="0"/>
    <x v="260"/>
  </r>
  <r>
    <x v="10"/>
    <n v="149"/>
    <n v="4.5999999999999996"/>
    <n v="181"/>
    <x v="76"/>
    <n v="17114.32"/>
    <x v="1"/>
    <x v="261"/>
  </r>
  <r>
    <x v="5"/>
    <n v="424"/>
    <n v="2.4"/>
    <n v="47"/>
    <x v="87"/>
    <n v="4695.7700000000004"/>
    <x v="2"/>
    <x v="262"/>
  </r>
  <r>
    <x v="11"/>
    <n v="212"/>
    <n v="2.2000000000000002"/>
    <n v="55"/>
    <x v="75"/>
    <n v="11001.72"/>
    <x v="3"/>
    <x v="263"/>
  </r>
  <r>
    <x v="11"/>
    <n v="146"/>
    <n v="3.4"/>
    <n v="113"/>
    <x v="36"/>
    <n v="1188.52"/>
    <x v="3"/>
    <x v="264"/>
  </r>
  <r>
    <x v="6"/>
    <n v="453"/>
    <n v="4.9000000000000004"/>
    <n v="151"/>
    <x v="44"/>
    <n v="4287.1499999999996"/>
    <x v="0"/>
    <x v="265"/>
  </r>
  <r>
    <x v="10"/>
    <n v="81"/>
    <n v="4.0999999999999996"/>
    <n v="137"/>
    <x v="3"/>
    <n v="10795"/>
    <x v="1"/>
    <x v="266"/>
  </r>
  <r>
    <x v="8"/>
    <n v="108"/>
    <n v="1.1000000000000001"/>
    <n v="189"/>
    <x v="37"/>
    <n v="812.28"/>
    <x v="0"/>
    <x v="267"/>
  </r>
  <r>
    <x v="8"/>
    <n v="453"/>
    <n v="4"/>
    <n v="84"/>
    <x v="80"/>
    <n v="423.81"/>
    <x v="0"/>
    <x v="268"/>
  </r>
  <r>
    <x v="1"/>
    <n v="61"/>
    <n v="2.7"/>
    <n v="185"/>
    <x v="85"/>
    <n v="3577.68"/>
    <x v="1"/>
    <x v="269"/>
  </r>
  <r>
    <x v="7"/>
    <n v="231"/>
    <n v="5"/>
    <n v="113"/>
    <x v="21"/>
    <n v="37022.730000000003"/>
    <x v="1"/>
    <x v="270"/>
  </r>
  <r>
    <x v="3"/>
    <n v="189"/>
    <n v="4.9000000000000004"/>
    <n v="51"/>
    <x v="57"/>
    <n v="768.37"/>
    <x v="2"/>
    <x v="271"/>
  </r>
  <r>
    <x v="11"/>
    <n v="78"/>
    <n v="3.5"/>
    <n v="64"/>
    <x v="34"/>
    <n v="6576"/>
    <x v="3"/>
    <x v="272"/>
  </r>
  <r>
    <x v="2"/>
    <n v="118"/>
    <n v="1.6"/>
    <n v="115"/>
    <x v="32"/>
    <n v="6049"/>
    <x v="1"/>
    <x v="273"/>
  </r>
  <r>
    <x v="2"/>
    <n v="170"/>
    <n v="5"/>
    <n v="198"/>
    <x v="73"/>
    <n v="11059.79"/>
    <x v="1"/>
    <x v="274"/>
  </r>
  <r>
    <x v="5"/>
    <n v="366"/>
    <n v="4.7"/>
    <n v="119"/>
    <x v="46"/>
    <n v="4219.91"/>
    <x v="2"/>
    <x v="275"/>
  </r>
  <r>
    <x v="6"/>
    <n v="427"/>
    <n v="2.9"/>
    <n v="198"/>
    <x v="28"/>
    <n v="1537.95"/>
    <x v="0"/>
    <x v="276"/>
  </r>
  <r>
    <x v="8"/>
    <n v="363"/>
    <n v="2.5"/>
    <n v="1554"/>
    <x v="5"/>
    <n v="1320.2"/>
    <x v="0"/>
    <x v="277"/>
  </r>
  <r>
    <x v="8"/>
    <n v="99"/>
    <n v="4.5"/>
    <n v="54"/>
    <x v="38"/>
    <n v="1920.12"/>
    <x v="0"/>
    <x v="278"/>
  </r>
  <r>
    <x v="4"/>
    <n v="130"/>
    <n v="4.0999999999999996"/>
    <n v="148"/>
    <x v="79"/>
    <n v="11725.77"/>
    <x v="1"/>
    <x v="279"/>
  </r>
  <r>
    <x v="10"/>
    <n v="481"/>
    <n v="2.5"/>
    <n v="52"/>
    <x v="37"/>
    <n v="17562.18"/>
    <x v="1"/>
    <x v="280"/>
  </r>
  <r>
    <x v="9"/>
    <n v="261"/>
    <n v="1.3"/>
    <n v="48"/>
    <x v="54"/>
    <n v="26717.200000000001"/>
    <x v="2"/>
    <x v="281"/>
  </r>
  <r>
    <x v="8"/>
    <n v="453"/>
    <n v="3.5"/>
    <n v="113"/>
    <x v="60"/>
    <n v="1408.6"/>
    <x v="0"/>
    <x v="282"/>
  </r>
  <r>
    <x v="9"/>
    <n v="93"/>
    <n v="3.7"/>
    <n v="176"/>
    <x v="3"/>
    <n v="19736.09"/>
    <x v="2"/>
    <x v="283"/>
  </r>
  <r>
    <x v="5"/>
    <n v="396"/>
    <n v="3.5"/>
    <n v="163"/>
    <x v="3"/>
    <n v="3702.94"/>
    <x v="2"/>
    <x v="284"/>
  </r>
  <r>
    <x v="5"/>
    <n v="258"/>
    <n v="1.6"/>
    <n v="172"/>
    <x v="53"/>
    <n v="1167.27"/>
    <x v="2"/>
    <x v="285"/>
  </r>
  <r>
    <x v="4"/>
    <n v="398"/>
    <n v="3.4"/>
    <n v="50"/>
    <x v="8"/>
    <n v="11006.46"/>
    <x v="1"/>
    <x v="286"/>
  </r>
  <r>
    <x v="3"/>
    <n v="453"/>
    <n v="4"/>
    <n v="113"/>
    <x v="39"/>
    <n v="126.92"/>
    <x v="2"/>
    <x v="287"/>
  </r>
  <r>
    <x v="1"/>
    <n v="434"/>
    <n v="2.8"/>
    <n v="50"/>
    <x v="48"/>
    <n v="959.28"/>
    <x v="1"/>
    <x v="288"/>
  </r>
  <r>
    <x v="8"/>
    <n v="150"/>
    <n v="4"/>
    <n v="71"/>
    <x v="57"/>
    <n v="645.87"/>
    <x v="0"/>
    <x v="289"/>
  </r>
  <r>
    <x v="3"/>
    <n v="222"/>
    <n v="2.2000000000000002"/>
    <n v="99"/>
    <x v="85"/>
    <n v="684.01"/>
    <x v="2"/>
    <x v="290"/>
  </r>
  <r>
    <x v="7"/>
    <n v="121"/>
    <n v="1.6"/>
    <n v="73"/>
    <x v="54"/>
    <n v="12032.31"/>
    <x v="1"/>
    <x v="291"/>
  </r>
  <r>
    <x v="6"/>
    <n v="111"/>
    <n v="1.2"/>
    <n v="183"/>
    <x v="3"/>
    <n v="2739"/>
    <x v="0"/>
    <x v="292"/>
  </r>
  <r>
    <x v="11"/>
    <n v="71"/>
    <n v="5"/>
    <n v="106"/>
    <x v="3"/>
    <n v="10480.280000000001"/>
    <x v="3"/>
    <x v="293"/>
  </r>
  <r>
    <x v="5"/>
    <n v="420"/>
    <n v="5"/>
    <n v="113"/>
    <x v="37"/>
    <n v="2901.22"/>
    <x v="2"/>
    <x v="294"/>
  </r>
  <r>
    <x v="6"/>
    <n v="290"/>
    <n v="1.1000000000000001"/>
    <n v="96"/>
    <x v="72"/>
    <n v="2739"/>
    <x v="0"/>
    <x v="295"/>
  </r>
  <r>
    <x v="6"/>
    <n v="235"/>
    <n v="1.3"/>
    <n v="173"/>
    <x v="72"/>
    <n v="1730.25"/>
    <x v="0"/>
    <x v="296"/>
  </r>
  <r>
    <x v="1"/>
    <n v="453"/>
    <n v="1.3"/>
    <n v="149"/>
    <x v="3"/>
    <n v="1341.43"/>
    <x v="1"/>
    <x v="297"/>
  </r>
  <r>
    <x v="7"/>
    <n v="197"/>
    <n v="1.4"/>
    <n v="130"/>
    <x v="63"/>
    <n v="21356.89"/>
    <x v="1"/>
    <x v="298"/>
  </r>
  <r>
    <x v="0"/>
    <n v="80"/>
    <n v="1.3"/>
    <n v="113"/>
    <x v="78"/>
    <n v="6514.99"/>
    <x v="0"/>
    <x v="299"/>
  </r>
  <r>
    <x v="9"/>
    <n v="120"/>
    <n v="1.5"/>
    <n v="53"/>
    <x v="3"/>
    <n v="29983.91"/>
    <x v="2"/>
    <x v="300"/>
  </r>
  <r>
    <x v="0"/>
    <n v="275"/>
    <n v="4.2"/>
    <n v="150"/>
    <x v="3"/>
    <n v="19007"/>
    <x v="0"/>
    <x v="301"/>
  </r>
  <r>
    <x v="1"/>
    <n v="88"/>
    <n v="4.7"/>
    <n v="76"/>
    <x v="22"/>
    <n v="1144.19"/>
    <x v="1"/>
    <x v="302"/>
  </r>
  <r>
    <x v="11"/>
    <n v="453"/>
    <n v="3.7"/>
    <n v="164"/>
    <x v="52"/>
    <n v="6576"/>
    <x v="3"/>
    <x v="303"/>
  </r>
  <r>
    <x v="7"/>
    <n v="329"/>
    <n v="3.5"/>
    <n v="79"/>
    <x v="3"/>
    <n v="27070.67"/>
    <x v="1"/>
    <x v="304"/>
  </r>
  <r>
    <x v="1"/>
    <n v="381"/>
    <n v="2.9"/>
    <n v="168"/>
    <x v="47"/>
    <n v="2790.1"/>
    <x v="1"/>
    <x v="305"/>
  </r>
  <r>
    <x v="11"/>
    <n v="68"/>
    <n v="4.0999999999999996"/>
    <n v="118"/>
    <x v="8"/>
    <n v="6575.97"/>
    <x v="3"/>
    <x v="306"/>
  </r>
  <r>
    <x v="1"/>
    <n v="294"/>
    <n v="3.4"/>
    <n v="127"/>
    <x v="2"/>
    <n v="3919"/>
    <x v="1"/>
    <x v="307"/>
  </r>
  <r>
    <x v="11"/>
    <n v="118"/>
    <n v="4.8"/>
    <n v="113"/>
    <x v="27"/>
    <n v="13227.7"/>
    <x v="3"/>
    <x v="308"/>
  </r>
  <r>
    <x v="6"/>
    <n v="58"/>
    <n v="1.7"/>
    <n v="55"/>
    <x v="43"/>
    <n v="4171.25"/>
    <x v="0"/>
    <x v="309"/>
  </r>
  <r>
    <x v="6"/>
    <n v="279"/>
    <n v="4.7"/>
    <n v="122"/>
    <x v="9"/>
    <n v="2396.77"/>
    <x v="0"/>
    <x v="310"/>
  </r>
  <r>
    <x v="2"/>
    <n v="269"/>
    <n v="3.8"/>
    <n v="189"/>
    <x v="35"/>
    <n v="3058.17"/>
    <x v="1"/>
    <x v="311"/>
  </r>
  <r>
    <x v="2"/>
    <n v="113"/>
    <n v="1.1000000000000001"/>
    <n v="194"/>
    <x v="86"/>
    <n v="13353.74"/>
    <x v="1"/>
    <x v="312"/>
  </r>
  <r>
    <x v="8"/>
    <n v="185"/>
    <n v="3.9"/>
    <n v="133"/>
    <x v="80"/>
    <n v="812.77"/>
    <x v="0"/>
    <x v="313"/>
  </r>
  <r>
    <x v="11"/>
    <n v="493"/>
    <n v="1.5"/>
    <n v="155"/>
    <x v="3"/>
    <n v="12867.46"/>
    <x v="3"/>
    <x v="314"/>
  </r>
  <r>
    <x v="10"/>
    <n v="452"/>
    <n v="3.5"/>
    <n v="143"/>
    <x v="3"/>
    <n v="12473.4"/>
    <x v="1"/>
    <x v="315"/>
  </r>
  <r>
    <x v="10"/>
    <n v="389"/>
    <n v="4.0999999999999996"/>
    <n v="113"/>
    <x v="54"/>
    <n v="28042.87"/>
    <x v="1"/>
    <x v="316"/>
  </r>
  <r>
    <x v="7"/>
    <n v="461"/>
    <n v="1.1000000000000001"/>
    <n v="144"/>
    <x v="69"/>
    <n v="26472.43"/>
    <x v="1"/>
    <x v="317"/>
  </r>
  <r>
    <x v="4"/>
    <n v="322"/>
    <n v="1.6"/>
    <n v="138"/>
    <x v="45"/>
    <n v="9220.4"/>
    <x v="1"/>
    <x v="318"/>
  </r>
  <r>
    <x v="6"/>
    <n v="109"/>
    <n v="5"/>
    <n v="56"/>
    <x v="79"/>
    <n v="3225.34"/>
    <x v="0"/>
    <x v="319"/>
  </r>
  <r>
    <x v="7"/>
    <n v="113"/>
    <n v="2.7"/>
    <n v="64"/>
    <x v="40"/>
    <n v="32330.65"/>
    <x v="1"/>
    <x v="320"/>
  </r>
  <r>
    <x v="10"/>
    <n v="453"/>
    <n v="4.7"/>
    <n v="113"/>
    <x v="74"/>
    <n v="22468.42"/>
    <x v="1"/>
    <x v="321"/>
  </r>
  <r>
    <x v="11"/>
    <n v="224"/>
    <n v="3.5"/>
    <n v="151"/>
    <x v="3"/>
    <n v="10181.120000000001"/>
    <x v="3"/>
    <x v="322"/>
  </r>
  <r>
    <x v="4"/>
    <n v="185"/>
    <n v="1.7"/>
    <n v="129"/>
    <x v="24"/>
    <n v="19509.21"/>
    <x v="1"/>
    <x v="323"/>
  </r>
  <r>
    <x v="11"/>
    <n v="374"/>
    <n v="4.4000000000000004"/>
    <n v="168"/>
    <x v="43"/>
    <n v="6576"/>
    <x v="3"/>
    <x v="324"/>
  </r>
  <r>
    <x v="9"/>
    <n v="237"/>
    <n v="3.1"/>
    <n v="189"/>
    <x v="46"/>
    <n v="12793.77"/>
    <x v="2"/>
    <x v="325"/>
  </r>
  <r>
    <x v="7"/>
    <n v="294"/>
    <n v="4.7"/>
    <n v="104"/>
    <x v="67"/>
    <n v="12401.21"/>
    <x v="1"/>
    <x v="326"/>
  </r>
  <r>
    <x v="5"/>
    <n v="152"/>
    <n v="5"/>
    <n v="73"/>
    <x v="67"/>
    <n v="1959.4"/>
    <x v="2"/>
    <x v="327"/>
  </r>
  <r>
    <x v="1"/>
    <n v="453"/>
    <n v="5"/>
    <n v="129"/>
    <x v="88"/>
    <n v="3919"/>
    <x v="1"/>
    <x v="328"/>
  </r>
  <r>
    <x v="10"/>
    <n v="365"/>
    <n v="1.8"/>
    <n v="160"/>
    <x v="10"/>
    <n v="28310.18"/>
    <x v="1"/>
    <x v="329"/>
  </r>
  <r>
    <x v="11"/>
    <n v="172"/>
    <n v="2"/>
    <n v="63"/>
    <x v="3"/>
    <n v="10415.01"/>
    <x v="3"/>
    <x v="330"/>
  </r>
  <r>
    <x v="5"/>
    <n v="89"/>
    <n v="3.8"/>
    <n v="36"/>
    <x v="3"/>
    <n v="2144.5700000000002"/>
    <x v="2"/>
    <x v="331"/>
  </r>
  <r>
    <x v="4"/>
    <n v="336"/>
    <n v="3.7"/>
    <n v="26"/>
    <x v="28"/>
    <n v="17706.09"/>
    <x v="1"/>
    <x v="332"/>
  </r>
  <r>
    <x v="11"/>
    <n v="88"/>
    <n v="2.9"/>
    <n v="70"/>
    <x v="3"/>
    <n v="1945.08"/>
    <x v="3"/>
    <x v="333"/>
  </r>
  <r>
    <x v="3"/>
    <n v="453"/>
    <n v="4.5999999999999996"/>
    <n v="62"/>
    <x v="52"/>
    <n v="167.41"/>
    <x v="2"/>
    <x v="334"/>
  </r>
  <r>
    <x v="5"/>
    <n v="453"/>
    <n v="4.0999999999999996"/>
    <n v="184"/>
    <x v="81"/>
    <n v="2207.62"/>
    <x v="2"/>
    <x v="335"/>
  </r>
  <r>
    <x v="1"/>
    <n v="260"/>
    <n v="1.7"/>
    <n v="88"/>
    <x v="26"/>
    <n v="1664.01"/>
    <x v="1"/>
    <x v="336"/>
  </r>
  <r>
    <x v="2"/>
    <n v="128"/>
    <n v="1.6"/>
    <n v="46"/>
    <x v="47"/>
    <n v="6250.19"/>
    <x v="1"/>
    <x v="337"/>
  </r>
  <r>
    <x v="3"/>
    <n v="256"/>
    <n v="4.5"/>
    <n v="62"/>
    <x v="89"/>
    <n v="131.69999999999999"/>
    <x v="2"/>
    <x v="338"/>
  </r>
  <r>
    <x v="6"/>
    <n v="499"/>
    <n v="3.3"/>
    <n v="74"/>
    <x v="2"/>
    <n v="1658.82"/>
    <x v="0"/>
    <x v="339"/>
  </r>
  <r>
    <x v="5"/>
    <n v="116"/>
    <n v="1.7"/>
    <n v="159"/>
    <x v="5"/>
    <n v="1513.53"/>
    <x v="2"/>
    <x v="340"/>
  </r>
  <r>
    <x v="9"/>
    <n v="166"/>
    <n v="3.1"/>
    <n v="79"/>
    <x v="57"/>
    <n v="21836.6"/>
    <x v="2"/>
    <x v="341"/>
  </r>
  <r>
    <x v="6"/>
    <n v="458"/>
    <n v="3.2"/>
    <n v="114"/>
    <x v="23"/>
    <n v="4337.96"/>
    <x v="0"/>
    <x v="342"/>
  </r>
  <r>
    <x v="11"/>
    <n v="324"/>
    <n v="2.5"/>
    <n v="75"/>
    <x v="58"/>
    <n v="7993.32"/>
    <x v="3"/>
    <x v="343"/>
  </r>
  <r>
    <x v="4"/>
    <n v="372"/>
    <n v="1.9"/>
    <n v="26"/>
    <x v="27"/>
    <n v="6772.49"/>
    <x v="1"/>
    <x v="344"/>
  </r>
  <r>
    <x v="7"/>
    <n v="183"/>
    <n v="2"/>
    <n v="133"/>
    <x v="72"/>
    <n v="32739.33"/>
    <x v="1"/>
    <x v="345"/>
  </r>
  <r>
    <x v="7"/>
    <n v="65"/>
    <n v="3.5"/>
    <n v="166"/>
    <x v="82"/>
    <n v="9645.56"/>
    <x v="1"/>
    <x v="346"/>
  </r>
  <r>
    <x v="0"/>
    <n v="357"/>
    <n v="3.1"/>
    <n v="193"/>
    <x v="26"/>
    <n v="5142.95"/>
    <x v="0"/>
    <x v="347"/>
  </r>
  <r>
    <x v="5"/>
    <n v="428"/>
    <n v="3.7"/>
    <n v="72"/>
    <x v="43"/>
    <n v="2180.4899999999998"/>
    <x v="2"/>
    <x v="348"/>
  </r>
  <r>
    <x v="10"/>
    <n v="120"/>
    <n v="1.2"/>
    <n v="191"/>
    <x v="78"/>
    <n v="28870.06"/>
    <x v="1"/>
    <x v="349"/>
  </r>
  <r>
    <x v="0"/>
    <n v="453"/>
    <n v="3.1"/>
    <n v="113"/>
    <x v="83"/>
    <n v="15530.74"/>
    <x v="0"/>
    <x v="350"/>
  </r>
  <r>
    <x v="10"/>
    <n v="188"/>
    <n v="2.7"/>
    <n v="164"/>
    <x v="32"/>
    <n v="19224.669999999998"/>
    <x v="1"/>
    <x v="351"/>
  </r>
  <r>
    <x v="3"/>
    <n v="263"/>
    <n v="4.5999999999999996"/>
    <n v="176"/>
    <x v="90"/>
    <n v="356.4"/>
    <x v="2"/>
    <x v="352"/>
  </r>
  <r>
    <x v="0"/>
    <n v="210"/>
    <n v="3.6"/>
    <n v="25"/>
    <x v="46"/>
    <n v="19007"/>
    <x v="0"/>
    <x v="353"/>
  </r>
  <r>
    <x v="7"/>
    <n v="305"/>
    <n v="2.4"/>
    <n v="47"/>
    <x v="37"/>
    <n v="30960.9"/>
    <x v="1"/>
    <x v="354"/>
  </r>
  <r>
    <x v="8"/>
    <n v="453"/>
    <n v="2.5"/>
    <n v="182"/>
    <x v="40"/>
    <n v="661.13"/>
    <x v="0"/>
    <x v="355"/>
  </r>
  <r>
    <x v="4"/>
    <n v="457"/>
    <n v="4"/>
    <n v="72"/>
    <x v="46"/>
    <n v="9876.66"/>
    <x v="1"/>
    <x v="356"/>
  </r>
  <r>
    <x v="5"/>
    <n v="417"/>
    <n v="4.7"/>
    <n v="71"/>
    <x v="3"/>
    <n v="1914.14"/>
    <x v="2"/>
    <x v="357"/>
  </r>
  <r>
    <x v="8"/>
    <n v="157"/>
    <n v="3"/>
    <n v="148"/>
    <x v="18"/>
    <n v="1908.61"/>
    <x v="0"/>
    <x v="358"/>
  </r>
  <r>
    <x v="3"/>
    <n v="260"/>
    <n v="4.8"/>
    <n v="145"/>
    <x v="68"/>
    <n v="707.36"/>
    <x v="2"/>
    <x v="359"/>
  </r>
  <r>
    <x v="3"/>
    <n v="60"/>
    <n v="1.5"/>
    <n v="62"/>
    <x v="4"/>
    <n v="535.77"/>
    <x v="2"/>
    <x v="360"/>
  </r>
  <r>
    <x v="11"/>
    <n v="438"/>
    <n v="2.7"/>
    <n v="41"/>
    <x v="8"/>
    <n v="11206.87"/>
    <x v="3"/>
    <x v="361"/>
  </r>
  <r>
    <x v="2"/>
    <n v="134"/>
    <n v="5"/>
    <n v="32"/>
    <x v="87"/>
    <n v="4821.4399999999996"/>
    <x v="1"/>
    <x v="362"/>
  </r>
  <r>
    <x v="5"/>
    <n v="81"/>
    <n v="1.9"/>
    <n v="193"/>
    <x v="78"/>
    <n v="3595.78"/>
    <x v="2"/>
    <x v="363"/>
  </r>
  <r>
    <x v="3"/>
    <n v="52"/>
    <n v="4.3"/>
    <n v="49"/>
    <x v="32"/>
    <n v="156.08000000000001"/>
    <x v="2"/>
    <x v="364"/>
  </r>
  <r>
    <x v="9"/>
    <n v="140"/>
    <n v="1.5"/>
    <n v="47"/>
    <x v="87"/>
    <n v="25306.31"/>
    <x v="2"/>
    <x v="365"/>
  </r>
  <r>
    <x v="10"/>
    <n v="181"/>
    <n v="5"/>
    <n v="170"/>
    <x v="0"/>
    <n v="12521.48"/>
    <x v="1"/>
    <x v="366"/>
  </r>
  <r>
    <x v="2"/>
    <n v="140"/>
    <n v="1.7"/>
    <n v="49"/>
    <x v="91"/>
    <n v="10435.51"/>
    <x v="1"/>
    <x v="367"/>
  </r>
  <r>
    <x v="11"/>
    <n v="201"/>
    <n v="1.4"/>
    <n v="84"/>
    <x v="59"/>
    <n v="6576"/>
    <x v="3"/>
    <x v="368"/>
  </r>
  <r>
    <x v="2"/>
    <n v="120"/>
    <n v="2.1"/>
    <n v="34"/>
    <x v="37"/>
    <n v="3668.14"/>
    <x v="1"/>
    <x v="369"/>
  </r>
  <r>
    <x v="3"/>
    <n v="355"/>
    <n v="4.3"/>
    <n v="72"/>
    <x v="35"/>
    <n v="672.33"/>
    <x v="2"/>
    <x v="370"/>
  </r>
  <r>
    <x v="10"/>
    <n v="120"/>
    <n v="2.7"/>
    <n v="175"/>
    <x v="71"/>
    <n v="8224.14"/>
    <x v="1"/>
    <x v="371"/>
  </r>
  <r>
    <x v="10"/>
    <n v="200"/>
    <n v="3.6"/>
    <n v="179"/>
    <x v="46"/>
    <n v="16849.59"/>
    <x v="1"/>
    <x v="372"/>
  </r>
  <r>
    <x v="3"/>
    <n v="453"/>
    <n v="3.4"/>
    <n v="113"/>
    <x v="65"/>
    <n v="454.07"/>
    <x v="2"/>
    <x v="373"/>
  </r>
  <r>
    <x v="0"/>
    <n v="255"/>
    <n v="2.7"/>
    <n v="59"/>
    <x v="36"/>
    <n v="14079.36"/>
    <x v="0"/>
    <x v="374"/>
  </r>
  <r>
    <x v="0"/>
    <n v="304"/>
    <n v="3.9"/>
    <n v="156"/>
    <x v="63"/>
    <n v="4104.1899999999996"/>
    <x v="0"/>
    <x v="375"/>
  </r>
  <r>
    <x v="1"/>
    <n v="260"/>
    <n v="3.7"/>
    <n v="97"/>
    <x v="18"/>
    <n v="3365.04"/>
    <x v="1"/>
    <x v="376"/>
  </r>
  <r>
    <x v="0"/>
    <n v="329"/>
    <n v="4.5999999999999996"/>
    <n v="96"/>
    <x v="13"/>
    <n v="9757.44"/>
    <x v="0"/>
    <x v="377"/>
  </r>
  <r>
    <x v="6"/>
    <n v="224"/>
    <n v="1.1000000000000001"/>
    <n v="113"/>
    <x v="29"/>
    <n v="1169.75"/>
    <x v="0"/>
    <x v="378"/>
  </r>
  <r>
    <x v="2"/>
    <n v="178"/>
    <n v="1.3"/>
    <n v="143"/>
    <x v="82"/>
    <n v="10410.969999999999"/>
    <x v="1"/>
    <x v="379"/>
  </r>
  <r>
    <x v="11"/>
    <n v="441"/>
    <n v="5"/>
    <n v="84"/>
    <x v="40"/>
    <n v="2288.15"/>
    <x v="3"/>
    <x v="380"/>
  </r>
  <r>
    <x v="10"/>
    <n v="346"/>
    <n v="1.5"/>
    <n v="54"/>
    <x v="25"/>
    <n v="20732.25"/>
    <x v="1"/>
    <x v="381"/>
  </r>
  <r>
    <x v="9"/>
    <n v="446"/>
    <n v="2.1"/>
    <n v="103"/>
    <x v="16"/>
    <n v="24339.93"/>
    <x v="2"/>
    <x v="382"/>
  </r>
  <r>
    <x v="9"/>
    <n v="285"/>
    <n v="1"/>
    <n v="73"/>
    <x v="86"/>
    <n v="24117.39"/>
    <x v="2"/>
    <x v="383"/>
  </r>
  <r>
    <x v="9"/>
    <n v="484"/>
    <n v="2.7"/>
    <n v="122"/>
    <x v="71"/>
    <n v="19655.02"/>
    <x v="2"/>
    <x v="384"/>
  </r>
  <r>
    <x v="1"/>
    <n v="281"/>
    <n v="4.8"/>
    <n v="161"/>
    <x v="27"/>
    <n v="2694.54"/>
    <x v="1"/>
    <x v="385"/>
  </r>
  <r>
    <x v="5"/>
    <n v="485"/>
    <n v="2.7"/>
    <n v="113"/>
    <x v="40"/>
    <n v="3098"/>
    <x v="2"/>
    <x v="386"/>
  </r>
  <r>
    <x v="1"/>
    <n v="306"/>
    <n v="5"/>
    <n v="24"/>
    <x v="55"/>
    <n v="2384.91"/>
    <x v="1"/>
    <x v="387"/>
  </r>
  <r>
    <x v="6"/>
    <n v="310"/>
    <n v="3.8"/>
    <n v="113"/>
    <x v="7"/>
    <n v="2739"/>
    <x v="0"/>
    <x v="388"/>
  </r>
  <r>
    <x v="6"/>
    <n v="187"/>
    <n v="3"/>
    <n v="60"/>
    <x v="26"/>
    <n v="1737.07"/>
    <x v="0"/>
    <x v="389"/>
  </r>
  <r>
    <x v="8"/>
    <n v="177"/>
    <n v="4"/>
    <n v="155"/>
    <x v="66"/>
    <n v="1510.94"/>
    <x v="0"/>
    <x v="390"/>
  </r>
  <r>
    <x v="9"/>
    <n v="423"/>
    <n v="2.2000000000000002"/>
    <n v="126"/>
    <x v="3"/>
    <n v="16927.61"/>
    <x v="2"/>
    <x v="391"/>
  </r>
  <r>
    <x v="7"/>
    <n v="453"/>
    <n v="1.4"/>
    <n v="54"/>
    <x v="22"/>
    <n v="11568"/>
    <x v="1"/>
    <x v="392"/>
  </r>
  <r>
    <x v="2"/>
    <n v="453"/>
    <n v="3.7"/>
    <n v="126"/>
    <x v="88"/>
    <n v="6877"/>
    <x v="1"/>
    <x v="393"/>
  </r>
  <r>
    <x v="2"/>
    <n v="269"/>
    <n v="2.6"/>
    <n v="69"/>
    <x v="33"/>
    <n v="3444.15"/>
    <x v="1"/>
    <x v="394"/>
  </r>
  <r>
    <x v="10"/>
    <n v="288"/>
    <n v="4.2"/>
    <n v="22"/>
    <x v="16"/>
    <n v="24792.12"/>
    <x v="1"/>
    <x v="395"/>
  </r>
  <r>
    <x v="8"/>
    <n v="142"/>
    <n v="5"/>
    <n v="75"/>
    <x v="88"/>
    <n v="696.49"/>
    <x v="0"/>
    <x v="396"/>
  </r>
  <r>
    <x v="3"/>
    <n v="357"/>
    <n v="3.4"/>
    <n v="189"/>
    <x v="90"/>
    <n v="481.26"/>
    <x v="2"/>
    <x v="397"/>
  </r>
  <r>
    <x v="0"/>
    <n v="272"/>
    <n v="4.5999999999999996"/>
    <n v="28"/>
    <x v="3"/>
    <n v="19007"/>
    <x v="0"/>
    <x v="398"/>
  </r>
  <r>
    <x v="11"/>
    <n v="201"/>
    <n v="2"/>
    <n v="183"/>
    <x v="76"/>
    <n v="9270.89"/>
    <x v="3"/>
    <x v="399"/>
  </r>
  <r>
    <x v="7"/>
    <n v="121"/>
    <n v="3.5"/>
    <n v="200"/>
    <x v="48"/>
    <n v="18554.28"/>
    <x v="1"/>
    <x v="400"/>
  </r>
  <r>
    <x v="11"/>
    <n v="391"/>
    <n v="4.3"/>
    <n v="144"/>
    <x v="28"/>
    <n v="8573.8700000000008"/>
    <x v="3"/>
    <x v="401"/>
  </r>
  <r>
    <x v="5"/>
    <n v="465"/>
    <n v="1.1000000000000001"/>
    <n v="133"/>
    <x v="77"/>
    <n v="2384"/>
    <x v="2"/>
    <x v="402"/>
  </r>
  <r>
    <x v="9"/>
    <n v="62"/>
    <n v="5"/>
    <n v="135"/>
    <x v="74"/>
    <n v="17793.91"/>
    <x v="2"/>
    <x v="403"/>
  </r>
  <r>
    <x v="11"/>
    <n v="213"/>
    <n v="3.9"/>
    <n v="115"/>
    <x v="17"/>
    <n v="10276.16"/>
    <x v="3"/>
    <x v="404"/>
  </r>
  <r>
    <x v="5"/>
    <n v="314"/>
    <n v="3.6"/>
    <n v="80"/>
    <x v="20"/>
    <n v="2106.0500000000002"/>
    <x v="2"/>
    <x v="405"/>
  </r>
  <r>
    <x v="5"/>
    <n v="52"/>
    <n v="3.8"/>
    <n v="127"/>
    <x v="60"/>
    <n v="3366.73"/>
    <x v="2"/>
    <x v="406"/>
  </r>
  <r>
    <x v="10"/>
    <n v="439"/>
    <n v="4.2"/>
    <n v="44"/>
    <x v="70"/>
    <n v="29254.67"/>
    <x v="1"/>
    <x v="407"/>
  </r>
  <r>
    <x v="7"/>
    <n v="172"/>
    <n v="5"/>
    <n v="187"/>
    <x v="3"/>
    <n v="10554.48"/>
    <x v="1"/>
    <x v="408"/>
  </r>
  <r>
    <x v="9"/>
    <n v="305"/>
    <n v="3.6"/>
    <n v="113"/>
    <x v="18"/>
    <n v="8761.89"/>
    <x v="2"/>
    <x v="409"/>
  </r>
  <r>
    <x v="10"/>
    <n v="315"/>
    <n v="1.8"/>
    <n v="143"/>
    <x v="72"/>
    <n v="16270.59"/>
    <x v="1"/>
    <x v="410"/>
  </r>
  <r>
    <x v="10"/>
    <n v="350"/>
    <n v="4.2"/>
    <n v="72"/>
    <x v="3"/>
    <n v="18837.82"/>
    <x v="1"/>
    <x v="411"/>
  </r>
  <r>
    <x v="11"/>
    <n v="179"/>
    <n v="3"/>
    <n v="168"/>
    <x v="3"/>
    <n v="3994.47"/>
    <x v="3"/>
    <x v="412"/>
  </r>
  <r>
    <x v="4"/>
    <n v="378"/>
    <n v="1.2"/>
    <n v="150"/>
    <x v="32"/>
    <n v="12864.99"/>
    <x v="1"/>
    <x v="413"/>
  </r>
  <r>
    <x v="8"/>
    <n v="111"/>
    <n v="3.1"/>
    <n v="1554"/>
    <x v="80"/>
    <n v="750.22"/>
    <x v="0"/>
    <x v="414"/>
  </r>
  <r>
    <x v="3"/>
    <n v="271"/>
    <n v="5"/>
    <n v="116"/>
    <x v="43"/>
    <n v="786.12"/>
    <x v="2"/>
    <x v="415"/>
  </r>
  <r>
    <x v="5"/>
    <n v="205"/>
    <n v="4.0999999999999996"/>
    <n v="33"/>
    <x v="15"/>
    <n v="4345.1099999999997"/>
    <x v="2"/>
    <x v="416"/>
  </r>
  <r>
    <x v="2"/>
    <n v="217"/>
    <n v="1.2"/>
    <n v="138"/>
    <x v="50"/>
    <n v="3983.98"/>
    <x v="1"/>
    <x v="417"/>
  </r>
  <r>
    <x v="6"/>
    <n v="196"/>
    <n v="2.8"/>
    <n v="124"/>
    <x v="67"/>
    <n v="3727.32"/>
    <x v="0"/>
    <x v="418"/>
  </r>
  <r>
    <x v="0"/>
    <n v="435"/>
    <n v="4.7"/>
    <n v="192"/>
    <x v="16"/>
    <n v="14592.13"/>
    <x v="0"/>
    <x v="419"/>
  </r>
  <r>
    <x v="0"/>
    <n v="389"/>
    <n v="4.0999999999999996"/>
    <n v="56"/>
    <x v="13"/>
    <n v="6123.04"/>
    <x v="0"/>
    <x v="420"/>
  </r>
  <r>
    <x v="11"/>
    <n v="325"/>
    <n v="3.5"/>
    <n v="158"/>
    <x v="33"/>
    <n v="10742.07"/>
    <x v="3"/>
    <x v="421"/>
  </r>
  <r>
    <x v="8"/>
    <n v="338"/>
    <n v="3.2"/>
    <n v="153"/>
    <x v="58"/>
    <n v="1040.8"/>
    <x v="0"/>
    <x v="422"/>
  </r>
  <r>
    <x v="5"/>
    <n v="497"/>
    <n v="5"/>
    <n v="113"/>
    <x v="54"/>
    <n v="4864.6000000000004"/>
    <x v="2"/>
    <x v="423"/>
  </r>
  <r>
    <x v="3"/>
    <n v="306"/>
    <n v="2"/>
    <n v="113"/>
    <x v="88"/>
    <n v="707.74"/>
    <x v="2"/>
    <x v="424"/>
  </r>
  <r>
    <x v="6"/>
    <n v="470"/>
    <n v="4"/>
    <n v="49"/>
    <x v="41"/>
    <n v="662.22"/>
    <x v="0"/>
    <x v="425"/>
  </r>
  <r>
    <x v="8"/>
    <n v="165"/>
    <n v="3.6"/>
    <n v="73"/>
    <x v="80"/>
    <n v="639.62"/>
    <x v="0"/>
    <x v="426"/>
  </r>
  <r>
    <x v="3"/>
    <n v="127"/>
    <n v="3.9"/>
    <n v="33"/>
    <x v="25"/>
    <n v="183.79"/>
    <x v="2"/>
    <x v="427"/>
  </r>
  <r>
    <x v="7"/>
    <n v="125"/>
    <n v="5"/>
    <n v="41"/>
    <x v="92"/>
    <n v="29008.53"/>
    <x v="1"/>
    <x v="428"/>
  </r>
  <r>
    <x v="2"/>
    <n v="473"/>
    <n v="3.9"/>
    <n v="65"/>
    <x v="55"/>
    <n v="4118.5200000000004"/>
    <x v="1"/>
    <x v="429"/>
  </r>
  <r>
    <x v="5"/>
    <n v="212"/>
    <n v="2.9"/>
    <n v="188"/>
    <x v="35"/>
    <n v="2422.4499999999998"/>
    <x v="2"/>
    <x v="430"/>
  </r>
  <r>
    <x v="11"/>
    <n v="303"/>
    <n v="3.2"/>
    <n v="178"/>
    <x v="3"/>
    <n v="11838.68"/>
    <x v="3"/>
    <x v="431"/>
  </r>
  <r>
    <x v="5"/>
    <n v="253"/>
    <n v="3.6"/>
    <n v="113"/>
    <x v="11"/>
    <n v="1036.27"/>
    <x v="2"/>
    <x v="432"/>
  </r>
  <r>
    <x v="1"/>
    <n v="262"/>
    <n v="4.4000000000000004"/>
    <n v="67"/>
    <x v="70"/>
    <n v="1622.65"/>
    <x v="1"/>
    <x v="433"/>
  </r>
  <r>
    <x v="5"/>
    <n v="109"/>
    <n v="3.4"/>
    <n v="109"/>
    <x v="2"/>
    <n v="4562.87"/>
    <x v="2"/>
    <x v="434"/>
  </r>
  <r>
    <x v="4"/>
    <n v="107"/>
    <n v="3.7"/>
    <n v="75"/>
    <x v="26"/>
    <n v="12344.88"/>
    <x v="1"/>
    <x v="435"/>
  </r>
  <r>
    <x v="3"/>
    <n v="400"/>
    <n v="3.2"/>
    <n v="125"/>
    <x v="3"/>
    <n v="467.52"/>
    <x v="2"/>
    <x v="436"/>
  </r>
  <r>
    <x v="6"/>
    <n v="175"/>
    <n v="2.7"/>
    <n v="111"/>
    <x v="68"/>
    <n v="4415.04"/>
    <x v="0"/>
    <x v="437"/>
  </r>
  <r>
    <x v="10"/>
    <n v="66"/>
    <n v="4.3"/>
    <n v="176"/>
    <x v="15"/>
    <n v="13458.82"/>
    <x v="1"/>
    <x v="438"/>
  </r>
  <r>
    <x v="7"/>
    <n v="384"/>
    <n v="4"/>
    <n v="143"/>
    <x v="49"/>
    <n v="39396.14"/>
    <x v="1"/>
    <x v="439"/>
  </r>
  <r>
    <x v="4"/>
    <n v="162"/>
    <n v="4"/>
    <n v="141"/>
    <x v="73"/>
    <n v="14704.82"/>
    <x v="1"/>
    <x v="440"/>
  </r>
  <r>
    <x v="6"/>
    <n v="446"/>
    <n v="2.1"/>
    <n v="72"/>
    <x v="18"/>
    <n v="2561.08"/>
    <x v="0"/>
    <x v="441"/>
  </r>
  <r>
    <x v="9"/>
    <n v="284"/>
    <n v="2.2000000000000002"/>
    <n v="140"/>
    <x v="41"/>
    <n v="17199.919999999998"/>
    <x v="2"/>
    <x v="442"/>
  </r>
  <r>
    <x v="10"/>
    <n v="408"/>
    <n v="3.6"/>
    <n v="176"/>
    <x v="35"/>
    <n v="23259.37"/>
    <x v="1"/>
    <x v="443"/>
  </r>
  <r>
    <x v="9"/>
    <n v="113"/>
    <n v="2.2999999999999998"/>
    <n v="183"/>
    <x v="37"/>
    <n v="12794"/>
    <x v="2"/>
    <x v="444"/>
  </r>
  <r>
    <x v="4"/>
    <n v="443"/>
    <n v="4.4000000000000004"/>
    <n v="132"/>
    <x v="71"/>
    <n v="10275"/>
    <x v="1"/>
    <x v="445"/>
  </r>
  <r>
    <x v="6"/>
    <n v="303"/>
    <n v="1.4"/>
    <n v="56"/>
    <x v="16"/>
    <n v="3757.44"/>
    <x v="0"/>
    <x v="446"/>
  </r>
  <r>
    <x v="3"/>
    <n v="365"/>
    <n v="2.9"/>
    <n v="199"/>
    <x v="93"/>
    <n v="286.3"/>
    <x v="2"/>
    <x v="447"/>
  </r>
  <r>
    <x v="9"/>
    <n v="432"/>
    <n v="4.9000000000000004"/>
    <n v="164"/>
    <x v="50"/>
    <n v="10239.27"/>
    <x v="2"/>
    <x v="448"/>
  </r>
  <r>
    <x v="10"/>
    <n v="225"/>
    <n v="3.4"/>
    <n v="63"/>
    <x v="66"/>
    <n v="24572.47"/>
    <x v="1"/>
    <x v="449"/>
  </r>
  <r>
    <x v="3"/>
    <n v="212"/>
    <n v="5"/>
    <n v="114"/>
    <x v="83"/>
    <n v="627.28"/>
    <x v="2"/>
    <x v="450"/>
  </r>
  <r>
    <x v="4"/>
    <n v="84"/>
    <n v="4.8"/>
    <n v="124"/>
    <x v="79"/>
    <n v="12330.99"/>
    <x v="1"/>
    <x v="451"/>
  </r>
  <r>
    <x v="3"/>
    <n v="453"/>
    <n v="2.7"/>
    <n v="50"/>
    <x v="45"/>
    <n v="679.6"/>
    <x v="2"/>
    <x v="452"/>
  </r>
  <r>
    <x v="7"/>
    <n v="186"/>
    <n v="4.5999999999999996"/>
    <n v="80"/>
    <x v="88"/>
    <n v="31240.15"/>
    <x v="1"/>
    <x v="453"/>
  </r>
  <r>
    <x v="1"/>
    <n v="494"/>
    <n v="2.9"/>
    <n v="134"/>
    <x v="70"/>
    <n v="2860.14"/>
    <x v="1"/>
    <x v="454"/>
  </r>
  <r>
    <x v="10"/>
    <n v="292"/>
    <n v="1.8"/>
    <n v="140"/>
    <x v="7"/>
    <n v="23052.93"/>
    <x v="1"/>
    <x v="455"/>
  </r>
  <r>
    <x v="1"/>
    <n v="158"/>
    <n v="4.5"/>
    <n v="26"/>
    <x v="51"/>
    <n v="3319.98"/>
    <x v="1"/>
    <x v="456"/>
  </r>
  <r>
    <x v="8"/>
    <n v="290"/>
    <n v="3.4"/>
    <n v="30"/>
    <x v="80"/>
    <n v="811.9"/>
    <x v="0"/>
    <x v="457"/>
  </r>
  <r>
    <x v="6"/>
    <n v="178"/>
    <n v="1.4"/>
    <n v="123"/>
    <x v="9"/>
    <n v="4457.5"/>
    <x v="0"/>
    <x v="458"/>
  </r>
  <r>
    <x v="7"/>
    <n v="65"/>
    <n v="4.7"/>
    <n v="141"/>
    <x v="86"/>
    <n v="26337.98"/>
    <x v="1"/>
    <x v="459"/>
  </r>
  <r>
    <x v="10"/>
    <n v="251"/>
    <n v="4.4000000000000004"/>
    <n v="113"/>
    <x v="13"/>
    <n v="20523.990000000002"/>
    <x v="1"/>
    <x v="460"/>
  </r>
  <r>
    <x v="2"/>
    <n v="144"/>
    <n v="4.9000000000000004"/>
    <n v="187"/>
    <x v="76"/>
    <n v="6821.76"/>
    <x v="1"/>
    <x v="461"/>
  </r>
  <r>
    <x v="8"/>
    <n v="399"/>
    <n v="4.8"/>
    <n v="164"/>
    <x v="23"/>
    <n v="738.1"/>
    <x v="0"/>
    <x v="462"/>
  </r>
  <r>
    <x v="10"/>
    <n v="335"/>
    <n v="4.3"/>
    <n v="60"/>
    <x v="38"/>
    <n v="12347.71"/>
    <x v="1"/>
    <x v="463"/>
  </r>
  <r>
    <x v="4"/>
    <n v="367"/>
    <n v="4.8"/>
    <n v="184"/>
    <x v="27"/>
    <n v="18039.16"/>
    <x v="1"/>
    <x v="464"/>
  </r>
  <r>
    <x v="5"/>
    <n v="495"/>
    <n v="2.8"/>
    <n v="51"/>
    <x v="50"/>
    <n v="1284.3900000000001"/>
    <x v="2"/>
    <x v="465"/>
  </r>
  <r>
    <x v="0"/>
    <n v="453"/>
    <n v="2.1"/>
    <n v="180"/>
    <x v="11"/>
    <n v="13795.17"/>
    <x v="0"/>
    <x v="466"/>
  </r>
  <r>
    <x v="11"/>
    <n v="424"/>
    <n v="1.1000000000000001"/>
    <n v="150"/>
    <x v="15"/>
    <n v="7662.12"/>
    <x v="3"/>
    <x v="467"/>
  </r>
  <r>
    <x v="4"/>
    <n v="453"/>
    <n v="1.2"/>
    <n v="109"/>
    <x v="0"/>
    <n v="11915.1"/>
    <x v="1"/>
    <x v="468"/>
  </r>
  <r>
    <x v="6"/>
    <n v="252"/>
    <n v="4.0999999999999996"/>
    <n v="183"/>
    <x v="0"/>
    <n v="2739"/>
    <x v="0"/>
    <x v="469"/>
  </r>
  <r>
    <x v="1"/>
    <n v="422"/>
    <n v="1.6"/>
    <n v="100"/>
    <x v="55"/>
    <n v="2145.8200000000002"/>
    <x v="1"/>
    <x v="470"/>
  </r>
  <r>
    <x v="9"/>
    <n v="230"/>
    <n v="5"/>
    <n v="173"/>
    <x v="3"/>
    <n v="29293.11"/>
    <x v="2"/>
    <x v="471"/>
  </r>
  <r>
    <x v="9"/>
    <n v="287"/>
    <n v="3.8"/>
    <n v="83"/>
    <x v="59"/>
    <n v="25879.62"/>
    <x v="2"/>
    <x v="472"/>
  </r>
  <r>
    <x v="4"/>
    <n v="98"/>
    <n v="4.2"/>
    <n v="172"/>
    <x v="53"/>
    <n v="5616.9"/>
    <x v="1"/>
    <x v="473"/>
  </r>
  <r>
    <x v="5"/>
    <n v="272"/>
    <n v="5"/>
    <n v="180"/>
    <x v="19"/>
    <n v="3190.85"/>
    <x v="2"/>
    <x v="474"/>
  </r>
  <r>
    <x v="6"/>
    <n v="382"/>
    <n v="2.4"/>
    <n v="53"/>
    <x v="92"/>
    <n v="1536.28"/>
    <x v="0"/>
    <x v="475"/>
  </r>
  <r>
    <x v="11"/>
    <n v="275"/>
    <n v="1"/>
    <n v="143"/>
    <x v="4"/>
    <n v="5753.32"/>
    <x v="3"/>
    <x v="476"/>
  </r>
  <r>
    <x v="5"/>
    <n v="349"/>
    <n v="2.7"/>
    <n v="53"/>
    <x v="3"/>
    <n v="2826.47"/>
    <x v="2"/>
    <x v="477"/>
  </r>
  <r>
    <x v="3"/>
    <n v="165"/>
    <n v="2.2000000000000002"/>
    <n v="24"/>
    <x v="9"/>
    <n v="350.38"/>
    <x v="2"/>
    <x v="478"/>
  </r>
  <r>
    <x v="4"/>
    <n v="453"/>
    <n v="3.4"/>
    <n v="139"/>
    <x v="27"/>
    <n v="12489.89"/>
    <x v="1"/>
    <x v="479"/>
  </r>
  <r>
    <x v="6"/>
    <n v="124"/>
    <n v="4.5999999999999996"/>
    <n v="67"/>
    <x v="69"/>
    <n v="1190.1199999999999"/>
    <x v="0"/>
    <x v="480"/>
  </r>
  <r>
    <x v="0"/>
    <n v="170"/>
    <n v="4.5"/>
    <n v="113"/>
    <x v="69"/>
    <n v="12620.44"/>
    <x v="0"/>
    <x v="481"/>
  </r>
  <r>
    <x v="11"/>
    <n v="353"/>
    <n v="1.4"/>
    <n v="149"/>
    <x v="8"/>
    <n v="6576"/>
    <x v="3"/>
    <x v="482"/>
  </r>
  <r>
    <x v="8"/>
    <n v="453"/>
    <n v="3.9"/>
    <n v="83"/>
    <x v="62"/>
    <n v="1554"/>
    <x v="0"/>
    <x v="127"/>
  </r>
  <r>
    <x v="9"/>
    <n v="325"/>
    <n v="4.2"/>
    <n v="104"/>
    <x v="47"/>
    <n v="12480.86"/>
    <x v="2"/>
    <x v="483"/>
  </r>
  <r>
    <x v="5"/>
    <n v="411"/>
    <n v="3.4"/>
    <n v="198"/>
    <x v="62"/>
    <n v="3077.34"/>
    <x v="2"/>
    <x v="484"/>
  </r>
  <r>
    <x v="9"/>
    <n v="367"/>
    <n v="4.2"/>
    <n v="170"/>
    <x v="31"/>
    <n v="11384.84"/>
    <x v="2"/>
    <x v="485"/>
  </r>
  <r>
    <x v="9"/>
    <n v="94"/>
    <n v="4.5999999999999996"/>
    <n v="138"/>
    <x v="39"/>
    <n v="13050.29"/>
    <x v="2"/>
    <x v="486"/>
  </r>
  <r>
    <x v="8"/>
    <n v="218"/>
    <n v="2.6"/>
    <n v="126"/>
    <x v="80"/>
    <n v="780.16"/>
    <x v="0"/>
    <x v="487"/>
  </r>
  <r>
    <x v="9"/>
    <n v="186"/>
    <n v="1.3"/>
    <n v="58"/>
    <x v="60"/>
    <n v="21203.33"/>
    <x v="2"/>
    <x v="488"/>
  </r>
  <r>
    <x v="4"/>
    <n v="280"/>
    <n v="2.2000000000000002"/>
    <n v="118"/>
    <x v="33"/>
    <n v="12546.61"/>
    <x v="1"/>
    <x v="489"/>
  </r>
  <r>
    <x v="2"/>
    <n v="193"/>
    <n v="2.9"/>
    <n v="113"/>
    <x v="3"/>
    <n v="11240.28"/>
    <x v="1"/>
    <x v="490"/>
  </r>
  <r>
    <x v="9"/>
    <n v="479"/>
    <n v="2.7"/>
    <n v="189"/>
    <x v="86"/>
    <n v="15160.35"/>
    <x v="2"/>
    <x v="491"/>
  </r>
  <r>
    <x v="10"/>
    <n v="226"/>
    <n v="3.8"/>
    <n v="89"/>
    <x v="74"/>
    <n v="16566.419999999998"/>
    <x v="1"/>
    <x v="492"/>
  </r>
  <r>
    <x v="6"/>
    <n v="167"/>
    <n v="2.2999999999999998"/>
    <n v="84"/>
    <x v="16"/>
    <n v="3153.01"/>
    <x v="0"/>
    <x v="493"/>
  </r>
  <r>
    <x v="8"/>
    <n v="453"/>
    <n v="2.5"/>
    <n v="185"/>
    <x v="80"/>
    <n v="1685.82"/>
    <x v="0"/>
    <x v="494"/>
  </r>
  <r>
    <x v="8"/>
    <n v="453"/>
    <n v="4.8"/>
    <n v="50"/>
    <x v="30"/>
    <n v="583.66999999999996"/>
    <x v="0"/>
    <x v="495"/>
  </r>
  <r>
    <x v="6"/>
    <n v="333"/>
    <n v="2.9"/>
    <n v="80"/>
    <x v="35"/>
    <n v="3834.12"/>
    <x v="0"/>
    <x v="496"/>
  </r>
  <r>
    <x v="10"/>
    <n v="454"/>
    <n v="2.2999999999999998"/>
    <n v="82"/>
    <x v="43"/>
    <n v="13802.66"/>
    <x v="1"/>
    <x v="497"/>
  </r>
  <r>
    <x v="8"/>
    <n v="453"/>
    <n v="4.3"/>
    <n v="31"/>
    <x v="14"/>
    <n v="579.23"/>
    <x v="0"/>
    <x v="498"/>
  </r>
  <r>
    <x v="5"/>
    <n v="356"/>
    <n v="3"/>
    <n v="197"/>
    <x v="3"/>
    <n v="1015.12"/>
    <x v="2"/>
    <x v="499"/>
  </r>
  <r>
    <x v="11"/>
    <n v="339"/>
    <n v="5"/>
    <n v="114"/>
    <x v="26"/>
    <n v="2250.5"/>
    <x v="3"/>
    <x v="500"/>
  </r>
  <r>
    <x v="6"/>
    <n v="337"/>
    <n v="2.8"/>
    <n v="40"/>
    <x v="40"/>
    <n v="1401.86"/>
    <x v="0"/>
    <x v="501"/>
  </r>
  <r>
    <x v="0"/>
    <n v="491"/>
    <n v="4.5999999999999996"/>
    <n v="197"/>
    <x v="3"/>
    <n v="14809.43"/>
    <x v="0"/>
    <x v="502"/>
  </r>
  <r>
    <x v="0"/>
    <n v="50"/>
    <n v="5"/>
    <n v="37"/>
    <x v="76"/>
    <n v="9179.67"/>
    <x v="0"/>
    <x v="503"/>
  </r>
  <r>
    <x v="11"/>
    <n v="108"/>
    <n v="3.4"/>
    <n v="67"/>
    <x v="3"/>
    <n v="8620.42"/>
    <x v="3"/>
    <x v="504"/>
  </r>
  <r>
    <x v="5"/>
    <n v="474"/>
    <n v="2.7"/>
    <n v="25"/>
    <x v="93"/>
    <n v="2696.85"/>
    <x v="2"/>
    <x v="505"/>
  </r>
  <r>
    <x v="5"/>
    <n v="297"/>
    <n v="2.6"/>
    <n v="146"/>
    <x v="3"/>
    <n v="3848.56"/>
    <x v="2"/>
    <x v="506"/>
  </r>
  <r>
    <x v="4"/>
    <n v="453"/>
    <n v="1.3"/>
    <n v="86"/>
    <x v="4"/>
    <n v="16360.1"/>
    <x v="1"/>
    <x v="507"/>
  </r>
  <r>
    <x v="4"/>
    <n v="203"/>
    <n v="4"/>
    <n v="41"/>
    <x v="39"/>
    <n v="17436.14"/>
    <x v="1"/>
    <x v="508"/>
  </r>
  <r>
    <x v="9"/>
    <n v="429"/>
    <n v="1.6"/>
    <n v="60"/>
    <x v="78"/>
    <n v="12928.48"/>
    <x v="2"/>
    <x v="509"/>
  </r>
  <r>
    <x v="3"/>
    <n v="254"/>
    <n v="5"/>
    <n v="179"/>
    <x v="17"/>
    <n v="608.12"/>
    <x v="2"/>
    <x v="510"/>
  </r>
  <r>
    <x v="1"/>
    <n v="170"/>
    <n v="3.5"/>
    <n v="154"/>
    <x v="11"/>
    <n v="3238.97"/>
    <x v="1"/>
    <x v="511"/>
  </r>
  <r>
    <x v="8"/>
    <n v="95"/>
    <n v="3.8"/>
    <n v="34"/>
    <x v="87"/>
    <n v="772.57"/>
    <x v="0"/>
    <x v="512"/>
  </r>
  <r>
    <x v="6"/>
    <n v="192"/>
    <n v="1.2"/>
    <n v="91"/>
    <x v="54"/>
    <n v="3655.18"/>
    <x v="0"/>
    <x v="513"/>
  </r>
  <r>
    <x v="10"/>
    <n v="170"/>
    <n v="2.8"/>
    <n v="31"/>
    <x v="84"/>
    <n v="28442.51"/>
    <x v="1"/>
    <x v="514"/>
  </r>
  <r>
    <x v="7"/>
    <n v="453"/>
    <n v="3.9"/>
    <n v="117"/>
    <x v="3"/>
    <n v="16214.13"/>
    <x v="1"/>
    <x v="515"/>
  </r>
  <r>
    <x v="10"/>
    <n v="194"/>
    <n v="2.6"/>
    <n v="113"/>
    <x v="14"/>
    <n v="21659.32"/>
    <x v="1"/>
    <x v="516"/>
  </r>
  <r>
    <x v="3"/>
    <n v="350"/>
    <n v="4"/>
    <n v="63"/>
    <x v="71"/>
    <n v="425.31"/>
    <x v="2"/>
    <x v="517"/>
  </r>
  <r>
    <x v="0"/>
    <n v="383"/>
    <n v="3.1"/>
    <n v="134"/>
    <x v="0"/>
    <n v="14278.55"/>
    <x v="0"/>
    <x v="518"/>
  </r>
  <r>
    <x v="6"/>
    <n v="468"/>
    <n v="4.5999999999999996"/>
    <n v="34"/>
    <x v="64"/>
    <n v="2030.49"/>
    <x v="0"/>
    <x v="519"/>
  </r>
  <r>
    <x v="9"/>
    <n v="231"/>
    <n v="5"/>
    <n v="143"/>
    <x v="94"/>
    <n v="24500"/>
    <x v="2"/>
    <x v="520"/>
  </r>
  <r>
    <x v="1"/>
    <n v="209"/>
    <n v="4.5"/>
    <n v="20"/>
    <x v="3"/>
    <n v="2104.65"/>
    <x v="1"/>
    <x v="521"/>
  </r>
  <r>
    <x v="10"/>
    <n v="460"/>
    <n v="3"/>
    <n v="196"/>
    <x v="70"/>
    <n v="8959.75"/>
    <x v="1"/>
    <x v="522"/>
  </r>
  <r>
    <x v="7"/>
    <n v="151"/>
    <n v="4.5"/>
    <n v="38"/>
    <x v="2"/>
    <n v="8992.6200000000008"/>
    <x v="1"/>
    <x v="523"/>
  </r>
  <r>
    <x v="10"/>
    <n v="453"/>
    <n v="2.4"/>
    <n v="145"/>
    <x v="15"/>
    <n v="15017.94"/>
    <x v="1"/>
    <x v="524"/>
  </r>
  <r>
    <x v="5"/>
    <n v="266"/>
    <n v="1.5"/>
    <n v="160"/>
    <x v="92"/>
    <n v="3495.21"/>
    <x v="2"/>
    <x v="525"/>
  </r>
  <r>
    <x v="1"/>
    <n v="91"/>
    <n v="4"/>
    <n v="162"/>
    <x v="3"/>
    <n v="2387.17"/>
    <x v="1"/>
    <x v="526"/>
  </r>
  <r>
    <x v="4"/>
    <n v="114"/>
    <n v="1.1000000000000001"/>
    <n v="109"/>
    <x v="95"/>
    <n v="15883.17"/>
    <x v="1"/>
    <x v="527"/>
  </r>
  <r>
    <x v="9"/>
    <n v="190"/>
    <n v="2.6"/>
    <n v="113"/>
    <x v="14"/>
    <n v="14584.05"/>
    <x v="2"/>
    <x v="528"/>
  </r>
  <r>
    <x v="4"/>
    <n v="66"/>
    <n v="4.2"/>
    <n v="136"/>
    <x v="87"/>
    <n v="14508.15"/>
    <x v="1"/>
    <x v="529"/>
  </r>
  <r>
    <x v="11"/>
    <n v="296"/>
    <n v="3.7"/>
    <n v="36"/>
    <x v="45"/>
    <n v="7037.55"/>
    <x v="3"/>
    <x v="530"/>
  </r>
  <r>
    <x v="10"/>
    <n v="411"/>
    <n v="3.3"/>
    <n v="45"/>
    <x v="21"/>
    <n v="28595.7"/>
    <x v="1"/>
    <x v="531"/>
  </r>
  <r>
    <x v="10"/>
    <n v="453"/>
    <n v="4.2"/>
    <n v="52"/>
    <x v="29"/>
    <n v="11396.29"/>
    <x v="1"/>
    <x v="532"/>
  </r>
  <r>
    <x v="7"/>
    <n v="213"/>
    <n v="3.2"/>
    <n v="84"/>
    <x v="18"/>
    <n v="12091.94"/>
    <x v="1"/>
    <x v="533"/>
  </r>
  <r>
    <x v="2"/>
    <n v="273"/>
    <n v="2.9"/>
    <n v="174"/>
    <x v="42"/>
    <n v="12985.85"/>
    <x v="1"/>
    <x v="534"/>
  </r>
  <r>
    <x v="8"/>
    <n v="159"/>
    <n v="4.5"/>
    <n v="1554"/>
    <x v="56"/>
    <n v="1424.64"/>
    <x v="0"/>
    <x v="535"/>
  </r>
  <r>
    <x v="3"/>
    <n v="100"/>
    <n v="1.8"/>
    <n v="131"/>
    <x v="88"/>
    <n v="327.3"/>
    <x v="2"/>
    <x v="536"/>
  </r>
  <r>
    <x v="3"/>
    <n v="218"/>
    <n v="2.1"/>
    <n v="126"/>
    <x v="50"/>
    <n v="645.37"/>
    <x v="2"/>
    <x v="537"/>
  </r>
  <r>
    <x v="9"/>
    <n v="95"/>
    <n v="4.8"/>
    <n v="113"/>
    <x v="67"/>
    <n v="13041.01"/>
    <x v="2"/>
    <x v="538"/>
  </r>
  <r>
    <x v="7"/>
    <n v="351"/>
    <n v="4.2"/>
    <n v="174"/>
    <x v="1"/>
    <n v="23601.42"/>
    <x v="1"/>
    <x v="539"/>
  </r>
  <r>
    <x v="10"/>
    <n v="373"/>
    <n v="5"/>
    <n v="113"/>
    <x v="29"/>
    <n v="20661.560000000001"/>
    <x v="1"/>
    <x v="540"/>
  </r>
  <r>
    <x v="7"/>
    <n v="493"/>
    <n v="3.6"/>
    <n v="92"/>
    <x v="3"/>
    <n v="27990.01"/>
    <x v="1"/>
    <x v="541"/>
  </r>
  <r>
    <x v="10"/>
    <n v="58"/>
    <n v="5"/>
    <n v="86"/>
    <x v="19"/>
    <n v="27132.58"/>
    <x v="1"/>
    <x v="542"/>
  </r>
  <r>
    <x v="4"/>
    <n v="488"/>
    <n v="2.9"/>
    <n v="123"/>
    <x v="64"/>
    <n v="10275"/>
    <x v="1"/>
    <x v="543"/>
  </r>
  <r>
    <x v="3"/>
    <n v="380"/>
    <n v="2.7"/>
    <n v="75"/>
    <x v="34"/>
    <n v="430.14"/>
    <x v="2"/>
    <x v="544"/>
  </r>
  <r>
    <x v="4"/>
    <n v="368"/>
    <n v="4"/>
    <n v="141"/>
    <x v="69"/>
    <n v="19955.2"/>
    <x v="1"/>
    <x v="545"/>
  </r>
  <r>
    <x v="11"/>
    <n v="453"/>
    <n v="3.5"/>
    <n v="114"/>
    <x v="53"/>
    <n v="6599.56"/>
    <x v="3"/>
    <x v="546"/>
  </r>
  <r>
    <x v="9"/>
    <n v="404"/>
    <n v="3.8"/>
    <n v="141"/>
    <x v="3"/>
    <n v="27241.759999999998"/>
    <x v="2"/>
    <x v="547"/>
  </r>
  <r>
    <x v="9"/>
    <n v="377"/>
    <n v="5"/>
    <n v="47"/>
    <x v="43"/>
    <n v="17233.25"/>
    <x v="2"/>
    <x v="548"/>
  </r>
  <r>
    <x v="7"/>
    <n v="492"/>
    <n v="2.1"/>
    <n v="55"/>
    <x v="78"/>
    <n v="16260.85"/>
    <x v="1"/>
    <x v="549"/>
  </r>
  <r>
    <x v="4"/>
    <n v="229"/>
    <n v="4"/>
    <n v="111"/>
    <x v="0"/>
    <n v="7070"/>
    <x v="1"/>
    <x v="550"/>
  </r>
  <r>
    <x v="7"/>
    <n v="463"/>
    <n v="1.8"/>
    <n v="22"/>
    <x v="90"/>
    <n v="20641.580000000002"/>
    <x v="1"/>
    <x v="551"/>
  </r>
  <r>
    <x v="0"/>
    <n v="336"/>
    <n v="5"/>
    <n v="144"/>
    <x v="3"/>
    <n v="9869.09"/>
    <x v="0"/>
    <x v="552"/>
  </r>
  <r>
    <x v="3"/>
    <n v="453"/>
    <n v="2"/>
    <n v="187"/>
    <x v="25"/>
    <n v="743.72"/>
    <x v="2"/>
    <x v="553"/>
  </r>
  <r>
    <x v="1"/>
    <n v="366"/>
    <n v="4.2"/>
    <n v="113"/>
    <x v="52"/>
    <n v="3919"/>
    <x v="1"/>
    <x v="554"/>
  </r>
  <r>
    <x v="11"/>
    <n v="141"/>
    <n v="3.9"/>
    <n v="51"/>
    <x v="69"/>
    <n v="1363.63"/>
    <x v="3"/>
    <x v="555"/>
  </r>
  <r>
    <x v="7"/>
    <n v="171"/>
    <n v="2.6"/>
    <n v="33"/>
    <x v="49"/>
    <n v="23191.15"/>
    <x v="1"/>
    <x v="556"/>
  </r>
  <r>
    <x v="9"/>
    <n v="453"/>
    <n v="2.1"/>
    <n v="135"/>
    <x v="2"/>
    <n v="24624.34"/>
    <x v="2"/>
    <x v="557"/>
  </r>
  <r>
    <x v="10"/>
    <n v="269"/>
    <n v="5"/>
    <n v="112"/>
    <x v="72"/>
    <n v="29168.68"/>
    <x v="1"/>
    <x v="558"/>
  </r>
  <r>
    <x v="1"/>
    <n v="453"/>
    <n v="3.6"/>
    <n v="78"/>
    <x v="94"/>
    <n v="2103.04"/>
    <x v="1"/>
    <x v="559"/>
  </r>
  <r>
    <x v="5"/>
    <n v="227"/>
    <n v="2.4"/>
    <n v="200"/>
    <x v="88"/>
    <n v="1593.6"/>
    <x v="2"/>
    <x v="560"/>
  </r>
  <r>
    <x v="2"/>
    <n v="225"/>
    <n v="4.5"/>
    <n v="22"/>
    <x v="66"/>
    <n v="9339.18"/>
    <x v="1"/>
    <x v="561"/>
  </r>
  <r>
    <x v="5"/>
    <n v="453"/>
    <n v="4.3"/>
    <n v="200"/>
    <x v="67"/>
    <n v="3479.43"/>
    <x v="2"/>
    <x v="562"/>
  </r>
  <r>
    <x v="7"/>
    <n v="77"/>
    <n v="2.4"/>
    <n v="175"/>
    <x v="58"/>
    <n v="30320.89"/>
    <x v="1"/>
    <x v="563"/>
  </r>
  <r>
    <x v="10"/>
    <n v="360"/>
    <n v="3.9"/>
    <n v="45"/>
    <x v="57"/>
    <n v="7373.39"/>
    <x v="1"/>
    <x v="564"/>
  </r>
  <r>
    <x v="9"/>
    <n v="71"/>
    <n v="2.2000000000000002"/>
    <n v="197"/>
    <x v="38"/>
    <n v="20607.189999999999"/>
    <x v="2"/>
    <x v="565"/>
  </r>
  <r>
    <x v="1"/>
    <n v="393"/>
    <n v="2.8"/>
    <n v="125"/>
    <x v="44"/>
    <n v="2320.62"/>
    <x v="1"/>
    <x v="566"/>
  </r>
  <r>
    <x v="10"/>
    <n v="194"/>
    <n v="2.2000000000000002"/>
    <n v="200"/>
    <x v="30"/>
    <n v="7386.32"/>
    <x v="1"/>
    <x v="567"/>
  </r>
  <r>
    <x v="11"/>
    <n v="151"/>
    <n v="4.4000000000000004"/>
    <n v="50"/>
    <x v="3"/>
    <n v="13510.34"/>
    <x v="3"/>
    <x v="568"/>
  </r>
  <r>
    <x v="8"/>
    <n v="484"/>
    <n v="1.9"/>
    <n v="55"/>
    <x v="82"/>
    <n v="889.49"/>
    <x v="0"/>
    <x v="569"/>
  </r>
  <r>
    <x v="8"/>
    <n v="108"/>
    <n v="3.4"/>
    <n v="1554"/>
    <x v="62"/>
    <n v="1096.93"/>
    <x v="0"/>
    <x v="570"/>
  </r>
  <r>
    <x v="10"/>
    <n v="270"/>
    <n v="1.8"/>
    <n v="81"/>
    <x v="2"/>
    <n v="28626.21"/>
    <x v="1"/>
    <x v="571"/>
  </r>
  <r>
    <x v="4"/>
    <n v="421"/>
    <n v="4"/>
    <n v="163"/>
    <x v="27"/>
    <n v="16230.66"/>
    <x v="1"/>
    <x v="572"/>
  </r>
  <r>
    <x v="4"/>
    <n v="200"/>
    <n v="3.4"/>
    <n v="126"/>
    <x v="40"/>
    <n v="16727.310000000001"/>
    <x v="1"/>
    <x v="573"/>
  </r>
  <r>
    <x v="6"/>
    <n v="453"/>
    <n v="1.8"/>
    <n v="101"/>
    <x v="34"/>
    <n v="3832.24"/>
    <x v="0"/>
    <x v="574"/>
  </r>
  <r>
    <x v="5"/>
    <n v="290"/>
    <n v="2"/>
    <n v="66"/>
    <x v="68"/>
    <n v="2546.4299999999998"/>
    <x v="2"/>
    <x v="575"/>
  </r>
  <r>
    <x v="6"/>
    <n v="265"/>
    <n v="4.8"/>
    <n v="116"/>
    <x v="15"/>
    <n v="4646.8"/>
    <x v="0"/>
    <x v="576"/>
  </r>
  <r>
    <x v="0"/>
    <n v="343"/>
    <n v="4.3"/>
    <n v="104"/>
    <x v="6"/>
    <n v="4112.43"/>
    <x v="0"/>
    <x v="577"/>
  </r>
  <r>
    <x v="8"/>
    <n v="88"/>
    <n v="3.3"/>
    <n v="1554"/>
    <x v="31"/>
    <n v="1240.32"/>
    <x v="0"/>
    <x v="578"/>
  </r>
  <r>
    <x v="4"/>
    <n v="88"/>
    <n v="1.3"/>
    <n v="152"/>
    <x v="13"/>
    <n v="12094.17"/>
    <x v="1"/>
    <x v="579"/>
  </r>
  <r>
    <x v="7"/>
    <n v="414"/>
    <n v="1.4"/>
    <n v="56"/>
    <x v="65"/>
    <n v="34770.6"/>
    <x v="1"/>
    <x v="580"/>
  </r>
  <r>
    <x v="6"/>
    <n v="355"/>
    <n v="4.2"/>
    <n v="124"/>
    <x v="3"/>
    <n v="3200.51"/>
    <x v="0"/>
    <x v="581"/>
  </r>
  <r>
    <x v="8"/>
    <n v="293"/>
    <n v="3.6"/>
    <n v="80"/>
    <x v="2"/>
    <n v="987.79"/>
    <x v="0"/>
    <x v="582"/>
  </r>
  <r>
    <x v="7"/>
    <n v="453"/>
    <n v="4.9000000000000004"/>
    <n v="193"/>
    <x v="56"/>
    <n v="33856.42"/>
    <x v="1"/>
    <x v="583"/>
  </r>
  <r>
    <x v="8"/>
    <n v="156"/>
    <n v="4.8"/>
    <n v="122"/>
    <x v="52"/>
    <n v="877.22"/>
    <x v="0"/>
    <x v="584"/>
  </r>
  <r>
    <x v="9"/>
    <n v="158"/>
    <n v="4.0999999999999996"/>
    <n v="99"/>
    <x v="10"/>
    <n v="11365.32"/>
    <x v="2"/>
    <x v="585"/>
  </r>
  <r>
    <x v="9"/>
    <n v="398"/>
    <n v="4.5999999999999996"/>
    <n v="176"/>
    <x v="49"/>
    <n v="12794"/>
    <x v="2"/>
    <x v="586"/>
  </r>
  <r>
    <x v="1"/>
    <n v="238"/>
    <n v="5"/>
    <n v="37"/>
    <x v="43"/>
    <n v="3173.68"/>
    <x v="1"/>
    <x v="587"/>
  </r>
  <r>
    <x v="9"/>
    <n v="173"/>
    <n v="2.1"/>
    <n v="113"/>
    <x v="91"/>
    <n v="10316.200000000001"/>
    <x v="2"/>
    <x v="588"/>
  </r>
  <r>
    <x v="2"/>
    <n v="497"/>
    <n v="4.9000000000000004"/>
    <n v="49"/>
    <x v="32"/>
    <n v="4621.3500000000004"/>
    <x v="1"/>
    <x v="589"/>
  </r>
  <r>
    <x v="2"/>
    <n v="176"/>
    <n v="4.8"/>
    <n v="21"/>
    <x v="39"/>
    <n v="8142.18"/>
    <x v="1"/>
    <x v="590"/>
  </r>
  <r>
    <x v="0"/>
    <n v="216"/>
    <n v="3.7"/>
    <n v="158"/>
    <x v="16"/>
    <n v="6727.83"/>
    <x v="0"/>
    <x v="591"/>
  </r>
  <r>
    <x v="11"/>
    <n v="453"/>
    <n v="4.9000000000000004"/>
    <n v="138"/>
    <x v="3"/>
    <n v="8159.41"/>
    <x v="3"/>
    <x v="592"/>
  </r>
  <r>
    <x v="7"/>
    <n v="155"/>
    <n v="4"/>
    <n v="49"/>
    <x v="3"/>
    <n v="20161.64"/>
    <x v="1"/>
    <x v="593"/>
  </r>
  <r>
    <x v="6"/>
    <n v="438"/>
    <n v="4.2"/>
    <n v="192"/>
    <x v="64"/>
    <n v="3274.31"/>
    <x v="0"/>
    <x v="594"/>
  </r>
  <r>
    <x v="7"/>
    <n v="462"/>
    <n v="5"/>
    <n v="171"/>
    <x v="3"/>
    <n v="18201.78"/>
    <x v="1"/>
    <x v="595"/>
  </r>
  <r>
    <x v="6"/>
    <n v="211"/>
    <n v="2.5"/>
    <n v="96"/>
    <x v="24"/>
    <n v="3810.1"/>
    <x v="0"/>
    <x v="596"/>
  </r>
  <r>
    <x v="10"/>
    <n v="453"/>
    <n v="3.2"/>
    <n v="138"/>
    <x v="16"/>
    <n v="23978.66"/>
    <x v="1"/>
    <x v="597"/>
  </r>
  <r>
    <x v="2"/>
    <n v="417"/>
    <n v="1.2"/>
    <n v="181"/>
    <x v="9"/>
    <n v="11358.21"/>
    <x v="1"/>
    <x v="598"/>
  </r>
  <r>
    <x v="11"/>
    <n v="178"/>
    <n v="3.8"/>
    <n v="159"/>
    <x v="68"/>
    <n v="9149.56"/>
    <x v="3"/>
    <x v="599"/>
  </r>
  <r>
    <x v="1"/>
    <n v="257"/>
    <n v="1.7"/>
    <n v="113"/>
    <x v="18"/>
    <n v="1203.31"/>
    <x v="1"/>
    <x v="600"/>
  </r>
  <r>
    <x v="8"/>
    <n v="304"/>
    <n v="4"/>
    <n v="73"/>
    <x v="15"/>
    <n v="1338.19"/>
    <x v="0"/>
    <x v="601"/>
  </r>
  <r>
    <x v="10"/>
    <n v="122"/>
    <n v="4.8"/>
    <n v="195"/>
    <x v="89"/>
    <n v="27545.62"/>
    <x v="1"/>
    <x v="602"/>
  </r>
  <r>
    <x v="5"/>
    <n v="453"/>
    <n v="5"/>
    <n v="178"/>
    <x v="86"/>
    <n v="2384"/>
    <x v="2"/>
    <x v="603"/>
  </r>
  <r>
    <x v="8"/>
    <n v="199"/>
    <n v="4"/>
    <n v="140"/>
    <x v="81"/>
    <n v="819.32"/>
    <x v="0"/>
    <x v="604"/>
  </r>
  <r>
    <x v="6"/>
    <n v="447"/>
    <n v="1.3"/>
    <n v="113"/>
    <x v="29"/>
    <n v="1720.13"/>
    <x v="0"/>
    <x v="605"/>
  </r>
  <r>
    <x v="3"/>
    <n v="448"/>
    <n v="4.5"/>
    <n v="95"/>
    <x v="29"/>
    <n v="329.13"/>
    <x v="2"/>
    <x v="606"/>
  </r>
  <r>
    <x v="9"/>
    <n v="453"/>
    <n v="1.6"/>
    <n v="79"/>
    <x v="26"/>
    <n v="10276.92"/>
    <x v="2"/>
    <x v="607"/>
  </r>
  <r>
    <x v="6"/>
    <n v="238"/>
    <n v="2.1"/>
    <n v="45"/>
    <x v="41"/>
    <n v="1272.52"/>
    <x v="0"/>
    <x v="608"/>
  </r>
  <r>
    <x v="7"/>
    <n v="268"/>
    <n v="3.2"/>
    <n v="44"/>
    <x v="16"/>
    <n v="19563.25"/>
    <x v="1"/>
    <x v="609"/>
  </r>
  <r>
    <x v="5"/>
    <n v="479"/>
    <n v="1"/>
    <n v="30"/>
    <x v="3"/>
    <n v="2111.91"/>
    <x v="2"/>
    <x v="610"/>
  </r>
  <r>
    <x v="0"/>
    <n v="426"/>
    <n v="1.5"/>
    <n v="113"/>
    <x v="0"/>
    <n v="7185.47"/>
    <x v="0"/>
    <x v="611"/>
  </r>
  <r>
    <x v="5"/>
    <n v="289"/>
    <n v="2.2999999999999998"/>
    <n v="194"/>
    <x v="16"/>
    <n v="1691.5"/>
    <x v="2"/>
    <x v="612"/>
  </r>
  <r>
    <x v="7"/>
    <n v="198"/>
    <n v="3.9"/>
    <n v="123"/>
    <x v="96"/>
    <n v="22009.46"/>
    <x v="1"/>
    <x v="613"/>
  </r>
  <r>
    <x v="11"/>
    <n v="382"/>
    <n v="3.2"/>
    <n v="113"/>
    <x v="47"/>
    <n v="13806"/>
    <x v="3"/>
    <x v="614"/>
  </r>
  <r>
    <x v="8"/>
    <n v="59"/>
    <n v="1.4"/>
    <n v="54"/>
    <x v="64"/>
    <n v="1331.69"/>
    <x v="0"/>
    <x v="615"/>
  </r>
  <r>
    <x v="11"/>
    <n v="203"/>
    <n v="5"/>
    <n v="86"/>
    <x v="16"/>
    <n v="3548.46"/>
    <x v="3"/>
    <x v="616"/>
  </r>
  <r>
    <x v="9"/>
    <n v="261"/>
    <n v="1.5"/>
    <n v="113"/>
    <x v="44"/>
    <n v="28230.9"/>
    <x v="2"/>
    <x v="617"/>
  </r>
  <r>
    <x v="9"/>
    <n v="124"/>
    <n v="5"/>
    <n v="71"/>
    <x v="91"/>
    <n v="22149.65"/>
    <x v="2"/>
    <x v="618"/>
  </r>
  <r>
    <x v="7"/>
    <n v="138"/>
    <n v="1.2"/>
    <n v="113"/>
    <x v="18"/>
    <n v="36447.980000000003"/>
    <x v="1"/>
    <x v="619"/>
  </r>
  <r>
    <x v="0"/>
    <n v="453"/>
    <n v="2.7"/>
    <n v="113"/>
    <x v="13"/>
    <n v="17122.64"/>
    <x v="0"/>
    <x v="620"/>
  </r>
  <r>
    <x v="7"/>
    <n v="297"/>
    <n v="4.3"/>
    <n v="140"/>
    <x v="3"/>
    <n v="23999.18"/>
    <x v="1"/>
    <x v="621"/>
  </r>
  <r>
    <x v="8"/>
    <n v="453"/>
    <n v="4.3"/>
    <n v="164"/>
    <x v="45"/>
    <n v="1554"/>
    <x v="0"/>
    <x v="127"/>
  </r>
  <r>
    <x v="3"/>
    <n v="453"/>
    <n v="3.3"/>
    <n v="100"/>
    <x v="41"/>
    <n v="709.38"/>
    <x v="2"/>
    <x v="622"/>
  </r>
  <r>
    <x v="8"/>
    <n v="188"/>
    <n v="4.4000000000000004"/>
    <n v="44"/>
    <x v="52"/>
    <n v="1554"/>
    <x v="0"/>
    <x v="623"/>
  </r>
  <r>
    <x v="9"/>
    <n v="54"/>
    <n v="1.8"/>
    <n v="81"/>
    <x v="93"/>
    <n v="19167.240000000002"/>
    <x v="2"/>
    <x v="624"/>
  </r>
  <r>
    <x v="0"/>
    <n v="377"/>
    <n v="2.8"/>
    <n v="51"/>
    <x v="11"/>
    <n v="15577.46"/>
    <x v="0"/>
    <x v="625"/>
  </r>
  <r>
    <x v="5"/>
    <n v="241"/>
    <n v="5"/>
    <n v="113"/>
    <x v="18"/>
    <n v="1252.93"/>
    <x v="2"/>
    <x v="626"/>
  </r>
  <r>
    <x v="3"/>
    <n v="268"/>
    <n v="1.2"/>
    <n v="40"/>
    <x v="90"/>
    <n v="261.8"/>
    <x v="2"/>
    <x v="627"/>
  </r>
  <r>
    <x v="0"/>
    <n v="205"/>
    <n v="4.5999999999999996"/>
    <n v="181"/>
    <x v="7"/>
    <n v="19007"/>
    <x v="0"/>
    <x v="628"/>
  </r>
  <r>
    <x v="8"/>
    <n v="85"/>
    <n v="2.6"/>
    <n v="94"/>
    <x v="74"/>
    <n v="1914.71"/>
    <x v="0"/>
    <x v="629"/>
  </r>
  <r>
    <x v="7"/>
    <n v="255"/>
    <n v="5"/>
    <n v="29"/>
    <x v="86"/>
    <n v="23588.25"/>
    <x v="1"/>
    <x v="630"/>
  </r>
  <r>
    <x v="1"/>
    <n v="165"/>
    <n v="3.8"/>
    <n v="54"/>
    <x v="42"/>
    <n v="3119.78"/>
    <x v="1"/>
    <x v="631"/>
  </r>
  <r>
    <x v="10"/>
    <n v="453"/>
    <n v="1.3"/>
    <n v="75"/>
    <x v="83"/>
    <n v="28453.94"/>
    <x v="1"/>
    <x v="632"/>
  </r>
  <r>
    <x v="4"/>
    <n v="143"/>
    <n v="2.4"/>
    <n v="191"/>
    <x v="17"/>
    <n v="5501.1"/>
    <x v="1"/>
    <x v="633"/>
  </r>
  <r>
    <x v="6"/>
    <n v="464"/>
    <n v="1.9"/>
    <n v="47"/>
    <x v="38"/>
    <n v="999.21"/>
    <x v="0"/>
    <x v="634"/>
  </r>
  <r>
    <x v="3"/>
    <n v="193"/>
    <n v="4"/>
    <n v="200"/>
    <x v="22"/>
    <n v="427.26"/>
    <x v="2"/>
    <x v="635"/>
  </r>
  <r>
    <x v="0"/>
    <n v="381"/>
    <n v="2.2999999999999998"/>
    <n v="196"/>
    <x v="52"/>
    <n v="17034.14"/>
    <x v="0"/>
    <x v="636"/>
  </r>
  <r>
    <x v="3"/>
    <n v="453"/>
    <n v="1.3"/>
    <n v="28"/>
    <x v="61"/>
    <n v="763.49"/>
    <x v="2"/>
    <x v="637"/>
  </r>
  <r>
    <x v="6"/>
    <n v="453"/>
    <n v="3.9"/>
    <n v="55"/>
    <x v="3"/>
    <n v="2169.34"/>
    <x v="0"/>
    <x v="638"/>
  </r>
  <r>
    <x v="6"/>
    <n v="453"/>
    <n v="4.9000000000000004"/>
    <n v="176"/>
    <x v="76"/>
    <n v="3947.45"/>
    <x v="0"/>
    <x v="639"/>
  </r>
  <r>
    <x v="7"/>
    <n v="237"/>
    <n v="3.3"/>
    <n v="169"/>
    <x v="76"/>
    <n v="11568"/>
    <x v="1"/>
    <x v="640"/>
  </r>
  <r>
    <x v="0"/>
    <n v="170"/>
    <n v="2.1"/>
    <n v="50"/>
    <x v="3"/>
    <n v="3481.34"/>
    <x v="0"/>
    <x v="641"/>
  </r>
  <r>
    <x v="4"/>
    <n v="458"/>
    <n v="5"/>
    <n v="52"/>
    <x v="22"/>
    <n v="12696.8"/>
    <x v="1"/>
    <x v="642"/>
  </r>
  <r>
    <x v="6"/>
    <n v="469"/>
    <n v="3.9"/>
    <n v="147"/>
    <x v="64"/>
    <n v="1691.32"/>
    <x v="0"/>
    <x v="643"/>
  </r>
  <r>
    <x v="3"/>
    <n v="275"/>
    <n v="1.5"/>
    <n v="192"/>
    <x v="28"/>
    <n v="745"/>
    <x v="2"/>
    <x v="644"/>
  </r>
  <r>
    <x v="5"/>
    <n v="325"/>
    <n v="1.3"/>
    <n v="143"/>
    <x v="44"/>
    <n v="4622.71"/>
    <x v="2"/>
    <x v="645"/>
  </r>
  <r>
    <x v="5"/>
    <n v="63"/>
    <n v="4.0999999999999996"/>
    <n v="176"/>
    <x v="25"/>
    <n v="4156.12"/>
    <x v="2"/>
    <x v="646"/>
  </r>
  <r>
    <x v="11"/>
    <n v="164"/>
    <n v="2.6"/>
    <n v="28"/>
    <x v="74"/>
    <n v="4613.8999999999996"/>
    <x v="3"/>
    <x v="647"/>
  </r>
  <r>
    <x v="5"/>
    <n v="437"/>
    <n v="1.4"/>
    <n v="45"/>
    <x v="94"/>
    <n v="1614.39"/>
    <x v="2"/>
    <x v="648"/>
  </r>
  <r>
    <x v="9"/>
    <n v="277"/>
    <n v="3.5"/>
    <n v="45"/>
    <x v="65"/>
    <n v="27202.93"/>
    <x v="2"/>
    <x v="649"/>
  </r>
  <r>
    <x v="3"/>
    <n v="183"/>
    <n v="2"/>
    <n v="177"/>
    <x v="3"/>
    <n v="666.75"/>
    <x v="2"/>
    <x v="650"/>
  </r>
  <r>
    <x v="3"/>
    <n v="119"/>
    <n v="4.7"/>
    <n v="80"/>
    <x v="3"/>
    <n v="405"/>
    <x v="2"/>
    <x v="651"/>
  </r>
  <r>
    <x v="4"/>
    <n v="132"/>
    <n v="1.8"/>
    <n v="32"/>
    <x v="92"/>
    <n v="15110.61"/>
    <x v="1"/>
    <x v="652"/>
  </r>
  <r>
    <x v="5"/>
    <n v="212"/>
    <n v="1.1000000000000001"/>
    <n v="160"/>
    <x v="9"/>
    <n v="3340.03"/>
    <x v="2"/>
    <x v="653"/>
  </r>
  <r>
    <x v="6"/>
    <n v="51"/>
    <n v="4.7"/>
    <n v="150"/>
    <x v="70"/>
    <n v="1924.88"/>
    <x v="0"/>
    <x v="654"/>
  </r>
  <r>
    <x v="6"/>
    <n v="321"/>
    <n v="5"/>
    <n v="26"/>
    <x v="15"/>
    <n v="1440.87"/>
    <x v="0"/>
    <x v="655"/>
  </r>
  <r>
    <x v="0"/>
    <n v="453"/>
    <n v="5"/>
    <n v="154"/>
    <x v="9"/>
    <n v="19007"/>
    <x v="0"/>
    <x v="35"/>
  </r>
  <r>
    <x v="9"/>
    <n v="209"/>
    <n v="1.8"/>
    <n v="68"/>
    <x v="1"/>
    <n v="8382.33"/>
    <x v="2"/>
    <x v="656"/>
  </r>
  <r>
    <x v="3"/>
    <n v="406"/>
    <n v="2.1"/>
    <n v="113"/>
    <x v="23"/>
    <n v="163.46"/>
    <x v="2"/>
    <x v="657"/>
  </r>
  <r>
    <x v="0"/>
    <n v="300"/>
    <n v="3.1"/>
    <n v="124"/>
    <x v="17"/>
    <n v="18954.63"/>
    <x v="0"/>
    <x v="658"/>
  </r>
  <r>
    <x v="8"/>
    <n v="208"/>
    <n v="5"/>
    <n v="164"/>
    <x v="42"/>
    <n v="594.20000000000005"/>
    <x v="0"/>
    <x v="659"/>
  </r>
  <r>
    <x v="7"/>
    <n v="142"/>
    <n v="3.7"/>
    <n v="147"/>
    <x v="40"/>
    <n v="37346.639999999999"/>
    <x v="1"/>
    <x v="660"/>
  </r>
  <r>
    <x v="10"/>
    <n v="157"/>
    <n v="4.5999999999999996"/>
    <n v="150"/>
    <x v="40"/>
    <n v="8956.27"/>
    <x v="1"/>
    <x v="661"/>
  </r>
  <r>
    <x v="11"/>
    <n v="66"/>
    <n v="1.2"/>
    <n v="155"/>
    <x v="69"/>
    <n v="6970.65"/>
    <x v="3"/>
    <x v="662"/>
  </r>
  <r>
    <x v="8"/>
    <n v="211"/>
    <n v="3.1"/>
    <n v="153"/>
    <x v="96"/>
    <n v="1215.94"/>
    <x v="0"/>
    <x v="663"/>
  </r>
  <r>
    <x v="6"/>
    <n v="350"/>
    <n v="4.5999999999999996"/>
    <n v="184"/>
    <x v="95"/>
    <n v="3594.37"/>
    <x v="0"/>
    <x v="664"/>
  </r>
  <r>
    <x v="9"/>
    <n v="264"/>
    <n v="3.2"/>
    <n v="177"/>
    <x v="24"/>
    <n v="10531.58"/>
    <x v="2"/>
    <x v="665"/>
  </r>
  <r>
    <x v="10"/>
    <n v="496"/>
    <n v="5"/>
    <n v="103"/>
    <x v="91"/>
    <n v="16321"/>
    <x v="1"/>
    <x v="666"/>
  </r>
  <r>
    <x v="7"/>
    <n v="206"/>
    <n v="4.3"/>
    <n v="50"/>
    <x v="1"/>
    <n v="16049.46"/>
    <x v="1"/>
    <x v="667"/>
  </r>
  <r>
    <x v="2"/>
    <n v="70"/>
    <n v="3.4"/>
    <n v="132"/>
    <x v="63"/>
    <n v="11892.31"/>
    <x v="1"/>
    <x v="668"/>
  </r>
  <r>
    <x v="4"/>
    <n v="361"/>
    <n v="2"/>
    <n v="60"/>
    <x v="81"/>
    <n v="13119.12"/>
    <x v="1"/>
    <x v="669"/>
  </r>
  <r>
    <x v="5"/>
    <n v="413"/>
    <n v="2.8"/>
    <n v="139"/>
    <x v="38"/>
    <n v="3724.86"/>
    <x v="2"/>
    <x v="670"/>
  </r>
  <r>
    <x v="6"/>
    <n v="268"/>
    <n v="3.1"/>
    <n v="113"/>
    <x v="3"/>
    <n v="4757.5600000000004"/>
    <x v="0"/>
    <x v="671"/>
  </r>
  <r>
    <x v="3"/>
    <n v="480"/>
    <n v="1.3"/>
    <n v="155"/>
    <x v="95"/>
    <n v="721.83"/>
    <x v="2"/>
    <x v="672"/>
  </r>
  <r>
    <x v="1"/>
    <n v="326"/>
    <n v="3.5"/>
    <n v="132"/>
    <x v="48"/>
    <n v="2889.67"/>
    <x v="1"/>
    <x v="673"/>
  </r>
  <r>
    <x v="5"/>
    <n v="106"/>
    <n v="2.9"/>
    <n v="148"/>
    <x v="3"/>
    <n v="2768.16"/>
    <x v="2"/>
    <x v="674"/>
  </r>
  <r>
    <x v="2"/>
    <n v="443"/>
    <n v="1.4"/>
    <n v="172"/>
    <x v="15"/>
    <n v="5350.4"/>
    <x v="1"/>
    <x v="675"/>
  </r>
  <r>
    <x v="0"/>
    <n v="390"/>
    <n v="3.8"/>
    <n v="129"/>
    <x v="30"/>
    <n v="7899"/>
    <x v="0"/>
    <x v="676"/>
  </r>
  <r>
    <x v="4"/>
    <n v="135"/>
    <n v="1.8"/>
    <n v="23"/>
    <x v="27"/>
    <n v="18693.349999999999"/>
    <x v="1"/>
    <x v="677"/>
  </r>
  <r>
    <x v="2"/>
    <n v="258"/>
    <n v="2.1"/>
    <n v="113"/>
    <x v="3"/>
    <n v="11215.1"/>
    <x v="1"/>
    <x v="678"/>
  </r>
  <r>
    <x v="0"/>
    <n v="134"/>
    <n v="3.9"/>
    <n v="113"/>
    <x v="16"/>
    <n v="10389.56"/>
    <x v="0"/>
    <x v="679"/>
  </r>
  <r>
    <x v="4"/>
    <n v="446"/>
    <n v="1.1000000000000001"/>
    <n v="64"/>
    <x v="24"/>
    <n v="17230.18"/>
    <x v="1"/>
    <x v="680"/>
  </r>
  <r>
    <x v="7"/>
    <n v="476"/>
    <n v="1.9"/>
    <n v="60"/>
    <x v="4"/>
    <n v="25071.24"/>
    <x v="1"/>
    <x v="681"/>
  </r>
  <r>
    <x v="8"/>
    <n v="158"/>
    <n v="2.5"/>
    <n v="169"/>
    <x v="52"/>
    <n v="1554"/>
    <x v="0"/>
    <x v="682"/>
  </r>
  <r>
    <x v="3"/>
    <n v="453"/>
    <n v="4.7"/>
    <n v="98"/>
    <x v="26"/>
    <n v="259.56"/>
    <x v="2"/>
    <x v="683"/>
  </r>
  <r>
    <x v="7"/>
    <n v="163"/>
    <n v="4.4000000000000004"/>
    <n v="96"/>
    <x v="32"/>
    <n v="31060.59"/>
    <x v="1"/>
    <x v="684"/>
  </r>
  <r>
    <x v="5"/>
    <n v="246"/>
    <n v="3.6"/>
    <n v="198"/>
    <x v="46"/>
    <n v="1246.1400000000001"/>
    <x v="2"/>
    <x v="685"/>
  </r>
  <r>
    <x v="9"/>
    <n v="140"/>
    <n v="1.9"/>
    <n v="54"/>
    <x v="9"/>
    <n v="19946.07"/>
    <x v="2"/>
    <x v="686"/>
  </r>
  <r>
    <x v="11"/>
    <n v="484"/>
    <n v="2.2999999999999998"/>
    <n v="55"/>
    <x v="3"/>
    <n v="12301.84"/>
    <x v="3"/>
    <x v="687"/>
  </r>
  <r>
    <x v="9"/>
    <n v="58"/>
    <n v="2"/>
    <n v="137"/>
    <x v="3"/>
    <n v="9502.69"/>
    <x v="2"/>
    <x v="688"/>
  </r>
  <r>
    <x v="6"/>
    <n v="430"/>
    <n v="5"/>
    <n v="152"/>
    <x v="3"/>
    <n v="2739"/>
    <x v="0"/>
    <x v="689"/>
  </r>
  <r>
    <x v="7"/>
    <n v="164"/>
    <n v="1.9"/>
    <n v="159"/>
    <x v="2"/>
    <n v="18414.060000000001"/>
    <x v="1"/>
    <x v="690"/>
  </r>
  <r>
    <x v="10"/>
    <n v="192"/>
    <n v="3.5"/>
    <n v="132"/>
    <x v="67"/>
    <n v="10743.29"/>
    <x v="1"/>
    <x v="691"/>
  </r>
  <r>
    <x v="5"/>
    <n v="307"/>
    <n v="2.6"/>
    <n v="54"/>
    <x v="33"/>
    <n v="4995.34"/>
    <x v="2"/>
    <x v="692"/>
  </r>
  <r>
    <x v="6"/>
    <n v="171"/>
    <n v="3.9"/>
    <n v="123"/>
    <x v="93"/>
    <n v="2477.75"/>
    <x v="0"/>
    <x v="693"/>
  </r>
  <r>
    <x v="9"/>
    <n v="492"/>
    <n v="3.8"/>
    <n v="125"/>
    <x v="64"/>
    <n v="20813.88"/>
    <x v="2"/>
    <x v="694"/>
  </r>
  <r>
    <x v="8"/>
    <n v="190"/>
    <n v="1"/>
    <n v="188"/>
    <x v="23"/>
    <n v="351.03"/>
    <x v="0"/>
    <x v="695"/>
  </r>
  <r>
    <x v="11"/>
    <n v="400"/>
    <n v="2.7"/>
    <n v="36"/>
    <x v="70"/>
    <n v="14071.41"/>
    <x v="3"/>
    <x v="696"/>
  </r>
  <r>
    <x v="5"/>
    <n v="453"/>
    <n v="2.9"/>
    <n v="84"/>
    <x v="4"/>
    <n v="4176.45"/>
    <x v="2"/>
    <x v="697"/>
  </r>
  <r>
    <x v="0"/>
    <n v="255"/>
    <n v="1.1000000000000001"/>
    <n v="48"/>
    <x v="86"/>
    <n v="19007"/>
    <x v="0"/>
    <x v="698"/>
  </r>
  <r>
    <x v="1"/>
    <n v="73"/>
    <n v="2.2999999999999998"/>
    <n v="132"/>
    <x v="67"/>
    <n v="949.97"/>
    <x v="1"/>
    <x v="699"/>
  </r>
  <r>
    <x v="10"/>
    <n v="372"/>
    <n v="3.5"/>
    <n v="63"/>
    <x v="26"/>
    <n v="17441.060000000001"/>
    <x v="1"/>
    <x v="700"/>
  </r>
  <r>
    <x v="5"/>
    <n v="485"/>
    <n v="1.8"/>
    <n v="103"/>
    <x v="17"/>
    <n v="3883.09"/>
    <x v="2"/>
    <x v="701"/>
  </r>
  <r>
    <x v="2"/>
    <n v="425"/>
    <n v="3.2"/>
    <n v="102"/>
    <x v="66"/>
    <n v="6049"/>
    <x v="1"/>
    <x v="702"/>
  </r>
  <r>
    <x v="2"/>
    <n v="450"/>
    <n v="2.6"/>
    <n v="33"/>
    <x v="74"/>
    <n v="7365.56"/>
    <x v="1"/>
    <x v="703"/>
  </r>
  <r>
    <x v="3"/>
    <n v="87"/>
    <n v="3.1"/>
    <n v="183"/>
    <x v="78"/>
    <n v="525.80999999999995"/>
    <x v="2"/>
    <x v="704"/>
  </r>
  <r>
    <x v="11"/>
    <n v="350"/>
    <n v="2.4"/>
    <n v="152"/>
    <x v="45"/>
    <n v="6576"/>
    <x v="3"/>
    <x v="705"/>
  </r>
  <r>
    <x v="8"/>
    <n v="453"/>
    <n v="2.8"/>
    <n v="27"/>
    <x v="90"/>
    <n v="1604.23"/>
    <x v="0"/>
    <x v="706"/>
  </r>
  <r>
    <x v="10"/>
    <n v="382"/>
    <n v="3.6"/>
    <n v="94"/>
    <x v="83"/>
    <n v="24073"/>
    <x v="1"/>
    <x v="707"/>
  </r>
  <r>
    <x v="10"/>
    <n v="453"/>
    <n v="4.3"/>
    <n v="142"/>
    <x v="60"/>
    <n v="22125.69"/>
    <x v="1"/>
    <x v="708"/>
  </r>
  <r>
    <x v="1"/>
    <n v="196"/>
    <n v="4.7"/>
    <n v="164"/>
    <x v="72"/>
    <n v="3159.48"/>
    <x v="1"/>
    <x v="709"/>
  </r>
  <r>
    <x v="3"/>
    <n v="453"/>
    <n v="2.2000000000000002"/>
    <n v="83"/>
    <x v="34"/>
    <n v="174.19"/>
    <x v="2"/>
    <x v="710"/>
  </r>
  <r>
    <x v="3"/>
    <n v="251"/>
    <n v="1.8"/>
    <n v="104"/>
    <x v="94"/>
    <n v="745"/>
    <x v="2"/>
    <x v="711"/>
  </r>
  <r>
    <x v="0"/>
    <n v="323"/>
    <n v="1.8"/>
    <n v="139"/>
    <x v="45"/>
    <n v="10459.6"/>
    <x v="0"/>
    <x v="712"/>
  </r>
  <r>
    <x v="5"/>
    <n v="228"/>
    <n v="3.6"/>
    <n v="186"/>
    <x v="18"/>
    <n v="2642.52"/>
    <x v="2"/>
    <x v="713"/>
  </r>
  <r>
    <x v="11"/>
    <n v="305"/>
    <n v="5"/>
    <n v="88"/>
    <x v="41"/>
    <n v="4656.25"/>
    <x v="3"/>
    <x v="714"/>
  </r>
  <r>
    <x v="3"/>
    <n v="265"/>
    <n v="1.6"/>
    <n v="70"/>
    <x v="36"/>
    <n v="105.95"/>
    <x v="2"/>
    <x v="715"/>
  </r>
  <r>
    <x v="2"/>
    <n v="264"/>
    <n v="4.5999999999999996"/>
    <n v="113"/>
    <x v="20"/>
    <n v="10427.950000000001"/>
    <x v="1"/>
    <x v="716"/>
  </r>
  <r>
    <x v="5"/>
    <n v="227"/>
    <n v="3.2"/>
    <n v="132"/>
    <x v="82"/>
    <n v="3362.17"/>
    <x v="2"/>
    <x v="717"/>
  </r>
  <r>
    <x v="11"/>
    <n v="267"/>
    <n v="5"/>
    <n v="169"/>
    <x v="77"/>
    <n v="12366.31"/>
    <x v="3"/>
    <x v="718"/>
  </r>
  <r>
    <x v="7"/>
    <n v="270"/>
    <n v="2.4"/>
    <n v="105"/>
    <x v="53"/>
    <n v="11568"/>
    <x v="1"/>
    <x v="719"/>
  </r>
  <r>
    <x v="0"/>
    <n v="116"/>
    <n v="2.8"/>
    <n v="127"/>
    <x v="65"/>
    <n v="17253.75"/>
    <x v="0"/>
    <x v="720"/>
  </r>
  <r>
    <x v="2"/>
    <n v="348"/>
    <n v="2.2000000000000002"/>
    <n v="33"/>
    <x v="40"/>
    <n v="14351.09"/>
    <x v="1"/>
    <x v="721"/>
  </r>
  <r>
    <x v="6"/>
    <n v="148"/>
    <n v="2.2999999999999998"/>
    <n v="34"/>
    <x v="69"/>
    <n v="4556.9799999999996"/>
    <x v="0"/>
    <x v="722"/>
  </r>
  <r>
    <x v="7"/>
    <n v="85"/>
    <n v="2.6"/>
    <n v="42"/>
    <x v="3"/>
    <n v="36094.83"/>
    <x v="1"/>
    <x v="723"/>
  </r>
  <r>
    <x v="0"/>
    <n v="91"/>
    <n v="3.7"/>
    <n v="70"/>
    <x v="67"/>
    <n v="3098.87"/>
    <x v="0"/>
    <x v="724"/>
  </r>
  <r>
    <x v="8"/>
    <n v="453"/>
    <n v="4.4000000000000004"/>
    <n v="120"/>
    <x v="71"/>
    <n v="414.66"/>
    <x v="0"/>
    <x v="725"/>
  </r>
  <r>
    <x v="5"/>
    <n v="93"/>
    <n v="5"/>
    <n v="89"/>
    <x v="3"/>
    <n v="4494.93"/>
    <x v="2"/>
    <x v="726"/>
  </r>
  <r>
    <x v="9"/>
    <n v="193"/>
    <n v="3.7"/>
    <n v="190"/>
    <x v="3"/>
    <n v="9141.0499999999993"/>
    <x v="2"/>
    <x v="727"/>
  </r>
  <r>
    <x v="2"/>
    <n v="180"/>
    <n v="1.8"/>
    <n v="126"/>
    <x v="5"/>
    <n v="3430.34"/>
    <x v="1"/>
    <x v="728"/>
  </r>
  <r>
    <x v="5"/>
    <n v="123"/>
    <n v="3.1"/>
    <n v="144"/>
    <x v="16"/>
    <n v="1175.76"/>
    <x v="2"/>
    <x v="729"/>
  </r>
  <r>
    <x v="8"/>
    <n v="156"/>
    <n v="4.3"/>
    <n v="191"/>
    <x v="70"/>
    <n v="416.96"/>
    <x v="0"/>
    <x v="730"/>
  </r>
  <r>
    <x v="4"/>
    <n v="155"/>
    <n v="1.9"/>
    <n v="132"/>
    <x v="94"/>
    <n v="10274.719999999999"/>
    <x v="1"/>
    <x v="731"/>
  </r>
  <r>
    <x v="5"/>
    <n v="138"/>
    <n v="3.1"/>
    <n v="160"/>
    <x v="26"/>
    <n v="2854.51"/>
    <x v="2"/>
    <x v="732"/>
  </r>
  <r>
    <x v="4"/>
    <n v="436"/>
    <n v="1.7"/>
    <n v="73"/>
    <x v="90"/>
    <n v="10275"/>
    <x v="1"/>
    <x v="733"/>
  </r>
  <r>
    <x v="8"/>
    <n v="432"/>
    <n v="2.4"/>
    <n v="1554"/>
    <x v="37"/>
    <n v="1209.03"/>
    <x v="0"/>
    <x v="734"/>
  </r>
  <r>
    <x v="0"/>
    <n v="55"/>
    <n v="2"/>
    <n v="144"/>
    <x v="46"/>
    <n v="19007"/>
    <x v="0"/>
    <x v="735"/>
  </r>
  <r>
    <x v="4"/>
    <n v="479"/>
    <n v="3.7"/>
    <n v="44"/>
    <x v="81"/>
    <n v="10275"/>
    <x v="1"/>
    <x v="736"/>
  </r>
  <r>
    <x v="3"/>
    <n v="126"/>
    <n v="1.3"/>
    <n v="161"/>
    <x v="4"/>
    <n v="523.59"/>
    <x v="2"/>
    <x v="737"/>
  </r>
  <r>
    <x v="10"/>
    <n v="56"/>
    <n v="1.4"/>
    <n v="133"/>
    <x v="76"/>
    <n v="11647.97"/>
    <x v="1"/>
    <x v="738"/>
  </r>
  <r>
    <x v="0"/>
    <n v="183"/>
    <n v="1.6"/>
    <n v="196"/>
    <x v="14"/>
    <n v="19748.509999999998"/>
    <x v="0"/>
    <x v="739"/>
  </r>
  <r>
    <x v="6"/>
    <n v="201"/>
    <n v="2.7"/>
    <n v="121"/>
    <x v="69"/>
    <n v="2739"/>
    <x v="0"/>
    <x v="740"/>
  </r>
  <r>
    <x v="8"/>
    <n v="148"/>
    <n v="3.2"/>
    <n v="42"/>
    <x v="88"/>
    <n v="647.79999999999995"/>
    <x v="0"/>
    <x v="741"/>
  </r>
  <r>
    <x v="1"/>
    <n v="371"/>
    <n v="2.7"/>
    <n v="136"/>
    <x v="60"/>
    <n v="1571.24"/>
    <x v="1"/>
    <x v="742"/>
  </r>
  <r>
    <x v="0"/>
    <n v="203"/>
    <n v="3"/>
    <n v="158"/>
    <x v="90"/>
    <n v="17273.89"/>
    <x v="0"/>
    <x v="743"/>
  </r>
  <r>
    <x v="6"/>
    <n v="318"/>
    <n v="2"/>
    <n v="113"/>
    <x v="28"/>
    <n v="2334.7600000000002"/>
    <x v="0"/>
    <x v="744"/>
  </r>
  <r>
    <x v="9"/>
    <n v="345"/>
    <n v="3.4"/>
    <n v="98"/>
    <x v="91"/>
    <n v="27249.68"/>
    <x v="2"/>
    <x v="745"/>
  </r>
  <r>
    <x v="6"/>
    <n v="453"/>
    <n v="2.9"/>
    <n v="45"/>
    <x v="29"/>
    <n v="2697.53"/>
    <x v="0"/>
    <x v="746"/>
  </r>
  <r>
    <x v="1"/>
    <n v="453"/>
    <n v="2.7"/>
    <n v="88"/>
    <x v="3"/>
    <n v="1876.92"/>
    <x v="1"/>
    <x v="747"/>
  </r>
  <r>
    <x v="7"/>
    <n v="281"/>
    <n v="1.8"/>
    <n v="192"/>
    <x v="53"/>
    <n v="38207.31"/>
    <x v="1"/>
    <x v="748"/>
  </r>
  <r>
    <x v="2"/>
    <n v="349"/>
    <n v="3.7"/>
    <n v="113"/>
    <x v="70"/>
    <n v="7368.05"/>
    <x v="1"/>
    <x v="749"/>
  </r>
  <r>
    <x v="2"/>
    <n v="330"/>
    <n v="4.4000000000000004"/>
    <n v="175"/>
    <x v="19"/>
    <n v="6049"/>
    <x v="1"/>
    <x v="750"/>
  </r>
  <r>
    <x v="5"/>
    <n v="228"/>
    <n v="2.7"/>
    <n v="181"/>
    <x v="63"/>
    <n v="1969.7"/>
    <x v="2"/>
    <x v="751"/>
  </r>
  <r>
    <x v="10"/>
    <n v="258"/>
    <n v="3.2"/>
    <n v="113"/>
    <x v="82"/>
    <n v="22711.37"/>
    <x v="1"/>
    <x v="752"/>
  </r>
  <r>
    <x v="4"/>
    <n v="197"/>
    <n v="3.1"/>
    <n v="191"/>
    <x v="61"/>
    <n v="9321.5"/>
    <x v="1"/>
    <x v="753"/>
  </r>
  <r>
    <x v="2"/>
    <n v="429"/>
    <n v="2.7"/>
    <n v="39"/>
    <x v="75"/>
    <n v="6024.83"/>
    <x v="1"/>
    <x v="754"/>
  </r>
  <r>
    <x v="11"/>
    <n v="336"/>
    <n v="2.8"/>
    <n v="100"/>
    <x v="51"/>
    <n v="2092.61"/>
    <x v="3"/>
    <x v="755"/>
  </r>
  <r>
    <x v="7"/>
    <n v="425"/>
    <n v="2.2000000000000002"/>
    <n v="168"/>
    <x v="3"/>
    <n v="11568"/>
    <x v="1"/>
    <x v="756"/>
  </r>
  <r>
    <x v="3"/>
    <n v="78"/>
    <n v="3.8"/>
    <n v="193"/>
    <x v="3"/>
    <n v="515.44000000000005"/>
    <x v="2"/>
    <x v="757"/>
  </r>
  <r>
    <x v="9"/>
    <n v="392"/>
    <n v="5"/>
    <n v="139"/>
    <x v="9"/>
    <n v="21821.9"/>
    <x v="2"/>
    <x v="758"/>
  </r>
  <r>
    <x v="5"/>
    <n v="463"/>
    <n v="2.8"/>
    <n v="106"/>
    <x v="33"/>
    <n v="3206.54"/>
    <x v="2"/>
    <x v="759"/>
  </r>
  <r>
    <x v="1"/>
    <n v="91"/>
    <n v="2.1"/>
    <n v="113"/>
    <x v="30"/>
    <n v="2433.27"/>
    <x v="1"/>
    <x v="760"/>
  </r>
  <r>
    <x v="4"/>
    <n v="326"/>
    <n v="5"/>
    <n v="25"/>
    <x v="27"/>
    <n v="7353.56"/>
    <x v="1"/>
    <x v="761"/>
  </r>
  <r>
    <x v="2"/>
    <n v="192"/>
    <n v="2"/>
    <n v="96"/>
    <x v="93"/>
    <n v="11364.19"/>
    <x v="1"/>
    <x v="762"/>
  </r>
  <r>
    <x v="0"/>
    <n v="494"/>
    <n v="5"/>
    <n v="99"/>
    <x v="59"/>
    <n v="4977.05"/>
    <x v="0"/>
    <x v="763"/>
  </r>
  <r>
    <x v="10"/>
    <n v="132"/>
    <n v="1.4"/>
    <n v="42"/>
    <x v="37"/>
    <n v="16321"/>
    <x v="1"/>
    <x v="764"/>
  </r>
  <r>
    <x v="8"/>
    <n v="53"/>
    <n v="4.0999999999999996"/>
    <n v="43"/>
    <x v="80"/>
    <n v="1564.85"/>
    <x v="0"/>
    <x v="765"/>
  </r>
  <r>
    <x v="0"/>
    <n v="424"/>
    <n v="3.7"/>
    <n v="113"/>
    <x v="3"/>
    <n v="10619.38"/>
    <x v="0"/>
    <x v="766"/>
  </r>
  <r>
    <x v="11"/>
    <n v="406"/>
    <n v="5"/>
    <n v="25"/>
    <x v="22"/>
    <n v="6576"/>
    <x v="3"/>
    <x v="767"/>
  </r>
  <r>
    <x v="5"/>
    <n v="345"/>
    <n v="4.4000000000000004"/>
    <n v="113"/>
    <x v="31"/>
    <n v="3105.12"/>
    <x v="2"/>
    <x v="768"/>
  </r>
  <r>
    <x v="6"/>
    <n v="121"/>
    <n v="1.6"/>
    <n v="92"/>
    <x v="86"/>
    <n v="1677.45"/>
    <x v="0"/>
    <x v="769"/>
  </r>
  <r>
    <x v="1"/>
    <n v="292"/>
    <n v="1.1000000000000001"/>
    <n v="106"/>
    <x v="3"/>
    <n v="2119.04"/>
    <x v="1"/>
    <x v="770"/>
  </r>
  <r>
    <x v="0"/>
    <n v="97"/>
    <n v="1.5"/>
    <n v="194"/>
    <x v="3"/>
    <n v="19007"/>
    <x v="0"/>
    <x v="771"/>
  </r>
  <r>
    <x v="9"/>
    <n v="246"/>
    <n v="5"/>
    <n v="174"/>
    <x v="50"/>
    <n v="12319.53"/>
    <x v="2"/>
    <x v="772"/>
  </r>
  <r>
    <x v="7"/>
    <n v="53"/>
    <n v="4.5"/>
    <n v="57"/>
    <x v="17"/>
    <n v="11568"/>
    <x v="1"/>
    <x v="773"/>
  </r>
  <r>
    <x v="8"/>
    <n v="112"/>
    <n v="1.7"/>
    <n v="112"/>
    <x v="80"/>
    <n v="525.39"/>
    <x v="0"/>
    <x v="774"/>
  </r>
  <r>
    <x v="1"/>
    <n v="246"/>
    <n v="5"/>
    <n v="27"/>
    <x v="57"/>
    <n v="3919"/>
    <x v="1"/>
    <x v="775"/>
  </r>
  <r>
    <x v="7"/>
    <n v="316"/>
    <n v="4.8"/>
    <n v="146"/>
    <x v="58"/>
    <n v="23284.28"/>
    <x v="1"/>
    <x v="776"/>
  </r>
  <r>
    <x v="3"/>
    <n v="116"/>
    <n v="1.2"/>
    <n v="191"/>
    <x v="3"/>
    <n v="110.11"/>
    <x v="2"/>
    <x v="777"/>
  </r>
  <r>
    <x v="1"/>
    <n v="261"/>
    <n v="1.8"/>
    <n v="186"/>
    <x v="11"/>
    <n v="3016.86"/>
    <x v="1"/>
    <x v="778"/>
  </r>
  <r>
    <x v="8"/>
    <n v="328"/>
    <n v="4.5999999999999996"/>
    <n v="185"/>
    <x v="63"/>
    <n v="631.94000000000005"/>
    <x v="0"/>
    <x v="779"/>
  </r>
  <r>
    <x v="6"/>
    <n v="99"/>
    <n v="3.7"/>
    <n v="110"/>
    <x v="85"/>
    <n v="2313.3200000000002"/>
    <x v="0"/>
    <x v="780"/>
  </r>
  <r>
    <x v="11"/>
    <n v="453"/>
    <n v="2.2999999999999998"/>
    <n v="117"/>
    <x v="67"/>
    <n v="12468.93"/>
    <x v="3"/>
    <x v="781"/>
  </r>
  <r>
    <x v="0"/>
    <n v="453"/>
    <n v="1.1000000000000001"/>
    <n v="66"/>
    <x v="13"/>
    <n v="3492.85"/>
    <x v="0"/>
    <x v="782"/>
  </r>
  <r>
    <x v="2"/>
    <n v="453"/>
    <n v="2.6"/>
    <n v="113"/>
    <x v="23"/>
    <n v="6946.06"/>
    <x v="1"/>
    <x v="783"/>
  </r>
  <r>
    <x v="9"/>
    <n v="53"/>
    <n v="4.5999999999999996"/>
    <n v="105"/>
    <x v="37"/>
    <n v="12901.4"/>
    <x v="2"/>
    <x v="784"/>
  </r>
  <r>
    <x v="8"/>
    <n v="302"/>
    <n v="1.4"/>
    <n v="123"/>
    <x v="80"/>
    <n v="510.44"/>
    <x v="0"/>
    <x v="785"/>
  </r>
  <r>
    <x v="2"/>
    <n v="76"/>
    <n v="2.1"/>
    <n v="104"/>
    <x v="56"/>
    <n v="6975.22"/>
    <x v="1"/>
    <x v="786"/>
  </r>
  <r>
    <x v="3"/>
    <n v="453"/>
    <n v="5"/>
    <n v="166"/>
    <x v="35"/>
    <n v="565.89"/>
    <x v="2"/>
    <x v="787"/>
  </r>
  <r>
    <x v="1"/>
    <n v="269"/>
    <n v="2.9"/>
    <n v="113"/>
    <x v="57"/>
    <n v="2699.64"/>
    <x v="1"/>
    <x v="788"/>
  </r>
  <r>
    <x v="10"/>
    <n v="179"/>
    <n v="4.9000000000000004"/>
    <n v="113"/>
    <x v="3"/>
    <n v="29633.11"/>
    <x v="1"/>
    <x v="789"/>
  </r>
  <r>
    <x v="11"/>
    <n v="469"/>
    <n v="4.9000000000000004"/>
    <n v="126"/>
    <x v="26"/>
    <n v="1037.3"/>
    <x v="3"/>
    <x v="790"/>
  </r>
  <r>
    <x v="1"/>
    <n v="377"/>
    <n v="4.7"/>
    <n v="108"/>
    <x v="26"/>
    <n v="3240.72"/>
    <x v="1"/>
    <x v="791"/>
  </r>
  <r>
    <x v="6"/>
    <n v="79"/>
    <n v="2.9"/>
    <n v="180"/>
    <x v="67"/>
    <n v="4250.3999999999996"/>
    <x v="0"/>
    <x v="792"/>
  </r>
  <r>
    <x v="1"/>
    <n v="489"/>
    <n v="3"/>
    <n v="37"/>
    <x v="70"/>
    <n v="3608.38"/>
    <x v="1"/>
    <x v="793"/>
  </r>
  <r>
    <x v="5"/>
    <n v="258"/>
    <n v="4.0999999999999996"/>
    <n v="139"/>
    <x v="3"/>
    <n v="4539.5600000000004"/>
    <x v="2"/>
    <x v="794"/>
  </r>
  <r>
    <x v="1"/>
    <n v="380"/>
    <n v="2.5"/>
    <n v="33"/>
    <x v="17"/>
    <n v="2066.0500000000002"/>
    <x v="1"/>
    <x v="795"/>
  </r>
  <r>
    <x v="0"/>
    <n v="380"/>
    <n v="4"/>
    <n v="200"/>
    <x v="59"/>
    <n v="18430.46"/>
    <x v="0"/>
    <x v="796"/>
  </r>
  <r>
    <x v="0"/>
    <n v="174"/>
    <n v="2.1"/>
    <n v="199"/>
    <x v="63"/>
    <n v="19007"/>
    <x v="0"/>
    <x v="797"/>
  </r>
  <r>
    <x v="2"/>
    <n v="486"/>
    <n v="3.6"/>
    <n v="59"/>
    <x v="54"/>
    <n v="7293.48"/>
    <x v="1"/>
    <x v="798"/>
  </r>
  <r>
    <x v="8"/>
    <n v="180"/>
    <n v="4.0999999999999996"/>
    <n v="196"/>
    <x v="80"/>
    <n v="1554"/>
    <x v="0"/>
    <x v="799"/>
  </r>
  <r>
    <x v="8"/>
    <n v="74"/>
    <n v="3.1"/>
    <n v="61"/>
    <x v="9"/>
    <n v="1554"/>
    <x v="0"/>
    <x v="800"/>
  </r>
  <r>
    <x v="9"/>
    <n v="366"/>
    <n v="1.5"/>
    <n v="113"/>
    <x v="26"/>
    <n v="20669.77"/>
    <x v="2"/>
    <x v="801"/>
  </r>
  <r>
    <x v="10"/>
    <n v="70"/>
    <n v="2.1"/>
    <n v="46"/>
    <x v="3"/>
    <n v="8966.3799999999992"/>
    <x v="1"/>
    <x v="802"/>
  </r>
  <r>
    <x v="2"/>
    <n v="304"/>
    <n v="4.0999999999999996"/>
    <n v="88"/>
    <x v="37"/>
    <n v="8608.39"/>
    <x v="1"/>
    <x v="803"/>
  </r>
  <r>
    <x v="9"/>
    <n v="429"/>
    <n v="5"/>
    <n v="126"/>
    <x v="8"/>
    <n v="27312.39"/>
    <x v="2"/>
    <x v="804"/>
  </r>
  <r>
    <x v="9"/>
    <n v="453"/>
    <n v="3.6"/>
    <n v="193"/>
    <x v="93"/>
    <n v="8937.52"/>
    <x v="2"/>
    <x v="805"/>
  </r>
  <r>
    <x v="5"/>
    <n v="489"/>
    <n v="1"/>
    <n v="25"/>
    <x v="90"/>
    <n v="1920.94"/>
    <x v="2"/>
    <x v="806"/>
  </r>
  <r>
    <x v="1"/>
    <n v="113"/>
    <n v="4.3"/>
    <n v="113"/>
    <x v="51"/>
    <n v="1811.71"/>
    <x v="1"/>
    <x v="807"/>
  </r>
  <r>
    <x v="5"/>
    <n v="317"/>
    <n v="5"/>
    <n v="113"/>
    <x v="5"/>
    <n v="4824.2299999999996"/>
    <x v="2"/>
    <x v="808"/>
  </r>
  <r>
    <x v="4"/>
    <n v="52"/>
    <n v="1.8"/>
    <n v="93"/>
    <x v="30"/>
    <n v="12514.78"/>
    <x v="1"/>
    <x v="809"/>
  </r>
  <r>
    <x v="3"/>
    <n v="306"/>
    <n v="3.2"/>
    <n v="66"/>
    <x v="7"/>
    <n v="271.72000000000003"/>
    <x v="2"/>
    <x v="810"/>
  </r>
  <r>
    <x v="9"/>
    <n v="223"/>
    <n v="2.4"/>
    <n v="113"/>
    <x v="95"/>
    <n v="8392.34"/>
    <x v="2"/>
    <x v="811"/>
  </r>
  <r>
    <x v="6"/>
    <n v="322"/>
    <n v="2.4"/>
    <n v="56"/>
    <x v="19"/>
    <n v="1677.69"/>
    <x v="0"/>
    <x v="812"/>
  </r>
  <r>
    <x v="4"/>
    <n v="401"/>
    <n v="4.9000000000000004"/>
    <n v="111"/>
    <x v="60"/>
    <n v="10275"/>
    <x v="1"/>
    <x v="813"/>
  </r>
  <r>
    <x v="4"/>
    <n v="58"/>
    <n v="5"/>
    <n v="27"/>
    <x v="4"/>
    <n v="5449.65"/>
    <x v="1"/>
    <x v="814"/>
  </r>
  <r>
    <x v="2"/>
    <n v="293"/>
    <n v="5"/>
    <n v="61"/>
    <x v="7"/>
    <n v="4107.28"/>
    <x v="1"/>
    <x v="815"/>
  </r>
  <r>
    <x v="0"/>
    <n v="444"/>
    <n v="2.2999999999999998"/>
    <n v="70"/>
    <x v="40"/>
    <n v="11855"/>
    <x v="0"/>
    <x v="816"/>
  </r>
  <r>
    <x v="6"/>
    <n v="329"/>
    <n v="1"/>
    <n v="113"/>
    <x v="51"/>
    <n v="2024.54"/>
    <x v="0"/>
    <x v="817"/>
  </r>
  <r>
    <x v="8"/>
    <n v="413"/>
    <n v="2"/>
    <n v="88"/>
    <x v="93"/>
    <n v="834.27"/>
    <x v="0"/>
    <x v="818"/>
  </r>
  <r>
    <x v="4"/>
    <n v="50"/>
    <n v="4.4000000000000004"/>
    <n v="144"/>
    <x v="7"/>
    <n v="17473.66"/>
    <x v="1"/>
    <x v="819"/>
  </r>
  <r>
    <x v="10"/>
    <n v="385"/>
    <n v="2.5"/>
    <n v="101"/>
    <x v="74"/>
    <n v="22452.81"/>
    <x v="1"/>
    <x v="820"/>
  </r>
  <r>
    <x v="9"/>
    <n v="497"/>
    <n v="4.4000000000000004"/>
    <n v="150"/>
    <x v="44"/>
    <n v="19861.34"/>
    <x v="2"/>
    <x v="821"/>
  </r>
  <r>
    <x v="5"/>
    <n v="334"/>
    <n v="5"/>
    <n v="122"/>
    <x v="36"/>
    <n v="2804.13"/>
    <x v="2"/>
    <x v="822"/>
  </r>
  <r>
    <x v="4"/>
    <n v="408"/>
    <n v="4.2"/>
    <n v="134"/>
    <x v="4"/>
    <n v="7934.49"/>
    <x v="1"/>
    <x v="823"/>
  </r>
  <r>
    <x v="1"/>
    <n v="287"/>
    <n v="4.5999999999999996"/>
    <n v="68"/>
    <x v="49"/>
    <n v="1282.4100000000001"/>
    <x v="1"/>
    <x v="824"/>
  </r>
  <r>
    <x v="1"/>
    <n v="331"/>
    <n v="1.6"/>
    <n v="114"/>
    <x v="47"/>
    <n v="2418.0700000000002"/>
    <x v="1"/>
    <x v="825"/>
  </r>
  <r>
    <x v="11"/>
    <n v="453"/>
    <n v="1.4"/>
    <n v="188"/>
    <x v="83"/>
    <n v="9562"/>
    <x v="3"/>
    <x v="826"/>
  </r>
  <r>
    <x v="10"/>
    <n v="147"/>
    <n v="1.5"/>
    <n v="91"/>
    <x v="14"/>
    <n v="8747.84"/>
    <x v="1"/>
    <x v="827"/>
  </r>
  <r>
    <x v="0"/>
    <n v="450"/>
    <n v="2.7"/>
    <n v="113"/>
    <x v="86"/>
    <n v="9048.73"/>
    <x v="0"/>
    <x v="828"/>
  </r>
  <r>
    <x v="1"/>
    <n v="170"/>
    <n v="3.8"/>
    <n v="113"/>
    <x v="90"/>
    <n v="2438.23"/>
    <x v="1"/>
    <x v="829"/>
  </r>
  <r>
    <x v="2"/>
    <n v="131"/>
    <n v="4.0999999999999996"/>
    <n v="117"/>
    <x v="25"/>
    <n v="12549.83"/>
    <x v="1"/>
    <x v="830"/>
  </r>
  <r>
    <x v="3"/>
    <n v="215"/>
    <n v="5"/>
    <n v="78"/>
    <x v="3"/>
    <n v="359.56"/>
    <x v="2"/>
    <x v="831"/>
  </r>
  <r>
    <x v="6"/>
    <n v="175"/>
    <n v="1.8"/>
    <n v="34"/>
    <x v="8"/>
    <n v="1469.62"/>
    <x v="0"/>
    <x v="832"/>
  </r>
  <r>
    <x v="0"/>
    <n v="453"/>
    <n v="1.3"/>
    <n v="118"/>
    <x v="39"/>
    <n v="10088.83"/>
    <x v="0"/>
    <x v="833"/>
  </r>
  <r>
    <x v="3"/>
    <n v="298"/>
    <n v="3.2"/>
    <n v="113"/>
    <x v="24"/>
    <n v="212.41"/>
    <x v="2"/>
    <x v="834"/>
  </r>
  <r>
    <x v="0"/>
    <n v="497"/>
    <n v="2.6"/>
    <n v="145"/>
    <x v="48"/>
    <n v="12509.79"/>
    <x v="0"/>
    <x v="835"/>
  </r>
  <r>
    <x v="4"/>
    <n v="276"/>
    <n v="1.9"/>
    <n v="65"/>
    <x v="84"/>
    <n v="10757.37"/>
    <x v="1"/>
    <x v="836"/>
  </r>
  <r>
    <x v="11"/>
    <n v="437"/>
    <n v="4.3"/>
    <n v="117"/>
    <x v="7"/>
    <n v="11862.64"/>
    <x v="3"/>
    <x v="837"/>
  </r>
  <r>
    <x v="4"/>
    <n v="231"/>
    <n v="5"/>
    <n v="38"/>
    <x v="53"/>
    <n v="11298.74"/>
    <x v="1"/>
    <x v="838"/>
  </r>
  <r>
    <x v="5"/>
    <n v="106"/>
    <n v="2.2999999999999998"/>
    <n v="89"/>
    <x v="81"/>
    <n v="1693.33"/>
    <x v="2"/>
    <x v="839"/>
  </r>
  <r>
    <x v="0"/>
    <n v="391"/>
    <n v="5"/>
    <n v="105"/>
    <x v="20"/>
    <n v="10295.92"/>
    <x v="0"/>
    <x v="840"/>
  </r>
  <r>
    <x v="11"/>
    <n v="201"/>
    <n v="1.4"/>
    <n v="112"/>
    <x v="6"/>
    <n v="6576"/>
    <x v="3"/>
    <x v="368"/>
  </r>
  <r>
    <x v="9"/>
    <n v="97"/>
    <n v="1.6"/>
    <n v="70"/>
    <x v="4"/>
    <n v="22106.83"/>
    <x v="2"/>
    <x v="841"/>
  </r>
  <r>
    <x v="1"/>
    <n v="126"/>
    <n v="2"/>
    <n v="155"/>
    <x v="5"/>
    <n v="2561.5300000000002"/>
    <x v="1"/>
    <x v="842"/>
  </r>
  <r>
    <x v="8"/>
    <n v="453"/>
    <n v="2.8"/>
    <n v="53"/>
    <x v="84"/>
    <n v="447.05"/>
    <x v="0"/>
    <x v="843"/>
  </r>
  <r>
    <x v="2"/>
    <n v="453"/>
    <n v="3"/>
    <n v="181"/>
    <x v="35"/>
    <n v="7823.88"/>
    <x v="1"/>
    <x v="844"/>
  </r>
  <r>
    <x v="2"/>
    <n v="200"/>
    <n v="5"/>
    <n v="191"/>
    <x v="23"/>
    <n v="11393.96"/>
    <x v="1"/>
    <x v="845"/>
  </r>
  <r>
    <x v="8"/>
    <n v="485"/>
    <n v="2.7"/>
    <n v="113"/>
    <x v="83"/>
    <n v="1159.22"/>
    <x v="0"/>
    <x v="846"/>
  </r>
  <r>
    <x v="8"/>
    <n v="208"/>
    <n v="3.3"/>
    <n v="165"/>
    <x v="26"/>
    <n v="1819.9"/>
    <x v="0"/>
    <x v="847"/>
  </r>
  <r>
    <x v="7"/>
    <n v="400"/>
    <n v="2.2999999999999998"/>
    <n v="161"/>
    <x v="76"/>
    <n v="28182.59"/>
    <x v="1"/>
    <x v="848"/>
  </r>
  <r>
    <x v="4"/>
    <n v="343"/>
    <n v="4.2"/>
    <n v="136"/>
    <x v="7"/>
    <n v="5638.9"/>
    <x v="1"/>
    <x v="849"/>
  </r>
  <r>
    <x v="3"/>
    <n v="174"/>
    <n v="4.9000000000000004"/>
    <n v="154"/>
    <x v="74"/>
    <n v="745"/>
    <x v="2"/>
    <x v="850"/>
  </r>
  <r>
    <x v="7"/>
    <n v="453"/>
    <n v="2.1"/>
    <n v="113"/>
    <x v="79"/>
    <n v="37172.04"/>
    <x v="1"/>
    <x v="851"/>
  </r>
  <r>
    <x v="11"/>
    <n v="260"/>
    <n v="2"/>
    <n v="86"/>
    <x v="19"/>
    <n v="5727.4"/>
    <x v="3"/>
    <x v="852"/>
  </r>
  <r>
    <x v="8"/>
    <n v="232"/>
    <n v="2"/>
    <n v="183"/>
    <x v="10"/>
    <n v="740.67"/>
    <x v="0"/>
    <x v="853"/>
  </r>
  <r>
    <x v="2"/>
    <n v="69"/>
    <n v="2.6"/>
    <n v="91"/>
    <x v="86"/>
    <n v="13934.66"/>
    <x v="1"/>
    <x v="854"/>
  </r>
  <r>
    <x v="8"/>
    <n v="427"/>
    <n v="4.2"/>
    <n v="44"/>
    <x v="2"/>
    <n v="1500.75"/>
    <x v="0"/>
    <x v="855"/>
  </r>
  <r>
    <x v="2"/>
    <n v="362"/>
    <n v="2.1"/>
    <n v="113"/>
    <x v="53"/>
    <n v="12347.44"/>
    <x v="1"/>
    <x v="856"/>
  </r>
  <r>
    <x v="3"/>
    <n v="466"/>
    <n v="1.5"/>
    <n v="64"/>
    <x v="66"/>
    <n v="632.80999999999995"/>
    <x v="2"/>
    <x v="857"/>
  </r>
  <r>
    <x v="2"/>
    <n v="453"/>
    <n v="3.7"/>
    <n v="153"/>
    <x v="12"/>
    <n v="12137.91"/>
    <x v="1"/>
    <x v="858"/>
  </r>
  <r>
    <x v="2"/>
    <n v="467"/>
    <n v="3.2"/>
    <n v="133"/>
    <x v="43"/>
    <n v="6651.35"/>
    <x v="1"/>
    <x v="859"/>
  </r>
  <r>
    <x v="0"/>
    <n v="181"/>
    <n v="3.1"/>
    <n v="48"/>
    <x v="33"/>
    <n v="11515.47"/>
    <x v="0"/>
    <x v="860"/>
  </r>
  <r>
    <x v="3"/>
    <n v="350"/>
    <n v="1.4"/>
    <n v="149"/>
    <x v="69"/>
    <n v="763.62"/>
    <x v="2"/>
    <x v="861"/>
  </r>
  <r>
    <x v="2"/>
    <n v="482"/>
    <n v="1.8"/>
    <n v="190"/>
    <x v="13"/>
    <n v="5553.41"/>
    <x v="1"/>
    <x v="862"/>
  </r>
  <r>
    <x v="2"/>
    <n v="405"/>
    <n v="3.1"/>
    <n v="118"/>
    <x v="36"/>
    <n v="3976.8"/>
    <x v="1"/>
    <x v="863"/>
  </r>
  <r>
    <x v="6"/>
    <n v="421"/>
    <n v="4.5"/>
    <n v="20"/>
    <x v="77"/>
    <n v="526.12"/>
    <x v="0"/>
    <x v="864"/>
  </r>
  <r>
    <x v="9"/>
    <n v="111"/>
    <n v="1.6"/>
    <n v="129"/>
    <x v="3"/>
    <n v="21473.95"/>
    <x v="2"/>
    <x v="865"/>
  </r>
  <r>
    <x v="0"/>
    <n v="389"/>
    <n v="4.4000000000000004"/>
    <n v="109"/>
    <x v="3"/>
    <n v="19007"/>
    <x v="0"/>
    <x v="866"/>
  </r>
  <r>
    <x v="9"/>
    <n v="164"/>
    <n v="2.6"/>
    <n v="95"/>
    <x v="64"/>
    <n v="10216.459999999999"/>
    <x v="2"/>
    <x v="867"/>
  </r>
  <r>
    <x v="1"/>
    <n v="319"/>
    <n v="1.7"/>
    <n v="196"/>
    <x v="88"/>
    <n v="712.1"/>
    <x v="1"/>
    <x v="868"/>
  </r>
  <r>
    <x v="6"/>
    <n v="485"/>
    <n v="4"/>
    <n v="128"/>
    <x v="61"/>
    <n v="3179.25"/>
    <x v="0"/>
    <x v="869"/>
  </r>
  <r>
    <x v="5"/>
    <n v="325"/>
    <n v="2.6"/>
    <n v="113"/>
    <x v="94"/>
    <n v="3514.21"/>
    <x v="2"/>
    <x v="870"/>
  </r>
  <r>
    <x v="2"/>
    <n v="274"/>
    <n v="2.6"/>
    <n v="35"/>
    <x v="6"/>
    <n v="8552.3799999999992"/>
    <x v="1"/>
    <x v="871"/>
  </r>
  <r>
    <x v="7"/>
    <n v="250"/>
    <n v="5"/>
    <n v="117"/>
    <x v="93"/>
    <n v="8769.49"/>
    <x v="1"/>
    <x v="872"/>
  </r>
  <r>
    <x v="1"/>
    <n v="167"/>
    <n v="2"/>
    <n v="56"/>
    <x v="3"/>
    <n v="2849.41"/>
    <x v="1"/>
    <x v="873"/>
  </r>
  <r>
    <x v="4"/>
    <n v="286"/>
    <n v="4"/>
    <n v="111"/>
    <x v="52"/>
    <n v="10275"/>
    <x v="1"/>
    <x v="874"/>
  </r>
  <r>
    <x v="0"/>
    <n v="440"/>
    <n v="2.5"/>
    <n v="33"/>
    <x v="32"/>
    <n v="15630.96"/>
    <x v="0"/>
    <x v="875"/>
  </r>
  <r>
    <x v="1"/>
    <n v="418"/>
    <n v="2.1"/>
    <n v="115"/>
    <x v="33"/>
    <n v="3793.36"/>
    <x v="1"/>
    <x v="876"/>
  </r>
  <r>
    <x v="7"/>
    <n v="466"/>
    <n v="1.1000000000000001"/>
    <n v="83"/>
    <x v="81"/>
    <n v="35242.94"/>
    <x v="1"/>
    <x v="877"/>
  </r>
  <r>
    <x v="11"/>
    <n v="421"/>
    <n v="5"/>
    <n v="86"/>
    <x v="3"/>
    <n v="14175"/>
    <x v="3"/>
    <x v="878"/>
  </r>
  <r>
    <x v="5"/>
    <n v="365"/>
    <n v="1.6"/>
    <n v="141"/>
    <x v="22"/>
    <n v="3859.78"/>
    <x v="2"/>
    <x v="879"/>
  </r>
  <r>
    <x v="11"/>
    <n v="453"/>
    <n v="2.2999999999999998"/>
    <n v="105"/>
    <x v="86"/>
    <n v="6034.22"/>
    <x v="3"/>
    <x v="880"/>
  </r>
  <r>
    <x v="11"/>
    <n v="175"/>
    <n v="4.7"/>
    <n v="23"/>
    <x v="3"/>
    <n v="13740.33"/>
    <x v="3"/>
    <x v="881"/>
  </r>
  <r>
    <x v="9"/>
    <n v="247"/>
    <n v="4.3"/>
    <n v="61"/>
    <x v="50"/>
    <n v="29574.46"/>
    <x v="2"/>
    <x v="882"/>
  </r>
  <r>
    <x v="8"/>
    <n v="377"/>
    <n v="2.8"/>
    <n v="119"/>
    <x v="34"/>
    <n v="751.16"/>
    <x v="0"/>
    <x v="883"/>
  </r>
  <r>
    <x v="7"/>
    <n v="191"/>
    <n v="3.1"/>
    <n v="153"/>
    <x v="25"/>
    <n v="20741.990000000002"/>
    <x v="1"/>
    <x v="884"/>
  </r>
  <r>
    <x v="9"/>
    <n v="84"/>
    <n v="5"/>
    <n v="157"/>
    <x v="57"/>
    <n v="9418.08"/>
    <x v="2"/>
    <x v="885"/>
  </r>
  <r>
    <x v="6"/>
    <n v="117"/>
    <n v="3.2"/>
    <n v="23"/>
    <x v="68"/>
    <n v="2739"/>
    <x v="0"/>
    <x v="886"/>
  </r>
  <r>
    <x v="5"/>
    <n v="319"/>
    <n v="1.2"/>
    <n v="46"/>
    <x v="10"/>
    <n v="4336.37"/>
    <x v="2"/>
    <x v="887"/>
  </r>
  <r>
    <x v="6"/>
    <n v="163"/>
    <n v="5"/>
    <n v="127"/>
    <x v="42"/>
    <n v="4366.1099999999997"/>
    <x v="0"/>
    <x v="888"/>
  </r>
  <r>
    <x v="1"/>
    <n v="428"/>
    <n v="1"/>
    <n v="141"/>
    <x v="4"/>
    <n v="3953.19"/>
    <x v="1"/>
    <x v="889"/>
  </r>
  <r>
    <x v="4"/>
    <n v="92"/>
    <n v="3.3"/>
    <n v="111"/>
    <x v="49"/>
    <n v="5608.83"/>
    <x v="1"/>
    <x v="890"/>
  </r>
  <r>
    <x v="1"/>
    <n v="453"/>
    <n v="2"/>
    <n v="38"/>
    <x v="3"/>
    <n v="1118.22"/>
    <x v="1"/>
    <x v="891"/>
  </r>
  <r>
    <x v="1"/>
    <n v="82"/>
    <n v="2.9"/>
    <n v="199"/>
    <x v="45"/>
    <n v="3674.06"/>
    <x v="1"/>
    <x v="892"/>
  </r>
  <r>
    <x v="6"/>
    <n v="428"/>
    <n v="3.3"/>
    <n v="151"/>
    <x v="51"/>
    <n v="1667.11"/>
    <x v="0"/>
    <x v="893"/>
  </r>
  <r>
    <x v="3"/>
    <n v="298"/>
    <n v="2"/>
    <n v="40"/>
    <x v="3"/>
    <n v="308.81"/>
    <x v="2"/>
    <x v="894"/>
  </r>
  <r>
    <x v="7"/>
    <n v="266"/>
    <n v="2.5"/>
    <n v="31"/>
    <x v="15"/>
    <n v="12300.95"/>
    <x v="1"/>
    <x v="895"/>
  </r>
  <r>
    <x v="5"/>
    <n v="205"/>
    <n v="3"/>
    <n v="113"/>
    <x v="52"/>
    <n v="4658.0600000000004"/>
    <x v="2"/>
    <x v="896"/>
  </r>
  <r>
    <x v="1"/>
    <n v="213"/>
    <n v="3.7"/>
    <n v="113"/>
    <x v="0"/>
    <n v="2976"/>
    <x v="1"/>
    <x v="897"/>
  </r>
  <r>
    <x v="2"/>
    <n v="479"/>
    <n v="1.6"/>
    <n v="93"/>
    <x v="56"/>
    <n v="5070.55"/>
    <x v="1"/>
    <x v="898"/>
  </r>
  <r>
    <x v="3"/>
    <n v="94"/>
    <n v="1.8"/>
    <n v="56"/>
    <x v="11"/>
    <n v="787.02"/>
    <x v="2"/>
    <x v="899"/>
  </r>
  <r>
    <x v="2"/>
    <n v="192"/>
    <n v="4.2"/>
    <n v="180"/>
    <x v="0"/>
    <n v="3268.72"/>
    <x v="1"/>
    <x v="900"/>
  </r>
  <r>
    <x v="7"/>
    <n v="465"/>
    <n v="5"/>
    <n v="180"/>
    <x v="72"/>
    <n v="11568"/>
    <x v="1"/>
    <x v="901"/>
  </r>
  <r>
    <x v="10"/>
    <n v="261"/>
    <n v="3"/>
    <n v="105"/>
    <x v="73"/>
    <n v="28838.78"/>
    <x v="1"/>
    <x v="902"/>
  </r>
  <r>
    <x v="6"/>
    <n v="453"/>
    <n v="4.8"/>
    <n v="113"/>
    <x v="40"/>
    <n v="2896.19"/>
    <x v="0"/>
    <x v="903"/>
  </r>
  <r>
    <x v="6"/>
    <n v="453"/>
    <n v="1.8"/>
    <n v="110"/>
    <x v="3"/>
    <n v="913.52"/>
    <x v="0"/>
    <x v="904"/>
  </r>
  <r>
    <x v="2"/>
    <n v="472"/>
    <n v="3.3"/>
    <n v="33"/>
    <x v="65"/>
    <n v="6049"/>
    <x v="1"/>
    <x v="905"/>
  </r>
  <r>
    <x v="8"/>
    <n v="379"/>
    <n v="3.9"/>
    <n v="92"/>
    <x v="53"/>
    <n v="1554"/>
    <x v="0"/>
    <x v="906"/>
  </r>
  <r>
    <x v="7"/>
    <n v="149"/>
    <n v="1.7"/>
    <n v="65"/>
    <x v="52"/>
    <n v="22642.04"/>
    <x v="1"/>
    <x v="907"/>
  </r>
  <r>
    <x v="5"/>
    <n v="211"/>
    <n v="3.2"/>
    <n v="113"/>
    <x v="35"/>
    <n v="4136.76"/>
    <x v="2"/>
    <x v="908"/>
  </r>
  <r>
    <x v="5"/>
    <n v="453"/>
    <n v="1.9"/>
    <n v="27"/>
    <x v="94"/>
    <n v="3170.5"/>
    <x v="2"/>
    <x v="909"/>
  </r>
  <r>
    <x v="9"/>
    <n v="296"/>
    <n v="4.9000000000000004"/>
    <n v="30"/>
    <x v="43"/>
    <n v="28502.86"/>
    <x v="2"/>
    <x v="910"/>
  </r>
  <r>
    <x v="10"/>
    <n v="261"/>
    <n v="3.8"/>
    <n v="49"/>
    <x v="60"/>
    <n v="13127.62"/>
    <x v="1"/>
    <x v="911"/>
  </r>
  <r>
    <x v="9"/>
    <n v="293"/>
    <n v="3.6"/>
    <n v="59"/>
    <x v="23"/>
    <n v="8058.84"/>
    <x v="2"/>
    <x v="912"/>
  </r>
  <r>
    <x v="1"/>
    <n v="183"/>
    <n v="3.2"/>
    <n v="111"/>
    <x v="95"/>
    <n v="928.05"/>
    <x v="1"/>
    <x v="913"/>
  </r>
  <r>
    <x v="9"/>
    <n v="300"/>
    <n v="1.4"/>
    <n v="88"/>
    <x v="78"/>
    <n v="14531.71"/>
    <x v="2"/>
    <x v="914"/>
  </r>
  <r>
    <x v="11"/>
    <n v="302"/>
    <n v="2.2999999999999998"/>
    <n v="113"/>
    <x v="15"/>
    <n v="6453.04"/>
    <x v="3"/>
    <x v="915"/>
  </r>
  <r>
    <x v="10"/>
    <n v="248"/>
    <n v="5"/>
    <n v="187"/>
    <x v="49"/>
    <n v="8060.68"/>
    <x v="1"/>
    <x v="916"/>
  </r>
  <r>
    <x v="11"/>
    <n v="129"/>
    <n v="2.7"/>
    <n v="62"/>
    <x v="38"/>
    <n v="9783.59"/>
    <x v="3"/>
    <x v="917"/>
  </r>
  <r>
    <x v="7"/>
    <n v="405"/>
    <n v="5"/>
    <n v="82"/>
    <x v="87"/>
    <n v="17989.52"/>
    <x v="1"/>
    <x v="918"/>
  </r>
  <r>
    <x v="5"/>
    <n v="274"/>
    <n v="2.2999999999999998"/>
    <n v="173"/>
    <x v="76"/>
    <n v="2976.61"/>
    <x v="2"/>
    <x v="919"/>
  </r>
  <r>
    <x v="10"/>
    <n v="499"/>
    <n v="1.3"/>
    <n v="189"/>
    <x v="54"/>
    <n v="16321"/>
    <x v="1"/>
    <x v="920"/>
  </r>
  <r>
    <x v="10"/>
    <n v="109"/>
    <n v="2.2999999999999998"/>
    <n v="178"/>
    <x v="96"/>
    <n v="8264.56"/>
    <x v="1"/>
    <x v="921"/>
  </r>
  <r>
    <x v="3"/>
    <n v="133"/>
    <n v="3"/>
    <n v="113"/>
    <x v="87"/>
    <n v="556.63"/>
    <x v="2"/>
    <x v="922"/>
  </r>
  <r>
    <x v="4"/>
    <n v="453"/>
    <n v="2.6"/>
    <n v="30"/>
    <x v="68"/>
    <n v="14535.32"/>
    <x v="1"/>
    <x v="923"/>
  </r>
  <r>
    <x v="1"/>
    <n v="272"/>
    <n v="4.0999999999999996"/>
    <n v="24"/>
    <x v="86"/>
    <n v="3058.72"/>
    <x v="1"/>
    <x v="924"/>
  </r>
  <r>
    <x v="11"/>
    <n v="265"/>
    <n v="1.3"/>
    <n v="113"/>
    <x v="68"/>
    <n v="6269"/>
    <x v="3"/>
    <x v="925"/>
  </r>
  <r>
    <x v="10"/>
    <n v="215"/>
    <n v="3.5"/>
    <n v="49"/>
    <x v="81"/>
    <n v="22663.58"/>
    <x v="1"/>
    <x v="926"/>
  </r>
  <r>
    <x v="3"/>
    <n v="267"/>
    <n v="4.5"/>
    <n v="155"/>
    <x v="56"/>
    <n v="163.07"/>
    <x v="2"/>
    <x v="927"/>
  </r>
  <r>
    <x v="7"/>
    <n v="179"/>
    <n v="2.4"/>
    <n v="126"/>
    <x v="39"/>
    <n v="37866.93"/>
    <x v="1"/>
    <x v="928"/>
  </r>
  <r>
    <x v="6"/>
    <n v="489"/>
    <n v="4.3"/>
    <n v="159"/>
    <x v="29"/>
    <n v="2726.46"/>
    <x v="0"/>
    <x v="929"/>
  </r>
  <r>
    <x v="5"/>
    <n v="448"/>
    <n v="4.3"/>
    <n v="129"/>
    <x v="24"/>
    <n v="4933.28"/>
    <x v="2"/>
    <x v="930"/>
  </r>
  <r>
    <x v="9"/>
    <n v="383"/>
    <n v="2.1"/>
    <n v="102"/>
    <x v="44"/>
    <n v="20181.79"/>
    <x v="2"/>
    <x v="931"/>
  </r>
  <r>
    <x v="9"/>
    <n v="52"/>
    <n v="4.9000000000000004"/>
    <n v="38"/>
    <x v="75"/>
    <n v="15352.82"/>
    <x v="2"/>
    <x v="932"/>
  </r>
  <r>
    <x v="1"/>
    <n v="172"/>
    <n v="3.5"/>
    <n v="121"/>
    <x v="20"/>
    <n v="1212.3800000000001"/>
    <x v="1"/>
    <x v="933"/>
  </r>
  <r>
    <x v="5"/>
    <n v="471"/>
    <n v="3.5"/>
    <n v="146"/>
    <x v="15"/>
    <n v="922.38"/>
    <x v="2"/>
    <x v="934"/>
  </r>
  <r>
    <x v="3"/>
    <n v="369"/>
    <n v="4.9000000000000004"/>
    <n v="42"/>
    <x v="3"/>
    <n v="602.76"/>
    <x v="2"/>
    <x v="935"/>
  </r>
  <r>
    <x v="6"/>
    <n v="437"/>
    <n v="2.6"/>
    <n v="26"/>
    <x v="17"/>
    <n v="2747.14"/>
    <x v="0"/>
    <x v="936"/>
  </r>
  <r>
    <x v="0"/>
    <n v="426"/>
    <n v="4.3"/>
    <n v="113"/>
    <x v="1"/>
    <n v="19285.599999999999"/>
    <x v="0"/>
    <x v="937"/>
  </r>
  <r>
    <x v="5"/>
    <n v="453"/>
    <n v="1.9"/>
    <n v="152"/>
    <x v="72"/>
    <n v="4760.96"/>
    <x v="2"/>
    <x v="938"/>
  </r>
  <r>
    <x v="9"/>
    <n v="453"/>
    <n v="3"/>
    <n v="153"/>
    <x v="53"/>
    <n v="23893.69"/>
    <x v="2"/>
    <x v="939"/>
  </r>
  <r>
    <x v="3"/>
    <n v="404"/>
    <n v="4.8"/>
    <n v="148"/>
    <x v="0"/>
    <n v="124.4"/>
    <x v="2"/>
    <x v="940"/>
  </r>
  <r>
    <x v="11"/>
    <n v="439"/>
    <n v="3.3"/>
    <n v="36"/>
    <x v="43"/>
    <n v="5900.08"/>
    <x v="3"/>
    <x v="941"/>
  </r>
  <r>
    <x v="4"/>
    <n v="357"/>
    <n v="1.2"/>
    <n v="97"/>
    <x v="61"/>
    <n v="10275"/>
    <x v="1"/>
    <x v="942"/>
  </r>
  <r>
    <x v="6"/>
    <n v="77"/>
    <n v="3.1"/>
    <n v="27"/>
    <x v="60"/>
    <n v="517.28"/>
    <x v="0"/>
    <x v="943"/>
  </r>
  <r>
    <x v="5"/>
    <n v="72"/>
    <n v="3.5"/>
    <n v="120"/>
    <x v="55"/>
    <n v="2279.5500000000002"/>
    <x v="2"/>
    <x v="944"/>
  </r>
  <r>
    <x v="11"/>
    <n v="383"/>
    <n v="4.5999999999999996"/>
    <n v="190"/>
    <x v="11"/>
    <n v="4984.09"/>
    <x v="3"/>
    <x v="945"/>
  </r>
  <r>
    <x v="1"/>
    <n v="293"/>
    <n v="3.2"/>
    <n v="182"/>
    <x v="3"/>
    <n v="3629.35"/>
    <x v="1"/>
    <x v="946"/>
  </r>
  <r>
    <x v="6"/>
    <n v="165"/>
    <n v="1.4"/>
    <n v="113"/>
    <x v="1"/>
    <n v="504.92"/>
    <x v="0"/>
    <x v="947"/>
  </r>
  <r>
    <x v="7"/>
    <n v="118"/>
    <n v="1.6"/>
    <n v="85"/>
    <x v="82"/>
    <n v="33662.800000000003"/>
    <x v="1"/>
    <x v="948"/>
  </r>
  <r>
    <x v="6"/>
    <n v="423"/>
    <n v="4.8"/>
    <n v="153"/>
    <x v="0"/>
    <n v="1746.1"/>
    <x v="0"/>
    <x v="949"/>
  </r>
  <r>
    <x v="11"/>
    <n v="197"/>
    <n v="5"/>
    <n v="150"/>
    <x v="47"/>
    <n v="6576"/>
    <x v="3"/>
    <x v="950"/>
  </r>
  <r>
    <x v="10"/>
    <n v="278"/>
    <n v="4.5"/>
    <n v="143"/>
    <x v="71"/>
    <n v="25802.82"/>
    <x v="1"/>
    <x v="951"/>
  </r>
  <r>
    <x v="7"/>
    <n v="173"/>
    <n v="3.6"/>
    <n v="151"/>
    <x v="45"/>
    <n v="16577.38"/>
    <x v="1"/>
    <x v="952"/>
  </r>
  <r>
    <x v="3"/>
    <n v="452"/>
    <n v="3.8"/>
    <n v="22"/>
    <x v="40"/>
    <n v="750.35"/>
    <x v="2"/>
    <x v="953"/>
  </r>
  <r>
    <x v="10"/>
    <n v="427"/>
    <n v="2.5"/>
    <n v="28"/>
    <x v="17"/>
    <n v="14380.95"/>
    <x v="1"/>
    <x v="954"/>
  </r>
  <r>
    <x v="4"/>
    <n v="469"/>
    <n v="3.5"/>
    <n v="155"/>
    <x v="54"/>
    <n v="13705.48"/>
    <x v="1"/>
    <x v="955"/>
  </r>
  <r>
    <x v="8"/>
    <n v="208"/>
    <n v="2.8"/>
    <n v="112"/>
    <x v="80"/>
    <n v="1138.8499999999999"/>
    <x v="0"/>
    <x v="956"/>
  </r>
  <r>
    <x v="3"/>
    <n v="187"/>
    <n v="1.3"/>
    <n v="56"/>
    <x v="12"/>
    <n v="443.01"/>
    <x v="2"/>
    <x v="957"/>
  </r>
  <r>
    <x v="9"/>
    <n v="211"/>
    <n v="1.9"/>
    <n v="147"/>
    <x v="79"/>
    <n v="10052.64"/>
    <x v="2"/>
    <x v="958"/>
  </r>
  <r>
    <x v="2"/>
    <n v="263"/>
    <n v="3.2"/>
    <n v="104"/>
    <x v="90"/>
    <n v="13331.28"/>
    <x v="1"/>
    <x v="959"/>
  </r>
  <r>
    <x v="10"/>
    <n v="173"/>
    <n v="4.3"/>
    <n v="52"/>
    <x v="73"/>
    <n v="21148.69"/>
    <x v="1"/>
    <x v="960"/>
  </r>
  <r>
    <x v="4"/>
    <n v="93"/>
    <n v="5"/>
    <n v="140"/>
    <x v="72"/>
    <n v="10275"/>
    <x v="1"/>
    <x v="961"/>
  </r>
  <r>
    <x v="7"/>
    <n v="217"/>
    <n v="1.6"/>
    <n v="37"/>
    <x v="25"/>
    <n v="17466.259999999998"/>
    <x v="1"/>
    <x v="962"/>
  </r>
  <r>
    <x v="10"/>
    <n v="286"/>
    <n v="3.7"/>
    <n v="63"/>
    <x v="34"/>
    <n v="14566.12"/>
    <x v="1"/>
    <x v="963"/>
  </r>
  <r>
    <x v="6"/>
    <n v="233"/>
    <n v="4.5"/>
    <n v="54"/>
    <x v="27"/>
    <n v="4513.46"/>
    <x v="0"/>
    <x v="964"/>
  </r>
  <r>
    <x v="9"/>
    <n v="453"/>
    <n v="2.2000000000000002"/>
    <n v="24"/>
    <x v="81"/>
    <n v="12794"/>
    <x v="2"/>
    <x v="965"/>
  </r>
  <r>
    <x v="7"/>
    <n v="381"/>
    <n v="4.4000000000000004"/>
    <n v="47"/>
    <x v="59"/>
    <n v="25060.85"/>
    <x v="1"/>
    <x v="966"/>
  </r>
  <r>
    <x v="6"/>
    <n v="101"/>
    <n v="3.3"/>
    <n v="182"/>
    <x v="10"/>
    <n v="2531.73"/>
    <x v="0"/>
    <x v="967"/>
  </r>
  <r>
    <x v="7"/>
    <n v="411"/>
    <n v="2.5"/>
    <n v="131"/>
    <x v="29"/>
    <n v="11796.6"/>
    <x v="1"/>
    <x v="968"/>
  </r>
  <r>
    <x v="5"/>
    <n v="318"/>
    <n v="1.5"/>
    <n v="113"/>
    <x v="18"/>
    <n v="2476.1"/>
    <x v="2"/>
    <x v="969"/>
  </r>
  <r>
    <x v="8"/>
    <n v="450"/>
    <n v="2.7"/>
    <n v="140"/>
    <x v="27"/>
    <n v="476.25"/>
    <x v="0"/>
    <x v="970"/>
  </r>
  <r>
    <x v="10"/>
    <n v="146"/>
    <n v="4.0999999999999996"/>
    <n v="117"/>
    <x v="61"/>
    <n v="13020.89"/>
    <x v="1"/>
    <x v="971"/>
  </r>
  <r>
    <x v="3"/>
    <n v="299"/>
    <n v="1.3"/>
    <n v="159"/>
    <x v="3"/>
    <n v="709.09"/>
    <x v="2"/>
    <x v="972"/>
  </r>
  <r>
    <x v="11"/>
    <n v="162"/>
    <n v="3.8"/>
    <n v="113"/>
    <x v="87"/>
    <n v="9654.02"/>
    <x v="3"/>
    <x v="973"/>
  </r>
  <r>
    <x v="6"/>
    <n v="142"/>
    <n v="1.6"/>
    <n v="200"/>
    <x v="95"/>
    <n v="2309.36"/>
    <x v="0"/>
    <x v="974"/>
  </r>
  <r>
    <x v="11"/>
    <n v="453"/>
    <n v="2.5"/>
    <n v="53"/>
    <x v="89"/>
    <n v="3192.97"/>
    <x v="3"/>
    <x v="975"/>
  </r>
  <r>
    <x v="8"/>
    <n v="290"/>
    <n v="3.9"/>
    <n v="177"/>
    <x v="18"/>
    <n v="1728.89"/>
    <x v="0"/>
    <x v="976"/>
  </r>
  <r>
    <x v="7"/>
    <n v="156"/>
    <n v="5"/>
    <n v="50"/>
    <x v="30"/>
    <n v="34514.61"/>
    <x v="1"/>
    <x v="977"/>
  </r>
  <r>
    <x v="4"/>
    <n v="67"/>
    <n v="3.4"/>
    <n v="111"/>
    <x v="1"/>
    <n v="14976.47"/>
    <x v="1"/>
    <x v="978"/>
  </r>
  <r>
    <x v="11"/>
    <n v="360"/>
    <n v="3.3"/>
    <n v="113"/>
    <x v="72"/>
    <n v="6576"/>
    <x v="3"/>
    <x v="979"/>
  </r>
  <r>
    <x v="8"/>
    <n v="314"/>
    <n v="2"/>
    <n v="1554"/>
    <x v="82"/>
    <n v="837.8"/>
    <x v="0"/>
    <x v="980"/>
  </r>
  <r>
    <x v="4"/>
    <n v="347"/>
    <n v="5"/>
    <n v="103"/>
    <x v="94"/>
    <n v="17868.37"/>
    <x v="1"/>
    <x v="981"/>
  </r>
  <r>
    <x v="8"/>
    <n v="132"/>
    <n v="2.4"/>
    <n v="93"/>
    <x v="74"/>
    <n v="957.16"/>
    <x v="0"/>
    <x v="982"/>
  </r>
  <r>
    <x v="4"/>
    <n v="357"/>
    <n v="1.5"/>
    <n v="39"/>
    <x v="75"/>
    <n v="19926.95"/>
    <x v="1"/>
    <x v="983"/>
  </r>
  <r>
    <x v="6"/>
    <n v="52"/>
    <n v="1"/>
    <n v="149"/>
    <x v="82"/>
    <n v="3341.56"/>
    <x v="0"/>
    <x v="984"/>
  </r>
  <r>
    <x v="1"/>
    <n v="206"/>
    <n v="4.5999999999999996"/>
    <n v="182"/>
    <x v="34"/>
    <n v="3651.9"/>
    <x v="1"/>
    <x v="985"/>
  </r>
  <r>
    <x v="9"/>
    <n v="60"/>
    <n v="5"/>
    <n v="23"/>
    <x v="43"/>
    <n v="10472.9"/>
    <x v="2"/>
    <x v="986"/>
  </r>
  <r>
    <x v="4"/>
    <n v="275"/>
    <n v="1.1000000000000001"/>
    <n v="117"/>
    <x v="10"/>
    <n v="16166.67"/>
    <x v="1"/>
    <x v="987"/>
  </r>
  <r>
    <x v="5"/>
    <n v="453"/>
    <n v="1.7"/>
    <n v="115"/>
    <x v="28"/>
    <n v="1802.06"/>
    <x v="2"/>
    <x v="988"/>
  </r>
  <r>
    <x v="10"/>
    <n v="457"/>
    <n v="1.3"/>
    <n v="156"/>
    <x v="3"/>
    <n v="16475.150000000001"/>
    <x v="1"/>
    <x v="989"/>
  </r>
  <r>
    <x v="1"/>
    <n v="80"/>
    <n v="1.8"/>
    <n v="93"/>
    <x v="49"/>
    <n v="2528.42"/>
    <x v="1"/>
    <x v="990"/>
  </r>
  <r>
    <x v="0"/>
    <n v="94"/>
    <n v="4.2"/>
    <n v="162"/>
    <x v="57"/>
    <n v="12065.56"/>
    <x v="0"/>
    <x v="991"/>
  </r>
  <r>
    <x v="10"/>
    <n v="416"/>
    <n v="4.5999999999999996"/>
    <n v="113"/>
    <x v="43"/>
    <n v="20425.57"/>
    <x v="1"/>
    <x v="992"/>
  </r>
  <r>
    <x v="1"/>
    <n v="156"/>
    <n v="3.2"/>
    <n v="123"/>
    <x v="15"/>
    <n v="702.47"/>
    <x v="1"/>
    <x v="993"/>
  </r>
  <r>
    <x v="8"/>
    <n v="378"/>
    <n v="2"/>
    <n v="66"/>
    <x v="53"/>
    <n v="1091.6099999999999"/>
    <x v="0"/>
    <x v="994"/>
  </r>
  <r>
    <x v="0"/>
    <n v="408"/>
    <n v="2.2999999999999998"/>
    <n v="157"/>
    <x v="3"/>
    <n v="18431.11"/>
    <x v="0"/>
    <x v="9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854147-5E18-40AF-8FED-B4E2E761EC22}"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I3:J16" firstHeaderRow="1" firstDataRow="1" firstDataCol="1"/>
  <pivotFields count="7">
    <pivotField axis="axisRow" showAll="0">
      <items count="13">
        <item x="7"/>
        <item x="4"/>
        <item x="9"/>
        <item x="6"/>
        <item x="8"/>
        <item x="5"/>
        <item x="2"/>
        <item x="11"/>
        <item x="3"/>
        <item x="10"/>
        <item x="1"/>
        <item x="0"/>
        <item t="default"/>
      </items>
    </pivotField>
    <pivotField dataField="1" showAll="0">
      <items count="392">
        <item x="293"/>
        <item x="111"/>
        <item x="105"/>
        <item x="160"/>
        <item x="141"/>
        <item x="350"/>
        <item x="351"/>
        <item x="35"/>
        <item x="142"/>
        <item x="7"/>
        <item x="186"/>
        <item x="67"/>
        <item x="327"/>
        <item x="99"/>
        <item x="16"/>
        <item x="388"/>
        <item x="209"/>
        <item x="125"/>
        <item x="337"/>
        <item x="62"/>
        <item x="386"/>
        <item x="133"/>
        <item x="365"/>
        <item x="361"/>
        <item x="86"/>
        <item x="134"/>
        <item x="176"/>
        <item x="203"/>
        <item x="180"/>
        <item x="39"/>
        <item x="139"/>
        <item x="112"/>
        <item x="323"/>
        <item x="120"/>
        <item x="206"/>
        <item x="217"/>
        <item x="299"/>
        <item x="46"/>
        <item x="191"/>
        <item x="287"/>
        <item x="45"/>
        <item x="357"/>
        <item x="282"/>
        <item x="168"/>
        <item x="157"/>
        <item x="387"/>
        <item x="78"/>
        <item x="21"/>
        <item x="66"/>
        <item x="341"/>
        <item x="266"/>
        <item x="182"/>
        <item x="26"/>
        <item x="198"/>
        <item x="358"/>
        <item x="32"/>
        <item x="300"/>
        <item x="222"/>
        <item x="381"/>
        <item x="9"/>
        <item x="8"/>
        <item x="204"/>
        <item x="197"/>
        <item x="318"/>
        <item x="11"/>
        <item x="285"/>
        <item x="261"/>
        <item x="152"/>
        <item x="260"/>
        <item x="220"/>
        <item x="384"/>
        <item x="64"/>
        <item x="371"/>
        <item x="329"/>
        <item x="385"/>
        <item x="234"/>
        <item x="342"/>
        <item x="1"/>
        <item x="321"/>
        <item x="235"/>
        <item x="307"/>
        <item x="77"/>
        <item x="324"/>
        <item x="36"/>
        <item x="153"/>
        <item x="370"/>
        <item x="348"/>
        <item x="183"/>
        <item x="195"/>
        <item x="68"/>
        <item x="71"/>
        <item x="172"/>
        <item x="121"/>
        <item x="233"/>
        <item x="278"/>
        <item x="302"/>
        <item x="269"/>
        <item x="343"/>
        <item x="89"/>
        <item x="127"/>
        <item x="223"/>
        <item x="290"/>
        <item x="187"/>
        <item x="166"/>
        <item x="216"/>
        <item x="314"/>
        <item x="363"/>
        <item x="267"/>
        <item x="315"/>
        <item x="247"/>
        <item x="74"/>
        <item x="253"/>
        <item x="349"/>
        <item x="110"/>
        <item x="227"/>
        <item x="140"/>
        <item x="212"/>
        <item x="275"/>
        <item x="145"/>
        <item x="230"/>
        <item x="59"/>
        <item x="151"/>
        <item x="380"/>
        <item x="294"/>
        <item x="174"/>
        <item x="295"/>
        <item x="49"/>
        <item x="257"/>
        <item x="202"/>
        <item x="50"/>
        <item x="101"/>
        <item x="238"/>
        <item x="236"/>
        <item x="119"/>
        <item x="87"/>
        <item x="24"/>
        <item x="255"/>
        <item x="336"/>
        <item x="333"/>
        <item x="85"/>
        <item x="231"/>
        <item x="317"/>
        <item x="185"/>
        <item x="250"/>
        <item x="6"/>
        <item x="114"/>
        <item x="256"/>
        <item x="288"/>
        <item x="170"/>
        <item x="20"/>
        <item x="196"/>
        <item x="367"/>
        <item x="143"/>
        <item x="274"/>
        <item x="73"/>
        <item x="308"/>
        <item x="346"/>
        <item x="147"/>
        <item x="281"/>
        <item x="75"/>
        <item x="374"/>
        <item x="42"/>
        <item x="201"/>
        <item x="215"/>
        <item x="175"/>
        <item x="322"/>
        <item x="130"/>
        <item x="69"/>
        <item x="379"/>
        <item x="383"/>
        <item x="92"/>
        <item x="279"/>
        <item x="280"/>
        <item x="264"/>
        <item x="113"/>
        <item x="161"/>
        <item x="221"/>
        <item x="40"/>
        <item x="192"/>
        <item x="76"/>
        <item x="219"/>
        <item x="190"/>
        <item x="265"/>
        <item x="123"/>
        <item x="334"/>
        <item x="312"/>
        <item x="298"/>
        <item x="107"/>
        <item x="320"/>
        <item x="211"/>
        <item x="118"/>
        <item x="2"/>
        <item x="248"/>
        <item x="22"/>
        <item x="376"/>
        <item x="205"/>
        <item x="373"/>
        <item x="106"/>
        <item x="84"/>
        <item x="210"/>
        <item x="289"/>
        <item x="244"/>
        <item x="25"/>
        <item x="167"/>
        <item x="270"/>
        <item x="242"/>
        <item x="60"/>
        <item x="72"/>
        <item x="124"/>
        <item x="103"/>
        <item x="200"/>
        <item x="55"/>
        <item x="277"/>
        <item x="313"/>
        <item x="19"/>
        <item x="301"/>
        <item x="94"/>
        <item x="372"/>
        <item x="0"/>
        <item x="332"/>
        <item x="360"/>
        <item x="263"/>
        <item x="239"/>
        <item x="31"/>
        <item x="245"/>
        <item x="57"/>
        <item x="246"/>
        <item x="165"/>
        <item x="61"/>
        <item x="251"/>
        <item x="54"/>
        <item x="359"/>
        <item x="366"/>
        <item x="353"/>
        <item x="375"/>
        <item x="65"/>
        <item x="330"/>
        <item x="155"/>
        <item x="345"/>
        <item x="225"/>
        <item x="126"/>
        <item x="131"/>
        <item x="159"/>
        <item x="207"/>
        <item x="355"/>
        <item x="369"/>
        <item x="135"/>
        <item x="291"/>
        <item x="368"/>
        <item x="156"/>
        <item x="218"/>
        <item x="154"/>
        <item x="96"/>
        <item x="38"/>
        <item x="14"/>
        <item x="29"/>
        <item x="34"/>
        <item x="79"/>
        <item x="354"/>
        <item x="241"/>
        <item x="389"/>
        <item x="347"/>
        <item x="284"/>
        <item x="144"/>
        <item x="115"/>
        <item x="13"/>
        <item x="286"/>
        <item x="41"/>
        <item x="237"/>
        <item x="292"/>
        <item x="228"/>
        <item x="171"/>
        <item x="309"/>
        <item x="338"/>
        <item x="47"/>
        <item x="188"/>
        <item x="37"/>
        <item x="83"/>
        <item x="146"/>
        <item x="12"/>
        <item x="53"/>
        <item x="352"/>
        <item x="226"/>
        <item x="303"/>
        <item x="104"/>
        <item x="158"/>
        <item x="97"/>
        <item x="254"/>
        <item x="382"/>
        <item x="305"/>
        <item x="208"/>
        <item x="283"/>
        <item x="296"/>
        <item x="268"/>
        <item x="52"/>
        <item x="117"/>
        <item x="88"/>
        <item x="27"/>
        <item x="249"/>
        <item x="356"/>
        <item x="310"/>
        <item x="51"/>
        <item x="193"/>
        <item x="93"/>
        <item x="56"/>
        <item x="149"/>
        <item x="169"/>
        <item x="306"/>
        <item x="15"/>
        <item x="331"/>
        <item x="271"/>
        <item x="136"/>
        <item x="177"/>
        <item x="339"/>
        <item x="82"/>
        <item x="28"/>
        <item x="390"/>
        <item x="128"/>
        <item x="378"/>
        <item x="80"/>
        <item x="199"/>
        <item x="311"/>
        <item x="48"/>
        <item x="91"/>
        <item x="184"/>
        <item x="344"/>
        <item x="10"/>
        <item x="138"/>
        <item x="229"/>
        <item x="132"/>
        <item x="181"/>
        <item x="129"/>
        <item x="273"/>
        <item x="194"/>
        <item x="5"/>
        <item x="63"/>
        <item x="328"/>
        <item x="30"/>
        <item x="252"/>
        <item x="377"/>
        <item x="240"/>
        <item x="272"/>
        <item x="108"/>
        <item x="148"/>
        <item x="116"/>
        <item x="319"/>
        <item x="109"/>
        <item x="137"/>
        <item x="150"/>
        <item x="3"/>
        <item x="33"/>
        <item x="81"/>
        <item x="232"/>
        <item x="224"/>
        <item x="297"/>
        <item x="214"/>
        <item x="316"/>
        <item x="178"/>
        <item x="325"/>
        <item x="58"/>
        <item x="43"/>
        <item x="70"/>
        <item x="173"/>
        <item x="326"/>
        <item x="259"/>
        <item x="44"/>
        <item x="17"/>
        <item x="262"/>
        <item x="102"/>
        <item x="163"/>
        <item x="18"/>
        <item x="23"/>
        <item x="340"/>
        <item x="189"/>
        <item x="179"/>
        <item x="243"/>
        <item x="98"/>
        <item x="364"/>
        <item x="100"/>
        <item x="304"/>
        <item x="362"/>
        <item x="95"/>
        <item x="122"/>
        <item x="164"/>
        <item x="213"/>
        <item x="276"/>
        <item x="90"/>
        <item x="335"/>
        <item x="258"/>
        <item x="162"/>
        <item x="4"/>
        <item t="default"/>
      </items>
    </pivotField>
    <pivotField numFmtId="1" showAll="0"/>
    <pivotField numFmtId="1" showAll="0">
      <items count="180">
        <item h="1" x="167"/>
        <item h="1" x="28"/>
        <item h="1" x="160"/>
        <item h="1" x="21"/>
        <item h="1" x="111"/>
        <item x="150"/>
        <item h="1" x="78"/>
        <item h="1" x="174"/>
        <item h="1" x="77"/>
        <item h="1" x="25"/>
        <item h="1" x="55"/>
        <item h="1" x="165"/>
        <item h="1" x="152"/>
        <item h="1" x="26"/>
        <item h="1" x="153"/>
        <item h="1" x="59"/>
        <item h="1" x="64"/>
        <item h="1" x="33"/>
        <item h="1" x="169"/>
        <item h="1" x="81"/>
        <item h="1" x="123"/>
        <item h="1" x="44"/>
        <item h="1" x="109"/>
        <item h="1" x="104"/>
        <item h="1" x="162"/>
        <item h="1" x="70"/>
        <item h="1" x="83"/>
        <item h="1" x="129"/>
        <item h="1" x="137"/>
        <item h="1" x="61"/>
        <item h="1" x="140"/>
        <item h="1" x="134"/>
        <item h="1" x="136"/>
        <item h="1" x="143"/>
        <item h="1" x="27"/>
        <item h="1" x="130"/>
        <item h="1" x="145"/>
        <item h="1" x="177"/>
        <item h="1" x="108"/>
        <item h="1" x="8"/>
        <item h="1" x="158"/>
        <item h="1" x="22"/>
        <item h="1" x="147"/>
        <item h="1" x="2"/>
        <item h="1" x="57"/>
        <item h="1" x="92"/>
        <item h="1" x="126"/>
        <item h="1" x="106"/>
        <item h="1" x="173"/>
        <item h="1" x="159"/>
        <item h="1" x="19"/>
        <item h="1" x="38"/>
        <item h="1" x="149"/>
        <item h="1" x="37"/>
        <item h="1" x="53"/>
        <item h="1" x="102"/>
        <item h="1" x="101"/>
        <item h="1" x="114"/>
        <item h="1" x="10"/>
        <item h="1" x="161"/>
        <item h="1" x="12"/>
        <item h="1" x="120"/>
        <item h="1" x="121"/>
        <item h="1" x="99"/>
        <item h="1" x="110"/>
        <item h="1" x="1"/>
        <item h="1" x="17"/>
        <item h="1" x="107"/>
        <item h="1" x="36"/>
        <item h="1" x="166"/>
        <item h="1" x="40"/>
        <item h="1" x="7"/>
        <item h="1" x="65"/>
        <item h="1" x="172"/>
        <item h="1" x="5"/>
        <item h="1" x="157"/>
        <item h="1" x="49"/>
        <item h="1" x="97"/>
        <item h="1" x="125"/>
        <item h="1" x="115"/>
        <item h="1" x="75"/>
        <item h="1" x="47"/>
        <item h="1" x="122"/>
        <item h="1" x="176"/>
        <item h="1" x="142"/>
        <item h="1" x="93"/>
        <item h="1" x="87"/>
        <item h="1" x="88"/>
        <item h="1" x="18"/>
        <item h="1" x="48"/>
        <item h="1" x="76"/>
        <item h="1" x="3"/>
        <item h="1" x="89"/>
        <item h="1" x="135"/>
        <item h="1" x="62"/>
        <item h="1" x="16"/>
        <item h="1" x="52"/>
        <item h="1" x="100"/>
        <item h="1" x="82"/>
        <item h="1" x="86"/>
        <item h="1" x="90"/>
        <item h="1" x="164"/>
        <item h="1" x="60"/>
        <item h="1" x="43"/>
        <item h="1" x="56"/>
        <item h="1" x="79"/>
        <item h="1" x="178"/>
        <item h="1" x="72"/>
        <item h="1" x="32"/>
        <item h="1" x="51"/>
        <item h="1" x="163"/>
        <item h="1" x="39"/>
        <item h="1" x="24"/>
        <item h="1" x="84"/>
        <item h="1" x="170"/>
        <item h="1" x="131"/>
        <item h="1" x="6"/>
        <item h="1" x="34"/>
        <item h="1" x="116"/>
        <item h="1" x="85"/>
        <item h="1" x="175"/>
        <item h="1" x="30"/>
        <item h="1" x="4"/>
        <item h="1" x="151"/>
        <item h="1" x="98"/>
        <item h="1" x="0"/>
        <item h="1" x="35"/>
        <item h="1" x="63"/>
        <item h="1" x="124"/>
        <item h="1" x="15"/>
        <item h="1" x="171"/>
        <item h="1" x="66"/>
        <item h="1" x="46"/>
        <item h="1" x="20"/>
        <item h="1" x="156"/>
        <item h="1" x="74"/>
        <item h="1" x="13"/>
        <item h="1" x="96"/>
        <item h="1" x="146"/>
        <item h="1" x="119"/>
        <item h="1" x="31"/>
        <item h="1" x="139"/>
        <item h="1" x="11"/>
        <item h="1" x="50"/>
        <item h="1" x="127"/>
        <item h="1" x="41"/>
        <item h="1" x="103"/>
        <item h="1" x="117"/>
        <item h="1" x="69"/>
        <item h="1" x="29"/>
        <item h="1" x="14"/>
        <item h="1" x="73"/>
        <item h="1" x="154"/>
        <item h="1" x="138"/>
        <item h="1" x="58"/>
        <item h="1" x="80"/>
        <item h="1" x="155"/>
        <item h="1" x="95"/>
        <item h="1" x="128"/>
        <item h="1" x="68"/>
        <item h="1" x="141"/>
        <item h="1" x="148"/>
        <item h="1" x="133"/>
        <item h="1" x="45"/>
        <item h="1" x="23"/>
        <item h="1" x="94"/>
        <item h="1" x="132"/>
        <item h="1" x="71"/>
        <item h="1" x="9"/>
        <item h="1" x="54"/>
        <item h="1" x="105"/>
        <item h="1" x="144"/>
        <item h="1" x="67"/>
        <item h="1" x="168"/>
        <item h="1" x="91"/>
        <item h="1" x="118"/>
        <item h="1" x="112"/>
        <item h="1" x="42"/>
        <item h="1" x="113"/>
        <item t="default"/>
      </items>
    </pivotField>
    <pivotField showAll="0"/>
    <pivotField showAll="0"/>
    <pivotField showAll="0">
      <items count="5">
        <item x="2"/>
        <item x="3"/>
        <item x="0"/>
        <item x="1"/>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Sum of الكمية المباعة" fld="1"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0ABC22-4BCA-41FE-BB48-3866196D6401}" name="PivotTable6"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C7" firstHeaderRow="1" firstDataRow="1" firstDataCol="1"/>
  <pivotFields count="7">
    <pivotField showAll="0"/>
    <pivotField dataField="1" showAll="0">
      <items count="392">
        <item x="293"/>
        <item x="111"/>
        <item x="105"/>
        <item x="160"/>
        <item x="141"/>
        <item x="350"/>
        <item x="351"/>
        <item x="35"/>
        <item x="142"/>
        <item x="7"/>
        <item x="186"/>
        <item x="67"/>
        <item x="327"/>
        <item x="99"/>
        <item x="16"/>
        <item x="388"/>
        <item x="209"/>
        <item x="125"/>
        <item x="337"/>
        <item x="62"/>
        <item x="386"/>
        <item x="133"/>
        <item x="365"/>
        <item x="361"/>
        <item x="86"/>
        <item x="134"/>
        <item x="176"/>
        <item x="203"/>
        <item x="180"/>
        <item x="39"/>
        <item x="139"/>
        <item x="112"/>
        <item x="323"/>
        <item x="120"/>
        <item x="206"/>
        <item x="217"/>
        <item x="299"/>
        <item x="46"/>
        <item x="191"/>
        <item x="287"/>
        <item x="45"/>
        <item x="357"/>
        <item x="282"/>
        <item x="168"/>
        <item x="157"/>
        <item x="387"/>
        <item x="78"/>
        <item x="21"/>
        <item x="66"/>
        <item x="341"/>
        <item x="266"/>
        <item x="182"/>
        <item x="26"/>
        <item x="198"/>
        <item x="358"/>
        <item x="32"/>
        <item x="300"/>
        <item x="222"/>
        <item x="381"/>
        <item x="9"/>
        <item x="8"/>
        <item x="204"/>
        <item x="197"/>
        <item x="318"/>
        <item x="11"/>
        <item x="285"/>
        <item x="261"/>
        <item x="152"/>
        <item x="260"/>
        <item x="220"/>
        <item x="384"/>
        <item x="64"/>
        <item x="371"/>
        <item x="329"/>
        <item x="385"/>
        <item x="234"/>
        <item x="342"/>
        <item x="1"/>
        <item x="321"/>
        <item x="235"/>
        <item x="307"/>
        <item x="77"/>
        <item x="324"/>
        <item x="36"/>
        <item x="153"/>
        <item x="370"/>
        <item x="348"/>
        <item x="183"/>
        <item x="195"/>
        <item x="68"/>
        <item x="71"/>
        <item x="172"/>
        <item x="121"/>
        <item x="233"/>
        <item x="278"/>
        <item x="302"/>
        <item x="269"/>
        <item x="343"/>
        <item x="89"/>
        <item x="127"/>
        <item x="223"/>
        <item x="290"/>
        <item x="187"/>
        <item x="166"/>
        <item x="216"/>
        <item x="314"/>
        <item x="363"/>
        <item x="267"/>
        <item x="315"/>
        <item x="247"/>
        <item x="74"/>
        <item x="253"/>
        <item x="349"/>
        <item x="110"/>
        <item x="227"/>
        <item x="140"/>
        <item x="212"/>
        <item x="275"/>
        <item x="145"/>
        <item x="230"/>
        <item x="59"/>
        <item x="151"/>
        <item x="380"/>
        <item x="294"/>
        <item x="174"/>
        <item x="295"/>
        <item x="49"/>
        <item x="257"/>
        <item x="202"/>
        <item x="50"/>
        <item x="101"/>
        <item x="238"/>
        <item x="236"/>
        <item x="119"/>
        <item x="87"/>
        <item x="24"/>
        <item x="255"/>
        <item x="336"/>
        <item x="333"/>
        <item x="85"/>
        <item x="231"/>
        <item x="317"/>
        <item x="185"/>
        <item x="250"/>
        <item x="6"/>
        <item x="114"/>
        <item x="256"/>
        <item x="288"/>
        <item x="170"/>
        <item x="20"/>
        <item x="196"/>
        <item x="367"/>
        <item x="143"/>
        <item x="274"/>
        <item x="73"/>
        <item x="308"/>
        <item x="346"/>
        <item x="147"/>
        <item x="281"/>
        <item x="75"/>
        <item x="374"/>
        <item x="42"/>
        <item x="201"/>
        <item x="215"/>
        <item x="175"/>
        <item x="322"/>
        <item x="130"/>
        <item x="69"/>
        <item x="379"/>
        <item x="383"/>
        <item x="92"/>
        <item x="279"/>
        <item x="280"/>
        <item x="264"/>
        <item x="113"/>
        <item x="161"/>
        <item x="221"/>
        <item x="40"/>
        <item x="192"/>
        <item x="76"/>
        <item x="219"/>
        <item x="190"/>
        <item x="265"/>
        <item x="123"/>
        <item x="334"/>
        <item x="312"/>
        <item x="298"/>
        <item x="107"/>
        <item x="320"/>
        <item x="211"/>
        <item x="118"/>
        <item x="2"/>
        <item x="248"/>
        <item x="22"/>
        <item x="376"/>
        <item x="205"/>
        <item x="373"/>
        <item x="106"/>
        <item x="84"/>
        <item x="210"/>
        <item x="289"/>
        <item x="244"/>
        <item x="25"/>
        <item x="167"/>
        <item x="270"/>
        <item x="242"/>
        <item x="60"/>
        <item x="72"/>
        <item x="124"/>
        <item x="103"/>
        <item x="200"/>
        <item x="55"/>
        <item x="277"/>
        <item x="313"/>
        <item x="19"/>
        <item x="301"/>
        <item x="94"/>
        <item x="372"/>
        <item x="0"/>
        <item x="332"/>
        <item x="360"/>
        <item x="263"/>
        <item x="239"/>
        <item x="31"/>
        <item x="245"/>
        <item x="57"/>
        <item x="246"/>
        <item x="165"/>
        <item x="61"/>
        <item x="251"/>
        <item x="54"/>
        <item x="359"/>
        <item x="366"/>
        <item x="353"/>
        <item x="375"/>
        <item x="65"/>
        <item x="330"/>
        <item x="155"/>
        <item x="345"/>
        <item x="225"/>
        <item x="126"/>
        <item x="131"/>
        <item x="159"/>
        <item x="207"/>
        <item x="355"/>
        <item x="369"/>
        <item x="135"/>
        <item x="291"/>
        <item x="368"/>
        <item x="156"/>
        <item x="218"/>
        <item x="154"/>
        <item x="96"/>
        <item x="38"/>
        <item x="14"/>
        <item x="29"/>
        <item x="34"/>
        <item x="79"/>
        <item x="354"/>
        <item x="241"/>
        <item x="389"/>
        <item x="347"/>
        <item x="284"/>
        <item x="144"/>
        <item x="115"/>
        <item x="13"/>
        <item x="286"/>
        <item x="41"/>
        <item x="237"/>
        <item x="292"/>
        <item x="228"/>
        <item x="171"/>
        <item x="309"/>
        <item x="338"/>
        <item x="47"/>
        <item x="188"/>
        <item x="37"/>
        <item x="83"/>
        <item x="146"/>
        <item x="12"/>
        <item x="53"/>
        <item x="352"/>
        <item x="226"/>
        <item x="303"/>
        <item x="104"/>
        <item x="158"/>
        <item x="97"/>
        <item x="254"/>
        <item x="382"/>
        <item x="305"/>
        <item x="208"/>
        <item x="283"/>
        <item x="296"/>
        <item x="268"/>
        <item x="52"/>
        <item x="117"/>
        <item x="88"/>
        <item x="27"/>
        <item x="249"/>
        <item x="356"/>
        <item x="310"/>
        <item x="51"/>
        <item x="193"/>
        <item x="93"/>
        <item x="56"/>
        <item x="149"/>
        <item x="169"/>
        <item x="306"/>
        <item x="15"/>
        <item x="331"/>
        <item x="271"/>
        <item x="136"/>
        <item x="177"/>
        <item x="339"/>
        <item x="82"/>
        <item x="28"/>
        <item x="390"/>
        <item x="128"/>
        <item x="378"/>
        <item x="80"/>
        <item x="199"/>
        <item x="311"/>
        <item x="48"/>
        <item x="91"/>
        <item x="184"/>
        <item x="344"/>
        <item x="10"/>
        <item x="138"/>
        <item x="229"/>
        <item x="132"/>
        <item x="181"/>
        <item x="129"/>
        <item x="273"/>
        <item x="194"/>
        <item x="5"/>
        <item x="63"/>
        <item x="328"/>
        <item x="30"/>
        <item x="252"/>
        <item x="377"/>
        <item x="240"/>
        <item x="272"/>
        <item x="108"/>
        <item x="148"/>
        <item x="116"/>
        <item x="319"/>
        <item x="109"/>
        <item x="137"/>
        <item x="150"/>
        <item x="3"/>
        <item x="33"/>
        <item x="81"/>
        <item x="232"/>
        <item x="224"/>
        <item x="297"/>
        <item x="214"/>
        <item x="316"/>
        <item x="178"/>
        <item x="325"/>
        <item x="58"/>
        <item x="43"/>
        <item x="70"/>
        <item x="173"/>
        <item x="326"/>
        <item x="259"/>
        <item x="44"/>
        <item x="17"/>
        <item x="262"/>
        <item x="102"/>
        <item x="163"/>
        <item x="18"/>
        <item x="23"/>
        <item x="340"/>
        <item x="189"/>
        <item x="179"/>
        <item x="243"/>
        <item x="98"/>
        <item x="364"/>
        <item x="100"/>
        <item x="304"/>
        <item x="362"/>
        <item x="95"/>
        <item x="122"/>
        <item x="164"/>
        <item x="213"/>
        <item x="276"/>
        <item x="90"/>
        <item x="335"/>
        <item x="258"/>
        <item x="162"/>
        <item x="4"/>
        <item t="default"/>
      </items>
    </pivotField>
    <pivotField dataField="1" numFmtId="1" showAll="0"/>
    <pivotField dataField="1" numFmtId="1" showAll="0">
      <items count="180">
        <item h="1" x="167"/>
        <item h="1" x="28"/>
        <item h="1" x="160"/>
        <item h="1" x="21"/>
        <item h="1" x="111"/>
        <item x="150"/>
        <item h="1" x="78"/>
        <item h="1" x="174"/>
        <item h="1" x="77"/>
        <item h="1" x="25"/>
        <item h="1" x="55"/>
        <item h="1" x="165"/>
        <item h="1" x="152"/>
        <item h="1" x="26"/>
        <item h="1" x="153"/>
        <item h="1" x="59"/>
        <item h="1" x="64"/>
        <item h="1" x="33"/>
        <item h="1" x="169"/>
        <item h="1" x="81"/>
        <item h="1" x="123"/>
        <item h="1" x="44"/>
        <item h="1" x="109"/>
        <item h="1" x="104"/>
        <item h="1" x="162"/>
        <item h="1" x="70"/>
        <item h="1" x="83"/>
        <item h="1" x="129"/>
        <item h="1" x="137"/>
        <item h="1" x="61"/>
        <item h="1" x="140"/>
        <item h="1" x="134"/>
        <item h="1" x="136"/>
        <item h="1" x="143"/>
        <item h="1" x="27"/>
        <item h="1" x="130"/>
        <item h="1" x="145"/>
        <item h="1" x="177"/>
        <item h="1" x="108"/>
        <item h="1" x="8"/>
        <item h="1" x="158"/>
        <item h="1" x="22"/>
        <item h="1" x="147"/>
        <item h="1" x="2"/>
        <item h="1" x="57"/>
        <item h="1" x="92"/>
        <item h="1" x="126"/>
        <item h="1" x="106"/>
        <item h="1" x="173"/>
        <item h="1" x="159"/>
        <item h="1" x="19"/>
        <item h="1" x="38"/>
        <item h="1" x="149"/>
        <item h="1" x="37"/>
        <item h="1" x="53"/>
        <item h="1" x="102"/>
        <item h="1" x="101"/>
        <item h="1" x="114"/>
        <item h="1" x="10"/>
        <item h="1" x="161"/>
        <item h="1" x="12"/>
        <item h="1" x="120"/>
        <item h="1" x="121"/>
        <item h="1" x="99"/>
        <item h="1" x="110"/>
        <item h="1" x="1"/>
        <item h="1" x="17"/>
        <item h="1" x="107"/>
        <item h="1" x="36"/>
        <item h="1" x="166"/>
        <item h="1" x="40"/>
        <item h="1" x="7"/>
        <item h="1" x="65"/>
        <item h="1" x="172"/>
        <item h="1" x="5"/>
        <item h="1" x="157"/>
        <item h="1" x="49"/>
        <item h="1" x="97"/>
        <item h="1" x="125"/>
        <item h="1" x="115"/>
        <item h="1" x="75"/>
        <item h="1" x="47"/>
        <item h="1" x="122"/>
        <item h="1" x="176"/>
        <item h="1" x="142"/>
        <item h="1" x="93"/>
        <item h="1" x="87"/>
        <item h="1" x="88"/>
        <item h="1" x="18"/>
        <item h="1" x="48"/>
        <item h="1" x="76"/>
        <item h="1" x="3"/>
        <item h="1" x="89"/>
        <item h="1" x="135"/>
        <item h="1" x="62"/>
        <item h="1" x="16"/>
        <item h="1" x="52"/>
        <item h="1" x="100"/>
        <item h="1" x="82"/>
        <item h="1" x="86"/>
        <item h="1" x="90"/>
        <item h="1" x="164"/>
        <item h="1" x="60"/>
        <item h="1" x="43"/>
        <item h="1" x="56"/>
        <item h="1" x="79"/>
        <item h="1" x="178"/>
        <item h="1" x="72"/>
        <item h="1" x="32"/>
        <item h="1" x="51"/>
        <item h="1" x="163"/>
        <item h="1" x="39"/>
        <item h="1" x="24"/>
        <item h="1" x="84"/>
        <item h="1" x="170"/>
        <item h="1" x="131"/>
        <item h="1" x="6"/>
        <item h="1" x="34"/>
        <item h="1" x="116"/>
        <item h="1" x="85"/>
        <item h="1" x="175"/>
        <item h="1" x="30"/>
        <item h="1" x="4"/>
        <item h="1" x="151"/>
        <item h="1" x="98"/>
        <item h="1" x="0"/>
        <item h="1" x="35"/>
        <item h="1" x="63"/>
        <item h="1" x="124"/>
        <item h="1" x="15"/>
        <item h="1" x="171"/>
        <item h="1" x="66"/>
        <item h="1" x="46"/>
        <item h="1" x="20"/>
        <item h="1" x="156"/>
        <item h="1" x="74"/>
        <item h="1" x="13"/>
        <item h="1" x="96"/>
        <item h="1" x="146"/>
        <item h="1" x="119"/>
        <item h="1" x="31"/>
        <item h="1" x="139"/>
        <item h="1" x="11"/>
        <item h="1" x="50"/>
        <item h="1" x="127"/>
        <item h="1" x="41"/>
        <item h="1" x="103"/>
        <item h="1" x="117"/>
        <item h="1" x="69"/>
        <item h="1" x="29"/>
        <item h="1" x="14"/>
        <item h="1" x="73"/>
        <item h="1" x="154"/>
        <item h="1" x="138"/>
        <item h="1" x="58"/>
        <item h="1" x="80"/>
        <item h="1" x="155"/>
        <item h="1" x="95"/>
        <item h="1" x="128"/>
        <item h="1" x="68"/>
        <item h="1" x="141"/>
        <item h="1" x="148"/>
        <item h="1" x="133"/>
        <item h="1" x="45"/>
        <item h="1" x="23"/>
        <item h="1" x="94"/>
        <item h="1" x="132"/>
        <item h="1" x="71"/>
        <item h="1" x="9"/>
        <item h="1" x="54"/>
        <item h="1" x="105"/>
        <item h="1" x="144"/>
        <item h="1" x="67"/>
        <item h="1" x="168"/>
        <item h="1" x="91"/>
        <item h="1" x="118"/>
        <item h="1" x="112"/>
        <item h="1" x="42"/>
        <item h="1" x="113"/>
        <item t="default"/>
      </items>
    </pivotField>
    <pivotField dataField="1" showAll="0"/>
    <pivotField showAll="0"/>
    <pivotField showAll="0">
      <items count="5">
        <item x="2"/>
        <item x="3"/>
        <item x="0"/>
        <item x="1"/>
        <item t="default"/>
      </items>
    </pivotField>
  </pivotFields>
  <rowFields count="1">
    <field x="-2"/>
  </rowFields>
  <rowItems count="4">
    <i>
      <x/>
    </i>
    <i i="1">
      <x v="1"/>
    </i>
    <i i="2">
      <x v="2"/>
    </i>
    <i i="3">
      <x v="3"/>
    </i>
  </rowItems>
  <colItems count="1">
    <i/>
  </colItems>
  <dataFields count="4">
    <dataField name="Sum of الكمية المباعة" fld="1" baseField="0" baseItem="0"/>
    <dataField name="Sum of التقييم_العام" fld="2" baseField="0" baseItem="0"/>
    <dataField name="Sum of عدد_التقييمات" fld="3" baseField="0" baseItem="0"/>
    <dataField name="Sum of نسبة_المرتجعات_٪"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7C0A51-9002-4DD0-93A1-21A2B670186F}"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A4:AB17" firstHeaderRow="1" firstDataRow="1" firstDataCol="1"/>
  <pivotFields count="7">
    <pivotField axis="axisRow" showAll="0">
      <items count="13">
        <item x="7"/>
        <item x="4"/>
        <item x="9"/>
        <item x="6"/>
        <item x="8"/>
        <item x="5"/>
        <item x="2"/>
        <item x="11"/>
        <item x="3"/>
        <item x="10"/>
        <item x="1"/>
        <item x="0"/>
        <item t="default"/>
      </items>
    </pivotField>
    <pivotField showAll="0">
      <items count="392">
        <item x="293"/>
        <item x="111"/>
        <item x="105"/>
        <item x="160"/>
        <item x="141"/>
        <item x="350"/>
        <item x="351"/>
        <item x="35"/>
        <item x="142"/>
        <item x="7"/>
        <item x="186"/>
        <item x="67"/>
        <item x="327"/>
        <item x="99"/>
        <item x="16"/>
        <item x="388"/>
        <item x="209"/>
        <item x="125"/>
        <item x="337"/>
        <item x="62"/>
        <item x="386"/>
        <item x="133"/>
        <item x="365"/>
        <item x="361"/>
        <item x="86"/>
        <item x="134"/>
        <item x="176"/>
        <item x="203"/>
        <item x="180"/>
        <item x="39"/>
        <item x="139"/>
        <item x="112"/>
        <item x="323"/>
        <item x="120"/>
        <item x="206"/>
        <item x="217"/>
        <item x="299"/>
        <item x="46"/>
        <item x="191"/>
        <item x="287"/>
        <item x="45"/>
        <item x="357"/>
        <item x="282"/>
        <item x="168"/>
        <item x="157"/>
        <item x="387"/>
        <item x="78"/>
        <item x="21"/>
        <item x="66"/>
        <item x="341"/>
        <item x="266"/>
        <item x="182"/>
        <item x="26"/>
        <item x="198"/>
        <item x="358"/>
        <item x="32"/>
        <item x="300"/>
        <item x="222"/>
        <item x="381"/>
        <item x="9"/>
        <item x="8"/>
        <item x="204"/>
        <item x="197"/>
        <item x="318"/>
        <item x="11"/>
        <item x="285"/>
        <item x="261"/>
        <item x="152"/>
        <item x="260"/>
        <item x="220"/>
        <item x="384"/>
        <item x="64"/>
        <item x="371"/>
        <item x="329"/>
        <item x="385"/>
        <item x="234"/>
        <item x="342"/>
        <item x="1"/>
        <item x="321"/>
        <item x="235"/>
        <item x="307"/>
        <item x="77"/>
        <item x="324"/>
        <item x="36"/>
        <item x="153"/>
        <item x="370"/>
        <item x="348"/>
        <item x="183"/>
        <item x="195"/>
        <item x="68"/>
        <item x="71"/>
        <item x="172"/>
        <item x="121"/>
        <item x="233"/>
        <item x="278"/>
        <item x="302"/>
        <item x="269"/>
        <item x="343"/>
        <item x="89"/>
        <item x="127"/>
        <item x="223"/>
        <item x="290"/>
        <item x="187"/>
        <item x="166"/>
        <item x="216"/>
        <item x="314"/>
        <item x="363"/>
        <item x="267"/>
        <item x="315"/>
        <item x="247"/>
        <item x="74"/>
        <item x="253"/>
        <item x="349"/>
        <item x="110"/>
        <item x="227"/>
        <item x="140"/>
        <item x="212"/>
        <item x="275"/>
        <item x="145"/>
        <item x="230"/>
        <item x="59"/>
        <item x="151"/>
        <item x="380"/>
        <item x="294"/>
        <item x="174"/>
        <item x="295"/>
        <item x="49"/>
        <item x="257"/>
        <item x="202"/>
        <item x="50"/>
        <item x="101"/>
        <item x="238"/>
        <item x="236"/>
        <item x="119"/>
        <item x="87"/>
        <item x="24"/>
        <item x="255"/>
        <item x="336"/>
        <item x="333"/>
        <item x="85"/>
        <item x="231"/>
        <item x="317"/>
        <item x="185"/>
        <item x="250"/>
        <item x="6"/>
        <item x="114"/>
        <item x="256"/>
        <item x="288"/>
        <item x="170"/>
        <item x="20"/>
        <item x="196"/>
        <item x="367"/>
        <item x="143"/>
        <item x="274"/>
        <item x="73"/>
        <item x="308"/>
        <item x="346"/>
        <item x="147"/>
        <item x="281"/>
        <item x="75"/>
        <item x="374"/>
        <item x="42"/>
        <item x="201"/>
        <item x="215"/>
        <item x="175"/>
        <item x="322"/>
        <item x="130"/>
        <item x="69"/>
        <item x="379"/>
        <item x="383"/>
        <item x="92"/>
        <item x="279"/>
        <item x="280"/>
        <item x="264"/>
        <item x="113"/>
        <item x="161"/>
        <item x="221"/>
        <item x="40"/>
        <item x="192"/>
        <item x="76"/>
        <item x="219"/>
        <item x="190"/>
        <item x="265"/>
        <item x="123"/>
        <item x="334"/>
        <item x="312"/>
        <item x="298"/>
        <item x="107"/>
        <item x="320"/>
        <item x="211"/>
        <item x="118"/>
        <item x="2"/>
        <item x="248"/>
        <item x="22"/>
        <item x="376"/>
        <item x="205"/>
        <item x="373"/>
        <item x="106"/>
        <item x="84"/>
        <item x="210"/>
        <item x="289"/>
        <item x="244"/>
        <item x="25"/>
        <item x="167"/>
        <item x="270"/>
        <item x="242"/>
        <item x="60"/>
        <item x="72"/>
        <item x="124"/>
        <item x="103"/>
        <item x="200"/>
        <item x="55"/>
        <item x="277"/>
        <item x="313"/>
        <item x="19"/>
        <item x="301"/>
        <item x="94"/>
        <item x="372"/>
        <item x="0"/>
        <item x="332"/>
        <item x="360"/>
        <item x="263"/>
        <item x="239"/>
        <item x="31"/>
        <item x="245"/>
        <item x="57"/>
        <item x="246"/>
        <item x="165"/>
        <item x="61"/>
        <item x="251"/>
        <item x="54"/>
        <item x="359"/>
        <item x="366"/>
        <item x="353"/>
        <item x="375"/>
        <item x="65"/>
        <item x="330"/>
        <item x="155"/>
        <item x="345"/>
        <item x="225"/>
        <item x="126"/>
        <item x="131"/>
        <item x="159"/>
        <item x="207"/>
        <item x="355"/>
        <item x="369"/>
        <item x="135"/>
        <item x="291"/>
        <item x="368"/>
        <item x="156"/>
        <item x="218"/>
        <item x="154"/>
        <item x="96"/>
        <item x="38"/>
        <item x="14"/>
        <item x="29"/>
        <item x="34"/>
        <item x="79"/>
        <item x="354"/>
        <item x="241"/>
        <item x="389"/>
        <item x="347"/>
        <item x="284"/>
        <item x="144"/>
        <item x="115"/>
        <item x="13"/>
        <item x="286"/>
        <item x="41"/>
        <item x="237"/>
        <item x="292"/>
        <item x="228"/>
        <item x="171"/>
        <item x="309"/>
        <item x="338"/>
        <item x="47"/>
        <item x="188"/>
        <item x="37"/>
        <item x="83"/>
        <item x="146"/>
        <item x="12"/>
        <item x="53"/>
        <item x="352"/>
        <item x="226"/>
        <item x="303"/>
        <item x="104"/>
        <item x="158"/>
        <item x="97"/>
        <item x="254"/>
        <item x="382"/>
        <item x="305"/>
        <item x="208"/>
        <item x="283"/>
        <item x="296"/>
        <item x="268"/>
        <item x="52"/>
        <item x="117"/>
        <item x="88"/>
        <item x="27"/>
        <item x="249"/>
        <item x="356"/>
        <item x="310"/>
        <item x="51"/>
        <item x="193"/>
        <item x="93"/>
        <item x="56"/>
        <item x="149"/>
        <item x="169"/>
        <item x="306"/>
        <item x="15"/>
        <item x="331"/>
        <item x="271"/>
        <item x="136"/>
        <item x="177"/>
        <item x="339"/>
        <item x="82"/>
        <item x="28"/>
        <item x="390"/>
        <item x="128"/>
        <item x="378"/>
        <item x="80"/>
        <item x="199"/>
        <item x="311"/>
        <item x="48"/>
        <item x="91"/>
        <item x="184"/>
        <item x="344"/>
        <item x="10"/>
        <item x="138"/>
        <item x="229"/>
        <item x="132"/>
        <item x="181"/>
        <item x="129"/>
        <item x="273"/>
        <item x="194"/>
        <item x="5"/>
        <item x="63"/>
        <item x="328"/>
        <item x="30"/>
        <item x="252"/>
        <item x="377"/>
        <item x="240"/>
        <item x="272"/>
        <item x="108"/>
        <item x="148"/>
        <item x="116"/>
        <item x="319"/>
        <item x="109"/>
        <item x="137"/>
        <item x="150"/>
        <item x="3"/>
        <item x="33"/>
        <item x="81"/>
        <item x="232"/>
        <item x="224"/>
        <item x="297"/>
        <item x="214"/>
        <item x="316"/>
        <item x="178"/>
        <item x="325"/>
        <item x="58"/>
        <item x="43"/>
        <item x="70"/>
        <item x="173"/>
        <item x="326"/>
        <item x="259"/>
        <item x="44"/>
        <item x="17"/>
        <item x="262"/>
        <item x="102"/>
        <item x="163"/>
        <item x="18"/>
        <item x="23"/>
        <item x="340"/>
        <item x="189"/>
        <item x="179"/>
        <item x="243"/>
        <item x="98"/>
        <item x="364"/>
        <item x="100"/>
        <item x="304"/>
        <item x="362"/>
        <item x="95"/>
        <item x="122"/>
        <item x="164"/>
        <item x="213"/>
        <item x="276"/>
        <item x="90"/>
        <item x="335"/>
        <item x="258"/>
        <item x="162"/>
        <item x="4"/>
        <item t="default"/>
      </items>
    </pivotField>
    <pivotField numFmtId="1" showAll="0"/>
    <pivotField dataField="1" numFmtId="1" showAll="0">
      <items count="180">
        <item h="1" x="167"/>
        <item h="1" x="28"/>
        <item h="1" x="160"/>
        <item h="1" x="21"/>
        <item h="1" x="111"/>
        <item x="150"/>
        <item h="1" x="78"/>
        <item h="1" x="174"/>
        <item h="1" x="77"/>
        <item h="1" x="25"/>
        <item h="1" x="55"/>
        <item h="1" x="165"/>
        <item h="1" x="152"/>
        <item h="1" x="26"/>
        <item h="1" x="153"/>
        <item h="1" x="59"/>
        <item h="1" x="64"/>
        <item h="1" x="33"/>
        <item h="1" x="169"/>
        <item h="1" x="81"/>
        <item h="1" x="123"/>
        <item h="1" x="44"/>
        <item h="1" x="109"/>
        <item h="1" x="104"/>
        <item h="1" x="162"/>
        <item h="1" x="70"/>
        <item h="1" x="83"/>
        <item h="1" x="129"/>
        <item h="1" x="137"/>
        <item h="1" x="61"/>
        <item h="1" x="140"/>
        <item h="1" x="134"/>
        <item h="1" x="136"/>
        <item h="1" x="143"/>
        <item h="1" x="27"/>
        <item h="1" x="130"/>
        <item h="1" x="145"/>
        <item h="1" x="177"/>
        <item h="1" x="108"/>
        <item h="1" x="8"/>
        <item h="1" x="158"/>
        <item h="1" x="22"/>
        <item h="1" x="147"/>
        <item h="1" x="2"/>
        <item h="1" x="57"/>
        <item h="1" x="92"/>
        <item h="1" x="126"/>
        <item h="1" x="106"/>
        <item h="1" x="173"/>
        <item h="1" x="159"/>
        <item h="1" x="19"/>
        <item h="1" x="38"/>
        <item h="1" x="149"/>
        <item h="1" x="37"/>
        <item h="1" x="53"/>
        <item h="1" x="102"/>
        <item h="1" x="101"/>
        <item h="1" x="114"/>
        <item h="1" x="10"/>
        <item h="1" x="161"/>
        <item h="1" x="12"/>
        <item h="1" x="120"/>
        <item h="1" x="121"/>
        <item h="1" x="99"/>
        <item h="1" x="110"/>
        <item h="1" x="1"/>
        <item h="1" x="17"/>
        <item h="1" x="107"/>
        <item h="1" x="36"/>
        <item h="1" x="166"/>
        <item h="1" x="40"/>
        <item h="1" x="7"/>
        <item h="1" x="65"/>
        <item h="1" x="172"/>
        <item h="1" x="5"/>
        <item h="1" x="157"/>
        <item h="1" x="49"/>
        <item h="1" x="97"/>
        <item h="1" x="125"/>
        <item h="1" x="115"/>
        <item h="1" x="75"/>
        <item h="1" x="47"/>
        <item h="1" x="122"/>
        <item h="1" x="176"/>
        <item h="1" x="142"/>
        <item h="1" x="93"/>
        <item h="1" x="87"/>
        <item h="1" x="88"/>
        <item h="1" x="18"/>
        <item h="1" x="48"/>
        <item h="1" x="76"/>
        <item h="1" x="3"/>
        <item h="1" x="89"/>
        <item h="1" x="135"/>
        <item h="1" x="62"/>
        <item h="1" x="16"/>
        <item h="1" x="52"/>
        <item h="1" x="100"/>
        <item h="1" x="82"/>
        <item h="1" x="86"/>
        <item h="1" x="90"/>
        <item h="1" x="164"/>
        <item h="1" x="60"/>
        <item h="1" x="43"/>
        <item h="1" x="56"/>
        <item h="1" x="79"/>
        <item h="1" x="178"/>
        <item h="1" x="72"/>
        <item h="1" x="32"/>
        <item h="1" x="51"/>
        <item h="1" x="163"/>
        <item h="1" x="39"/>
        <item h="1" x="24"/>
        <item h="1" x="84"/>
        <item h="1" x="170"/>
        <item h="1" x="131"/>
        <item h="1" x="6"/>
        <item h="1" x="34"/>
        <item h="1" x="116"/>
        <item h="1" x="85"/>
        <item h="1" x="175"/>
        <item h="1" x="30"/>
        <item h="1" x="4"/>
        <item h="1" x="151"/>
        <item h="1" x="98"/>
        <item h="1" x="0"/>
        <item h="1" x="35"/>
        <item h="1" x="63"/>
        <item h="1" x="124"/>
        <item h="1" x="15"/>
        <item h="1" x="171"/>
        <item h="1" x="66"/>
        <item h="1" x="46"/>
        <item h="1" x="20"/>
        <item h="1" x="156"/>
        <item h="1" x="74"/>
        <item h="1" x="13"/>
        <item h="1" x="96"/>
        <item h="1" x="146"/>
        <item h="1" x="119"/>
        <item h="1" x="31"/>
        <item h="1" x="139"/>
        <item h="1" x="11"/>
        <item h="1" x="50"/>
        <item h="1" x="127"/>
        <item h="1" x="41"/>
        <item h="1" x="103"/>
        <item h="1" x="117"/>
        <item h="1" x="69"/>
        <item h="1" x="29"/>
        <item h="1" x="14"/>
        <item h="1" x="73"/>
        <item h="1" x="154"/>
        <item h="1" x="138"/>
        <item h="1" x="58"/>
        <item h="1" x="80"/>
        <item h="1" x="155"/>
        <item h="1" x="95"/>
        <item h="1" x="128"/>
        <item h="1" x="68"/>
        <item h="1" x="141"/>
        <item h="1" x="148"/>
        <item h="1" x="133"/>
        <item h="1" x="45"/>
        <item h="1" x="23"/>
        <item h="1" x="94"/>
        <item h="1" x="132"/>
        <item h="1" x="71"/>
        <item h="1" x="9"/>
        <item h="1" x="54"/>
        <item h="1" x="105"/>
        <item h="1" x="144"/>
        <item h="1" x="67"/>
        <item h="1" x="168"/>
        <item h="1" x="91"/>
        <item h="1" x="118"/>
        <item h="1" x="112"/>
        <item h="1" x="42"/>
        <item h="1" x="113"/>
        <item t="default"/>
      </items>
    </pivotField>
    <pivotField showAll="0"/>
    <pivotField showAll="0"/>
    <pivotField showAll="0">
      <items count="5">
        <item x="2"/>
        <item x="3"/>
        <item x="0"/>
        <item x="1"/>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Sum of عدد_التقييمات" fld="3"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3E7AE8-50C9-47AB-9C6A-601CE2F2DCF1}"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R4:S17" firstHeaderRow="1" firstDataRow="1" firstDataCol="1"/>
  <pivotFields count="7">
    <pivotField axis="axisRow" showAll="0">
      <items count="13">
        <item x="7"/>
        <item x="4"/>
        <item x="9"/>
        <item x="6"/>
        <item x="8"/>
        <item x="5"/>
        <item x="2"/>
        <item x="11"/>
        <item x="3"/>
        <item x="10"/>
        <item x="1"/>
        <item x="0"/>
        <item t="default"/>
      </items>
    </pivotField>
    <pivotField showAll="0">
      <items count="392">
        <item x="293"/>
        <item x="111"/>
        <item x="105"/>
        <item x="160"/>
        <item x="141"/>
        <item x="350"/>
        <item x="351"/>
        <item x="35"/>
        <item x="142"/>
        <item x="7"/>
        <item x="186"/>
        <item x="67"/>
        <item x="327"/>
        <item x="99"/>
        <item x="16"/>
        <item x="388"/>
        <item x="209"/>
        <item x="125"/>
        <item x="337"/>
        <item x="62"/>
        <item x="386"/>
        <item x="133"/>
        <item x="365"/>
        <item x="361"/>
        <item x="86"/>
        <item x="134"/>
        <item x="176"/>
        <item x="203"/>
        <item x="180"/>
        <item x="39"/>
        <item x="139"/>
        <item x="112"/>
        <item x="323"/>
        <item x="120"/>
        <item x="206"/>
        <item x="217"/>
        <item x="299"/>
        <item x="46"/>
        <item x="191"/>
        <item x="287"/>
        <item x="45"/>
        <item x="357"/>
        <item x="282"/>
        <item x="168"/>
        <item x="157"/>
        <item x="387"/>
        <item x="78"/>
        <item x="21"/>
        <item x="66"/>
        <item x="341"/>
        <item x="266"/>
        <item x="182"/>
        <item x="26"/>
        <item x="198"/>
        <item x="358"/>
        <item x="32"/>
        <item x="300"/>
        <item x="222"/>
        <item x="381"/>
        <item x="9"/>
        <item x="8"/>
        <item x="204"/>
        <item x="197"/>
        <item x="318"/>
        <item x="11"/>
        <item x="285"/>
        <item x="261"/>
        <item x="152"/>
        <item x="260"/>
        <item x="220"/>
        <item x="384"/>
        <item x="64"/>
        <item x="371"/>
        <item x="329"/>
        <item x="385"/>
        <item x="234"/>
        <item x="342"/>
        <item x="1"/>
        <item x="321"/>
        <item x="235"/>
        <item x="307"/>
        <item x="77"/>
        <item x="324"/>
        <item x="36"/>
        <item x="153"/>
        <item x="370"/>
        <item x="348"/>
        <item x="183"/>
        <item x="195"/>
        <item x="68"/>
        <item x="71"/>
        <item x="172"/>
        <item x="121"/>
        <item x="233"/>
        <item x="278"/>
        <item x="302"/>
        <item x="269"/>
        <item x="343"/>
        <item x="89"/>
        <item x="127"/>
        <item x="223"/>
        <item x="290"/>
        <item x="187"/>
        <item x="166"/>
        <item x="216"/>
        <item x="314"/>
        <item x="363"/>
        <item x="267"/>
        <item x="315"/>
        <item x="247"/>
        <item x="74"/>
        <item x="253"/>
        <item x="349"/>
        <item x="110"/>
        <item x="227"/>
        <item x="140"/>
        <item x="212"/>
        <item x="275"/>
        <item x="145"/>
        <item x="230"/>
        <item x="59"/>
        <item x="151"/>
        <item x="380"/>
        <item x="294"/>
        <item x="174"/>
        <item x="295"/>
        <item x="49"/>
        <item x="257"/>
        <item x="202"/>
        <item x="50"/>
        <item x="101"/>
        <item x="238"/>
        <item x="236"/>
        <item x="119"/>
        <item x="87"/>
        <item x="24"/>
        <item x="255"/>
        <item x="336"/>
        <item x="333"/>
        <item x="85"/>
        <item x="231"/>
        <item x="317"/>
        <item x="185"/>
        <item x="250"/>
        <item x="6"/>
        <item x="114"/>
        <item x="256"/>
        <item x="288"/>
        <item x="170"/>
        <item x="20"/>
        <item x="196"/>
        <item x="367"/>
        <item x="143"/>
        <item x="274"/>
        <item x="73"/>
        <item x="308"/>
        <item x="346"/>
        <item x="147"/>
        <item x="281"/>
        <item x="75"/>
        <item x="374"/>
        <item x="42"/>
        <item x="201"/>
        <item x="215"/>
        <item x="175"/>
        <item x="322"/>
        <item x="130"/>
        <item x="69"/>
        <item x="379"/>
        <item x="383"/>
        <item x="92"/>
        <item x="279"/>
        <item x="280"/>
        <item x="264"/>
        <item x="113"/>
        <item x="161"/>
        <item x="221"/>
        <item x="40"/>
        <item x="192"/>
        <item x="76"/>
        <item x="219"/>
        <item x="190"/>
        <item x="265"/>
        <item x="123"/>
        <item x="334"/>
        <item x="312"/>
        <item x="298"/>
        <item x="107"/>
        <item x="320"/>
        <item x="211"/>
        <item x="118"/>
        <item x="2"/>
        <item x="248"/>
        <item x="22"/>
        <item x="376"/>
        <item x="205"/>
        <item x="373"/>
        <item x="106"/>
        <item x="84"/>
        <item x="210"/>
        <item x="289"/>
        <item x="244"/>
        <item x="25"/>
        <item x="167"/>
        <item x="270"/>
        <item x="242"/>
        <item x="60"/>
        <item x="72"/>
        <item x="124"/>
        <item x="103"/>
        <item x="200"/>
        <item x="55"/>
        <item x="277"/>
        <item x="313"/>
        <item x="19"/>
        <item x="301"/>
        <item x="94"/>
        <item x="372"/>
        <item x="0"/>
        <item x="332"/>
        <item x="360"/>
        <item x="263"/>
        <item x="239"/>
        <item x="31"/>
        <item x="245"/>
        <item x="57"/>
        <item x="246"/>
        <item x="165"/>
        <item x="61"/>
        <item x="251"/>
        <item x="54"/>
        <item x="359"/>
        <item x="366"/>
        <item x="353"/>
        <item x="375"/>
        <item x="65"/>
        <item x="330"/>
        <item x="155"/>
        <item x="345"/>
        <item x="225"/>
        <item x="126"/>
        <item x="131"/>
        <item x="159"/>
        <item x="207"/>
        <item x="355"/>
        <item x="369"/>
        <item x="135"/>
        <item x="291"/>
        <item x="368"/>
        <item x="156"/>
        <item x="218"/>
        <item x="154"/>
        <item x="96"/>
        <item x="38"/>
        <item x="14"/>
        <item x="29"/>
        <item x="34"/>
        <item x="79"/>
        <item x="354"/>
        <item x="241"/>
        <item x="389"/>
        <item x="347"/>
        <item x="284"/>
        <item x="144"/>
        <item x="115"/>
        <item x="13"/>
        <item x="286"/>
        <item x="41"/>
        <item x="237"/>
        <item x="292"/>
        <item x="228"/>
        <item x="171"/>
        <item x="309"/>
        <item x="338"/>
        <item x="47"/>
        <item x="188"/>
        <item x="37"/>
        <item x="83"/>
        <item x="146"/>
        <item x="12"/>
        <item x="53"/>
        <item x="352"/>
        <item x="226"/>
        <item x="303"/>
        <item x="104"/>
        <item x="158"/>
        <item x="97"/>
        <item x="254"/>
        <item x="382"/>
        <item x="305"/>
        <item x="208"/>
        <item x="283"/>
        <item x="296"/>
        <item x="268"/>
        <item x="52"/>
        <item x="117"/>
        <item x="88"/>
        <item x="27"/>
        <item x="249"/>
        <item x="356"/>
        <item x="310"/>
        <item x="51"/>
        <item x="193"/>
        <item x="93"/>
        <item x="56"/>
        <item x="149"/>
        <item x="169"/>
        <item x="306"/>
        <item x="15"/>
        <item x="331"/>
        <item x="271"/>
        <item x="136"/>
        <item x="177"/>
        <item x="339"/>
        <item x="82"/>
        <item x="28"/>
        <item x="390"/>
        <item x="128"/>
        <item x="378"/>
        <item x="80"/>
        <item x="199"/>
        <item x="311"/>
        <item x="48"/>
        <item x="91"/>
        <item x="184"/>
        <item x="344"/>
        <item x="10"/>
        <item x="138"/>
        <item x="229"/>
        <item x="132"/>
        <item x="181"/>
        <item x="129"/>
        <item x="273"/>
        <item x="194"/>
        <item x="5"/>
        <item x="63"/>
        <item x="328"/>
        <item x="30"/>
        <item x="252"/>
        <item x="377"/>
        <item x="240"/>
        <item x="272"/>
        <item x="108"/>
        <item x="148"/>
        <item x="116"/>
        <item x="319"/>
        <item x="109"/>
        <item x="137"/>
        <item x="150"/>
        <item x="3"/>
        <item x="33"/>
        <item x="81"/>
        <item x="232"/>
        <item x="224"/>
        <item x="297"/>
        <item x="214"/>
        <item x="316"/>
        <item x="178"/>
        <item x="325"/>
        <item x="58"/>
        <item x="43"/>
        <item x="70"/>
        <item x="173"/>
        <item x="326"/>
        <item x="259"/>
        <item x="44"/>
        <item x="17"/>
        <item x="262"/>
        <item x="102"/>
        <item x="163"/>
        <item x="18"/>
        <item x="23"/>
        <item x="340"/>
        <item x="189"/>
        <item x="179"/>
        <item x="243"/>
        <item x="98"/>
        <item x="364"/>
        <item x="100"/>
        <item x="304"/>
        <item x="362"/>
        <item x="95"/>
        <item x="122"/>
        <item x="164"/>
        <item x="213"/>
        <item x="276"/>
        <item x="90"/>
        <item x="335"/>
        <item x="258"/>
        <item x="162"/>
        <item x="4"/>
        <item t="default"/>
      </items>
    </pivotField>
    <pivotField dataField="1" numFmtId="1" showAll="0"/>
    <pivotField numFmtId="1" showAll="0">
      <items count="180">
        <item h="1" x="167"/>
        <item h="1" x="28"/>
        <item h="1" x="160"/>
        <item h="1" x="21"/>
        <item h="1" x="111"/>
        <item x="150"/>
        <item h="1" x="78"/>
        <item h="1" x="174"/>
        <item h="1" x="77"/>
        <item h="1" x="25"/>
        <item h="1" x="55"/>
        <item h="1" x="165"/>
        <item h="1" x="152"/>
        <item h="1" x="26"/>
        <item h="1" x="153"/>
        <item h="1" x="59"/>
        <item h="1" x="64"/>
        <item h="1" x="33"/>
        <item h="1" x="169"/>
        <item h="1" x="81"/>
        <item h="1" x="123"/>
        <item h="1" x="44"/>
        <item h="1" x="109"/>
        <item h="1" x="104"/>
        <item h="1" x="162"/>
        <item h="1" x="70"/>
        <item h="1" x="83"/>
        <item h="1" x="129"/>
        <item h="1" x="137"/>
        <item h="1" x="61"/>
        <item h="1" x="140"/>
        <item h="1" x="134"/>
        <item h="1" x="136"/>
        <item h="1" x="143"/>
        <item h="1" x="27"/>
        <item h="1" x="130"/>
        <item h="1" x="145"/>
        <item h="1" x="177"/>
        <item h="1" x="108"/>
        <item h="1" x="8"/>
        <item h="1" x="158"/>
        <item h="1" x="22"/>
        <item h="1" x="147"/>
        <item h="1" x="2"/>
        <item h="1" x="57"/>
        <item h="1" x="92"/>
        <item h="1" x="126"/>
        <item h="1" x="106"/>
        <item h="1" x="173"/>
        <item h="1" x="159"/>
        <item h="1" x="19"/>
        <item h="1" x="38"/>
        <item h="1" x="149"/>
        <item h="1" x="37"/>
        <item h="1" x="53"/>
        <item h="1" x="102"/>
        <item h="1" x="101"/>
        <item h="1" x="114"/>
        <item h="1" x="10"/>
        <item h="1" x="161"/>
        <item h="1" x="12"/>
        <item h="1" x="120"/>
        <item h="1" x="121"/>
        <item h="1" x="99"/>
        <item h="1" x="110"/>
        <item h="1" x="1"/>
        <item h="1" x="17"/>
        <item h="1" x="107"/>
        <item h="1" x="36"/>
        <item h="1" x="166"/>
        <item h="1" x="40"/>
        <item h="1" x="7"/>
        <item h="1" x="65"/>
        <item h="1" x="172"/>
        <item h="1" x="5"/>
        <item h="1" x="157"/>
        <item h="1" x="49"/>
        <item h="1" x="97"/>
        <item h="1" x="125"/>
        <item h="1" x="115"/>
        <item h="1" x="75"/>
        <item h="1" x="47"/>
        <item h="1" x="122"/>
        <item h="1" x="176"/>
        <item h="1" x="142"/>
        <item h="1" x="93"/>
        <item h="1" x="87"/>
        <item h="1" x="88"/>
        <item h="1" x="18"/>
        <item h="1" x="48"/>
        <item h="1" x="76"/>
        <item h="1" x="3"/>
        <item h="1" x="89"/>
        <item h="1" x="135"/>
        <item h="1" x="62"/>
        <item h="1" x="16"/>
        <item h="1" x="52"/>
        <item h="1" x="100"/>
        <item h="1" x="82"/>
        <item h="1" x="86"/>
        <item h="1" x="90"/>
        <item h="1" x="164"/>
        <item h="1" x="60"/>
        <item h="1" x="43"/>
        <item h="1" x="56"/>
        <item h="1" x="79"/>
        <item h="1" x="178"/>
        <item h="1" x="72"/>
        <item h="1" x="32"/>
        <item h="1" x="51"/>
        <item h="1" x="163"/>
        <item h="1" x="39"/>
        <item h="1" x="24"/>
        <item h="1" x="84"/>
        <item h="1" x="170"/>
        <item h="1" x="131"/>
        <item h="1" x="6"/>
        <item h="1" x="34"/>
        <item h="1" x="116"/>
        <item h="1" x="85"/>
        <item h="1" x="175"/>
        <item h="1" x="30"/>
        <item h="1" x="4"/>
        <item h="1" x="151"/>
        <item h="1" x="98"/>
        <item h="1" x="0"/>
        <item h="1" x="35"/>
        <item h="1" x="63"/>
        <item h="1" x="124"/>
        <item h="1" x="15"/>
        <item h="1" x="171"/>
        <item h="1" x="66"/>
        <item h="1" x="46"/>
        <item h="1" x="20"/>
        <item h="1" x="156"/>
        <item h="1" x="74"/>
        <item h="1" x="13"/>
        <item h="1" x="96"/>
        <item h="1" x="146"/>
        <item h="1" x="119"/>
        <item h="1" x="31"/>
        <item h="1" x="139"/>
        <item h="1" x="11"/>
        <item h="1" x="50"/>
        <item h="1" x="127"/>
        <item h="1" x="41"/>
        <item h="1" x="103"/>
        <item h="1" x="117"/>
        <item h="1" x="69"/>
        <item h="1" x="29"/>
        <item h="1" x="14"/>
        <item h="1" x="73"/>
        <item h="1" x="154"/>
        <item h="1" x="138"/>
        <item h="1" x="58"/>
        <item h="1" x="80"/>
        <item h="1" x="155"/>
        <item h="1" x="95"/>
        <item h="1" x="128"/>
        <item h="1" x="68"/>
        <item h="1" x="141"/>
        <item h="1" x="148"/>
        <item h="1" x="133"/>
        <item h="1" x="45"/>
        <item h="1" x="23"/>
        <item h="1" x="94"/>
        <item h="1" x="132"/>
        <item h="1" x="71"/>
        <item h="1" x="9"/>
        <item h="1" x="54"/>
        <item h="1" x="105"/>
        <item h="1" x="144"/>
        <item h="1" x="67"/>
        <item h="1" x="168"/>
        <item h="1" x="91"/>
        <item h="1" x="118"/>
        <item h="1" x="112"/>
        <item h="1" x="42"/>
        <item h="1" x="113"/>
        <item t="default"/>
      </items>
    </pivotField>
    <pivotField showAll="0"/>
    <pivotField showAll="0"/>
    <pivotField showAll="0">
      <items count="5">
        <item x="2"/>
        <item x="3"/>
        <item x="0"/>
        <item x="1"/>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Sum of التقييم_العام"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10A70D-A339-42D0-B167-8A65F63BB7EB}"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S4:AT17" firstHeaderRow="1" firstDataRow="1" firstDataCol="1"/>
  <pivotFields count="8">
    <pivotField axis="axisRow" showAll="0">
      <items count="13">
        <item x="7"/>
        <item x="4"/>
        <item x="9"/>
        <item x="6"/>
        <item x="8"/>
        <item x="5"/>
        <item x="2"/>
        <item x="11"/>
        <item x="3"/>
        <item x="10"/>
        <item x="1"/>
        <item x="0"/>
        <item t="default"/>
      </items>
    </pivotField>
    <pivotField showAll="0"/>
    <pivotField numFmtId="1" showAll="0"/>
    <pivotField numFmtId="1" showAll="0"/>
    <pivotField showAll="0">
      <items count="98">
        <item x="20"/>
        <item x="92"/>
        <item x="4"/>
        <item x="77"/>
        <item x="96"/>
        <item x="60"/>
        <item x="48"/>
        <item x="59"/>
        <item x="95"/>
        <item x="38"/>
        <item x="17"/>
        <item x="57"/>
        <item x="83"/>
        <item x="16"/>
        <item x="61"/>
        <item x="33"/>
        <item x="8"/>
        <item x="39"/>
        <item x="86"/>
        <item x="70"/>
        <item x="29"/>
        <item x="74"/>
        <item x="42"/>
        <item x="87"/>
        <item x="11"/>
        <item x="72"/>
        <item x="23"/>
        <item x="65"/>
        <item x="56"/>
        <item x="51"/>
        <item x="88"/>
        <item x="30"/>
        <item x="94"/>
        <item x="81"/>
        <item x="32"/>
        <item x="69"/>
        <item x="36"/>
        <item x="13"/>
        <item x="2"/>
        <item x="55"/>
        <item x="63"/>
        <item x="14"/>
        <item x="28"/>
        <item x="22"/>
        <item x="41"/>
        <item x="21"/>
        <item x="43"/>
        <item x="62"/>
        <item x="25"/>
        <item x="54"/>
        <item x="9"/>
        <item x="89"/>
        <item x="45"/>
        <item x="1"/>
        <item x="71"/>
        <item x="7"/>
        <item x="6"/>
        <item x="24"/>
        <item x="15"/>
        <item x="91"/>
        <item x="10"/>
        <item x="67"/>
        <item x="85"/>
        <item x="84"/>
        <item x="53"/>
        <item x="3"/>
        <item x="47"/>
        <item x="19"/>
        <item x="18"/>
        <item x="5"/>
        <item x="58"/>
        <item x="90"/>
        <item x="78"/>
        <item x="50"/>
        <item x="93"/>
        <item x="27"/>
        <item x="66"/>
        <item x="37"/>
        <item x="68"/>
        <item x="64"/>
        <item x="49"/>
        <item x="76"/>
        <item x="12"/>
        <item x="31"/>
        <item x="34"/>
        <item x="35"/>
        <item x="0"/>
        <item x="44"/>
        <item x="46"/>
        <item x="40"/>
        <item x="79"/>
        <item x="73"/>
        <item x="52"/>
        <item x="82"/>
        <item x="26"/>
        <item x="75"/>
        <item x="80"/>
        <item t="default"/>
      </items>
    </pivotField>
    <pivotField showAll="0"/>
    <pivotField showAll="0"/>
    <pivotField dataField="1" numFmtId="3" showAll="0">
      <items count="997">
        <item x="70"/>
        <item x="364"/>
        <item x="777"/>
        <item x="136"/>
        <item x="59"/>
        <item x="427"/>
        <item x="715"/>
        <item x="360"/>
        <item x="536"/>
        <item x="338"/>
        <item x="143"/>
        <item x="943"/>
        <item x="757"/>
        <item x="165"/>
        <item x="927"/>
        <item x="167"/>
        <item x="704"/>
        <item x="651"/>
        <item x="940"/>
        <item x="287"/>
        <item x="478"/>
        <item x="774"/>
        <item x="834"/>
        <item x="730"/>
        <item x="737"/>
        <item x="657"/>
        <item x="695"/>
        <item x="699"/>
        <item x="627"/>
        <item x="55"/>
        <item x="512"/>
        <item x="899"/>
        <item x="922"/>
        <item x="134"/>
        <item x="170"/>
        <item x="231"/>
        <item x="334"/>
        <item x="831"/>
        <item x="615"/>
        <item x="710"/>
        <item x="124"/>
        <item x="43"/>
        <item x="635"/>
        <item x="957"/>
        <item x="765"/>
        <item x="810"/>
        <item x="414"/>
        <item x="947"/>
        <item x="267"/>
        <item x="894"/>
        <item x="352"/>
        <item x="741"/>
        <item x="289"/>
        <item x="654"/>
        <item x="396"/>
        <item x="302"/>
        <item x="104"/>
        <item x="447"/>
        <item x="426"/>
        <item x="192"/>
        <item x="578"/>
        <item x="993"/>
        <item x="800"/>
        <item x="683"/>
        <item x="570"/>
        <item x="650"/>
        <item x="659"/>
        <item x="982"/>
        <item x="850"/>
        <item x="67"/>
        <item x="450"/>
        <item x="584"/>
        <item x="537"/>
        <item x="233"/>
        <item x="729"/>
        <item x="271"/>
        <item x="606"/>
        <item x="480"/>
        <item x="517"/>
        <item x="313"/>
        <item x="290"/>
        <item x="106"/>
        <item x="785"/>
        <item x="510"/>
        <item x="629"/>
        <item x="604"/>
        <item x="544"/>
        <item x="944"/>
        <item x="913"/>
        <item x="487"/>
        <item x="333"/>
        <item x="397"/>
        <item x="853"/>
        <item x="264"/>
        <item x="984"/>
        <item x="406"/>
        <item x="340"/>
        <item x="118"/>
        <item x="839"/>
        <item x="80"/>
        <item x="359"/>
        <item x="711"/>
        <item x="436"/>
        <item x="725"/>
        <item x="278"/>
        <item x="181"/>
        <item x="331"/>
        <item x="268"/>
        <item x="555"/>
        <item x="250"/>
        <item x="29"/>
        <item x="182"/>
        <item x="87"/>
        <item x="990"/>
        <item x="843"/>
        <item x="769"/>
        <item x="63"/>
        <item x="807"/>
        <item x="644"/>
        <item x="17"/>
        <item x="373"/>
        <item x="779"/>
        <item x="933"/>
        <item x="972"/>
        <item x="415"/>
        <item x="970"/>
        <item x="424"/>
        <item x="526"/>
        <item x="269"/>
        <item x="760"/>
        <item x="864"/>
        <item x="78"/>
        <item x="211"/>
        <item x="935"/>
        <item x="176"/>
        <item x="140"/>
        <item x="535"/>
        <item x="868"/>
        <item x="780"/>
        <item x="1"/>
        <item x="457"/>
        <item x="956"/>
        <item x="370"/>
        <item x="171"/>
        <item x="309"/>
        <item x="682"/>
        <item x="222"/>
        <item x="113"/>
        <item x="194"/>
        <item x="967"/>
        <item x="787"/>
        <item x="663"/>
        <item x="832"/>
        <item x="646"/>
        <item x="378"/>
        <item x="432"/>
        <item x="498"/>
        <item x="980"/>
        <item x="495"/>
        <item x="861"/>
        <item x="390"/>
        <item x="84"/>
        <item x="99"/>
        <item x="39"/>
        <item x="92"/>
        <item x="8"/>
        <item x="799"/>
        <item x="724"/>
        <item x="149"/>
        <item x="883"/>
        <item x="582"/>
        <item x="196"/>
        <item x="363"/>
        <item x="623"/>
        <item x="674"/>
        <item x="462"/>
        <item x="857"/>
        <item x="95"/>
        <item x="327"/>
        <item x="74"/>
        <item x="355"/>
        <item x="358"/>
        <item x="285"/>
        <item x="892"/>
        <item x="626"/>
        <item x="608"/>
        <item x="292"/>
        <item x="685"/>
        <item x="452"/>
        <item x="600"/>
        <item x="425"/>
        <item x="814"/>
        <item x="886"/>
        <item x="622"/>
        <item x="842"/>
        <item x="5"/>
        <item x="389"/>
        <item x="974"/>
        <item x="792"/>
        <item x="553"/>
        <item x="65"/>
        <item x="953"/>
        <item x="130"/>
        <item x="157"/>
        <item x="818"/>
        <item x="637"/>
        <item x="672"/>
        <item x="319"/>
        <item x="19"/>
        <item x="422"/>
        <item x="83"/>
        <item x="25"/>
        <item x="499"/>
        <item x="560"/>
        <item x="824"/>
        <item x="847"/>
        <item x="30"/>
        <item x="32"/>
        <item x="37"/>
        <item x="732"/>
        <item x="145"/>
        <item x="114"/>
        <item x="259"/>
        <item x="61"/>
        <item x="260"/>
        <item x="296"/>
        <item x="246"/>
        <item x="601"/>
        <item x="115"/>
        <item x="188"/>
        <item x="994"/>
        <item x="904"/>
        <item x="829"/>
        <item x="214"/>
        <item x="288"/>
        <item x="726"/>
        <item x="693"/>
        <item x="433"/>
        <item x="229"/>
        <item x="569"/>
        <item x="336"/>
        <item x="934"/>
        <item x="47"/>
        <item x="521"/>
        <item x="369"/>
        <item x="306"/>
        <item x="751"/>
        <item x="44"/>
        <item x="9"/>
        <item x="503"/>
        <item x="662"/>
        <item x="655"/>
        <item x="634"/>
        <item x="90"/>
        <item x="183"/>
        <item x="501"/>
        <item x="873"/>
        <item x="277"/>
        <item x="226"/>
        <item x="790"/>
        <item x="100"/>
        <item x="612"/>
        <item x="193"/>
        <item x="247"/>
        <item x="139"/>
        <item x="434"/>
        <item x="976"/>
        <item x="891"/>
        <item x="91"/>
        <item x="75"/>
        <item x="272"/>
        <item x="430"/>
        <item x="631"/>
        <item x="890"/>
        <item x="299"/>
        <item x="734"/>
        <item x="456"/>
        <item x="493"/>
        <item x="221"/>
        <item x="786"/>
        <item x="42"/>
        <item x="7"/>
        <item x="812"/>
        <item x="34"/>
        <item x="473"/>
        <item x="740"/>
        <item x="511"/>
        <item x="688"/>
        <item x="15"/>
        <item x="207"/>
        <item x="846"/>
        <item x="742"/>
        <item x="475"/>
        <item x="191"/>
        <item x="906"/>
        <item x="641"/>
        <item x="184"/>
        <item x="86"/>
        <item x="713"/>
        <item x="69"/>
        <item x="297"/>
        <item x="773"/>
        <item x="728"/>
        <item x="770"/>
        <item x="709"/>
        <item x="190"/>
        <item x="346"/>
        <item x="900"/>
        <item x="802"/>
        <item x="986"/>
        <item x="62"/>
        <item x="897"/>
        <item x="212"/>
        <item x="465"/>
        <item x="282"/>
        <item x="855"/>
        <item x="160"/>
        <item x="362"/>
        <item x="809"/>
        <item x="738"/>
        <item x="213"/>
        <item x="276"/>
        <item x="72"/>
        <item x="405"/>
        <item x="103"/>
        <item x="817"/>
        <item x="310"/>
        <item x="722"/>
        <item x="784"/>
        <item x="217"/>
        <item x="469"/>
        <item x="245"/>
        <item x="513"/>
        <item x="755"/>
        <item x="127"/>
        <item x="648"/>
        <item x="257"/>
        <item x="653"/>
        <item x="888"/>
        <item x="893"/>
        <item x="273"/>
        <item x="412"/>
        <item x="616"/>
        <item x="56"/>
        <item x="788"/>
        <item x="706"/>
        <item x="2"/>
        <item x="387"/>
        <item x="418"/>
        <item x="575"/>
        <item x="949"/>
        <item x="744"/>
        <item x="11"/>
        <item x="293"/>
        <item x="985"/>
        <item x="587"/>
        <item x="647"/>
        <item x="385"/>
        <item x="500"/>
        <item x="717"/>
        <item x="494"/>
        <item x="605"/>
        <item x="66"/>
        <item x="437"/>
        <item x="795"/>
        <item x="633"/>
        <item x="969"/>
        <item x="778"/>
        <item x="885"/>
        <item x="643"/>
        <item x="458"/>
        <item x="295"/>
        <item x="357"/>
        <item x="932"/>
        <item x="337"/>
        <item x="825"/>
        <item x="206"/>
        <item x="596"/>
        <item x="256"/>
        <item x="164"/>
        <item x="919"/>
        <item x="988"/>
        <item x="203"/>
        <item x="93"/>
        <item x="311"/>
        <item x="339"/>
        <item x="924"/>
        <item x="668"/>
        <item x="41"/>
        <item x="388"/>
        <item x="244"/>
        <item x="747"/>
        <item x="417"/>
        <item x="204"/>
        <item x="474"/>
        <item x="908"/>
        <item x="819"/>
        <item x="266"/>
        <item x="376"/>
        <item x="79"/>
        <item x="438"/>
        <item x="416"/>
        <item x="4"/>
        <item x="133"/>
        <item x="921"/>
        <item x="470"/>
        <item x="566"/>
        <item x="394"/>
        <item x="525"/>
        <item x="504"/>
        <item x="348"/>
        <item x="822"/>
        <item x="806"/>
        <item x="673"/>
        <item x="519"/>
        <item x="215"/>
        <item x="559"/>
        <item x="896"/>
        <item x="961"/>
        <item x="529"/>
        <item x="854"/>
        <item x="775"/>
        <item x="132"/>
        <item x="174"/>
        <item x="242"/>
        <item x="461"/>
        <item x="638"/>
        <item x="477"/>
        <item x="371"/>
        <item x="335"/>
        <item x="978"/>
        <item x="380"/>
        <item x="610"/>
        <item x="254"/>
        <item x="624"/>
        <item x="451"/>
        <item x="735"/>
        <item x="964"/>
        <item x="305"/>
        <item x="946"/>
        <item x="579"/>
        <item x="768"/>
        <item x="240"/>
        <item x="603"/>
        <item x="403"/>
        <item x="402"/>
        <item x="991"/>
        <item x="581"/>
        <item x="446"/>
        <item x="870"/>
        <item x="441"/>
        <item x="506"/>
        <item x="14"/>
        <item x="307"/>
        <item x="64"/>
        <item x="794"/>
        <item x="689"/>
        <item x="159"/>
        <item x="189"/>
        <item x="122"/>
        <item x="936"/>
        <item x="77"/>
        <item x="815"/>
        <item x="33"/>
        <item x="294"/>
        <item x="791"/>
        <item x="746"/>
        <item x="486"/>
        <item x="576"/>
        <item x="538"/>
        <item x="375"/>
        <item x="180"/>
        <item x="82"/>
        <item x="664"/>
        <item x="178"/>
        <item x="917"/>
        <item x="484"/>
        <item x="235"/>
        <item x="168"/>
        <item x="671"/>
        <item x="496"/>
        <item x="505"/>
        <item x="827"/>
        <item x="950"/>
        <item x="225"/>
        <item x="903"/>
        <item x="435"/>
        <item x="368"/>
        <item x="52"/>
        <item x="929"/>
        <item x="125"/>
        <item x="23"/>
        <item x="172"/>
        <item x="523"/>
        <item x="141"/>
        <item x="887"/>
        <item x="679"/>
        <item x="661"/>
        <item x="879"/>
        <item x="577"/>
        <item x="454"/>
        <item x="714"/>
        <item x="119"/>
        <item x="567"/>
        <item x="590"/>
        <item x="594"/>
        <item x="554"/>
        <item x="909"/>
        <item x="444"/>
        <item x="975"/>
        <item x="591"/>
        <item x="291"/>
        <item x="367"/>
        <item x="565"/>
        <item x="248"/>
        <item x="148"/>
        <item x="284"/>
        <item x="108"/>
        <item x="759"/>
        <item x="852"/>
        <item x="153"/>
        <item x="645"/>
        <item x="386"/>
        <item x="219"/>
        <item x="198"/>
        <item x="312"/>
        <item x="279"/>
        <item x="808"/>
        <item x="220"/>
        <item x="692"/>
        <item x="670"/>
        <item x="869"/>
        <item x="275"/>
        <item x="21"/>
        <item x="308"/>
        <item x="973"/>
        <item x="542"/>
        <item x="562"/>
        <item x="476"/>
        <item x="782"/>
        <item x="876"/>
        <item x="731"/>
        <item x="863"/>
        <item x="550"/>
        <item x="227"/>
        <item x="599"/>
        <item x="195"/>
        <item x="830"/>
        <item x="49"/>
        <item x="925"/>
        <item x="867"/>
        <item x="137"/>
        <item x="889"/>
        <item x="135"/>
        <item x="459"/>
        <item x="117"/>
        <item x="574"/>
        <item x="656"/>
        <item x="727"/>
        <item x="793"/>
        <item x="328"/>
        <item x="28"/>
        <item x="588"/>
        <item x="639"/>
        <item x="330"/>
        <item x="585"/>
        <item x="527"/>
        <item x="408"/>
        <item x="126"/>
        <item x="224"/>
        <item x="283"/>
        <item x="347"/>
        <item x="753"/>
        <item x="771"/>
        <item x="109"/>
        <item x="379"/>
        <item x="399"/>
        <item x="811"/>
        <item x="274"/>
        <item x="228"/>
        <item x="701"/>
        <item x="697"/>
        <item x="163"/>
        <item x="971"/>
        <item x="945"/>
        <item x="205"/>
        <item x="849"/>
        <item x="243"/>
        <item x="110"/>
        <item x="265"/>
        <item x="429"/>
        <item x="915"/>
        <item x="123"/>
        <item x="342"/>
        <item x="262"/>
        <item x="652"/>
        <item x="750"/>
        <item x="916"/>
        <item x="720"/>
        <item x="53"/>
        <item x="154"/>
        <item x="88"/>
        <item x="252"/>
        <item x="568"/>
        <item x="199"/>
        <item x="691"/>
        <item x="530"/>
        <item x="860"/>
        <item x="561"/>
        <item x="255"/>
        <item x="958"/>
        <item x="841"/>
        <item x="481"/>
        <item x="764"/>
        <item x="938"/>
        <item x="490"/>
        <item x="762"/>
        <item x="404"/>
        <item x="872"/>
        <item x="930"/>
        <item x="12"/>
        <item x="237"/>
        <item x="400"/>
        <item x="144"/>
        <item x="366"/>
        <item x="845"/>
        <item x="162"/>
        <item x="322"/>
        <item x="22"/>
        <item x="105"/>
        <item x="46"/>
        <item x="589"/>
        <item x="705"/>
        <item x="482"/>
        <item x="6"/>
        <item x="263"/>
        <item x="563"/>
        <item x="871"/>
        <item x="912"/>
        <item x="979"/>
        <item x="675"/>
        <item x="3"/>
        <item x="420"/>
        <item x="440"/>
        <item x="865"/>
        <item x="142"/>
        <item x="761"/>
        <item x="881"/>
        <item x="423"/>
        <item x="898"/>
        <item x="763"/>
        <item x="324"/>
        <item x="223"/>
        <item x="344"/>
        <item x="677"/>
        <item x="261"/>
        <item x="702"/>
        <item x="749"/>
        <item x="533"/>
        <item x="754"/>
        <item x="343"/>
        <item x="941"/>
        <item x="838"/>
        <item x="236"/>
        <item x="803"/>
        <item x="238"/>
        <item x="564"/>
        <item x="58"/>
        <item x="767"/>
        <item x="409"/>
        <item x="862"/>
        <item x="232"/>
        <item x="54"/>
        <item x="880"/>
        <item x="234"/>
        <item x="640"/>
        <item x="618"/>
        <item x="128"/>
        <item x="716"/>
        <item x="151"/>
        <item x="528"/>
        <item x="665"/>
        <item x="686"/>
        <item x="209"/>
        <item x="905"/>
        <item x="952"/>
        <item x="678"/>
        <item x="27"/>
        <item x="874"/>
        <item x="318"/>
        <item x="836"/>
        <item x="60"/>
        <item x="303"/>
        <item x="546"/>
        <item x="210"/>
        <item x="690"/>
        <item x="772"/>
        <item x="325"/>
        <item x="611"/>
        <item x="723"/>
        <item x="676"/>
        <item x="116"/>
        <item x="859"/>
        <item x="393"/>
        <item x="719"/>
        <item x="593"/>
        <item x="783"/>
        <item x="197"/>
        <item x="377"/>
        <item x="823"/>
        <item x="467"/>
        <item x="101"/>
        <item x="895"/>
        <item x="38"/>
        <item x="51"/>
        <item x="718"/>
        <item x="667"/>
        <item x="797"/>
        <item x="703"/>
        <item x="552"/>
        <item x="573"/>
        <item x="24"/>
        <item x="401"/>
        <item x="602"/>
        <item x="372"/>
        <item x="907"/>
        <item x="712"/>
        <item x="911"/>
        <item x="187"/>
        <item x="131"/>
        <item x="349"/>
        <item x="421"/>
        <item x="959"/>
        <item x="743"/>
        <item x="489"/>
        <item x="508"/>
        <item x="365"/>
        <item x="844"/>
        <item x="798"/>
        <item x="534"/>
        <item x="431"/>
        <item x="374"/>
        <item x="300"/>
        <item x="323"/>
        <item x="71"/>
        <item x="739"/>
        <item x="351"/>
        <item x="155"/>
        <item x="341"/>
        <item x="428"/>
        <item x="166"/>
        <item x="326"/>
        <item x="320"/>
        <item x="960"/>
        <item x="942"/>
        <item x="592"/>
        <item x="13"/>
        <item x="492"/>
        <item x="962"/>
        <item x="89"/>
        <item x="628"/>
        <item x="85"/>
        <item x="48"/>
        <item x="488"/>
        <item x="185"/>
        <item x="884"/>
        <item x="138"/>
        <item x="556"/>
        <item x="948"/>
        <item x="353"/>
        <item x="216"/>
        <item x="840"/>
        <item x="147"/>
        <item x="805"/>
        <item x="483"/>
        <item x="828"/>
        <item x="813"/>
        <item x="522"/>
        <item x="112"/>
        <item x="463"/>
        <item x="963"/>
        <item x="485"/>
        <item x="516"/>
        <item x="298"/>
        <item x="826"/>
        <item x="613"/>
        <item x="914"/>
        <item x="98"/>
        <item x="286"/>
        <item x="448"/>
        <item x="987"/>
        <item x="158"/>
        <item x="856"/>
        <item x="733"/>
        <item x="766"/>
        <item x="356"/>
        <item x="445"/>
        <item x="96"/>
        <item x="833"/>
        <item x="169"/>
        <item x="607"/>
        <item x="146"/>
        <item x="121"/>
        <item x="669"/>
        <item x="598"/>
        <item x="94"/>
        <item x="230"/>
        <item x="514"/>
        <item x="698"/>
        <item x="968"/>
        <item x="413"/>
        <item x="926"/>
        <item x="442"/>
        <item x="361"/>
        <item x="756"/>
        <item x="736"/>
        <item x="721"/>
        <item x="543"/>
        <item x="619"/>
        <item x="50"/>
        <item x="684"/>
        <item x="586"/>
        <item x="410"/>
        <item x="460"/>
        <item x="532"/>
        <item x="177"/>
        <item x="398"/>
        <item x="837"/>
        <item x="301"/>
        <item x="392"/>
        <item x="609"/>
        <item x="816"/>
        <item x="614"/>
        <item x="660"/>
        <item x="789"/>
        <item x="901"/>
        <item x="977"/>
        <item x="200"/>
        <item x="468"/>
        <item x="31"/>
        <item x="518"/>
        <item x="858"/>
        <item x="179"/>
        <item x="449"/>
        <item x="509"/>
        <item x="81"/>
        <item x="696"/>
        <item x="315"/>
        <item x="781"/>
        <item x="479"/>
        <item x="520"/>
        <item x="0"/>
        <item x="658"/>
        <item x="965"/>
        <item x="57"/>
        <item x="453"/>
        <item x="642"/>
        <item x="752"/>
        <item x="625"/>
        <item x="332"/>
        <item x="687"/>
        <item x="878"/>
        <item x="202"/>
        <item x="345"/>
        <item x="630"/>
        <item x="954"/>
        <item x="981"/>
        <item x="835"/>
        <item x="466"/>
        <item x="497"/>
        <item x="258"/>
        <item x="111"/>
        <item x="314"/>
        <item x="419"/>
        <item x="955"/>
        <item x="700"/>
        <item x="636"/>
        <item x="548"/>
        <item x="40"/>
        <item x="26"/>
        <item x="923"/>
        <item x="411"/>
        <item x="464"/>
        <item x="241"/>
        <item x="455"/>
        <item x="471"/>
        <item x="928"/>
        <item x="524"/>
        <item x="572"/>
        <item x="36"/>
        <item x="383"/>
        <item x="875"/>
        <item x="281"/>
        <item x="796"/>
        <item x="350"/>
        <item x="983"/>
        <item x="73"/>
        <item x="621"/>
        <item x="395"/>
        <item x="391"/>
        <item x="951"/>
        <item x="381"/>
        <item x="491"/>
        <item x="502"/>
        <item x="918"/>
        <item x="882"/>
        <item x="545"/>
        <item x="515"/>
        <item x="776"/>
        <item x="617"/>
        <item x="173"/>
        <item x="866"/>
        <item x="507"/>
        <item x="472"/>
        <item x="175"/>
        <item x="76"/>
        <item x="995"/>
        <item x="902"/>
        <item x="989"/>
        <item x="649"/>
        <item x="801"/>
        <item x="45"/>
        <item x="16"/>
        <item x="680"/>
        <item x="540"/>
        <item x="571"/>
        <item x="931"/>
        <item x="620"/>
        <item x="208"/>
        <item x="558"/>
        <item x="549"/>
        <item x="666"/>
        <item x="920"/>
        <item x="937"/>
        <item x="10"/>
        <item x="539"/>
        <item x="97"/>
        <item x="152"/>
        <item x="150"/>
        <item x="595"/>
        <item x="910"/>
        <item x="280"/>
        <item x="992"/>
        <item x="270"/>
        <item x="758"/>
        <item x="35"/>
        <item x="820"/>
        <item x="68"/>
        <item x="304"/>
        <item x="161"/>
        <item x="707"/>
        <item x="156"/>
        <item x="745"/>
        <item x="354"/>
        <item x="443"/>
        <item x="384"/>
        <item x="966"/>
        <item x="551"/>
        <item x="186"/>
        <item x="201"/>
        <item x="821"/>
        <item x="251"/>
        <item x="708"/>
        <item x="321"/>
        <item x="694"/>
        <item x="329"/>
        <item x="239"/>
        <item x="748"/>
        <item x="939"/>
        <item x="382"/>
        <item x="597"/>
        <item x="316"/>
        <item x="547"/>
        <item x="557"/>
        <item x="848"/>
        <item x="102"/>
        <item x="18"/>
        <item x="804"/>
        <item x="531"/>
        <item x="681"/>
        <item x="317"/>
        <item x="407"/>
        <item x="632"/>
        <item x="218"/>
        <item x="541"/>
        <item x="20"/>
        <item x="580"/>
        <item x="107"/>
        <item x="439"/>
        <item x="583"/>
        <item x="120"/>
        <item x="249"/>
        <item x="129"/>
        <item x="253"/>
        <item x="877"/>
        <item x="851"/>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Sum of الربح" fld="7" baseField="0" baseItem="0" numFmtId="4"/>
  </dataFields>
  <formats count="2">
    <format dxfId="1">
      <pivotArea grandRow="1" outline="0" collapsedLevelsAreSubtotals="1" fieldPosition="0"/>
    </format>
    <format dxfId="0">
      <pivotArea collapsedLevelsAreSubtotals="1" fieldPosition="0">
        <references count="1">
          <reference field="0" count="0"/>
        </references>
      </pivotArea>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9FBD59-FDE3-4C59-9A0D-14FD41C5F473}"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A4:BB17" firstHeaderRow="1" firstDataRow="1" firstDataCol="1"/>
  <pivotFields count="8">
    <pivotField axis="axisRow" showAll="0">
      <items count="13">
        <item x="7"/>
        <item x="4"/>
        <item x="9"/>
        <item x="6"/>
        <item x="8"/>
        <item x="5"/>
        <item x="2"/>
        <item x="11"/>
        <item x="3"/>
        <item x="10"/>
        <item x="1"/>
        <item x="0"/>
        <item t="default"/>
      </items>
    </pivotField>
    <pivotField showAll="0"/>
    <pivotField numFmtId="1" showAll="0"/>
    <pivotField numFmtId="1" showAll="0"/>
    <pivotField dataField="1" showAll="0">
      <items count="98">
        <item x="20"/>
        <item x="92"/>
        <item x="4"/>
        <item x="77"/>
        <item x="96"/>
        <item x="60"/>
        <item x="48"/>
        <item x="59"/>
        <item x="95"/>
        <item x="38"/>
        <item x="17"/>
        <item x="57"/>
        <item x="83"/>
        <item x="16"/>
        <item x="61"/>
        <item x="33"/>
        <item x="8"/>
        <item x="39"/>
        <item x="86"/>
        <item x="70"/>
        <item x="29"/>
        <item x="74"/>
        <item x="42"/>
        <item x="87"/>
        <item x="11"/>
        <item x="72"/>
        <item x="23"/>
        <item x="65"/>
        <item x="56"/>
        <item x="51"/>
        <item x="88"/>
        <item x="30"/>
        <item x="94"/>
        <item x="81"/>
        <item x="32"/>
        <item x="69"/>
        <item x="36"/>
        <item x="13"/>
        <item x="2"/>
        <item x="55"/>
        <item x="63"/>
        <item x="14"/>
        <item x="28"/>
        <item x="22"/>
        <item x="41"/>
        <item x="21"/>
        <item x="43"/>
        <item x="62"/>
        <item x="25"/>
        <item x="54"/>
        <item x="9"/>
        <item x="89"/>
        <item x="45"/>
        <item x="1"/>
        <item x="71"/>
        <item x="7"/>
        <item x="6"/>
        <item x="24"/>
        <item x="15"/>
        <item x="91"/>
        <item x="10"/>
        <item x="67"/>
        <item x="85"/>
        <item x="84"/>
        <item x="53"/>
        <item x="3"/>
        <item x="47"/>
        <item x="19"/>
        <item x="18"/>
        <item x="5"/>
        <item x="58"/>
        <item x="90"/>
        <item x="78"/>
        <item x="50"/>
        <item x="93"/>
        <item x="27"/>
        <item x="66"/>
        <item x="37"/>
        <item x="68"/>
        <item x="64"/>
        <item x="49"/>
        <item x="76"/>
        <item x="12"/>
        <item x="31"/>
        <item x="34"/>
        <item x="35"/>
        <item x="0"/>
        <item x="44"/>
        <item x="46"/>
        <item x="40"/>
        <item x="79"/>
        <item x="73"/>
        <item x="52"/>
        <item x="82"/>
        <item x="26"/>
        <item x="75"/>
        <item x="80"/>
        <item t="default"/>
      </items>
    </pivotField>
    <pivotField showAll="0"/>
    <pivotField showAll="0">
      <items count="5">
        <item x="2"/>
        <item x="3"/>
        <item x="0"/>
        <item x="1"/>
        <item t="default"/>
      </items>
    </pivotField>
    <pivotField numFmtId="3" showAll="0"/>
  </pivotFields>
  <rowFields count="1">
    <field x="0"/>
  </rowFields>
  <rowItems count="13">
    <i>
      <x/>
    </i>
    <i>
      <x v="1"/>
    </i>
    <i>
      <x v="2"/>
    </i>
    <i>
      <x v="3"/>
    </i>
    <i>
      <x v="4"/>
    </i>
    <i>
      <x v="5"/>
    </i>
    <i>
      <x v="6"/>
    </i>
    <i>
      <x v="7"/>
    </i>
    <i>
      <x v="8"/>
    </i>
    <i>
      <x v="9"/>
    </i>
    <i>
      <x v="10"/>
    </i>
    <i>
      <x v="11"/>
    </i>
    <i t="grand">
      <x/>
    </i>
  </rowItems>
  <colItems count="1">
    <i/>
  </colItems>
  <dataFields count="1">
    <dataField name="Sum of نسبة_المرتجعات_٪"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13805D-8789-44EA-89E4-5D9E0B3962D1}"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J4:AK9" firstHeaderRow="1" firstDataRow="1" firstDataCol="1"/>
  <pivotFields count="7">
    <pivotField showAll="0"/>
    <pivotField dataField="1" showAll="0">
      <items count="392">
        <item x="293"/>
        <item x="111"/>
        <item x="105"/>
        <item x="160"/>
        <item x="141"/>
        <item x="350"/>
        <item x="351"/>
        <item x="35"/>
        <item x="142"/>
        <item x="7"/>
        <item x="186"/>
        <item x="67"/>
        <item x="327"/>
        <item x="99"/>
        <item x="16"/>
        <item x="388"/>
        <item x="209"/>
        <item x="125"/>
        <item x="337"/>
        <item x="62"/>
        <item x="386"/>
        <item x="133"/>
        <item x="365"/>
        <item x="361"/>
        <item x="86"/>
        <item x="134"/>
        <item x="176"/>
        <item x="203"/>
        <item x="180"/>
        <item x="39"/>
        <item x="139"/>
        <item x="112"/>
        <item x="323"/>
        <item x="120"/>
        <item x="206"/>
        <item x="217"/>
        <item x="299"/>
        <item x="46"/>
        <item x="191"/>
        <item x="287"/>
        <item x="45"/>
        <item x="357"/>
        <item x="282"/>
        <item x="168"/>
        <item x="157"/>
        <item x="387"/>
        <item x="78"/>
        <item x="21"/>
        <item x="66"/>
        <item x="341"/>
        <item x="266"/>
        <item x="182"/>
        <item x="26"/>
        <item x="198"/>
        <item x="358"/>
        <item x="32"/>
        <item x="300"/>
        <item x="222"/>
        <item x="381"/>
        <item x="9"/>
        <item x="8"/>
        <item x="204"/>
        <item x="197"/>
        <item x="318"/>
        <item x="11"/>
        <item x="285"/>
        <item x="261"/>
        <item x="152"/>
        <item x="260"/>
        <item x="220"/>
        <item x="384"/>
        <item x="64"/>
        <item x="371"/>
        <item x="329"/>
        <item x="385"/>
        <item x="234"/>
        <item x="342"/>
        <item x="1"/>
        <item x="321"/>
        <item x="235"/>
        <item x="307"/>
        <item x="77"/>
        <item x="324"/>
        <item x="36"/>
        <item x="153"/>
        <item x="370"/>
        <item x="348"/>
        <item x="183"/>
        <item x="195"/>
        <item x="68"/>
        <item x="71"/>
        <item x="172"/>
        <item x="121"/>
        <item x="233"/>
        <item x="278"/>
        <item x="302"/>
        <item x="269"/>
        <item x="343"/>
        <item x="89"/>
        <item x="127"/>
        <item x="223"/>
        <item x="290"/>
        <item x="187"/>
        <item x="166"/>
        <item x="216"/>
        <item x="314"/>
        <item x="363"/>
        <item x="267"/>
        <item x="315"/>
        <item x="247"/>
        <item x="74"/>
        <item x="253"/>
        <item x="349"/>
        <item x="110"/>
        <item x="227"/>
        <item x="140"/>
        <item x="212"/>
        <item x="275"/>
        <item x="145"/>
        <item x="230"/>
        <item x="59"/>
        <item x="151"/>
        <item x="380"/>
        <item x="294"/>
        <item x="174"/>
        <item x="295"/>
        <item x="49"/>
        <item x="257"/>
        <item x="202"/>
        <item x="50"/>
        <item x="101"/>
        <item x="238"/>
        <item x="236"/>
        <item x="119"/>
        <item x="87"/>
        <item x="24"/>
        <item x="255"/>
        <item x="336"/>
        <item x="333"/>
        <item x="85"/>
        <item x="231"/>
        <item x="317"/>
        <item x="185"/>
        <item x="250"/>
        <item x="6"/>
        <item x="114"/>
        <item x="256"/>
        <item x="288"/>
        <item x="170"/>
        <item x="20"/>
        <item x="196"/>
        <item x="367"/>
        <item x="143"/>
        <item x="274"/>
        <item x="73"/>
        <item x="308"/>
        <item x="346"/>
        <item x="147"/>
        <item x="281"/>
        <item x="75"/>
        <item x="374"/>
        <item x="42"/>
        <item x="201"/>
        <item x="215"/>
        <item x="175"/>
        <item x="322"/>
        <item x="130"/>
        <item x="69"/>
        <item x="379"/>
        <item x="383"/>
        <item x="92"/>
        <item x="279"/>
        <item x="280"/>
        <item x="264"/>
        <item x="113"/>
        <item x="161"/>
        <item x="221"/>
        <item x="40"/>
        <item x="192"/>
        <item x="76"/>
        <item x="219"/>
        <item x="190"/>
        <item x="265"/>
        <item x="123"/>
        <item x="334"/>
        <item x="312"/>
        <item x="298"/>
        <item x="107"/>
        <item x="320"/>
        <item x="211"/>
        <item x="118"/>
        <item x="2"/>
        <item x="248"/>
        <item x="22"/>
        <item x="376"/>
        <item x="205"/>
        <item x="373"/>
        <item x="106"/>
        <item x="84"/>
        <item x="210"/>
        <item x="289"/>
        <item x="244"/>
        <item x="25"/>
        <item x="167"/>
        <item x="270"/>
        <item x="242"/>
        <item x="60"/>
        <item x="72"/>
        <item x="124"/>
        <item x="103"/>
        <item x="200"/>
        <item x="55"/>
        <item x="277"/>
        <item x="313"/>
        <item x="19"/>
        <item x="301"/>
        <item x="94"/>
        <item x="372"/>
        <item x="0"/>
        <item x="332"/>
        <item x="360"/>
        <item x="263"/>
        <item x="239"/>
        <item x="31"/>
        <item x="245"/>
        <item x="57"/>
        <item x="246"/>
        <item x="165"/>
        <item x="61"/>
        <item x="251"/>
        <item x="54"/>
        <item x="359"/>
        <item x="366"/>
        <item x="353"/>
        <item x="375"/>
        <item x="65"/>
        <item x="330"/>
        <item x="155"/>
        <item x="345"/>
        <item x="225"/>
        <item x="126"/>
        <item x="131"/>
        <item x="159"/>
        <item x="207"/>
        <item x="355"/>
        <item x="369"/>
        <item x="135"/>
        <item x="291"/>
        <item x="368"/>
        <item x="156"/>
        <item x="218"/>
        <item x="154"/>
        <item x="96"/>
        <item x="38"/>
        <item x="14"/>
        <item x="29"/>
        <item x="34"/>
        <item x="79"/>
        <item x="354"/>
        <item x="241"/>
        <item x="389"/>
        <item x="347"/>
        <item x="284"/>
        <item x="144"/>
        <item x="115"/>
        <item x="13"/>
        <item x="286"/>
        <item x="41"/>
        <item x="237"/>
        <item x="292"/>
        <item x="228"/>
        <item x="171"/>
        <item x="309"/>
        <item x="338"/>
        <item x="47"/>
        <item x="188"/>
        <item x="37"/>
        <item x="83"/>
        <item x="146"/>
        <item x="12"/>
        <item x="53"/>
        <item x="352"/>
        <item x="226"/>
        <item x="303"/>
        <item x="104"/>
        <item x="158"/>
        <item x="97"/>
        <item x="254"/>
        <item x="382"/>
        <item x="305"/>
        <item x="208"/>
        <item x="283"/>
        <item x="296"/>
        <item x="268"/>
        <item x="52"/>
        <item x="117"/>
        <item x="88"/>
        <item x="27"/>
        <item x="249"/>
        <item x="356"/>
        <item x="310"/>
        <item x="51"/>
        <item x="193"/>
        <item x="93"/>
        <item x="56"/>
        <item x="149"/>
        <item x="169"/>
        <item x="306"/>
        <item x="15"/>
        <item x="331"/>
        <item x="271"/>
        <item x="136"/>
        <item x="177"/>
        <item x="339"/>
        <item x="82"/>
        <item x="28"/>
        <item x="390"/>
        <item x="128"/>
        <item x="378"/>
        <item x="80"/>
        <item x="199"/>
        <item x="311"/>
        <item x="48"/>
        <item x="91"/>
        <item x="184"/>
        <item x="344"/>
        <item x="10"/>
        <item x="138"/>
        <item x="229"/>
        <item x="132"/>
        <item x="181"/>
        <item x="129"/>
        <item x="273"/>
        <item x="194"/>
        <item x="5"/>
        <item x="63"/>
        <item x="328"/>
        <item x="30"/>
        <item x="252"/>
        <item x="377"/>
        <item x="240"/>
        <item x="272"/>
        <item x="108"/>
        <item x="148"/>
        <item x="116"/>
        <item x="319"/>
        <item x="109"/>
        <item x="137"/>
        <item x="150"/>
        <item x="3"/>
        <item x="33"/>
        <item x="81"/>
        <item x="232"/>
        <item x="224"/>
        <item x="297"/>
        <item x="214"/>
        <item x="316"/>
        <item x="178"/>
        <item x="325"/>
        <item x="58"/>
        <item x="43"/>
        <item x="70"/>
        <item x="173"/>
        <item x="326"/>
        <item x="259"/>
        <item x="44"/>
        <item x="17"/>
        <item x="262"/>
        <item x="102"/>
        <item x="163"/>
        <item x="18"/>
        <item x="23"/>
        <item x="340"/>
        <item x="189"/>
        <item x="179"/>
        <item x="243"/>
        <item x="98"/>
        <item x="364"/>
        <item x="100"/>
        <item x="304"/>
        <item x="362"/>
        <item x="95"/>
        <item x="122"/>
        <item x="164"/>
        <item x="213"/>
        <item x="276"/>
        <item x="90"/>
        <item x="335"/>
        <item x="258"/>
        <item x="162"/>
        <item x="4"/>
        <item t="default"/>
      </items>
    </pivotField>
    <pivotField numFmtId="1" showAll="0"/>
    <pivotField numFmtId="1" showAll="0">
      <items count="180">
        <item h="1" x="167"/>
        <item h="1" x="28"/>
        <item h="1" x="160"/>
        <item h="1" x="21"/>
        <item h="1" x="111"/>
        <item x="150"/>
        <item h="1" x="78"/>
        <item h="1" x="174"/>
        <item h="1" x="77"/>
        <item h="1" x="25"/>
        <item h="1" x="55"/>
        <item h="1" x="165"/>
        <item h="1" x="152"/>
        <item h="1" x="26"/>
        <item h="1" x="153"/>
        <item h="1" x="59"/>
        <item h="1" x="64"/>
        <item h="1" x="33"/>
        <item h="1" x="169"/>
        <item h="1" x="81"/>
        <item h="1" x="123"/>
        <item h="1" x="44"/>
        <item h="1" x="109"/>
        <item h="1" x="104"/>
        <item h="1" x="162"/>
        <item h="1" x="70"/>
        <item h="1" x="83"/>
        <item h="1" x="129"/>
        <item h="1" x="137"/>
        <item h="1" x="61"/>
        <item h="1" x="140"/>
        <item h="1" x="134"/>
        <item h="1" x="136"/>
        <item h="1" x="143"/>
        <item h="1" x="27"/>
        <item h="1" x="130"/>
        <item h="1" x="145"/>
        <item h="1" x="177"/>
        <item h="1" x="108"/>
        <item h="1" x="8"/>
        <item h="1" x="158"/>
        <item h="1" x="22"/>
        <item h="1" x="147"/>
        <item h="1" x="2"/>
        <item h="1" x="57"/>
        <item h="1" x="92"/>
        <item h="1" x="126"/>
        <item h="1" x="106"/>
        <item h="1" x="173"/>
        <item h="1" x="159"/>
        <item h="1" x="19"/>
        <item h="1" x="38"/>
        <item h="1" x="149"/>
        <item h="1" x="37"/>
        <item h="1" x="53"/>
        <item h="1" x="102"/>
        <item h="1" x="101"/>
        <item h="1" x="114"/>
        <item h="1" x="10"/>
        <item h="1" x="161"/>
        <item h="1" x="12"/>
        <item h="1" x="120"/>
        <item h="1" x="121"/>
        <item h="1" x="99"/>
        <item h="1" x="110"/>
        <item h="1" x="1"/>
        <item h="1" x="17"/>
        <item h="1" x="107"/>
        <item h="1" x="36"/>
        <item h="1" x="166"/>
        <item h="1" x="40"/>
        <item h="1" x="7"/>
        <item h="1" x="65"/>
        <item h="1" x="172"/>
        <item h="1" x="5"/>
        <item h="1" x="157"/>
        <item h="1" x="49"/>
        <item h="1" x="97"/>
        <item h="1" x="125"/>
        <item h="1" x="115"/>
        <item h="1" x="75"/>
        <item h="1" x="47"/>
        <item h="1" x="122"/>
        <item h="1" x="176"/>
        <item h="1" x="142"/>
        <item h="1" x="93"/>
        <item h="1" x="87"/>
        <item h="1" x="88"/>
        <item h="1" x="18"/>
        <item h="1" x="48"/>
        <item h="1" x="76"/>
        <item h="1" x="3"/>
        <item h="1" x="89"/>
        <item h="1" x="135"/>
        <item h="1" x="62"/>
        <item h="1" x="16"/>
        <item h="1" x="52"/>
        <item h="1" x="100"/>
        <item h="1" x="82"/>
        <item h="1" x="86"/>
        <item h="1" x="90"/>
        <item h="1" x="164"/>
        <item h="1" x="60"/>
        <item h="1" x="43"/>
        <item h="1" x="56"/>
        <item h="1" x="79"/>
        <item h="1" x="178"/>
        <item h="1" x="72"/>
        <item h="1" x="32"/>
        <item h="1" x="51"/>
        <item h="1" x="163"/>
        <item h="1" x="39"/>
        <item h="1" x="24"/>
        <item h="1" x="84"/>
        <item h="1" x="170"/>
        <item h="1" x="131"/>
        <item h="1" x="6"/>
        <item h="1" x="34"/>
        <item h="1" x="116"/>
        <item h="1" x="85"/>
        <item h="1" x="175"/>
        <item h="1" x="30"/>
        <item h="1" x="4"/>
        <item h="1" x="151"/>
        <item h="1" x="98"/>
        <item h="1" x="0"/>
        <item h="1" x="35"/>
        <item h="1" x="63"/>
        <item h="1" x="124"/>
        <item h="1" x="15"/>
        <item h="1" x="171"/>
        <item h="1" x="66"/>
        <item h="1" x="46"/>
        <item h="1" x="20"/>
        <item h="1" x="156"/>
        <item h="1" x="74"/>
        <item h="1" x="13"/>
        <item h="1" x="96"/>
        <item h="1" x="146"/>
        <item h="1" x="119"/>
        <item h="1" x="31"/>
        <item h="1" x="139"/>
        <item h="1" x="11"/>
        <item h="1" x="50"/>
        <item h="1" x="127"/>
        <item h="1" x="41"/>
        <item h="1" x="103"/>
        <item h="1" x="117"/>
        <item h="1" x="69"/>
        <item h="1" x="29"/>
        <item h="1" x="14"/>
        <item h="1" x="73"/>
        <item h="1" x="154"/>
        <item h="1" x="138"/>
        <item h="1" x="58"/>
        <item h="1" x="80"/>
        <item h="1" x="155"/>
        <item h="1" x="95"/>
        <item h="1" x="128"/>
        <item h="1" x="68"/>
        <item h="1" x="141"/>
        <item h="1" x="148"/>
        <item h="1" x="133"/>
        <item h="1" x="45"/>
        <item h="1" x="23"/>
        <item h="1" x="94"/>
        <item h="1" x="132"/>
        <item h="1" x="71"/>
        <item h="1" x="9"/>
        <item h="1" x="54"/>
        <item h="1" x="105"/>
        <item h="1" x="144"/>
        <item h="1" x="67"/>
        <item h="1" x="168"/>
        <item h="1" x="91"/>
        <item h="1" x="118"/>
        <item h="1" x="112"/>
        <item h="1" x="42"/>
        <item h="1" x="113"/>
        <item t="default"/>
      </items>
    </pivotField>
    <pivotField showAll="0"/>
    <pivotField showAll="0"/>
    <pivotField axis="axisRow" showAll="0">
      <items count="5">
        <item x="2"/>
        <item x="3"/>
        <item x="0"/>
        <item x="1"/>
        <item t="default"/>
      </items>
    </pivotField>
  </pivotFields>
  <rowFields count="1">
    <field x="6"/>
  </rowFields>
  <rowItems count="5">
    <i>
      <x/>
    </i>
    <i>
      <x v="1"/>
    </i>
    <i>
      <x v="2"/>
    </i>
    <i>
      <x v="3"/>
    </i>
    <i t="grand">
      <x/>
    </i>
  </rowItems>
  <colItems count="1">
    <i/>
  </colItems>
  <dataFields count="1">
    <dataField name="Sum of الكمية المباعة" fld="1" baseField="0" baseItem="0"/>
  </dataFields>
  <chartFormats count="15">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6" count="1" selected="0">
            <x v="0"/>
          </reference>
        </references>
      </pivotArea>
    </chartFormat>
    <chartFormat chart="2" format="8">
      <pivotArea type="data" outline="0" fieldPosition="0">
        <references count="2">
          <reference field="4294967294" count="1" selected="0">
            <x v="0"/>
          </reference>
          <reference field="6" count="1" selected="0">
            <x v="1"/>
          </reference>
        </references>
      </pivotArea>
    </chartFormat>
    <chartFormat chart="2" format="9">
      <pivotArea type="data" outline="0" fieldPosition="0">
        <references count="2">
          <reference field="4294967294" count="1" selected="0">
            <x v="0"/>
          </reference>
          <reference field="6" count="1" selected="0">
            <x v="2"/>
          </reference>
        </references>
      </pivotArea>
    </chartFormat>
    <chartFormat chart="2" format="10">
      <pivotArea type="data" outline="0" fieldPosition="0">
        <references count="2">
          <reference field="4294967294" count="1" selected="0">
            <x v="0"/>
          </reference>
          <reference field="6" count="1" selected="0">
            <x v="3"/>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6" count="1" selected="0">
            <x v="0"/>
          </reference>
        </references>
      </pivotArea>
    </chartFormat>
    <chartFormat chart="5" format="13">
      <pivotArea type="data" outline="0" fieldPosition="0">
        <references count="2">
          <reference field="4294967294" count="1" selected="0">
            <x v="0"/>
          </reference>
          <reference field="6" count="1" selected="0">
            <x v="1"/>
          </reference>
        </references>
      </pivotArea>
    </chartFormat>
    <chartFormat chart="5" format="14">
      <pivotArea type="data" outline="0" fieldPosition="0">
        <references count="2">
          <reference field="4294967294" count="1" selected="0">
            <x v="0"/>
          </reference>
          <reference field="6" count="1" selected="0">
            <x v="2"/>
          </reference>
        </references>
      </pivotArea>
    </chartFormat>
    <chartFormat chart="5" format="15">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فئات" xr10:uid="{50898613-22EA-4434-B68F-DC8F7CE4EEE0}" sourceName="الفئات">
  <pivotTables>
    <pivotTable tabId="10" name="PivotTable10"/>
    <pivotTable tabId="10" name="PivotTable6"/>
    <pivotTable tabId="10" name="PivotTable7"/>
    <pivotTable tabId="10" name="PivotTable8"/>
    <pivotTable tabId="10" name="PivotTable9"/>
  </pivotTables>
  <data>
    <tabular pivotCacheId="818093425">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كمية_المباعة" xr10:uid="{8F7AB3BD-C898-4B4E-8B2D-DA4F2EE3B344}" sourceName="الكمية المباعة">
  <pivotTables>
    <pivotTable tabId="10" name="PivotTable7"/>
    <pivotTable tabId="10" name="PivotTable10"/>
    <pivotTable tabId="10" name="PivotTable6"/>
    <pivotTable tabId="10" name="PivotTable8"/>
    <pivotTable tabId="10" name="PivotTable9"/>
  </pivotTables>
  <data>
    <tabular pivotCacheId="818093425">
      <items count="391">
        <i x="293" s="1"/>
        <i x="111" s="1"/>
        <i x="105" s="1"/>
        <i x="160" s="1"/>
        <i x="141" s="1"/>
        <i x="350" s="1"/>
        <i x="351" s="1"/>
        <i x="35" s="1"/>
        <i x="142" s="1"/>
        <i x="7" s="1"/>
        <i x="186" s="1"/>
        <i x="67" s="1"/>
        <i x="327" s="1"/>
        <i x="99" s="1"/>
        <i x="16" s="1"/>
        <i x="388" s="1"/>
        <i x="209" s="1"/>
        <i x="125" s="1"/>
        <i x="337" s="1"/>
        <i x="62" s="1"/>
        <i x="386" s="1"/>
        <i x="133" s="1"/>
        <i x="365" s="1"/>
        <i x="361" s="1"/>
        <i x="86" s="1"/>
        <i x="134" s="1"/>
        <i x="176" s="1"/>
        <i x="203" s="1"/>
        <i x="180" s="1"/>
        <i x="39" s="1"/>
        <i x="139" s="1"/>
        <i x="112" s="1"/>
        <i x="323" s="1"/>
        <i x="120" s="1"/>
        <i x="206" s="1"/>
        <i x="217" s="1"/>
        <i x="299" s="1"/>
        <i x="46" s="1"/>
        <i x="191" s="1"/>
        <i x="287" s="1"/>
        <i x="45" s="1"/>
        <i x="357" s="1"/>
        <i x="282" s="1"/>
        <i x="168" s="1"/>
        <i x="157" s="1"/>
        <i x="387" s="1"/>
        <i x="78" s="1"/>
        <i x="21" s="1"/>
        <i x="66" s="1"/>
        <i x="341" s="1"/>
        <i x="266" s="1"/>
        <i x="182" s="1"/>
        <i x="26" s="1"/>
        <i x="198" s="1"/>
        <i x="358" s="1"/>
        <i x="32" s="1"/>
        <i x="300" s="1"/>
        <i x="222" s="1"/>
        <i x="381" s="1"/>
        <i x="9" s="1"/>
        <i x="8" s="1"/>
        <i x="204" s="1"/>
        <i x="197" s="1"/>
        <i x="318" s="1"/>
        <i x="11" s="1"/>
        <i x="285" s="1"/>
        <i x="261" s="1"/>
        <i x="152" s="1"/>
        <i x="260" s="1"/>
        <i x="220" s="1"/>
        <i x="384" s="1"/>
        <i x="64" s="1"/>
        <i x="371" s="1"/>
        <i x="329" s="1"/>
        <i x="385" s="1"/>
        <i x="234" s="1"/>
        <i x="342" s="1"/>
        <i x="1" s="1"/>
        <i x="321" s="1"/>
        <i x="235" s="1"/>
        <i x="307" s="1"/>
        <i x="77" s="1"/>
        <i x="324" s="1"/>
        <i x="36" s="1"/>
        <i x="153" s="1"/>
        <i x="370" s="1"/>
        <i x="348" s="1"/>
        <i x="183" s="1"/>
        <i x="195" s="1"/>
        <i x="68" s="1"/>
        <i x="71" s="1"/>
        <i x="172" s="1"/>
        <i x="121" s="1"/>
        <i x="233" s="1"/>
        <i x="278" s="1"/>
        <i x="302" s="1"/>
        <i x="269" s="1"/>
        <i x="343" s="1"/>
        <i x="89" s="1"/>
        <i x="127" s="1"/>
        <i x="223" s="1"/>
        <i x="290" s="1"/>
        <i x="187" s="1"/>
        <i x="166" s="1"/>
        <i x="216" s="1"/>
        <i x="314" s="1"/>
        <i x="363" s="1"/>
        <i x="267" s="1"/>
        <i x="315" s="1"/>
        <i x="247" s="1"/>
        <i x="74" s="1"/>
        <i x="253" s="1"/>
        <i x="349" s="1"/>
        <i x="110" s="1"/>
        <i x="227" s="1"/>
        <i x="140" s="1"/>
        <i x="212" s="1"/>
        <i x="275" s="1"/>
        <i x="145" s="1"/>
        <i x="230" s="1"/>
        <i x="59" s="1"/>
        <i x="151" s="1"/>
        <i x="380" s="1"/>
        <i x="294" s="1"/>
        <i x="174" s="1"/>
        <i x="295" s="1"/>
        <i x="49" s="1"/>
        <i x="257" s="1"/>
        <i x="202" s="1"/>
        <i x="50" s="1"/>
        <i x="101" s="1"/>
        <i x="238" s="1"/>
        <i x="236" s="1"/>
        <i x="119" s="1"/>
        <i x="87" s="1"/>
        <i x="24" s="1"/>
        <i x="255" s="1"/>
        <i x="336" s="1"/>
        <i x="333" s="1"/>
        <i x="85" s="1"/>
        <i x="231" s="1"/>
        <i x="317" s="1"/>
        <i x="185" s="1"/>
        <i x="250" s="1"/>
        <i x="6" s="1"/>
        <i x="114" s="1"/>
        <i x="256" s="1"/>
        <i x="288" s="1"/>
        <i x="170" s="1"/>
        <i x="20" s="1"/>
        <i x="196" s="1"/>
        <i x="367" s="1"/>
        <i x="143" s="1"/>
        <i x="274" s="1"/>
        <i x="73" s="1"/>
        <i x="308" s="1"/>
        <i x="346" s="1"/>
        <i x="147" s="1"/>
        <i x="281" s="1"/>
        <i x="75" s="1"/>
        <i x="374" s="1"/>
        <i x="42" s="1"/>
        <i x="201" s="1"/>
        <i x="215" s="1"/>
        <i x="175" s="1"/>
        <i x="322" s="1"/>
        <i x="130" s="1"/>
        <i x="69" s="1"/>
        <i x="379" s="1"/>
        <i x="383" s="1"/>
        <i x="92" s="1"/>
        <i x="279" s="1"/>
        <i x="280" s="1"/>
        <i x="264" s="1"/>
        <i x="113" s="1"/>
        <i x="161" s="1"/>
        <i x="221" s="1"/>
        <i x="40" s="1"/>
        <i x="192" s="1"/>
        <i x="76" s="1"/>
        <i x="219" s="1"/>
        <i x="190" s="1"/>
        <i x="265" s="1"/>
        <i x="123" s="1"/>
        <i x="334" s="1"/>
        <i x="312" s="1"/>
        <i x="298" s="1"/>
        <i x="107" s="1"/>
        <i x="320" s="1"/>
        <i x="211" s="1"/>
        <i x="118" s="1"/>
        <i x="2" s="1"/>
        <i x="248" s="1"/>
        <i x="22" s="1"/>
        <i x="376" s="1"/>
        <i x="205" s="1"/>
        <i x="373" s="1"/>
        <i x="106" s="1"/>
        <i x="84" s="1"/>
        <i x="210" s="1"/>
        <i x="289" s="1"/>
        <i x="244" s="1"/>
        <i x="25" s="1"/>
        <i x="167" s="1"/>
        <i x="270" s="1"/>
        <i x="242" s="1"/>
        <i x="60" s="1"/>
        <i x="72" s="1"/>
        <i x="124" s="1"/>
        <i x="103" s="1"/>
        <i x="200" s="1"/>
        <i x="55" s="1"/>
        <i x="277" s="1"/>
        <i x="313" s="1"/>
        <i x="19" s="1"/>
        <i x="301" s="1"/>
        <i x="94" s="1"/>
        <i x="372" s="1"/>
        <i x="0" s="1"/>
        <i x="332" s="1"/>
        <i x="360" s="1"/>
        <i x="263" s="1"/>
        <i x="239" s="1"/>
        <i x="31" s="1"/>
        <i x="245" s="1"/>
        <i x="57" s="1"/>
        <i x="246" s="1"/>
        <i x="165" s="1"/>
        <i x="61" s="1"/>
        <i x="251" s="1"/>
        <i x="54" s="1"/>
        <i x="359" s="1"/>
        <i x="366" s="1"/>
        <i x="353" s="1"/>
        <i x="375" s="1"/>
        <i x="65" s="1"/>
        <i x="330" s="1"/>
        <i x="155" s="1"/>
        <i x="345" s="1"/>
        <i x="225" s="1"/>
        <i x="126" s="1"/>
        <i x="131" s="1"/>
        <i x="159" s="1"/>
        <i x="207" s="1"/>
        <i x="355" s="1"/>
        <i x="369" s="1"/>
        <i x="135" s="1"/>
        <i x="291" s="1"/>
        <i x="368" s="1"/>
        <i x="156" s="1"/>
        <i x="218" s="1"/>
        <i x="154" s="1"/>
        <i x="96" s="1"/>
        <i x="38" s="1"/>
        <i x="14" s="1"/>
        <i x="29" s="1"/>
        <i x="34" s="1"/>
        <i x="79" s="1"/>
        <i x="354" s="1"/>
        <i x="241" s="1"/>
        <i x="389" s="1"/>
        <i x="347" s="1"/>
        <i x="284" s="1"/>
        <i x="144" s="1"/>
        <i x="115" s="1"/>
        <i x="13" s="1"/>
        <i x="286" s="1"/>
        <i x="41" s="1"/>
        <i x="237" s="1"/>
        <i x="292" s="1"/>
        <i x="228" s="1"/>
        <i x="171" s="1"/>
        <i x="309" s="1"/>
        <i x="338" s="1"/>
        <i x="47" s="1"/>
        <i x="188" s="1"/>
        <i x="37" s="1"/>
        <i x="83" s="1"/>
        <i x="146" s="1"/>
        <i x="12" s="1"/>
        <i x="53" s="1"/>
        <i x="352" s="1"/>
        <i x="226" s="1"/>
        <i x="303" s="1"/>
        <i x="104" s="1"/>
        <i x="158" s="1"/>
        <i x="97" s="1"/>
        <i x="254" s="1"/>
        <i x="382" s="1"/>
        <i x="305" s="1"/>
        <i x="208" s="1"/>
        <i x="283" s="1"/>
        <i x="296" s="1"/>
        <i x="268" s="1"/>
        <i x="52" s="1"/>
        <i x="117" s="1"/>
        <i x="88" s="1"/>
        <i x="27" s="1"/>
        <i x="249" s="1"/>
        <i x="356" s="1"/>
        <i x="310" s="1"/>
        <i x="51" s="1"/>
        <i x="193" s="1"/>
        <i x="93" s="1"/>
        <i x="56" s="1"/>
        <i x="149" s="1"/>
        <i x="169" s="1"/>
        <i x="306" s="1"/>
        <i x="15" s="1"/>
        <i x="331" s="1"/>
        <i x="271" s="1"/>
        <i x="136" s="1"/>
        <i x="177" s="1"/>
        <i x="339" s="1"/>
        <i x="82" s="1"/>
        <i x="28" s="1"/>
        <i x="390" s="1"/>
        <i x="128" s="1"/>
        <i x="378" s="1"/>
        <i x="80" s="1"/>
        <i x="199" s="1"/>
        <i x="311" s="1"/>
        <i x="48" s="1"/>
        <i x="91" s="1"/>
        <i x="184" s="1"/>
        <i x="344" s="1"/>
        <i x="10" s="1"/>
        <i x="138" s="1"/>
        <i x="229" s="1"/>
        <i x="132" s="1"/>
        <i x="181" s="1"/>
        <i x="129" s="1"/>
        <i x="273" s="1"/>
        <i x="194" s="1"/>
        <i x="5" s="1"/>
        <i x="63" s="1"/>
        <i x="328" s="1"/>
        <i x="30" s="1"/>
        <i x="252" s="1"/>
        <i x="377" s="1"/>
        <i x="240" s="1"/>
        <i x="272" s="1"/>
        <i x="108" s="1"/>
        <i x="148" s="1"/>
        <i x="116" s="1"/>
        <i x="319" s="1"/>
        <i x="109" s="1"/>
        <i x="137" s="1"/>
        <i x="150" s="1"/>
        <i x="3" s="1"/>
        <i x="33" s="1"/>
        <i x="81" s="1"/>
        <i x="232" s="1"/>
        <i x="224" s="1"/>
        <i x="297" s="1"/>
        <i x="214" s="1"/>
        <i x="316" s="1"/>
        <i x="178" s="1"/>
        <i x="325" s="1"/>
        <i x="58" s="1"/>
        <i x="43" s="1"/>
        <i x="70" s="1"/>
        <i x="173" s="1"/>
        <i x="326" s="1"/>
        <i x="259" s="1"/>
        <i x="44" s="1"/>
        <i x="17" s="1"/>
        <i x="262" s="1"/>
        <i x="102" s="1"/>
        <i x="163" s="1"/>
        <i x="18" s="1"/>
        <i x="23" s="1"/>
        <i x="340" s="1"/>
        <i x="189" s="1"/>
        <i x="179" s="1"/>
        <i x="243" s="1"/>
        <i x="98" s="1"/>
        <i x="364" s="1"/>
        <i x="100" s="1"/>
        <i x="304" s="1"/>
        <i x="362" s="1"/>
        <i x="95" s="1"/>
        <i x="122" s="1"/>
        <i x="164" s="1"/>
        <i x="213" s="1"/>
        <i x="276" s="1"/>
        <i x="90" s="1"/>
        <i x="335" s="1"/>
        <i x="258" s="1"/>
        <i x="16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نسبة_المرتجعات" xr10:uid="{A6754528-04D1-4F91-A330-13755461708F}" sourceName="نسبة_المرتجعات_٪">
  <pivotTables>
    <pivotTable tabId="10" name="PivotTable1"/>
    <pivotTable tabId="10" name="PivotTable11"/>
  </pivotTables>
  <data>
    <tabular pivotCacheId="419982347">
      <items count="97">
        <i x="20" s="1"/>
        <i x="92" s="1"/>
        <i x="4" s="1"/>
        <i x="77" s="1"/>
        <i x="96" s="1"/>
        <i x="60" s="1"/>
        <i x="48" s="1"/>
        <i x="59" s="1"/>
        <i x="95" s="1"/>
        <i x="38" s="1"/>
        <i x="17" s="1"/>
        <i x="57" s="1"/>
        <i x="83" s="1"/>
        <i x="16" s="1"/>
        <i x="61" s="1"/>
        <i x="33" s="1"/>
        <i x="8" s="1"/>
        <i x="39" s="1"/>
        <i x="86" s="1"/>
        <i x="70" s="1"/>
        <i x="29" s="1"/>
        <i x="74" s="1"/>
        <i x="42" s="1"/>
        <i x="87" s="1"/>
        <i x="11" s="1"/>
        <i x="72" s="1"/>
        <i x="23" s="1"/>
        <i x="65" s="1"/>
        <i x="56" s="1"/>
        <i x="51" s="1"/>
        <i x="88" s="1"/>
        <i x="30" s="1"/>
        <i x="94" s="1"/>
        <i x="81" s="1"/>
        <i x="32" s="1"/>
        <i x="69" s="1"/>
        <i x="36" s="1"/>
        <i x="13" s="1"/>
        <i x="2" s="1"/>
        <i x="55" s="1"/>
        <i x="63" s="1"/>
        <i x="14" s="1"/>
        <i x="28" s="1"/>
        <i x="22" s="1"/>
        <i x="41" s="1"/>
        <i x="21" s="1"/>
        <i x="43" s="1"/>
        <i x="62" s="1"/>
        <i x="25" s="1"/>
        <i x="54" s="1"/>
        <i x="9" s="1"/>
        <i x="89" s="1"/>
        <i x="45" s="1"/>
        <i x="1" s="1"/>
        <i x="71" s="1"/>
        <i x="7" s="1"/>
        <i x="6" s="1"/>
        <i x="24" s="1"/>
        <i x="15" s="1"/>
        <i x="91" s="1"/>
        <i x="10" s="1"/>
        <i x="67" s="1"/>
        <i x="85" s="1"/>
        <i x="84" s="1"/>
        <i x="53" s="1"/>
        <i x="3" s="1"/>
        <i x="47" s="1"/>
        <i x="19" s="1"/>
        <i x="18" s="1"/>
        <i x="5" s="1"/>
        <i x="58" s="1"/>
        <i x="90" s="1"/>
        <i x="78" s="1"/>
        <i x="50" s="1"/>
        <i x="93" s="1"/>
        <i x="27" s="1"/>
        <i x="66" s="1"/>
        <i x="37" s="1"/>
        <i x="68" s="1"/>
        <i x="64" s="1"/>
        <i x="49" s="1"/>
        <i x="76" s="1"/>
        <i x="12" s="1"/>
        <i x="31" s="1"/>
        <i x="34" s="1"/>
        <i x="35" s="1"/>
        <i x="0" s="1"/>
        <i x="44" s="1"/>
        <i x="46" s="1"/>
        <i x="40" s="1"/>
        <i x="79" s="1"/>
        <i x="73" s="1"/>
        <i x="52" s="1"/>
        <i x="82" s="1"/>
        <i x="26" s="1"/>
        <i x="75" s="1"/>
        <i x="8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فئات" xr10:uid="{5CB138D1-5281-4009-9517-9675F4FB2A8C}" cache="Slicer_الفئات" caption="الفئات" style="SlicerStyleDark3" rowHeight="234950"/>
  <slicer name="الكمية المباعة" xr10:uid="{E5AC7FCA-272A-49FB-B727-1E3FA7E0903E}" cache="Slicer_الكمية_المباعة" caption="الكمية المباعة" style="SlicerStyleDark3" rowHeight="234950"/>
  <slicer name="نسبة_المرتجعات_٪" xr10:uid="{623BF476-D9FD-47C2-AC15-63481C46CBDC}" cache="Slicer_نسبة_المرتجعات" caption="نسبة_المرتجعات_٪" style="SlicerStyleDark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9E53B-887A-417E-A58C-98D31EB2309B}">
  <dimension ref="B1:BB17"/>
  <sheetViews>
    <sheetView topLeftCell="AS1" workbookViewId="0">
      <selection activeCell="BA4" sqref="BA4"/>
    </sheetView>
  </sheetViews>
  <sheetFormatPr defaultRowHeight="14.4" x14ac:dyDescent="0.3"/>
  <cols>
    <col min="2" max="2" width="20.77734375" bestFit="1" customWidth="1"/>
    <col min="3" max="3" width="7" bestFit="1" customWidth="1"/>
    <col min="4" max="4" width="19.77734375" customWidth="1"/>
    <col min="5" max="5" width="21.77734375" bestFit="1" customWidth="1"/>
    <col min="6" max="7" width="8.88671875" style="20"/>
    <col min="9" max="9" width="12.5546875" bestFit="1" customWidth="1"/>
    <col min="10" max="10" width="16.6640625" bestFit="1" customWidth="1"/>
    <col min="15" max="16" width="8.88671875" style="20"/>
    <col min="18" max="18" width="12.5546875" bestFit="1" customWidth="1"/>
    <col min="19" max="19" width="16.33203125" bestFit="1" customWidth="1"/>
    <col min="24" max="25" width="8.88671875" style="20"/>
    <col min="27" max="27" width="12.5546875" bestFit="1" customWidth="1"/>
    <col min="28" max="28" width="18.21875" bestFit="1" customWidth="1"/>
    <col min="33" max="34" width="8.88671875" style="20"/>
    <col min="36" max="36" width="15.33203125" bestFit="1" customWidth="1"/>
    <col min="37" max="37" width="16.6640625" bestFit="1" customWidth="1"/>
    <col min="42" max="43" width="8.88671875" style="20"/>
    <col min="45" max="45" width="12.5546875" bestFit="1" customWidth="1"/>
    <col min="46" max="46" width="12.6640625" bestFit="1" customWidth="1"/>
    <col min="51" max="51" width="11.109375" style="28" customWidth="1"/>
    <col min="53" max="53" width="12.5546875" bestFit="1" customWidth="1"/>
    <col min="54" max="54" width="21.77734375" bestFit="1" customWidth="1"/>
    <col min="55" max="55" width="16.6640625" bestFit="1" customWidth="1"/>
    <col min="56" max="56" width="12" bestFit="1" customWidth="1"/>
  </cols>
  <sheetData>
    <row r="1" spans="2:54" ht="18" x14ac:dyDescent="0.35">
      <c r="D1" s="21" t="s">
        <v>31</v>
      </c>
      <c r="J1" s="21" t="s">
        <v>26</v>
      </c>
      <c r="S1" s="21" t="s">
        <v>32</v>
      </c>
      <c r="AB1" s="23" t="s">
        <v>33</v>
      </c>
      <c r="AJ1" s="25"/>
      <c r="AK1" s="24" t="s">
        <v>34</v>
      </c>
      <c r="AL1" s="25"/>
      <c r="AR1" s="24"/>
      <c r="AS1" s="24"/>
      <c r="AT1" s="24" t="s">
        <v>35</v>
      </c>
      <c r="AU1" s="20"/>
      <c r="BB1" s="24" t="s">
        <v>39</v>
      </c>
    </row>
    <row r="3" spans="2:54" x14ac:dyDescent="0.3">
      <c r="B3" s="2" t="s">
        <v>28</v>
      </c>
      <c r="I3" s="2" t="s">
        <v>19</v>
      </c>
      <c r="J3" t="s">
        <v>29</v>
      </c>
    </row>
    <row r="4" spans="2:54" x14ac:dyDescent="0.3">
      <c r="B4" s="3" t="s">
        <v>29</v>
      </c>
      <c r="C4" s="1">
        <v>287325</v>
      </c>
      <c r="I4" s="3" t="s">
        <v>11</v>
      </c>
      <c r="J4" s="1">
        <v>25666</v>
      </c>
      <c r="R4" s="2" t="s">
        <v>19</v>
      </c>
      <c r="S4" t="s">
        <v>16</v>
      </c>
      <c r="AA4" s="2" t="s">
        <v>19</v>
      </c>
      <c r="AB4" t="s">
        <v>17</v>
      </c>
      <c r="AJ4" s="2" t="s">
        <v>19</v>
      </c>
      <c r="AK4" t="s">
        <v>29</v>
      </c>
      <c r="AS4" s="2" t="s">
        <v>19</v>
      </c>
      <c r="AT4" t="s">
        <v>37</v>
      </c>
      <c r="BA4" s="2" t="s">
        <v>19</v>
      </c>
      <c r="BB4" t="s">
        <v>30</v>
      </c>
    </row>
    <row r="5" spans="2:54" x14ac:dyDescent="0.3">
      <c r="B5" s="3" t="s">
        <v>16</v>
      </c>
      <c r="C5" s="1">
        <v>3165.1000000000013</v>
      </c>
      <c r="I5" s="3" t="s">
        <v>8</v>
      </c>
      <c r="J5" s="1">
        <v>21609</v>
      </c>
      <c r="R5" s="3" t="s">
        <v>11</v>
      </c>
      <c r="S5" s="1">
        <v>293.80000000000007</v>
      </c>
      <c r="AA5" s="3" t="s">
        <v>11</v>
      </c>
      <c r="AB5" s="1">
        <v>9429</v>
      </c>
      <c r="AJ5" s="3" t="s">
        <v>22</v>
      </c>
      <c r="AK5" s="1">
        <v>72276</v>
      </c>
      <c r="AS5" s="3" t="s">
        <v>11</v>
      </c>
      <c r="AT5" s="27">
        <v>582119474.38</v>
      </c>
      <c r="BA5" s="3" t="s">
        <v>11</v>
      </c>
      <c r="BB5" s="1">
        <v>507.90000000000003</v>
      </c>
    </row>
    <row r="6" spans="2:54" x14ac:dyDescent="0.3">
      <c r="B6" s="3" t="s">
        <v>17</v>
      </c>
      <c r="C6" s="1">
        <v>123875</v>
      </c>
      <c r="I6" s="3" t="s">
        <v>13</v>
      </c>
      <c r="J6" s="1">
        <v>20686</v>
      </c>
      <c r="R6" s="3" t="s">
        <v>8</v>
      </c>
      <c r="S6" s="1">
        <v>248.90000000000003</v>
      </c>
      <c r="AA6" s="3" t="s">
        <v>8</v>
      </c>
      <c r="AB6" s="1">
        <v>8929</v>
      </c>
      <c r="AJ6" s="3" t="s">
        <v>23</v>
      </c>
      <c r="AK6" s="1">
        <v>22182</v>
      </c>
      <c r="AS6" s="3" t="s">
        <v>8</v>
      </c>
      <c r="AT6" s="27">
        <v>263539390.28999999</v>
      </c>
      <c r="BA6" s="3" t="s">
        <v>8</v>
      </c>
      <c r="BB6" s="1">
        <v>462.69999999999987</v>
      </c>
    </row>
    <row r="7" spans="2:54" x14ac:dyDescent="0.3">
      <c r="B7" s="3" t="s">
        <v>30</v>
      </c>
      <c r="C7" s="1">
        <v>28789.999999999989</v>
      </c>
      <c r="I7" s="3" t="s">
        <v>10</v>
      </c>
      <c r="J7" s="1">
        <v>28692</v>
      </c>
      <c r="R7" s="3" t="s">
        <v>13</v>
      </c>
      <c r="S7" s="1">
        <v>253.59999999999997</v>
      </c>
      <c r="AA7" s="3" t="s">
        <v>13</v>
      </c>
      <c r="AB7" s="1">
        <v>9335</v>
      </c>
      <c r="AJ7" s="3" t="s">
        <v>24</v>
      </c>
      <c r="AK7" s="1">
        <v>76222</v>
      </c>
      <c r="AS7" s="3" t="s">
        <v>13</v>
      </c>
      <c r="AT7" s="27">
        <v>385720893.99000007</v>
      </c>
      <c r="BA7" s="3" t="s">
        <v>13</v>
      </c>
      <c r="BB7" s="1">
        <v>468.59999999999991</v>
      </c>
    </row>
    <row r="8" spans="2:54" x14ac:dyDescent="0.3">
      <c r="D8" s="17"/>
      <c r="E8" s="17" t="s">
        <v>20</v>
      </c>
      <c r="I8" s="3" t="s">
        <v>12</v>
      </c>
      <c r="J8" s="1">
        <v>22642</v>
      </c>
      <c r="R8" s="3" t="s">
        <v>10</v>
      </c>
      <c r="S8" s="1">
        <v>304.50000000000017</v>
      </c>
      <c r="AA8" s="3" t="s">
        <v>10</v>
      </c>
      <c r="AB8" s="1">
        <v>9967</v>
      </c>
      <c r="AJ8" s="3" t="s">
        <v>25</v>
      </c>
      <c r="AK8" s="1">
        <v>116645</v>
      </c>
      <c r="AS8" s="3" t="s">
        <v>10</v>
      </c>
      <c r="AT8" s="27">
        <v>71101206.240000039</v>
      </c>
      <c r="BA8" s="3" t="s">
        <v>10</v>
      </c>
      <c r="BB8" s="1">
        <v>540.09999999999968</v>
      </c>
    </row>
    <row r="9" spans="2:54" x14ac:dyDescent="0.3">
      <c r="D9" s="18" t="s">
        <v>29</v>
      </c>
      <c r="E9" s="19">
        <f>GETPIVOTDATA("Sum of الكمية المباعة",$B$3)</f>
        <v>287325</v>
      </c>
      <c r="I9" s="3" t="s">
        <v>9</v>
      </c>
      <c r="J9" s="1">
        <v>27797</v>
      </c>
      <c r="R9" s="3" t="s">
        <v>12</v>
      </c>
      <c r="S9" s="1">
        <v>267.50000000000006</v>
      </c>
      <c r="AA9" s="3" t="s">
        <v>12</v>
      </c>
      <c r="AB9" s="1">
        <v>22103</v>
      </c>
      <c r="AJ9" s="3" t="s">
        <v>18</v>
      </c>
      <c r="AK9" s="1">
        <v>287325</v>
      </c>
      <c r="AS9" s="3" t="s">
        <v>12</v>
      </c>
      <c r="AT9" s="27">
        <v>25491008.180000007</v>
      </c>
      <c r="BA9" s="3" t="s">
        <v>12</v>
      </c>
      <c r="BB9" s="1">
        <v>23682.000000000004</v>
      </c>
    </row>
    <row r="10" spans="2:54" x14ac:dyDescent="0.3">
      <c r="D10" s="18" t="s">
        <v>16</v>
      </c>
      <c r="E10" s="19">
        <f>GETPIVOTDATA("Sum of التقييم_العام",$B$3)</f>
        <v>3165.1000000000013</v>
      </c>
      <c r="I10" s="3" t="s">
        <v>6</v>
      </c>
      <c r="J10" s="1">
        <v>23193</v>
      </c>
      <c r="R10" s="3" t="s">
        <v>9</v>
      </c>
      <c r="S10" s="1">
        <v>278.89999999999998</v>
      </c>
      <c r="AA10" s="3" t="s">
        <v>9</v>
      </c>
      <c r="AB10" s="1">
        <v>10514</v>
      </c>
      <c r="AS10" s="3" t="s">
        <v>9</v>
      </c>
      <c r="AT10" s="27">
        <v>78774045.75999999</v>
      </c>
      <c r="BA10" s="3" t="s">
        <v>9</v>
      </c>
      <c r="BB10" s="1">
        <v>501.60000000000014</v>
      </c>
    </row>
    <row r="11" spans="2:54" x14ac:dyDescent="0.3">
      <c r="D11" s="18" t="s">
        <v>17</v>
      </c>
      <c r="E11" s="19">
        <f>GETPIVOTDATA("Sum of عدد_التقييمات",$B$3)</f>
        <v>123875</v>
      </c>
      <c r="I11" s="3" t="s">
        <v>15</v>
      </c>
      <c r="J11" s="1">
        <v>22182</v>
      </c>
      <c r="R11" s="3" t="s">
        <v>6</v>
      </c>
      <c r="S11" s="1">
        <v>242.39999999999989</v>
      </c>
      <c r="AA11" s="3" t="s">
        <v>6</v>
      </c>
      <c r="AB11" s="1">
        <v>9441</v>
      </c>
      <c r="AS11" s="3" t="s">
        <v>6</v>
      </c>
      <c r="AT11" s="27">
        <v>172369551.42999992</v>
      </c>
      <c r="BA11" s="3" t="s">
        <v>6</v>
      </c>
      <c r="BB11" s="1">
        <v>464.90000000000015</v>
      </c>
    </row>
    <row r="12" spans="2:54" x14ac:dyDescent="0.3">
      <c r="D12" s="5"/>
      <c r="E12" s="4"/>
      <c r="I12" s="3" t="s">
        <v>7</v>
      </c>
      <c r="J12" s="1">
        <v>23793</v>
      </c>
      <c r="R12" s="3" t="s">
        <v>15</v>
      </c>
      <c r="S12" s="1">
        <v>250.3000000000001</v>
      </c>
      <c r="AA12" s="3" t="s">
        <v>15</v>
      </c>
      <c r="AB12" s="1">
        <v>8019</v>
      </c>
      <c r="AS12" s="3" t="s">
        <v>15</v>
      </c>
      <c r="AT12" s="27">
        <v>177715171.23000002</v>
      </c>
      <c r="BA12" s="3" t="s">
        <v>15</v>
      </c>
      <c r="BB12" s="1">
        <v>410.10000000000008</v>
      </c>
    </row>
    <row r="13" spans="2:54" x14ac:dyDescent="0.3">
      <c r="I13" s="3" t="s">
        <v>14</v>
      </c>
      <c r="J13" s="1">
        <v>23098</v>
      </c>
      <c r="R13" s="3" t="s">
        <v>7</v>
      </c>
      <c r="S13" s="1">
        <v>246.90000000000003</v>
      </c>
      <c r="AA13" s="3" t="s">
        <v>7</v>
      </c>
      <c r="AB13" s="1">
        <v>8896</v>
      </c>
      <c r="AS13" s="3" t="s">
        <v>7</v>
      </c>
      <c r="AT13" s="27">
        <v>12026119.32</v>
      </c>
      <c r="BA13" s="3" t="s">
        <v>7</v>
      </c>
      <c r="BB13" s="1">
        <v>467.99999999999989</v>
      </c>
    </row>
    <row r="14" spans="2:54" x14ac:dyDescent="0.3">
      <c r="I14" s="3" t="s">
        <v>5</v>
      </c>
      <c r="J14" s="1">
        <v>23079</v>
      </c>
      <c r="R14" s="3" t="s">
        <v>14</v>
      </c>
      <c r="S14" s="1">
        <v>263.90000000000009</v>
      </c>
      <c r="AA14" s="3" t="s">
        <v>14</v>
      </c>
      <c r="AB14" s="1">
        <v>9060</v>
      </c>
      <c r="AS14" s="3" t="s">
        <v>14</v>
      </c>
      <c r="AT14" s="27">
        <v>438656303.81999981</v>
      </c>
      <c r="BA14" s="3" t="s">
        <v>14</v>
      </c>
      <c r="BB14" s="1">
        <v>443.7000000000001</v>
      </c>
    </row>
    <row r="15" spans="2:54" x14ac:dyDescent="0.3">
      <c r="I15" s="3" t="s">
        <v>4</v>
      </c>
      <c r="J15" s="1">
        <v>24888</v>
      </c>
      <c r="R15" s="3" t="s">
        <v>5</v>
      </c>
      <c r="S15" s="1">
        <v>259.99999999999994</v>
      </c>
      <c r="AA15" s="3" t="s">
        <v>5</v>
      </c>
      <c r="AB15" s="1">
        <v>8721</v>
      </c>
      <c r="AS15" s="3" t="s">
        <v>5</v>
      </c>
      <c r="AT15" s="27">
        <v>58795294.909999982</v>
      </c>
      <c r="BA15" s="3" t="s">
        <v>5</v>
      </c>
      <c r="BB15" s="1">
        <v>430.10000000000014</v>
      </c>
    </row>
    <row r="16" spans="2:54" x14ac:dyDescent="0.3">
      <c r="I16" s="3" t="s">
        <v>18</v>
      </c>
      <c r="J16" s="1">
        <v>287325</v>
      </c>
      <c r="R16" s="3" t="s">
        <v>4</v>
      </c>
      <c r="S16" s="1">
        <v>254.39999999999995</v>
      </c>
      <c r="AA16" s="3" t="s">
        <v>4</v>
      </c>
      <c r="AB16" s="1">
        <v>9461</v>
      </c>
      <c r="AS16" s="3" t="s">
        <v>4</v>
      </c>
      <c r="AT16" s="27">
        <v>326296436.38000005</v>
      </c>
      <c r="BA16" s="3" t="s">
        <v>4</v>
      </c>
      <c r="BB16" s="1">
        <v>410.3</v>
      </c>
    </row>
    <row r="17" spans="18:54" x14ac:dyDescent="0.3">
      <c r="R17" s="3" t="s">
        <v>18</v>
      </c>
      <c r="S17" s="1">
        <v>3165.1000000000004</v>
      </c>
      <c r="AA17" s="3" t="s">
        <v>18</v>
      </c>
      <c r="AB17" s="1">
        <v>123875</v>
      </c>
      <c r="AS17" s="3" t="s">
        <v>18</v>
      </c>
      <c r="AT17" s="27">
        <v>2592604895.9299998</v>
      </c>
      <c r="BA17" s="3" t="s">
        <v>18</v>
      </c>
      <c r="BB17" s="1">
        <v>28790</v>
      </c>
    </row>
  </sheetData>
  <pageMargins left="0.7" right="0.7" top="0.75" bottom="0.75" header="0.3" footer="0.3"/>
  <pageSetup paperSize="9" orientation="portrait"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EFA75-52DB-449F-B37B-F262266ADDCB}">
  <dimension ref="A1"/>
  <sheetViews>
    <sheetView tabSelected="1" zoomScale="70" zoomScaleNormal="70" workbookViewId="0">
      <selection activeCell="Z14" sqref="Z14"/>
    </sheetView>
  </sheetViews>
  <sheetFormatPr defaultRowHeight="14.4" x14ac:dyDescent="0.3"/>
  <cols>
    <col min="1" max="16384" width="8.88671875" style="2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412F2-3E34-4B26-A837-A2F9EE906745}">
  <dimension ref="A1:H1001"/>
  <sheetViews>
    <sheetView workbookViewId="0">
      <selection activeCell="L18" sqref="L18"/>
    </sheetView>
  </sheetViews>
  <sheetFormatPr defaultRowHeight="14.4" x14ac:dyDescent="0.3"/>
  <cols>
    <col min="1" max="1" width="11.77734375" bestFit="1" customWidth="1"/>
    <col min="2" max="2" width="10.109375" bestFit="1" customWidth="1"/>
    <col min="3" max="3" width="9.77734375" bestFit="1" customWidth="1"/>
    <col min="4" max="4" width="11.5546875" bestFit="1" customWidth="1"/>
    <col min="5" max="5" width="12.77734375" bestFit="1" customWidth="1"/>
    <col min="6" max="6" width="11" bestFit="1" customWidth="1"/>
    <col min="7" max="7" width="15.33203125" bestFit="1" customWidth="1"/>
    <col min="8" max="8" width="9.88671875" bestFit="1" customWidth="1"/>
  </cols>
  <sheetData>
    <row r="1" spans="1:8" x14ac:dyDescent="0.3">
      <c r="A1" s="14" t="s">
        <v>0</v>
      </c>
      <c r="B1" s="15" t="s">
        <v>27</v>
      </c>
      <c r="C1" s="15" t="s">
        <v>1</v>
      </c>
      <c r="D1" s="15" t="s">
        <v>2</v>
      </c>
      <c r="E1" s="15" t="s">
        <v>38</v>
      </c>
      <c r="F1" s="15" t="s">
        <v>3</v>
      </c>
      <c r="G1" s="16" t="s">
        <v>21</v>
      </c>
      <c r="H1" s="26" t="s">
        <v>36</v>
      </c>
    </row>
    <row r="2" spans="1:8" x14ac:dyDescent="0.3">
      <c r="A2" s="10" t="s">
        <v>4</v>
      </c>
      <c r="B2" s="11">
        <v>299</v>
      </c>
      <c r="C2" s="12">
        <v>2.9</v>
      </c>
      <c r="D2" s="12">
        <v>147</v>
      </c>
      <c r="E2" s="12">
        <v>9.1</v>
      </c>
      <c r="F2" s="11">
        <v>19007</v>
      </c>
      <c r="G2" s="13" t="str">
        <f t="shared" ref="G2:G65" si="0">_xlfn.IFS(
    OR(A2="تلفاز ذكي", A2="ثلاجة", A2="غسالة", A2="مكيف هواء", A2="ميكروويف"), "الأجهزة  المنزلية",
    OR(A2="هاتف ذكي", A2="ساعة ذكية", A2="سماعات بلوتوث"), "الأجهزة  الشخصية",
    OR(A2="حاسوب محمول", A2="طابعة ليزر", A2="لوحة مفاتيح"), " الحاسوب ومستلزماته",
    OR(A2="كاميرا رقمية"), "أجهزة التصوير"
)</f>
        <v>الأجهزة  الشخصية</v>
      </c>
      <c r="H2" s="27">
        <f>B2*F2</f>
        <v>5683093</v>
      </c>
    </row>
    <row r="3" spans="1:8" x14ac:dyDescent="0.3">
      <c r="A3" s="6" t="s">
        <v>5</v>
      </c>
      <c r="B3" s="7">
        <v>137</v>
      </c>
      <c r="C3" s="8">
        <v>4.8</v>
      </c>
      <c r="D3" s="8">
        <v>86</v>
      </c>
      <c r="E3" s="8">
        <v>5.8</v>
      </c>
      <c r="F3" s="8">
        <v>1689.52</v>
      </c>
      <c r="G3" s="9" t="str">
        <f t="shared" si="0"/>
        <v>الأجهزة  المنزلية</v>
      </c>
      <c r="H3" s="27">
        <f t="shared" ref="H3:H66" si="1">B3*F3</f>
        <v>231464.24</v>
      </c>
    </row>
    <row r="4" spans="1:8" x14ac:dyDescent="0.3">
      <c r="A4" s="10" t="s">
        <v>5</v>
      </c>
      <c r="B4" s="11">
        <v>271</v>
      </c>
      <c r="C4" s="12">
        <v>1</v>
      </c>
      <c r="D4" s="12">
        <v>63</v>
      </c>
      <c r="E4" s="12">
        <v>4.3</v>
      </c>
      <c r="F4" s="12">
        <v>2692.65</v>
      </c>
      <c r="G4" s="13" t="str">
        <f t="shared" si="0"/>
        <v>الأجهزة  المنزلية</v>
      </c>
      <c r="H4" s="27">
        <f t="shared" si="1"/>
        <v>729708.15</v>
      </c>
    </row>
    <row r="5" spans="1:8" x14ac:dyDescent="0.3">
      <c r="A5" s="6" t="s">
        <v>6</v>
      </c>
      <c r="B5" s="7">
        <v>453</v>
      </c>
      <c r="C5" s="8">
        <v>3.2</v>
      </c>
      <c r="D5" s="8">
        <v>113</v>
      </c>
      <c r="E5" s="8">
        <v>7</v>
      </c>
      <c r="F5" s="8">
        <v>5247.42</v>
      </c>
      <c r="G5" s="9" t="str">
        <f t="shared" si="0"/>
        <v>الأجهزة  المنزلية</v>
      </c>
      <c r="H5" s="27">
        <f t="shared" si="1"/>
        <v>2377081.2600000002</v>
      </c>
    </row>
    <row r="6" spans="1:8" x14ac:dyDescent="0.3">
      <c r="A6" s="10" t="s">
        <v>5</v>
      </c>
      <c r="B6" s="11">
        <v>500</v>
      </c>
      <c r="C6" s="12">
        <v>1.8</v>
      </c>
      <c r="D6" s="12">
        <v>144</v>
      </c>
      <c r="E6" s="12">
        <v>0.7</v>
      </c>
      <c r="F6" s="12">
        <v>1783.54</v>
      </c>
      <c r="G6" s="13" t="str">
        <f t="shared" si="0"/>
        <v>الأجهزة  المنزلية</v>
      </c>
      <c r="H6" s="27">
        <f t="shared" si="1"/>
        <v>891770</v>
      </c>
    </row>
    <row r="7" spans="1:8" x14ac:dyDescent="0.3">
      <c r="A7" s="6" t="s">
        <v>7</v>
      </c>
      <c r="B7" s="7">
        <v>435</v>
      </c>
      <c r="C7" s="8">
        <v>1.4</v>
      </c>
      <c r="D7" s="8">
        <v>96</v>
      </c>
      <c r="E7" s="8">
        <v>7.4</v>
      </c>
      <c r="F7" s="7">
        <v>745</v>
      </c>
      <c r="G7" s="9" t="str">
        <f t="shared" si="0"/>
        <v xml:space="preserve"> الحاسوب ومستلزماته</v>
      </c>
      <c r="H7" s="27">
        <f t="shared" si="1"/>
        <v>324075</v>
      </c>
    </row>
    <row r="8" spans="1:8" x14ac:dyDescent="0.3">
      <c r="A8" s="10" t="s">
        <v>8</v>
      </c>
      <c r="B8" s="11">
        <v>215</v>
      </c>
      <c r="C8" s="12">
        <v>1</v>
      </c>
      <c r="D8" s="12">
        <v>138</v>
      </c>
      <c r="E8" s="12">
        <v>6.1</v>
      </c>
      <c r="F8" s="12">
        <v>10802.96</v>
      </c>
      <c r="G8" s="13" t="str">
        <f t="shared" si="0"/>
        <v>الأجهزة  المنزلية</v>
      </c>
      <c r="H8" s="27">
        <f t="shared" si="1"/>
        <v>2322636.4</v>
      </c>
    </row>
    <row r="9" spans="1:8" x14ac:dyDescent="0.3">
      <c r="A9" s="6" t="s">
        <v>8</v>
      </c>
      <c r="B9" s="7">
        <v>60</v>
      </c>
      <c r="C9" s="8">
        <v>4.0999999999999996</v>
      </c>
      <c r="D9" s="8">
        <v>93</v>
      </c>
      <c r="E9" s="8">
        <v>6</v>
      </c>
      <c r="F9" s="8">
        <v>8982.32</v>
      </c>
      <c r="G9" s="9" t="str">
        <f t="shared" si="0"/>
        <v>الأجهزة  المنزلية</v>
      </c>
      <c r="H9" s="27">
        <f t="shared" si="1"/>
        <v>538939.19999999995</v>
      </c>
    </row>
    <row r="10" spans="1:8" x14ac:dyDescent="0.3">
      <c r="A10" s="10" t="s">
        <v>9</v>
      </c>
      <c r="B10" s="11">
        <v>119</v>
      </c>
      <c r="C10" s="12">
        <v>3.7</v>
      </c>
      <c r="D10" s="12">
        <v>113</v>
      </c>
      <c r="E10" s="12">
        <v>2.1</v>
      </c>
      <c r="F10" s="12">
        <v>2348.12</v>
      </c>
      <c r="G10" s="13" t="str">
        <f t="shared" si="0"/>
        <v xml:space="preserve"> الحاسوب ومستلزماته</v>
      </c>
      <c r="H10" s="27">
        <f t="shared" si="1"/>
        <v>279426.27999999997</v>
      </c>
    </row>
    <row r="11" spans="1:8" x14ac:dyDescent="0.3">
      <c r="A11" s="6" t="s">
        <v>10</v>
      </c>
      <c r="B11" s="7">
        <v>118</v>
      </c>
      <c r="C11" s="8">
        <v>3.7</v>
      </c>
      <c r="D11" s="8">
        <v>113</v>
      </c>
      <c r="E11" s="8">
        <v>5.5</v>
      </c>
      <c r="F11" s="8">
        <v>3816.42</v>
      </c>
      <c r="G11" s="9" t="str">
        <f t="shared" si="0"/>
        <v>الأجهزة  الشخصية</v>
      </c>
      <c r="H11" s="27">
        <f t="shared" si="1"/>
        <v>450337.56</v>
      </c>
    </row>
    <row r="12" spans="1:8" x14ac:dyDescent="0.3">
      <c r="A12" s="10" t="s">
        <v>11</v>
      </c>
      <c r="B12" s="11">
        <v>426</v>
      </c>
      <c r="C12" s="12">
        <v>4.7</v>
      </c>
      <c r="D12" s="12">
        <v>59</v>
      </c>
      <c r="E12" s="12">
        <v>7</v>
      </c>
      <c r="F12" s="12">
        <v>19312.439999999999</v>
      </c>
      <c r="G12" s="13" t="str">
        <f t="shared" si="0"/>
        <v>الأجهزة  المنزلية</v>
      </c>
      <c r="H12" s="27">
        <f t="shared" si="1"/>
        <v>8227099.4399999995</v>
      </c>
    </row>
    <row r="13" spans="1:8" x14ac:dyDescent="0.3">
      <c r="A13" s="6" t="s">
        <v>6</v>
      </c>
      <c r="B13" s="7">
        <v>123</v>
      </c>
      <c r="C13" s="8">
        <v>3.9</v>
      </c>
      <c r="D13" s="8">
        <v>191</v>
      </c>
      <c r="E13" s="8">
        <v>6.5</v>
      </c>
      <c r="F13" s="7">
        <v>6049</v>
      </c>
      <c r="G13" s="9" t="str">
        <f t="shared" si="0"/>
        <v>الأجهزة  المنزلية</v>
      </c>
      <c r="H13" s="27">
        <f t="shared" si="1"/>
        <v>744027</v>
      </c>
    </row>
    <row r="14" spans="1:8" x14ac:dyDescent="0.3">
      <c r="A14" s="10" t="s">
        <v>6</v>
      </c>
      <c r="B14" s="11">
        <v>368</v>
      </c>
      <c r="C14" s="12">
        <v>2.2000000000000002</v>
      </c>
      <c r="D14" s="12">
        <v>79</v>
      </c>
      <c r="E14" s="12">
        <v>2.9</v>
      </c>
      <c r="F14" s="11">
        <v>6049</v>
      </c>
      <c r="G14" s="13" t="str">
        <f t="shared" si="0"/>
        <v>الأجهزة  المنزلية</v>
      </c>
      <c r="H14" s="27">
        <f t="shared" si="1"/>
        <v>2226032</v>
      </c>
    </row>
    <row r="15" spans="1:8" x14ac:dyDescent="0.3">
      <c r="A15" s="6" t="s">
        <v>6</v>
      </c>
      <c r="B15" s="7">
        <v>352</v>
      </c>
      <c r="C15" s="8">
        <v>3.4</v>
      </c>
      <c r="D15" s="8">
        <v>164</v>
      </c>
      <c r="E15" s="8">
        <v>6.5</v>
      </c>
      <c r="F15" s="8">
        <v>10581.39</v>
      </c>
      <c r="G15" s="9" t="str">
        <f t="shared" si="0"/>
        <v>الأجهزة  المنزلية</v>
      </c>
      <c r="H15" s="27">
        <f t="shared" si="1"/>
        <v>3724649.28</v>
      </c>
    </row>
    <row r="16" spans="1:8" x14ac:dyDescent="0.3">
      <c r="A16" s="10" t="s">
        <v>9</v>
      </c>
      <c r="B16" s="11">
        <v>340</v>
      </c>
      <c r="C16" s="12">
        <v>3.1</v>
      </c>
      <c r="D16" s="12">
        <v>81</v>
      </c>
      <c r="E16" s="12">
        <v>8.6999999999999993</v>
      </c>
      <c r="F16" s="12">
        <v>3363.5</v>
      </c>
      <c r="G16" s="13" t="str">
        <f t="shared" si="0"/>
        <v xml:space="preserve"> الحاسوب ومستلزماته</v>
      </c>
      <c r="H16" s="27">
        <f t="shared" si="1"/>
        <v>1143590</v>
      </c>
    </row>
    <row r="17" spans="1:8" x14ac:dyDescent="0.3">
      <c r="A17" s="6" t="s">
        <v>12</v>
      </c>
      <c r="B17" s="7">
        <v>405</v>
      </c>
      <c r="C17" s="8">
        <v>2.7</v>
      </c>
      <c r="D17" s="8">
        <v>144</v>
      </c>
      <c r="E17" s="8">
        <v>6.5</v>
      </c>
      <c r="F17" s="8">
        <v>1375.98</v>
      </c>
      <c r="G17" s="9" t="str">
        <f t="shared" si="0"/>
        <v>الأجهزة  الشخصية</v>
      </c>
      <c r="H17" s="27">
        <f t="shared" si="1"/>
        <v>557271.9</v>
      </c>
    </row>
    <row r="18" spans="1:8" x14ac:dyDescent="0.3">
      <c r="A18" s="10" t="s">
        <v>4</v>
      </c>
      <c r="B18" s="11">
        <v>500</v>
      </c>
      <c r="C18" s="12">
        <v>4.4000000000000004</v>
      </c>
      <c r="D18" s="12">
        <v>158</v>
      </c>
      <c r="E18" s="12">
        <v>4.2</v>
      </c>
      <c r="F18" s="12">
        <v>15229.09</v>
      </c>
      <c r="G18" s="13" t="str">
        <f t="shared" si="0"/>
        <v>الأجهزة  الشخصية</v>
      </c>
      <c r="H18" s="27">
        <f t="shared" si="1"/>
        <v>7614545</v>
      </c>
    </row>
    <row r="19" spans="1:8" x14ac:dyDescent="0.3">
      <c r="A19" s="6" t="s">
        <v>5</v>
      </c>
      <c r="B19" s="7">
        <v>66</v>
      </c>
      <c r="C19" s="8">
        <v>2.4</v>
      </c>
      <c r="D19" s="8">
        <v>173</v>
      </c>
      <c r="E19" s="8">
        <v>6.5</v>
      </c>
      <c r="F19" s="8">
        <v>3115.36</v>
      </c>
      <c r="G19" s="9" t="str">
        <f t="shared" si="0"/>
        <v>الأجهزة  المنزلية</v>
      </c>
      <c r="H19" s="27">
        <f t="shared" si="1"/>
        <v>205613.76</v>
      </c>
    </row>
    <row r="20" spans="1:8" x14ac:dyDescent="0.3">
      <c r="A20" s="10" t="s">
        <v>11</v>
      </c>
      <c r="B20" s="11">
        <v>453</v>
      </c>
      <c r="C20" s="12">
        <v>4.4000000000000004</v>
      </c>
      <c r="D20" s="12">
        <v>151</v>
      </c>
      <c r="E20" s="12">
        <v>5.5</v>
      </c>
      <c r="F20" s="12">
        <v>25759.89</v>
      </c>
      <c r="G20" s="13" t="str">
        <f t="shared" si="0"/>
        <v>الأجهزة  المنزلية</v>
      </c>
      <c r="H20" s="27">
        <f t="shared" si="1"/>
        <v>11669230.17</v>
      </c>
    </row>
    <row r="21" spans="1:8" x14ac:dyDescent="0.3">
      <c r="A21" s="6" t="s">
        <v>7</v>
      </c>
      <c r="B21" s="7">
        <v>472</v>
      </c>
      <c r="C21" s="8">
        <v>4.5999999999999996</v>
      </c>
      <c r="D21" s="8">
        <v>117</v>
      </c>
      <c r="E21" s="8">
        <v>4.5999999999999996</v>
      </c>
      <c r="F21" s="8">
        <v>745</v>
      </c>
      <c r="G21" s="9" t="str">
        <f t="shared" si="0"/>
        <v xml:space="preserve"> الحاسوب ومستلزماته</v>
      </c>
      <c r="H21" s="27">
        <f t="shared" si="1"/>
        <v>351640</v>
      </c>
    </row>
    <row r="22" spans="1:8" x14ac:dyDescent="0.3">
      <c r="A22" s="10" t="s">
        <v>13</v>
      </c>
      <c r="B22" s="11">
        <v>477</v>
      </c>
      <c r="C22" s="12">
        <v>2.8</v>
      </c>
      <c r="D22" s="12">
        <v>87</v>
      </c>
      <c r="E22" s="12">
        <v>6.3</v>
      </c>
      <c r="F22" s="12">
        <v>29940.25</v>
      </c>
      <c r="G22" s="13" t="str">
        <f t="shared" si="0"/>
        <v xml:space="preserve"> الحاسوب ومستلزماته</v>
      </c>
      <c r="H22" s="27">
        <f t="shared" si="1"/>
        <v>14281499.25</v>
      </c>
    </row>
    <row r="23" spans="1:8" x14ac:dyDescent="0.3">
      <c r="A23" s="6" t="s">
        <v>10</v>
      </c>
      <c r="B23" s="7">
        <v>453</v>
      </c>
      <c r="C23" s="8">
        <v>2.2000000000000002</v>
      </c>
      <c r="D23" s="8">
        <v>110</v>
      </c>
      <c r="E23" s="8">
        <v>1.8</v>
      </c>
      <c r="F23" s="8">
        <v>3410.29</v>
      </c>
      <c r="G23" s="9" t="str">
        <f t="shared" si="0"/>
        <v>الأجهزة  الشخصية</v>
      </c>
      <c r="H23" s="27">
        <f t="shared" si="1"/>
        <v>1544861.3699999999</v>
      </c>
    </row>
    <row r="24" spans="1:8" x14ac:dyDescent="0.3">
      <c r="A24" s="10" t="s">
        <v>8</v>
      </c>
      <c r="B24" s="11">
        <v>294</v>
      </c>
      <c r="C24" s="12">
        <v>3.4</v>
      </c>
      <c r="D24" s="12">
        <v>70</v>
      </c>
      <c r="E24" s="12">
        <v>1.5</v>
      </c>
      <c r="F24" s="12">
        <v>7760.39</v>
      </c>
      <c r="G24" s="13" t="str">
        <f t="shared" si="0"/>
        <v>الأجهزة  المنزلية</v>
      </c>
      <c r="H24" s="27">
        <f t="shared" si="1"/>
        <v>2281554.66</v>
      </c>
    </row>
    <row r="25" spans="1:8" x14ac:dyDescent="0.3">
      <c r="A25" s="6" t="s">
        <v>6</v>
      </c>
      <c r="B25" s="7">
        <v>221</v>
      </c>
      <c r="C25" s="8">
        <v>3.9</v>
      </c>
      <c r="D25" s="8">
        <v>155</v>
      </c>
      <c r="E25" s="8">
        <v>7.3</v>
      </c>
      <c r="F25" s="8">
        <v>6048.95</v>
      </c>
      <c r="G25" s="9" t="str">
        <f t="shared" si="0"/>
        <v>الأجهزة  المنزلية</v>
      </c>
      <c r="H25" s="27">
        <f t="shared" si="1"/>
        <v>1336817.95</v>
      </c>
    </row>
    <row r="26" spans="1:8" x14ac:dyDescent="0.3">
      <c r="A26" s="10" t="s">
        <v>11</v>
      </c>
      <c r="B26" s="11">
        <v>453</v>
      </c>
      <c r="C26" s="12">
        <v>4.5999999999999996</v>
      </c>
      <c r="D26" s="12">
        <v>23</v>
      </c>
      <c r="E26" s="12">
        <v>1.8</v>
      </c>
      <c r="F26" s="12">
        <v>7394.65</v>
      </c>
      <c r="G26" s="13" t="str">
        <f t="shared" si="0"/>
        <v>الأجهزة  المنزلية</v>
      </c>
      <c r="H26" s="27">
        <f t="shared" si="1"/>
        <v>3349776.4499999997</v>
      </c>
    </row>
    <row r="27" spans="1:8" x14ac:dyDescent="0.3">
      <c r="A27" s="6" t="s">
        <v>4</v>
      </c>
      <c r="B27" s="7">
        <v>103</v>
      </c>
      <c r="C27" s="8">
        <v>2.6</v>
      </c>
      <c r="D27" s="8">
        <v>61</v>
      </c>
      <c r="E27" s="8">
        <v>7.2</v>
      </c>
      <c r="F27" s="8">
        <v>3504.64</v>
      </c>
      <c r="G27" s="9" t="str">
        <f t="shared" si="0"/>
        <v>الأجهزة  الشخصية</v>
      </c>
      <c r="H27" s="27">
        <f t="shared" si="1"/>
        <v>360977.91999999998</v>
      </c>
    </row>
    <row r="28" spans="1:8" x14ac:dyDescent="0.3">
      <c r="A28" s="10" t="s">
        <v>11</v>
      </c>
      <c r="B28" s="11">
        <v>273</v>
      </c>
      <c r="C28" s="12">
        <v>2.1</v>
      </c>
      <c r="D28" s="12">
        <v>187</v>
      </c>
      <c r="E28" s="12">
        <v>6.5</v>
      </c>
      <c r="F28" s="12">
        <v>24051.05</v>
      </c>
      <c r="G28" s="13" t="str">
        <f t="shared" si="0"/>
        <v>الأجهزة  المنزلية</v>
      </c>
      <c r="H28" s="27">
        <f t="shared" si="1"/>
        <v>6565936.6499999994</v>
      </c>
    </row>
    <row r="29" spans="1:8" x14ac:dyDescent="0.3">
      <c r="A29" s="6" t="s">
        <v>6</v>
      </c>
      <c r="B29" s="7">
        <v>479</v>
      </c>
      <c r="C29" s="8">
        <v>4.2</v>
      </c>
      <c r="D29" s="8">
        <v>134</v>
      </c>
      <c r="E29" s="8">
        <v>0.5</v>
      </c>
      <c r="F29" s="7">
        <v>6049</v>
      </c>
      <c r="G29" s="9" t="str">
        <f t="shared" si="0"/>
        <v>الأجهزة  المنزلية</v>
      </c>
      <c r="H29" s="27">
        <f t="shared" si="1"/>
        <v>2897471</v>
      </c>
    </row>
    <row r="30" spans="1:8" x14ac:dyDescent="0.3">
      <c r="A30" s="10" t="s">
        <v>11</v>
      </c>
      <c r="B30" s="11">
        <v>204</v>
      </c>
      <c r="C30" s="12">
        <v>1.3</v>
      </c>
      <c r="D30" s="12">
        <v>29</v>
      </c>
      <c r="E30" s="12">
        <v>5</v>
      </c>
      <c r="F30" s="12">
        <v>8709.61</v>
      </c>
      <c r="G30" s="13" t="str">
        <f t="shared" si="0"/>
        <v>الأجهزة  المنزلية</v>
      </c>
      <c r="H30" s="27">
        <f t="shared" si="1"/>
        <v>1776760.4400000002</v>
      </c>
    </row>
    <row r="31" spans="1:8" x14ac:dyDescent="0.3">
      <c r="A31" s="6" t="s">
        <v>7</v>
      </c>
      <c r="B31" s="7">
        <v>282</v>
      </c>
      <c r="C31" s="8">
        <v>1.2</v>
      </c>
      <c r="D31" s="8">
        <v>33</v>
      </c>
      <c r="E31" s="8">
        <v>1.8</v>
      </c>
      <c r="F31" s="8">
        <v>696.78</v>
      </c>
      <c r="G31" s="9" t="str">
        <f t="shared" si="0"/>
        <v xml:space="preserve"> الحاسوب ومستلزماته</v>
      </c>
      <c r="H31" s="27">
        <f t="shared" si="1"/>
        <v>196491.96</v>
      </c>
    </row>
    <row r="32" spans="1:8" x14ac:dyDescent="0.3">
      <c r="A32" s="10" t="s">
        <v>5</v>
      </c>
      <c r="B32" s="11">
        <v>109</v>
      </c>
      <c r="C32" s="12">
        <v>2.8</v>
      </c>
      <c r="D32" s="12">
        <v>54</v>
      </c>
      <c r="E32" s="12">
        <v>6</v>
      </c>
      <c r="F32" s="12">
        <v>3473.57</v>
      </c>
      <c r="G32" s="13" t="str">
        <f t="shared" si="0"/>
        <v>الأجهزة  المنزلية</v>
      </c>
      <c r="H32" s="27">
        <f t="shared" si="1"/>
        <v>378619.13</v>
      </c>
    </row>
    <row r="33" spans="1:8" x14ac:dyDescent="0.3">
      <c r="A33" s="6" t="s">
        <v>4</v>
      </c>
      <c r="B33" s="7">
        <v>390</v>
      </c>
      <c r="C33" s="8">
        <v>4.7</v>
      </c>
      <c r="D33" s="8">
        <v>63</v>
      </c>
      <c r="E33" s="8">
        <v>4.8</v>
      </c>
      <c r="F33" s="8">
        <v>13969.61</v>
      </c>
      <c r="G33" s="9" t="str">
        <f t="shared" si="0"/>
        <v>الأجهزة  الشخصية</v>
      </c>
      <c r="H33" s="27">
        <f t="shared" si="1"/>
        <v>5448147.9000000004</v>
      </c>
    </row>
    <row r="34" spans="1:8" x14ac:dyDescent="0.3">
      <c r="A34" s="10" t="s">
        <v>12</v>
      </c>
      <c r="B34" s="11">
        <v>415</v>
      </c>
      <c r="C34" s="12">
        <v>3.2</v>
      </c>
      <c r="D34" s="12">
        <v>21</v>
      </c>
      <c r="E34" s="12">
        <v>3.1</v>
      </c>
      <c r="F34" s="12">
        <v>918.91</v>
      </c>
      <c r="G34" s="13" t="str">
        <f t="shared" si="0"/>
        <v>الأجهزة  الشخصية</v>
      </c>
      <c r="H34" s="27">
        <f t="shared" si="1"/>
        <v>381347.64999999997</v>
      </c>
    </row>
    <row r="35" spans="1:8" x14ac:dyDescent="0.3">
      <c r="A35" s="6" t="s">
        <v>10</v>
      </c>
      <c r="B35" s="7">
        <v>342</v>
      </c>
      <c r="C35" s="8">
        <v>5</v>
      </c>
      <c r="D35" s="8">
        <v>155</v>
      </c>
      <c r="E35" s="8">
        <v>6.2</v>
      </c>
      <c r="F35" s="8">
        <v>3540.97</v>
      </c>
      <c r="G35" s="9" t="str">
        <f t="shared" si="0"/>
        <v>الأجهزة  الشخصية</v>
      </c>
      <c r="H35" s="27">
        <f t="shared" si="1"/>
        <v>1211011.74</v>
      </c>
    </row>
    <row r="36" spans="1:8" x14ac:dyDescent="0.3">
      <c r="A36" s="10" t="s">
        <v>12</v>
      </c>
      <c r="B36" s="11">
        <v>453</v>
      </c>
      <c r="C36" s="12">
        <v>2.5</v>
      </c>
      <c r="D36" s="12">
        <v>172</v>
      </c>
      <c r="E36" s="12">
        <v>5.3</v>
      </c>
      <c r="F36" s="12">
        <v>1197.1300000000001</v>
      </c>
      <c r="G36" s="13" t="str">
        <f t="shared" si="0"/>
        <v>الأجهزة  الشخصية</v>
      </c>
      <c r="H36" s="27">
        <f t="shared" si="1"/>
        <v>542299.89</v>
      </c>
    </row>
    <row r="37" spans="1:8" x14ac:dyDescent="0.3">
      <c r="A37" s="6" t="s">
        <v>4</v>
      </c>
      <c r="B37" s="7">
        <v>453</v>
      </c>
      <c r="C37" s="8">
        <v>5</v>
      </c>
      <c r="D37" s="8">
        <v>143</v>
      </c>
      <c r="E37" s="8">
        <v>9.9</v>
      </c>
      <c r="F37" s="8">
        <v>19007</v>
      </c>
      <c r="G37" s="9" t="str">
        <f t="shared" si="0"/>
        <v>الأجهزة  الشخصية</v>
      </c>
      <c r="H37" s="27">
        <f t="shared" si="1"/>
        <v>8610171</v>
      </c>
    </row>
    <row r="38" spans="1:8" x14ac:dyDescent="0.3">
      <c r="A38" s="10" t="s">
        <v>4</v>
      </c>
      <c r="B38" s="11">
        <v>438</v>
      </c>
      <c r="C38" s="12">
        <v>1</v>
      </c>
      <c r="D38" s="12">
        <v>155</v>
      </c>
      <c r="E38" s="12">
        <v>6.3</v>
      </c>
      <c r="F38" s="12">
        <v>15658.99</v>
      </c>
      <c r="G38" s="13" t="str">
        <f t="shared" si="0"/>
        <v>الأجهزة  الشخصية</v>
      </c>
      <c r="H38" s="27">
        <f t="shared" si="1"/>
        <v>6858637.6200000001</v>
      </c>
    </row>
    <row r="39" spans="1:8" x14ac:dyDescent="0.3">
      <c r="A39" s="6" t="s">
        <v>5</v>
      </c>
      <c r="B39" s="7">
        <v>453</v>
      </c>
      <c r="C39" s="8">
        <v>2.2999999999999998</v>
      </c>
      <c r="D39" s="8">
        <v>162</v>
      </c>
      <c r="E39" s="8">
        <v>7</v>
      </c>
      <c r="F39" s="8">
        <v>848.12</v>
      </c>
      <c r="G39" s="9" t="str">
        <f t="shared" si="0"/>
        <v>الأجهزة  المنزلية</v>
      </c>
      <c r="H39" s="27">
        <f t="shared" si="1"/>
        <v>384198.36</v>
      </c>
    </row>
    <row r="40" spans="1:8" x14ac:dyDescent="0.3">
      <c r="A40" s="10" t="s">
        <v>8</v>
      </c>
      <c r="B40" s="11">
        <v>305</v>
      </c>
      <c r="C40" s="12">
        <v>3.4</v>
      </c>
      <c r="D40" s="12">
        <v>130</v>
      </c>
      <c r="E40" s="12">
        <v>8</v>
      </c>
      <c r="F40" s="12">
        <v>10789.04</v>
      </c>
      <c r="G40" s="13" t="str">
        <f t="shared" si="0"/>
        <v>الأجهزة  المنزلية</v>
      </c>
      <c r="H40" s="27">
        <f t="shared" si="1"/>
        <v>3290657.2</v>
      </c>
    </row>
    <row r="41" spans="1:8" x14ac:dyDescent="0.3">
      <c r="A41" s="6" t="s">
        <v>5</v>
      </c>
      <c r="B41" s="7">
        <v>113</v>
      </c>
      <c r="C41" s="8">
        <v>1.4</v>
      </c>
      <c r="D41" s="8">
        <v>37</v>
      </c>
      <c r="E41" s="8">
        <v>4.7</v>
      </c>
      <c r="F41" s="8">
        <v>2445.73</v>
      </c>
      <c r="G41" s="9" t="str">
        <f t="shared" si="0"/>
        <v>الأجهزة  المنزلية</v>
      </c>
      <c r="H41" s="27">
        <f t="shared" si="1"/>
        <v>276367.49</v>
      </c>
    </row>
    <row r="42" spans="1:8" x14ac:dyDescent="0.3">
      <c r="A42" s="10" t="s">
        <v>14</v>
      </c>
      <c r="B42" s="11">
        <v>454</v>
      </c>
      <c r="C42" s="12">
        <v>4</v>
      </c>
      <c r="D42" s="12">
        <v>139</v>
      </c>
      <c r="E42" s="12">
        <v>4.8</v>
      </c>
      <c r="F42" s="12">
        <v>14438.19</v>
      </c>
      <c r="G42" s="13" t="str">
        <f t="shared" si="0"/>
        <v>الأجهزة  المنزلية</v>
      </c>
      <c r="H42" s="27">
        <f t="shared" si="1"/>
        <v>6554938.2599999998</v>
      </c>
    </row>
    <row r="43" spans="1:8" x14ac:dyDescent="0.3">
      <c r="A43" s="6" t="s">
        <v>13</v>
      </c>
      <c r="B43" s="7">
        <v>66</v>
      </c>
      <c r="C43" s="8">
        <v>2.5</v>
      </c>
      <c r="D43" s="8">
        <v>148</v>
      </c>
      <c r="E43" s="8">
        <v>2.5</v>
      </c>
      <c r="F43" s="8">
        <v>12794</v>
      </c>
      <c r="G43" s="9" t="str">
        <f t="shared" si="0"/>
        <v xml:space="preserve"> الحاسوب ومستلزماته</v>
      </c>
      <c r="H43" s="27">
        <f t="shared" si="1"/>
        <v>844404</v>
      </c>
    </row>
    <row r="44" spans="1:8" x14ac:dyDescent="0.3">
      <c r="A44" s="10" t="s">
        <v>12</v>
      </c>
      <c r="B44" s="11">
        <v>343</v>
      </c>
      <c r="C44" s="12">
        <v>4.9000000000000004</v>
      </c>
      <c r="D44" s="12">
        <v>89</v>
      </c>
      <c r="E44" s="12">
        <v>3.6</v>
      </c>
      <c r="F44" s="12">
        <v>1554</v>
      </c>
      <c r="G44" s="13" t="str">
        <f t="shared" si="0"/>
        <v>الأجهزة  الشخصية</v>
      </c>
      <c r="H44" s="27">
        <f t="shared" si="1"/>
        <v>533022</v>
      </c>
    </row>
    <row r="45" spans="1:8" x14ac:dyDescent="0.3">
      <c r="A45" s="6" t="s">
        <v>5</v>
      </c>
      <c r="B45" s="7">
        <v>113</v>
      </c>
      <c r="C45" s="8">
        <v>1.2</v>
      </c>
      <c r="D45" s="8">
        <v>138</v>
      </c>
      <c r="E45" s="8">
        <v>8.8000000000000007</v>
      </c>
      <c r="F45" s="8">
        <v>713.8</v>
      </c>
      <c r="G45" s="9" t="str">
        <f t="shared" si="0"/>
        <v>الأجهزة  المنزلية</v>
      </c>
      <c r="H45" s="27">
        <f t="shared" si="1"/>
        <v>80659.399999999994</v>
      </c>
    </row>
    <row r="46" spans="1:8" x14ac:dyDescent="0.3">
      <c r="A46" s="10" t="s">
        <v>11</v>
      </c>
      <c r="B46" s="11">
        <v>58</v>
      </c>
      <c r="C46" s="12">
        <v>2.2999999999999998</v>
      </c>
      <c r="D46" s="12">
        <v>33</v>
      </c>
      <c r="E46" s="12">
        <v>7</v>
      </c>
      <c r="F46" s="12">
        <v>7745.9</v>
      </c>
      <c r="G46" s="13" t="str">
        <f t="shared" si="0"/>
        <v>الأجهزة  المنزلية</v>
      </c>
      <c r="H46" s="27">
        <f t="shared" si="1"/>
        <v>449262.19999999995</v>
      </c>
    </row>
    <row r="47" spans="1:8" x14ac:dyDescent="0.3">
      <c r="A47" s="6" t="s">
        <v>4</v>
      </c>
      <c r="B47" s="7">
        <v>453</v>
      </c>
      <c r="C47" s="8">
        <v>5</v>
      </c>
      <c r="D47" s="8">
        <v>73</v>
      </c>
      <c r="E47" s="8">
        <v>7</v>
      </c>
      <c r="F47" s="8">
        <v>16732.87</v>
      </c>
      <c r="G47" s="9" t="str">
        <f t="shared" si="0"/>
        <v>الأجهزة  الشخصية</v>
      </c>
      <c r="H47" s="27">
        <f t="shared" si="1"/>
        <v>7579990.1099999994</v>
      </c>
    </row>
    <row r="48" spans="1:8" x14ac:dyDescent="0.3">
      <c r="A48" s="10" t="s">
        <v>13</v>
      </c>
      <c r="B48" s="11">
        <v>144</v>
      </c>
      <c r="C48" s="12">
        <v>4.8</v>
      </c>
      <c r="D48" s="12">
        <v>71</v>
      </c>
      <c r="E48" s="12">
        <v>3.9</v>
      </c>
      <c r="F48" s="12">
        <v>15873.6</v>
      </c>
      <c r="G48" s="13" t="str">
        <f t="shared" si="0"/>
        <v xml:space="preserve"> الحاسوب ومستلزماته</v>
      </c>
      <c r="H48" s="27">
        <f t="shared" si="1"/>
        <v>2285798.3999999999</v>
      </c>
    </row>
    <row r="49" spans="1:8" x14ac:dyDescent="0.3">
      <c r="A49" s="6" t="s">
        <v>5</v>
      </c>
      <c r="B49" s="7">
        <v>365</v>
      </c>
      <c r="C49" s="8">
        <v>3.4</v>
      </c>
      <c r="D49" s="8">
        <v>187</v>
      </c>
      <c r="E49" s="8">
        <v>2.1</v>
      </c>
      <c r="F49" s="8">
        <v>1193.8699999999999</v>
      </c>
      <c r="G49" s="9" t="str">
        <f t="shared" si="0"/>
        <v>الأجهزة  المنزلية</v>
      </c>
      <c r="H49" s="27">
        <f t="shared" si="1"/>
        <v>435762.55</v>
      </c>
    </row>
    <row r="50" spans="1:8" x14ac:dyDescent="0.3">
      <c r="A50" s="10" t="s">
        <v>4</v>
      </c>
      <c r="B50" s="11">
        <v>339</v>
      </c>
      <c r="C50" s="12">
        <v>2.2000000000000002</v>
      </c>
      <c r="D50" s="12">
        <v>133</v>
      </c>
      <c r="E50" s="12">
        <v>2</v>
      </c>
      <c r="F50" s="12">
        <v>11530.04</v>
      </c>
      <c r="G50" s="13" t="str">
        <f t="shared" si="0"/>
        <v>الأجهزة  الشخصية</v>
      </c>
      <c r="H50" s="27">
        <f t="shared" si="1"/>
        <v>3908683.5600000005</v>
      </c>
    </row>
    <row r="51" spans="1:8" x14ac:dyDescent="0.3">
      <c r="A51" s="6" t="s">
        <v>13</v>
      </c>
      <c r="B51" s="7">
        <v>82</v>
      </c>
      <c r="C51" s="8">
        <v>2.5</v>
      </c>
      <c r="D51" s="8">
        <v>92</v>
      </c>
      <c r="E51" s="8">
        <v>5.8</v>
      </c>
      <c r="F51" s="8">
        <v>20116.55</v>
      </c>
      <c r="G51" s="9" t="str">
        <f t="shared" si="0"/>
        <v xml:space="preserve"> الحاسوب ومستلزماته</v>
      </c>
      <c r="H51" s="27">
        <f t="shared" si="1"/>
        <v>1649557.0999999999</v>
      </c>
    </row>
    <row r="52" spans="1:8" x14ac:dyDescent="0.3">
      <c r="A52" s="10" t="s">
        <v>4</v>
      </c>
      <c r="B52" s="11">
        <v>257</v>
      </c>
      <c r="C52" s="12">
        <v>1.7</v>
      </c>
      <c r="D52" s="12">
        <v>168</v>
      </c>
      <c r="E52" s="12">
        <v>5.3</v>
      </c>
      <c r="F52" s="12">
        <v>19633.830000000002</v>
      </c>
      <c r="G52" s="13" t="str">
        <f t="shared" si="0"/>
        <v>الأجهزة  الشخصية</v>
      </c>
      <c r="H52" s="27">
        <f t="shared" si="1"/>
        <v>5045894.3100000005</v>
      </c>
    </row>
    <row r="53" spans="1:8" x14ac:dyDescent="0.3">
      <c r="A53" s="6" t="s">
        <v>6</v>
      </c>
      <c r="B53" s="7">
        <v>354</v>
      </c>
      <c r="C53" s="8">
        <v>2.4</v>
      </c>
      <c r="D53" s="8">
        <v>200</v>
      </c>
      <c r="E53" s="8">
        <v>7</v>
      </c>
      <c r="F53" s="8">
        <v>9310.42</v>
      </c>
      <c r="G53" s="9" t="str">
        <f t="shared" si="0"/>
        <v>الأجهزة  المنزلية</v>
      </c>
      <c r="H53" s="27">
        <f t="shared" si="1"/>
        <v>3295888.68</v>
      </c>
    </row>
    <row r="54" spans="1:8" x14ac:dyDescent="0.3">
      <c r="A54" s="10" t="s">
        <v>6</v>
      </c>
      <c r="B54" s="11">
        <v>233</v>
      </c>
      <c r="C54" s="12">
        <v>2.2999999999999998</v>
      </c>
      <c r="D54" s="12">
        <v>125</v>
      </c>
      <c r="E54" s="12">
        <v>8.9</v>
      </c>
      <c r="F54" s="12">
        <v>5679.78</v>
      </c>
      <c r="G54" s="13" t="str">
        <f t="shared" si="0"/>
        <v>الأجهزة  المنزلية</v>
      </c>
      <c r="H54" s="27">
        <f t="shared" si="1"/>
        <v>1323388.74</v>
      </c>
    </row>
    <row r="55" spans="1:8" x14ac:dyDescent="0.3">
      <c r="A55" s="6" t="s">
        <v>10</v>
      </c>
      <c r="B55" s="7">
        <v>466</v>
      </c>
      <c r="C55" s="8">
        <v>4.7</v>
      </c>
      <c r="D55" s="8">
        <v>41</v>
      </c>
      <c r="E55" s="8">
        <v>5.5</v>
      </c>
      <c r="F55" s="8">
        <v>4297.2299999999996</v>
      </c>
      <c r="G55" s="9" t="str">
        <f t="shared" si="0"/>
        <v>الأجهزة  الشخصية</v>
      </c>
      <c r="H55" s="27">
        <f t="shared" si="1"/>
        <v>2002509.1799999997</v>
      </c>
    </row>
    <row r="56" spans="1:8" x14ac:dyDescent="0.3">
      <c r="A56" s="10" t="s">
        <v>6</v>
      </c>
      <c r="B56" s="11">
        <v>471</v>
      </c>
      <c r="C56" s="12">
        <v>5</v>
      </c>
      <c r="D56" s="12">
        <v>186</v>
      </c>
      <c r="E56" s="12">
        <v>9</v>
      </c>
      <c r="F56" s="12">
        <v>5802.16</v>
      </c>
      <c r="G56" s="13" t="str">
        <f t="shared" si="0"/>
        <v>الأجهزة  المنزلية</v>
      </c>
      <c r="H56" s="27">
        <f t="shared" si="1"/>
        <v>2732817.36</v>
      </c>
    </row>
    <row r="57" spans="1:8" x14ac:dyDescent="0.3">
      <c r="A57" s="6" t="s">
        <v>7</v>
      </c>
      <c r="B57" s="7">
        <v>95</v>
      </c>
      <c r="C57" s="8">
        <v>2.1</v>
      </c>
      <c r="D57" s="8">
        <v>113</v>
      </c>
      <c r="E57" s="8">
        <v>7.2</v>
      </c>
      <c r="F57" s="8">
        <v>745</v>
      </c>
      <c r="G57" s="9" t="str">
        <f t="shared" si="0"/>
        <v xml:space="preserve"> الحاسوب ومستلزماته</v>
      </c>
      <c r="H57" s="27">
        <f t="shared" si="1"/>
        <v>70775</v>
      </c>
    </row>
    <row r="58" spans="1:8" x14ac:dyDescent="0.3">
      <c r="A58" s="10" t="s">
        <v>8</v>
      </c>
      <c r="B58" s="11">
        <v>92</v>
      </c>
      <c r="C58" s="12">
        <v>3.1</v>
      </c>
      <c r="D58" s="12">
        <v>154</v>
      </c>
      <c r="E58" s="12">
        <v>4.0999999999999996</v>
      </c>
      <c r="F58" s="12">
        <v>7872.28</v>
      </c>
      <c r="G58" s="13" t="str">
        <f t="shared" si="0"/>
        <v>الأجهزة  المنزلية</v>
      </c>
      <c r="H58" s="27">
        <f t="shared" si="1"/>
        <v>724249.76</v>
      </c>
    </row>
    <row r="59" spans="1:8" x14ac:dyDescent="0.3">
      <c r="A59" s="6" t="s">
        <v>4</v>
      </c>
      <c r="B59" s="7">
        <v>362</v>
      </c>
      <c r="C59" s="8">
        <v>2.6</v>
      </c>
      <c r="D59" s="8">
        <v>113</v>
      </c>
      <c r="E59" s="8">
        <v>9.1</v>
      </c>
      <c r="F59" s="8">
        <v>16018.74</v>
      </c>
      <c r="G59" s="9" t="str">
        <f t="shared" si="0"/>
        <v>الأجهزة  الشخصية</v>
      </c>
      <c r="H59" s="27">
        <f t="shared" si="1"/>
        <v>5798783.8799999999</v>
      </c>
    </row>
    <row r="60" spans="1:8" x14ac:dyDescent="0.3">
      <c r="A60" s="10" t="s">
        <v>11</v>
      </c>
      <c r="B60" s="11">
        <v>422</v>
      </c>
      <c r="C60" s="12">
        <v>2.9</v>
      </c>
      <c r="D60" s="12">
        <v>103</v>
      </c>
      <c r="E60" s="12">
        <v>8.1999999999999993</v>
      </c>
      <c r="F60" s="12">
        <v>6300.48</v>
      </c>
      <c r="G60" s="13" t="str">
        <f t="shared" si="0"/>
        <v>الأجهزة  المنزلية</v>
      </c>
      <c r="H60" s="27">
        <f t="shared" si="1"/>
        <v>2658802.5599999996</v>
      </c>
    </row>
    <row r="61" spans="1:8" x14ac:dyDescent="0.3">
      <c r="A61" s="6" t="s">
        <v>7</v>
      </c>
      <c r="B61" s="7">
        <v>195</v>
      </c>
      <c r="C61" s="8">
        <v>1.3</v>
      </c>
      <c r="D61" s="8">
        <v>111</v>
      </c>
      <c r="E61" s="8">
        <v>8.8000000000000007</v>
      </c>
      <c r="F61" s="8">
        <v>114.69</v>
      </c>
      <c r="G61" s="9" t="str">
        <f t="shared" si="0"/>
        <v xml:space="preserve"> الحاسوب ومستلزماته</v>
      </c>
      <c r="H61" s="27">
        <f t="shared" si="1"/>
        <v>22364.55</v>
      </c>
    </row>
    <row r="62" spans="1:8" x14ac:dyDescent="0.3">
      <c r="A62" s="10" t="s">
        <v>8</v>
      </c>
      <c r="B62" s="11">
        <v>198</v>
      </c>
      <c r="C62" s="12">
        <v>1.1000000000000001</v>
      </c>
      <c r="D62" s="12">
        <v>111</v>
      </c>
      <c r="E62" s="12">
        <v>9.9</v>
      </c>
      <c r="F62" s="12">
        <v>15010.96</v>
      </c>
      <c r="G62" s="13" t="str">
        <f t="shared" si="0"/>
        <v>الأجهزة  المنزلية</v>
      </c>
      <c r="H62" s="27">
        <f t="shared" si="1"/>
        <v>2972170.0799999996</v>
      </c>
    </row>
    <row r="63" spans="1:8" x14ac:dyDescent="0.3">
      <c r="A63" s="6" t="s">
        <v>10</v>
      </c>
      <c r="B63" s="7">
        <v>396</v>
      </c>
      <c r="C63" s="8">
        <v>2.7</v>
      </c>
      <c r="D63" s="8">
        <v>98</v>
      </c>
      <c r="E63" s="8">
        <v>4.2</v>
      </c>
      <c r="F63" s="8">
        <v>1014.98</v>
      </c>
      <c r="G63" s="9" t="str">
        <f t="shared" si="0"/>
        <v>الأجهزة  الشخصية</v>
      </c>
      <c r="H63" s="27">
        <f t="shared" si="1"/>
        <v>401932.08</v>
      </c>
    </row>
    <row r="64" spans="1:8" x14ac:dyDescent="0.3">
      <c r="A64" s="10" t="s">
        <v>9</v>
      </c>
      <c r="B64" s="11">
        <v>385</v>
      </c>
      <c r="C64" s="12">
        <v>3.8</v>
      </c>
      <c r="D64" s="12">
        <v>154</v>
      </c>
      <c r="E64" s="12">
        <v>1.4</v>
      </c>
      <c r="F64" s="12">
        <v>1635.91</v>
      </c>
      <c r="G64" s="13" t="str">
        <f t="shared" si="0"/>
        <v xml:space="preserve"> الحاسوب ومستلزماته</v>
      </c>
      <c r="H64" s="27">
        <f t="shared" si="1"/>
        <v>629825.35</v>
      </c>
    </row>
    <row r="65" spans="1:8" x14ac:dyDescent="0.3">
      <c r="A65" s="6" t="s">
        <v>7</v>
      </c>
      <c r="B65" s="7">
        <v>369</v>
      </c>
      <c r="C65" s="8">
        <v>4.4000000000000004</v>
      </c>
      <c r="D65" s="8">
        <v>165</v>
      </c>
      <c r="E65" s="8">
        <v>7</v>
      </c>
      <c r="F65" s="8">
        <v>554.16</v>
      </c>
      <c r="G65" s="9" t="str">
        <f t="shared" si="0"/>
        <v xml:space="preserve"> الحاسوب ومستلزماته</v>
      </c>
      <c r="H65" s="27">
        <f t="shared" si="1"/>
        <v>204485.03999999998</v>
      </c>
    </row>
    <row r="66" spans="1:8" x14ac:dyDescent="0.3">
      <c r="A66" s="10" t="s">
        <v>6</v>
      </c>
      <c r="B66" s="11">
        <v>315</v>
      </c>
      <c r="C66" s="12">
        <v>4.9000000000000004</v>
      </c>
      <c r="D66" s="12">
        <v>131</v>
      </c>
      <c r="E66" s="12">
        <v>2.2000000000000002</v>
      </c>
      <c r="F66" s="12">
        <v>3685.57</v>
      </c>
      <c r="G66" s="13" t="str">
        <f t="shared" ref="G66:G129" si="2">_xlfn.IFS(
    OR(A66="تلفاز ذكي", A66="ثلاجة", A66="غسالة", A66="مكيف هواء", A66="ميكروويف"), "الأجهزة  المنزلية",
    OR(A66="هاتف ذكي", A66="ساعة ذكية", A66="سماعات بلوتوث"), "الأجهزة  الشخصية",
    OR(A66="حاسوب محمول", A66="طابعة ليزر", A66="لوحة مفاتيح"), " الحاسوب ومستلزماته",
    OR(A66="كاميرا رقمية"), "أجهزة التصوير"
)</f>
        <v>الأجهزة  المنزلية</v>
      </c>
      <c r="H66" s="27">
        <f t="shared" si="1"/>
        <v>1160954.55</v>
      </c>
    </row>
    <row r="67" spans="1:8" x14ac:dyDescent="0.3">
      <c r="A67" s="6" t="s">
        <v>10</v>
      </c>
      <c r="B67" s="7">
        <v>291</v>
      </c>
      <c r="C67" s="8">
        <v>3</v>
      </c>
      <c r="D67" s="8">
        <v>118</v>
      </c>
      <c r="E67" s="8">
        <v>7.2</v>
      </c>
      <c r="F67" s="8">
        <v>1165.29</v>
      </c>
      <c r="G67" s="9" t="str">
        <f t="shared" si="2"/>
        <v>الأجهزة  الشخصية</v>
      </c>
      <c r="H67" s="27">
        <f t="shared" ref="H67:H130" si="3">B67*F67</f>
        <v>339099.39</v>
      </c>
    </row>
    <row r="68" spans="1:8" x14ac:dyDescent="0.3">
      <c r="A68" s="10" t="s">
        <v>12</v>
      </c>
      <c r="B68" s="11">
        <v>400</v>
      </c>
      <c r="C68" s="12">
        <v>4.3</v>
      </c>
      <c r="D68" s="12">
        <v>147</v>
      </c>
      <c r="E68" s="12">
        <v>5.8</v>
      </c>
      <c r="F68" s="12">
        <v>1924.98</v>
      </c>
      <c r="G68" s="13" t="str">
        <f t="shared" si="2"/>
        <v>الأجهزة  الشخصية</v>
      </c>
      <c r="H68" s="27">
        <f t="shared" si="3"/>
        <v>769992</v>
      </c>
    </row>
    <row r="69" spans="1:8" x14ac:dyDescent="0.3">
      <c r="A69" s="6" t="s">
        <v>7</v>
      </c>
      <c r="B69" s="7">
        <v>307</v>
      </c>
      <c r="C69" s="8">
        <v>4.4000000000000004</v>
      </c>
      <c r="D69" s="8">
        <v>74</v>
      </c>
      <c r="E69" s="8">
        <v>9.4</v>
      </c>
      <c r="F69" s="8">
        <v>427.78</v>
      </c>
      <c r="G69" s="9" t="str">
        <f t="shared" si="2"/>
        <v xml:space="preserve"> الحاسوب ومستلزماته</v>
      </c>
      <c r="H69" s="27">
        <f t="shared" si="3"/>
        <v>131328.46</v>
      </c>
    </row>
    <row r="70" spans="1:8" x14ac:dyDescent="0.3">
      <c r="A70" s="10" t="s">
        <v>4</v>
      </c>
      <c r="B70" s="11">
        <v>465</v>
      </c>
      <c r="C70" s="12">
        <v>4.8</v>
      </c>
      <c r="D70" s="12">
        <v>192</v>
      </c>
      <c r="E70" s="12">
        <v>2.5</v>
      </c>
      <c r="F70" s="12">
        <v>19006.5</v>
      </c>
      <c r="G70" s="13" t="str">
        <f t="shared" si="2"/>
        <v>الأجهزة  الشخصية</v>
      </c>
      <c r="H70" s="27">
        <f t="shared" si="3"/>
        <v>8838022.5</v>
      </c>
    </row>
    <row r="71" spans="1:8" x14ac:dyDescent="0.3">
      <c r="A71" s="6" t="s">
        <v>15</v>
      </c>
      <c r="B71" s="7">
        <v>189</v>
      </c>
      <c r="C71" s="8">
        <v>3</v>
      </c>
      <c r="D71" s="8">
        <v>30</v>
      </c>
      <c r="E71" s="8">
        <v>8.6999999999999993</v>
      </c>
      <c r="F71" s="8">
        <v>3201.14</v>
      </c>
      <c r="G71" s="9" t="str">
        <f t="shared" si="2"/>
        <v>أجهزة التصوير</v>
      </c>
      <c r="H71" s="27">
        <f t="shared" si="3"/>
        <v>605015.46</v>
      </c>
    </row>
    <row r="72" spans="1:8" x14ac:dyDescent="0.3">
      <c r="A72" s="10" t="s">
        <v>10</v>
      </c>
      <c r="B72" s="11">
        <v>286</v>
      </c>
      <c r="C72" s="12">
        <v>4.0999999999999996</v>
      </c>
      <c r="D72" s="12">
        <v>126</v>
      </c>
      <c r="E72" s="12">
        <v>4.9000000000000004</v>
      </c>
      <c r="F72" s="12">
        <v>0.28999999999999998</v>
      </c>
      <c r="G72" s="13" t="str">
        <f t="shared" si="2"/>
        <v>الأجهزة  الشخصية</v>
      </c>
      <c r="H72" s="27">
        <f t="shared" si="3"/>
        <v>82.94</v>
      </c>
    </row>
    <row r="73" spans="1:8" x14ac:dyDescent="0.3">
      <c r="A73" s="6" t="s">
        <v>11</v>
      </c>
      <c r="B73" s="7">
        <v>312</v>
      </c>
      <c r="C73" s="8">
        <v>4</v>
      </c>
      <c r="D73" s="8">
        <v>64</v>
      </c>
      <c r="E73" s="8">
        <v>9.9</v>
      </c>
      <c r="F73" s="8">
        <v>11568</v>
      </c>
      <c r="G73" s="9" t="str">
        <f t="shared" si="2"/>
        <v>الأجهزة  المنزلية</v>
      </c>
      <c r="H73" s="27">
        <f t="shared" si="3"/>
        <v>3609216</v>
      </c>
    </row>
    <row r="74" spans="1:8" x14ac:dyDescent="0.3">
      <c r="A74" s="10" t="s">
        <v>15</v>
      </c>
      <c r="B74" s="11">
        <v>71</v>
      </c>
      <c r="C74" s="12">
        <v>1.8</v>
      </c>
      <c r="D74" s="12">
        <v>143</v>
      </c>
      <c r="E74" s="12">
        <v>2.7</v>
      </c>
      <c r="F74" s="12">
        <v>9264.27</v>
      </c>
      <c r="G74" s="13" t="str">
        <f t="shared" si="2"/>
        <v>أجهزة التصوير</v>
      </c>
      <c r="H74" s="27">
        <f t="shared" si="3"/>
        <v>657763.17000000004</v>
      </c>
    </row>
    <row r="75" spans="1:8" x14ac:dyDescent="0.3">
      <c r="A75" s="6" t="s">
        <v>14</v>
      </c>
      <c r="B75" s="7">
        <v>436</v>
      </c>
      <c r="C75" s="8">
        <v>3.8</v>
      </c>
      <c r="D75" s="8">
        <v>177</v>
      </c>
      <c r="E75" s="8">
        <v>5.0999999999999996</v>
      </c>
      <c r="F75" s="8">
        <v>16321</v>
      </c>
      <c r="G75" s="9" t="str">
        <f t="shared" si="2"/>
        <v>الأجهزة  المنزلية</v>
      </c>
      <c r="H75" s="27">
        <f t="shared" si="3"/>
        <v>7115956</v>
      </c>
    </row>
    <row r="76" spans="1:8" x14ac:dyDescent="0.3">
      <c r="A76" s="10" t="s">
        <v>10</v>
      </c>
      <c r="B76" s="11">
        <v>109</v>
      </c>
      <c r="C76" s="12">
        <v>1.6</v>
      </c>
      <c r="D76" s="12">
        <v>110</v>
      </c>
      <c r="E76" s="12">
        <v>5</v>
      </c>
      <c r="F76" s="12">
        <v>2738.89</v>
      </c>
      <c r="G76" s="13" t="str">
        <f t="shared" si="2"/>
        <v>الأجهزة  الشخصية</v>
      </c>
      <c r="H76" s="27">
        <f t="shared" si="3"/>
        <v>298539.01</v>
      </c>
    </row>
    <row r="77" spans="1:8" x14ac:dyDescent="0.3">
      <c r="A77" s="6" t="s">
        <v>5</v>
      </c>
      <c r="B77" s="7">
        <v>130</v>
      </c>
      <c r="C77" s="8">
        <v>2.7</v>
      </c>
      <c r="D77" s="8">
        <v>35</v>
      </c>
      <c r="E77" s="8">
        <v>9.1999999999999993</v>
      </c>
      <c r="F77" s="8">
        <v>3919.26</v>
      </c>
      <c r="G77" s="9" t="str">
        <f t="shared" si="2"/>
        <v>الأجهزة  المنزلية</v>
      </c>
      <c r="H77" s="27">
        <f t="shared" si="3"/>
        <v>509503.80000000005</v>
      </c>
    </row>
    <row r="78" spans="1:8" x14ac:dyDescent="0.3">
      <c r="A78" s="10" t="s">
        <v>13</v>
      </c>
      <c r="B78" s="11">
        <v>320</v>
      </c>
      <c r="C78" s="12">
        <v>3</v>
      </c>
      <c r="D78" s="12">
        <v>124</v>
      </c>
      <c r="E78" s="12">
        <v>2.2000000000000002</v>
      </c>
      <c r="F78" s="12">
        <v>23454.37</v>
      </c>
      <c r="G78" s="13" t="str">
        <f t="shared" si="2"/>
        <v xml:space="preserve"> الحاسوب ومستلزماته</v>
      </c>
      <c r="H78" s="27">
        <f t="shared" si="3"/>
        <v>7505398.3999999994</v>
      </c>
    </row>
    <row r="79" spans="1:8" x14ac:dyDescent="0.3">
      <c r="A79" s="6" t="s">
        <v>11</v>
      </c>
      <c r="B79" s="7">
        <v>104</v>
      </c>
      <c r="C79" s="8">
        <v>1.6</v>
      </c>
      <c r="D79" s="8">
        <v>64</v>
      </c>
      <c r="E79" s="8">
        <v>4.8</v>
      </c>
      <c r="F79" s="8">
        <v>11568.42</v>
      </c>
      <c r="G79" s="9" t="str">
        <f t="shared" si="2"/>
        <v>الأجهزة  المنزلية</v>
      </c>
      <c r="H79" s="27">
        <f t="shared" si="3"/>
        <v>1203115.68</v>
      </c>
    </row>
    <row r="80" spans="1:8" x14ac:dyDescent="0.3">
      <c r="A80" s="10" t="s">
        <v>4</v>
      </c>
      <c r="B80" s="11">
        <v>62</v>
      </c>
      <c r="C80" s="12">
        <v>2.8</v>
      </c>
      <c r="D80" s="12">
        <v>49</v>
      </c>
      <c r="E80" s="12">
        <v>5.7</v>
      </c>
      <c r="F80" s="12">
        <v>3577.83</v>
      </c>
      <c r="G80" s="13" t="str">
        <f t="shared" si="2"/>
        <v>الأجهزة  الشخصية</v>
      </c>
      <c r="H80" s="27">
        <f t="shared" si="3"/>
        <v>221825.46</v>
      </c>
    </row>
    <row r="81" spans="1:8" x14ac:dyDescent="0.3">
      <c r="A81" s="6" t="s">
        <v>8</v>
      </c>
      <c r="B81" s="7">
        <v>151</v>
      </c>
      <c r="C81" s="8">
        <v>1.4</v>
      </c>
      <c r="D81" s="8">
        <v>116</v>
      </c>
      <c r="E81" s="8">
        <v>8</v>
      </c>
      <c r="F81" s="8">
        <v>5875.95</v>
      </c>
      <c r="G81" s="9" t="str">
        <f t="shared" si="2"/>
        <v>الأجهزة  المنزلية</v>
      </c>
      <c r="H81" s="27">
        <f t="shared" si="3"/>
        <v>887268.45</v>
      </c>
    </row>
    <row r="82" spans="1:8" x14ac:dyDescent="0.3">
      <c r="A82" s="10" t="s">
        <v>7</v>
      </c>
      <c r="B82" s="11">
        <v>299</v>
      </c>
      <c r="C82" s="12">
        <v>3.6</v>
      </c>
      <c r="D82" s="12">
        <v>148</v>
      </c>
      <c r="E82" s="12">
        <v>9.3000000000000007</v>
      </c>
      <c r="F82" s="12">
        <v>604.30999999999995</v>
      </c>
      <c r="G82" s="13" t="str">
        <f t="shared" si="2"/>
        <v xml:space="preserve"> الحاسوب ومستلزماته</v>
      </c>
      <c r="H82" s="27">
        <f t="shared" si="3"/>
        <v>180688.68999999997</v>
      </c>
    </row>
    <row r="83" spans="1:8" x14ac:dyDescent="0.3">
      <c r="A83" s="6" t="s">
        <v>14</v>
      </c>
      <c r="B83" s="7">
        <v>246</v>
      </c>
      <c r="C83" s="8">
        <v>1.9</v>
      </c>
      <c r="D83" s="8">
        <v>113</v>
      </c>
      <c r="E83" s="8">
        <v>8.6999999999999993</v>
      </c>
      <c r="F83" s="8">
        <v>22799.54</v>
      </c>
      <c r="G83" s="9" t="str">
        <f t="shared" si="2"/>
        <v>الأجهزة  المنزلية</v>
      </c>
      <c r="H83" s="27">
        <f t="shared" si="3"/>
        <v>5608686.8399999999</v>
      </c>
    </row>
    <row r="84" spans="1:8" x14ac:dyDescent="0.3">
      <c r="A84" s="10" t="s">
        <v>9</v>
      </c>
      <c r="B84" s="11">
        <v>453</v>
      </c>
      <c r="C84" s="12">
        <v>3</v>
      </c>
      <c r="D84" s="12">
        <v>192</v>
      </c>
      <c r="E84" s="12">
        <v>9.1</v>
      </c>
      <c r="F84" s="12">
        <v>2765.41</v>
      </c>
      <c r="G84" s="13" t="str">
        <f t="shared" si="2"/>
        <v xml:space="preserve"> الحاسوب ومستلزماته</v>
      </c>
      <c r="H84" s="27">
        <f t="shared" si="3"/>
        <v>1252730.73</v>
      </c>
    </row>
    <row r="85" spans="1:8" x14ac:dyDescent="0.3">
      <c r="A85" s="6" t="s">
        <v>7</v>
      </c>
      <c r="B85" s="7">
        <v>467</v>
      </c>
      <c r="C85" s="8">
        <v>2.5</v>
      </c>
      <c r="D85" s="8">
        <v>149</v>
      </c>
      <c r="E85" s="8">
        <v>9</v>
      </c>
      <c r="F85" s="8">
        <v>769.33</v>
      </c>
      <c r="G85" s="9" t="str">
        <f t="shared" si="2"/>
        <v xml:space="preserve"> الحاسوب ومستلزماته</v>
      </c>
      <c r="H85" s="27">
        <f t="shared" si="3"/>
        <v>359277.11000000004</v>
      </c>
    </row>
    <row r="86" spans="1:8" x14ac:dyDescent="0.3">
      <c r="A86" s="10" t="s">
        <v>5</v>
      </c>
      <c r="B86" s="11">
        <v>152</v>
      </c>
      <c r="C86" s="12">
        <v>1</v>
      </c>
      <c r="D86" s="12">
        <v>36</v>
      </c>
      <c r="E86" s="12">
        <v>8</v>
      </c>
      <c r="F86" s="12">
        <v>1792.74</v>
      </c>
      <c r="G86" s="13" t="str">
        <f t="shared" si="2"/>
        <v>الأجهزة  المنزلية</v>
      </c>
      <c r="H86" s="27">
        <f t="shared" si="3"/>
        <v>272496.48</v>
      </c>
    </row>
    <row r="87" spans="1:8" x14ac:dyDescent="0.3">
      <c r="A87" s="6" t="s">
        <v>4</v>
      </c>
      <c r="B87" s="7">
        <v>287</v>
      </c>
      <c r="C87" s="8">
        <v>1.7</v>
      </c>
      <c r="D87" s="8">
        <v>96</v>
      </c>
      <c r="E87" s="8">
        <v>7.2</v>
      </c>
      <c r="F87" s="8">
        <v>13588.84</v>
      </c>
      <c r="G87" s="9" t="str">
        <f t="shared" si="2"/>
        <v>الأجهزة  الشخصية</v>
      </c>
      <c r="H87" s="27">
        <f t="shared" si="3"/>
        <v>3899997.08</v>
      </c>
    </row>
    <row r="88" spans="1:8" x14ac:dyDescent="0.3">
      <c r="A88" s="10" t="s">
        <v>5</v>
      </c>
      <c r="B88" s="11">
        <v>226</v>
      </c>
      <c r="C88" s="12">
        <v>2.4</v>
      </c>
      <c r="D88" s="12">
        <v>113</v>
      </c>
      <c r="E88" s="12">
        <v>7.1</v>
      </c>
      <c r="F88" s="12">
        <v>2654.77</v>
      </c>
      <c r="G88" s="13" t="str">
        <f t="shared" si="2"/>
        <v>الأجهزة  المنزلية</v>
      </c>
      <c r="H88" s="27">
        <f t="shared" si="3"/>
        <v>599978.02</v>
      </c>
    </row>
    <row r="89" spans="1:8" x14ac:dyDescent="0.3">
      <c r="A89" s="6" t="s">
        <v>12</v>
      </c>
      <c r="B89" s="7">
        <v>178</v>
      </c>
      <c r="C89" s="8">
        <v>1.8</v>
      </c>
      <c r="D89" s="8">
        <v>94</v>
      </c>
      <c r="E89" s="8">
        <v>1.1000000000000001</v>
      </c>
      <c r="F89" s="8">
        <v>1135.33</v>
      </c>
      <c r="G89" s="9" t="str">
        <f t="shared" si="2"/>
        <v>الأجهزة  الشخصية</v>
      </c>
      <c r="H89" s="27">
        <f t="shared" si="3"/>
        <v>202088.74</v>
      </c>
    </row>
    <row r="90" spans="1:8" x14ac:dyDescent="0.3">
      <c r="A90" s="10" t="s">
        <v>13</v>
      </c>
      <c r="B90" s="11">
        <v>231</v>
      </c>
      <c r="C90" s="12">
        <v>3.2</v>
      </c>
      <c r="D90" s="12">
        <v>113</v>
      </c>
      <c r="E90" s="12">
        <v>8.5</v>
      </c>
      <c r="F90" s="12">
        <v>8751.86</v>
      </c>
      <c r="G90" s="13" t="str">
        <f t="shared" si="2"/>
        <v xml:space="preserve"> الحاسوب ومستلزماته</v>
      </c>
      <c r="H90" s="27">
        <f t="shared" si="3"/>
        <v>2021679.6600000001</v>
      </c>
    </row>
    <row r="91" spans="1:8" x14ac:dyDescent="0.3">
      <c r="A91" s="6" t="s">
        <v>6</v>
      </c>
      <c r="B91" s="7">
        <v>259</v>
      </c>
      <c r="C91" s="8">
        <v>2.9</v>
      </c>
      <c r="D91" s="8">
        <v>153</v>
      </c>
      <c r="E91" s="8">
        <v>7</v>
      </c>
      <c r="F91" s="8">
        <v>14663.69</v>
      </c>
      <c r="G91" s="9" t="str">
        <f t="shared" si="2"/>
        <v>الأجهزة  المنزلية</v>
      </c>
      <c r="H91" s="27">
        <f t="shared" si="3"/>
        <v>3797895.71</v>
      </c>
    </row>
    <row r="92" spans="1:8" x14ac:dyDescent="0.3">
      <c r="A92" s="10" t="s">
        <v>6</v>
      </c>
      <c r="B92" s="11">
        <v>142</v>
      </c>
      <c r="C92" s="12">
        <v>3.2</v>
      </c>
      <c r="D92" s="12">
        <v>195</v>
      </c>
      <c r="E92" s="12">
        <v>7.8</v>
      </c>
      <c r="F92" s="12">
        <v>3295.58</v>
      </c>
      <c r="G92" s="13" t="str">
        <f t="shared" si="2"/>
        <v>الأجهزة  المنزلية</v>
      </c>
      <c r="H92" s="27">
        <f t="shared" si="3"/>
        <v>467972.36</v>
      </c>
    </row>
    <row r="93" spans="1:8" x14ac:dyDescent="0.3">
      <c r="A93" s="6" t="s">
        <v>5</v>
      </c>
      <c r="B93" s="7">
        <v>453</v>
      </c>
      <c r="C93" s="8">
        <v>5</v>
      </c>
      <c r="D93" s="8">
        <v>182</v>
      </c>
      <c r="E93" s="8">
        <v>3.4</v>
      </c>
      <c r="F93" s="8">
        <v>1119.31</v>
      </c>
      <c r="G93" s="9" t="str">
        <f t="shared" si="2"/>
        <v>الأجهزة  المنزلية</v>
      </c>
      <c r="H93" s="27">
        <f t="shared" si="3"/>
        <v>507047.43</v>
      </c>
    </row>
    <row r="94" spans="1:8" x14ac:dyDescent="0.3">
      <c r="A94" s="10" t="s">
        <v>10</v>
      </c>
      <c r="B94" s="11">
        <v>102</v>
      </c>
      <c r="C94" s="12">
        <v>2.6</v>
      </c>
      <c r="D94" s="12">
        <v>171</v>
      </c>
      <c r="E94" s="12">
        <v>9.6999999999999993</v>
      </c>
      <c r="F94" s="12">
        <v>2739</v>
      </c>
      <c r="G94" s="13" t="str">
        <f t="shared" si="2"/>
        <v>الأجهزة  الشخصية</v>
      </c>
      <c r="H94" s="27">
        <f t="shared" si="3"/>
        <v>279378</v>
      </c>
    </row>
    <row r="95" spans="1:8" x14ac:dyDescent="0.3">
      <c r="A95" s="6" t="s">
        <v>9</v>
      </c>
      <c r="B95" s="7">
        <v>344</v>
      </c>
      <c r="C95" s="8">
        <v>4.8</v>
      </c>
      <c r="D95" s="8">
        <v>45</v>
      </c>
      <c r="E95" s="8">
        <v>1.8</v>
      </c>
      <c r="F95" s="8">
        <v>2384</v>
      </c>
      <c r="G95" s="9" t="str">
        <f t="shared" si="2"/>
        <v xml:space="preserve"> الحاسوب ومستلزماته</v>
      </c>
      <c r="H95" s="27">
        <f t="shared" si="3"/>
        <v>820096</v>
      </c>
    </row>
    <row r="96" spans="1:8" x14ac:dyDescent="0.3">
      <c r="A96" s="10" t="s">
        <v>8</v>
      </c>
      <c r="B96" s="11">
        <v>453</v>
      </c>
      <c r="C96" s="12">
        <v>1.2</v>
      </c>
      <c r="D96" s="12">
        <v>154</v>
      </c>
      <c r="E96" s="12">
        <v>6.9</v>
      </c>
      <c r="F96" s="12">
        <v>10479.9</v>
      </c>
      <c r="G96" s="13" t="str">
        <f t="shared" si="2"/>
        <v>الأجهزة  المنزلية</v>
      </c>
      <c r="H96" s="27">
        <f t="shared" si="3"/>
        <v>4747394.7</v>
      </c>
    </row>
    <row r="97" spans="1:8" x14ac:dyDescent="0.3">
      <c r="A97" s="6" t="s">
        <v>7</v>
      </c>
      <c r="B97" s="7">
        <v>419</v>
      </c>
      <c r="C97" s="8">
        <v>2.6</v>
      </c>
      <c r="D97" s="8">
        <v>190</v>
      </c>
      <c r="E97" s="8">
        <v>5.4</v>
      </c>
      <c r="F97" s="8">
        <v>705.3</v>
      </c>
      <c r="G97" s="9" t="str">
        <f t="shared" si="2"/>
        <v xml:space="preserve"> الحاسوب ومستلزماته</v>
      </c>
      <c r="H97" s="27">
        <f t="shared" si="3"/>
        <v>295520.69999999995</v>
      </c>
    </row>
    <row r="98" spans="1:8" x14ac:dyDescent="0.3">
      <c r="A98" s="10" t="s">
        <v>15</v>
      </c>
      <c r="B98" s="11">
        <v>456</v>
      </c>
      <c r="C98" s="12">
        <v>4.5</v>
      </c>
      <c r="D98" s="12">
        <v>129</v>
      </c>
      <c r="E98" s="12">
        <v>3.9</v>
      </c>
      <c r="F98" s="12">
        <v>9993.1200000000008</v>
      </c>
      <c r="G98" s="13" t="str">
        <f t="shared" si="2"/>
        <v>أجهزة التصوير</v>
      </c>
      <c r="H98" s="27">
        <f t="shared" si="3"/>
        <v>4556862.7200000007</v>
      </c>
    </row>
    <row r="99" spans="1:8" x14ac:dyDescent="0.3">
      <c r="A99" s="6" t="s">
        <v>11</v>
      </c>
      <c r="B99" s="7">
        <v>414</v>
      </c>
      <c r="C99" s="8">
        <v>5</v>
      </c>
      <c r="D99" s="8">
        <v>174</v>
      </c>
      <c r="E99" s="8">
        <v>4.4000000000000004</v>
      </c>
      <c r="F99" s="8">
        <v>20059.669999999998</v>
      </c>
      <c r="G99" s="9" t="str">
        <f t="shared" si="2"/>
        <v>الأجهزة  المنزلية</v>
      </c>
      <c r="H99" s="27">
        <f t="shared" si="3"/>
        <v>8304703.379999999</v>
      </c>
    </row>
    <row r="100" spans="1:8" x14ac:dyDescent="0.3">
      <c r="A100" s="10" t="s">
        <v>8</v>
      </c>
      <c r="B100" s="11">
        <v>453</v>
      </c>
      <c r="C100" s="12">
        <v>2.5</v>
      </c>
      <c r="D100" s="12">
        <v>157</v>
      </c>
      <c r="E100" s="12">
        <v>2</v>
      </c>
      <c r="F100" s="12">
        <v>9662.7199999999993</v>
      </c>
      <c r="G100" s="13" t="str">
        <f t="shared" si="2"/>
        <v>الأجهزة  المنزلية</v>
      </c>
      <c r="H100" s="27">
        <f t="shared" si="3"/>
        <v>4377212.16</v>
      </c>
    </row>
    <row r="101" spans="1:8" x14ac:dyDescent="0.3">
      <c r="A101" s="6" t="s">
        <v>7</v>
      </c>
      <c r="B101" s="7">
        <v>366</v>
      </c>
      <c r="C101" s="8">
        <v>4.8</v>
      </c>
      <c r="D101" s="8">
        <v>113</v>
      </c>
      <c r="E101" s="8">
        <v>6.2</v>
      </c>
      <c r="F101" s="8">
        <v>744.91</v>
      </c>
      <c r="G101" s="9" t="str">
        <f t="shared" si="2"/>
        <v xml:space="preserve"> الحاسوب ومستلزماته</v>
      </c>
      <c r="H101" s="27">
        <f t="shared" si="3"/>
        <v>272637.06</v>
      </c>
    </row>
    <row r="102" spans="1:8" x14ac:dyDescent="0.3">
      <c r="A102" s="10" t="s">
        <v>10</v>
      </c>
      <c r="B102" s="11">
        <v>278</v>
      </c>
      <c r="C102" s="12">
        <v>4.2</v>
      </c>
      <c r="D102" s="12">
        <v>113</v>
      </c>
      <c r="E102" s="12">
        <v>8.1999999999999993</v>
      </c>
      <c r="F102" s="12">
        <v>1753.37</v>
      </c>
      <c r="G102" s="13" t="str">
        <f t="shared" si="2"/>
        <v>الأجهزة  الشخصية</v>
      </c>
      <c r="H102" s="27">
        <f t="shared" si="3"/>
        <v>487436.86</v>
      </c>
    </row>
    <row r="103" spans="1:8" x14ac:dyDescent="0.3">
      <c r="A103" s="6" t="s">
        <v>11</v>
      </c>
      <c r="B103" s="7">
        <v>209</v>
      </c>
      <c r="C103" s="8">
        <v>5</v>
      </c>
      <c r="D103" s="8">
        <v>73</v>
      </c>
      <c r="E103" s="8">
        <v>4.2</v>
      </c>
      <c r="F103" s="8">
        <v>15629.96</v>
      </c>
      <c r="G103" s="9" t="str">
        <f t="shared" si="2"/>
        <v>الأجهزة  المنزلية</v>
      </c>
      <c r="H103" s="27">
        <f t="shared" si="3"/>
        <v>3266661.6399999997</v>
      </c>
    </row>
    <row r="104" spans="1:8" x14ac:dyDescent="0.3">
      <c r="A104" s="10" t="s">
        <v>11</v>
      </c>
      <c r="B104" s="11">
        <v>500</v>
      </c>
      <c r="C104" s="12">
        <v>1.6</v>
      </c>
      <c r="D104" s="12">
        <v>102</v>
      </c>
      <c r="E104" s="12">
        <v>3.3</v>
      </c>
      <c r="F104" s="12">
        <v>23003.58</v>
      </c>
      <c r="G104" s="13" t="str">
        <f t="shared" si="2"/>
        <v>الأجهزة  المنزلية</v>
      </c>
      <c r="H104" s="27">
        <f t="shared" si="3"/>
        <v>11501790</v>
      </c>
    </row>
    <row r="105" spans="1:8" x14ac:dyDescent="0.3">
      <c r="A105" s="6" t="s">
        <v>5</v>
      </c>
      <c r="B105" s="7">
        <v>178</v>
      </c>
      <c r="C105" s="8">
        <v>4.4000000000000004</v>
      </c>
      <c r="D105" s="8">
        <v>94</v>
      </c>
      <c r="E105" s="8">
        <v>7</v>
      </c>
      <c r="F105" s="8">
        <v>3720.07</v>
      </c>
      <c r="G105" s="9" t="str">
        <f t="shared" si="2"/>
        <v>الأجهزة  المنزلية</v>
      </c>
      <c r="H105" s="27">
        <f t="shared" si="3"/>
        <v>662172.46000000008</v>
      </c>
    </row>
    <row r="106" spans="1:8" x14ac:dyDescent="0.3">
      <c r="A106" s="10" t="s">
        <v>12</v>
      </c>
      <c r="B106" s="11">
        <v>77</v>
      </c>
      <c r="C106" s="12">
        <v>1.3</v>
      </c>
      <c r="D106" s="12">
        <v>112</v>
      </c>
      <c r="E106" s="12">
        <v>6.9</v>
      </c>
      <c r="F106" s="12">
        <v>1329.08</v>
      </c>
      <c r="G106" s="13" t="str">
        <f t="shared" si="2"/>
        <v>الأجهزة  الشخصية</v>
      </c>
      <c r="H106" s="27">
        <f t="shared" si="3"/>
        <v>102339.15999999999</v>
      </c>
    </row>
    <row r="107" spans="1:8" x14ac:dyDescent="0.3">
      <c r="A107" s="6" t="s">
        <v>8</v>
      </c>
      <c r="B107" s="7">
        <v>453</v>
      </c>
      <c r="C107" s="8">
        <v>1.2</v>
      </c>
      <c r="D107" s="8">
        <v>171</v>
      </c>
      <c r="E107" s="8">
        <v>5.3</v>
      </c>
      <c r="F107" s="8">
        <v>5043.83</v>
      </c>
      <c r="G107" s="9" t="str">
        <f t="shared" si="2"/>
        <v>الأجهزة  المنزلية</v>
      </c>
      <c r="H107" s="27">
        <f t="shared" si="3"/>
        <v>2284854.9899999998</v>
      </c>
    </row>
    <row r="108" spans="1:8" x14ac:dyDescent="0.3">
      <c r="A108" s="10" t="s">
        <v>5</v>
      </c>
      <c r="B108" s="11">
        <v>203</v>
      </c>
      <c r="C108" s="12">
        <v>3.5</v>
      </c>
      <c r="D108" s="12">
        <v>28</v>
      </c>
      <c r="E108" s="12">
        <v>1.6</v>
      </c>
      <c r="F108" s="12">
        <v>754.04</v>
      </c>
      <c r="G108" s="13" t="str">
        <f t="shared" si="2"/>
        <v>الأجهزة  المنزلية</v>
      </c>
      <c r="H108" s="27">
        <f t="shared" si="3"/>
        <v>153070.12</v>
      </c>
    </row>
    <row r="109" spans="1:8" x14ac:dyDescent="0.3">
      <c r="A109" s="6" t="s">
        <v>11</v>
      </c>
      <c r="B109" s="7">
        <v>405</v>
      </c>
      <c r="C109" s="8">
        <v>3.9</v>
      </c>
      <c r="D109" s="8">
        <v>117</v>
      </c>
      <c r="E109" s="8">
        <v>7.1</v>
      </c>
      <c r="F109" s="8">
        <v>35946.089999999997</v>
      </c>
      <c r="G109" s="9" t="str">
        <f t="shared" si="2"/>
        <v>الأجهزة  المنزلية</v>
      </c>
      <c r="H109" s="27">
        <f t="shared" si="3"/>
        <v>14558166.449999999</v>
      </c>
    </row>
    <row r="110" spans="1:8" x14ac:dyDescent="0.3">
      <c r="A110" s="10" t="s">
        <v>5</v>
      </c>
      <c r="B110" s="11">
        <v>389</v>
      </c>
      <c r="C110" s="12">
        <v>3</v>
      </c>
      <c r="D110" s="12">
        <v>26</v>
      </c>
      <c r="E110" s="12">
        <v>6</v>
      </c>
      <c r="F110" s="12">
        <v>3807.97</v>
      </c>
      <c r="G110" s="13" t="str">
        <f t="shared" si="2"/>
        <v>الأجهزة  المنزلية</v>
      </c>
      <c r="H110" s="27">
        <f t="shared" si="3"/>
        <v>1481300.3299999998</v>
      </c>
    </row>
    <row r="111" spans="1:8" x14ac:dyDescent="0.3">
      <c r="A111" s="6" t="s">
        <v>8</v>
      </c>
      <c r="B111" s="7">
        <v>164</v>
      </c>
      <c r="C111" s="8">
        <v>3.3</v>
      </c>
      <c r="D111" s="8">
        <v>61</v>
      </c>
      <c r="E111" s="8">
        <v>8</v>
      </c>
      <c r="F111" s="8">
        <v>11248.6</v>
      </c>
      <c r="G111" s="9" t="str">
        <f t="shared" si="2"/>
        <v>الأجهزة  المنزلية</v>
      </c>
      <c r="H111" s="27">
        <f t="shared" si="3"/>
        <v>1844770.4000000001</v>
      </c>
    </row>
    <row r="112" spans="1:8" x14ac:dyDescent="0.3">
      <c r="A112" s="10" t="s">
        <v>5</v>
      </c>
      <c r="B112" s="11">
        <v>495</v>
      </c>
      <c r="C112" s="12">
        <v>5</v>
      </c>
      <c r="D112" s="12">
        <v>113</v>
      </c>
      <c r="E112" s="12">
        <v>3.1</v>
      </c>
      <c r="F112" s="12">
        <v>3919</v>
      </c>
      <c r="G112" s="13" t="str">
        <f t="shared" si="2"/>
        <v>الأجهزة  المنزلية</v>
      </c>
      <c r="H112" s="27">
        <f t="shared" si="3"/>
        <v>1939905</v>
      </c>
    </row>
    <row r="113" spans="1:8" x14ac:dyDescent="0.3">
      <c r="A113" s="6" t="s">
        <v>8</v>
      </c>
      <c r="B113" s="7">
        <v>423</v>
      </c>
      <c r="C113" s="8">
        <v>4.4000000000000004</v>
      </c>
      <c r="D113" s="8">
        <v>127</v>
      </c>
      <c r="E113" s="8">
        <v>1.1000000000000001</v>
      </c>
      <c r="F113" s="8">
        <v>14940.38</v>
      </c>
      <c r="G113" s="9" t="str">
        <f t="shared" si="2"/>
        <v>الأجهزة  المنزلية</v>
      </c>
      <c r="H113" s="27">
        <f t="shared" si="3"/>
        <v>6319780.7399999993</v>
      </c>
    </row>
    <row r="114" spans="1:8" x14ac:dyDescent="0.3">
      <c r="A114" s="10" t="s">
        <v>11</v>
      </c>
      <c r="B114" s="11">
        <v>250</v>
      </c>
      <c r="C114" s="12">
        <v>2.4</v>
      </c>
      <c r="D114" s="12">
        <v>178</v>
      </c>
      <c r="E114" s="12">
        <v>4.5999999999999996</v>
      </c>
      <c r="F114" s="12">
        <v>16513.71</v>
      </c>
      <c r="G114" s="13" t="str">
        <f t="shared" si="2"/>
        <v>الأجهزة  المنزلية</v>
      </c>
      <c r="H114" s="27">
        <f t="shared" si="3"/>
        <v>4128427.5</v>
      </c>
    </row>
    <row r="115" spans="1:8" x14ac:dyDescent="0.3">
      <c r="A115" s="6" t="s">
        <v>7</v>
      </c>
      <c r="B115" s="7">
        <v>399</v>
      </c>
      <c r="C115" s="8">
        <v>2.8</v>
      </c>
      <c r="D115" s="8">
        <v>28</v>
      </c>
      <c r="E115" s="8">
        <v>7.5</v>
      </c>
      <c r="F115" s="8">
        <v>639.85</v>
      </c>
      <c r="G115" s="9" t="str">
        <f t="shared" si="2"/>
        <v xml:space="preserve"> الحاسوب ومستلزماته</v>
      </c>
      <c r="H115" s="27">
        <f t="shared" si="3"/>
        <v>255300.15000000002</v>
      </c>
    </row>
    <row r="116" spans="1:8" x14ac:dyDescent="0.3">
      <c r="A116" s="10" t="s">
        <v>8</v>
      </c>
      <c r="B116" s="11">
        <v>77</v>
      </c>
      <c r="C116" s="12">
        <v>4</v>
      </c>
      <c r="D116" s="12">
        <v>186</v>
      </c>
      <c r="E116" s="12">
        <v>8.1999999999999993</v>
      </c>
      <c r="F116" s="12">
        <v>5137.2</v>
      </c>
      <c r="G116" s="13" t="str">
        <f t="shared" si="2"/>
        <v>الأجهزة  المنزلية</v>
      </c>
      <c r="H116" s="27">
        <f t="shared" si="3"/>
        <v>395564.39999999997</v>
      </c>
    </row>
    <row r="117" spans="1:8" x14ac:dyDescent="0.3">
      <c r="A117" s="6" t="s">
        <v>12</v>
      </c>
      <c r="B117" s="7">
        <v>297</v>
      </c>
      <c r="C117" s="8">
        <v>1.8</v>
      </c>
      <c r="D117" s="8">
        <v>89</v>
      </c>
      <c r="E117" s="8">
        <v>1.2</v>
      </c>
      <c r="F117" s="8">
        <v>1369.8</v>
      </c>
      <c r="G117" s="9" t="str">
        <f t="shared" si="2"/>
        <v>الأجهزة  الشخصية</v>
      </c>
      <c r="H117" s="27">
        <f t="shared" si="3"/>
        <v>406830.6</v>
      </c>
    </row>
    <row r="118" spans="1:8" x14ac:dyDescent="0.3">
      <c r="A118" s="10" t="s">
        <v>13</v>
      </c>
      <c r="B118" s="11">
        <v>226</v>
      </c>
      <c r="C118" s="12">
        <v>3.3</v>
      </c>
      <c r="D118" s="12">
        <v>144</v>
      </c>
      <c r="E118" s="12">
        <v>5</v>
      </c>
      <c r="F118" s="12">
        <v>13675.38</v>
      </c>
      <c r="G118" s="13" t="str">
        <f t="shared" si="2"/>
        <v xml:space="preserve"> الحاسوب ومستلزماته</v>
      </c>
      <c r="H118" s="27">
        <f t="shared" si="3"/>
        <v>3090635.88</v>
      </c>
    </row>
    <row r="119" spans="1:8" x14ac:dyDescent="0.3">
      <c r="A119" s="6" t="s">
        <v>15</v>
      </c>
      <c r="B119" s="7">
        <v>490</v>
      </c>
      <c r="C119" s="8">
        <v>3</v>
      </c>
      <c r="D119" s="8">
        <v>39</v>
      </c>
      <c r="E119" s="8">
        <v>1</v>
      </c>
      <c r="F119" s="8">
        <v>3525.91</v>
      </c>
      <c r="G119" s="9" t="str">
        <f t="shared" si="2"/>
        <v>أجهزة التصوير</v>
      </c>
      <c r="H119" s="27">
        <f t="shared" si="3"/>
        <v>1727695.9</v>
      </c>
    </row>
    <row r="120" spans="1:8" x14ac:dyDescent="0.3">
      <c r="A120" s="10" t="s">
        <v>7</v>
      </c>
      <c r="B120" s="11">
        <v>338</v>
      </c>
      <c r="C120" s="12">
        <v>3.3</v>
      </c>
      <c r="D120" s="12">
        <v>120</v>
      </c>
      <c r="E120" s="12">
        <v>9.3000000000000007</v>
      </c>
      <c r="F120" s="12">
        <v>525.5</v>
      </c>
      <c r="G120" s="13" t="str">
        <f t="shared" si="2"/>
        <v xml:space="preserve"> الحاسوب ومستلزماته</v>
      </c>
      <c r="H120" s="27">
        <f t="shared" si="3"/>
        <v>177619</v>
      </c>
    </row>
    <row r="121" spans="1:8" x14ac:dyDescent="0.3">
      <c r="A121" s="6" t="s">
        <v>10</v>
      </c>
      <c r="B121" s="7">
        <v>377</v>
      </c>
      <c r="C121" s="8">
        <v>4.4000000000000004</v>
      </c>
      <c r="D121" s="8">
        <v>46</v>
      </c>
      <c r="E121" s="8">
        <v>4.2</v>
      </c>
      <c r="F121" s="8">
        <v>3799.62</v>
      </c>
      <c r="G121" s="9" t="str">
        <f t="shared" si="2"/>
        <v>الأجهزة  الشخصية</v>
      </c>
      <c r="H121" s="27">
        <f t="shared" si="3"/>
        <v>1432456.74</v>
      </c>
    </row>
    <row r="122" spans="1:8" x14ac:dyDescent="0.3">
      <c r="A122" s="10" t="s">
        <v>11</v>
      </c>
      <c r="B122" s="11">
        <v>485</v>
      </c>
      <c r="C122" s="12">
        <v>4</v>
      </c>
      <c r="D122" s="12">
        <v>148</v>
      </c>
      <c r="E122" s="12">
        <v>6.1</v>
      </c>
      <c r="F122" s="12">
        <v>31683.119999999999</v>
      </c>
      <c r="G122" s="13" t="str">
        <f t="shared" si="2"/>
        <v>الأجهزة  المنزلية</v>
      </c>
      <c r="H122" s="27">
        <f t="shared" si="3"/>
        <v>15366313.199999999</v>
      </c>
    </row>
    <row r="123" spans="1:8" x14ac:dyDescent="0.3">
      <c r="A123" s="6" t="s">
        <v>4</v>
      </c>
      <c r="B123" s="7">
        <v>453</v>
      </c>
      <c r="C123" s="8">
        <v>1.4</v>
      </c>
      <c r="D123" s="8">
        <v>113</v>
      </c>
      <c r="E123" s="8">
        <v>2.9</v>
      </c>
      <c r="F123" s="8">
        <v>10407.48</v>
      </c>
      <c r="G123" s="9" t="str">
        <f t="shared" si="2"/>
        <v>الأجهزة  الشخصية</v>
      </c>
      <c r="H123" s="27">
        <f t="shared" si="3"/>
        <v>4714588.4399999995</v>
      </c>
    </row>
    <row r="124" spans="1:8" x14ac:dyDescent="0.3">
      <c r="A124" s="10" t="s">
        <v>10</v>
      </c>
      <c r="B124" s="11">
        <v>453</v>
      </c>
      <c r="C124" s="12">
        <v>3.8</v>
      </c>
      <c r="D124" s="12">
        <v>113</v>
      </c>
      <c r="E124" s="12">
        <v>6.3</v>
      </c>
      <c r="F124" s="12">
        <v>2637.36</v>
      </c>
      <c r="G124" s="13" t="str">
        <f t="shared" si="2"/>
        <v>الأجهزة  الشخصية</v>
      </c>
      <c r="H124" s="27">
        <f t="shared" si="3"/>
        <v>1194724.08</v>
      </c>
    </row>
    <row r="125" spans="1:8" x14ac:dyDescent="0.3">
      <c r="A125" s="6" t="s">
        <v>15</v>
      </c>
      <c r="B125" s="7">
        <v>299</v>
      </c>
      <c r="C125" s="8">
        <v>3</v>
      </c>
      <c r="D125" s="8">
        <v>135</v>
      </c>
      <c r="E125" s="8">
        <v>4.3</v>
      </c>
      <c r="F125" s="7">
        <v>6576</v>
      </c>
      <c r="G125" s="9" t="str">
        <f t="shared" si="2"/>
        <v>أجهزة التصوير</v>
      </c>
      <c r="H125" s="27">
        <f t="shared" si="3"/>
        <v>1966224</v>
      </c>
    </row>
    <row r="126" spans="1:8" x14ac:dyDescent="0.3">
      <c r="A126" s="10" t="s">
        <v>12</v>
      </c>
      <c r="B126" s="11">
        <v>65</v>
      </c>
      <c r="C126" s="12">
        <v>2.8</v>
      </c>
      <c r="D126" s="12">
        <v>79</v>
      </c>
      <c r="E126" s="12">
        <v>7.3</v>
      </c>
      <c r="F126" s="12">
        <v>1234.33</v>
      </c>
      <c r="G126" s="13" t="str">
        <f t="shared" si="2"/>
        <v>الأجهزة  الشخصية</v>
      </c>
      <c r="H126" s="27">
        <f t="shared" si="3"/>
        <v>80231.45</v>
      </c>
    </row>
    <row r="127" spans="1:8" x14ac:dyDescent="0.3">
      <c r="A127" s="6" t="s">
        <v>10</v>
      </c>
      <c r="B127" s="7">
        <v>487</v>
      </c>
      <c r="C127" s="8">
        <v>5</v>
      </c>
      <c r="D127" s="8">
        <v>157</v>
      </c>
      <c r="E127" s="8">
        <v>7.8</v>
      </c>
      <c r="F127" s="8">
        <v>2739</v>
      </c>
      <c r="G127" s="9" t="str">
        <f t="shared" si="2"/>
        <v>الأجهزة  الشخصية</v>
      </c>
      <c r="H127" s="27">
        <f t="shared" si="3"/>
        <v>1333893</v>
      </c>
    </row>
    <row r="128" spans="1:8" x14ac:dyDescent="0.3">
      <c r="A128" s="10" t="s">
        <v>14</v>
      </c>
      <c r="B128" s="11">
        <v>130</v>
      </c>
      <c r="C128" s="12">
        <v>2.2999999999999998</v>
      </c>
      <c r="D128" s="12">
        <v>165</v>
      </c>
      <c r="E128" s="12">
        <v>7</v>
      </c>
      <c r="F128" s="12">
        <v>14020.27</v>
      </c>
      <c r="G128" s="13" t="str">
        <f t="shared" si="2"/>
        <v>الأجهزة  المنزلية</v>
      </c>
      <c r="H128" s="27">
        <f t="shared" si="3"/>
        <v>1822635.1</v>
      </c>
    </row>
    <row r="129" spans="1:8" x14ac:dyDescent="0.3">
      <c r="A129" s="6" t="s">
        <v>12</v>
      </c>
      <c r="B129" s="7">
        <v>453</v>
      </c>
      <c r="C129" s="8">
        <v>2.2000000000000002</v>
      </c>
      <c r="D129" s="8">
        <v>33</v>
      </c>
      <c r="E129" s="8">
        <v>1.9</v>
      </c>
      <c r="F129" s="8">
        <v>1554</v>
      </c>
      <c r="G129" s="9" t="str">
        <f t="shared" si="2"/>
        <v>الأجهزة  الشخصية</v>
      </c>
      <c r="H129" s="27">
        <f t="shared" si="3"/>
        <v>703962</v>
      </c>
    </row>
    <row r="130" spans="1:8" x14ac:dyDescent="0.3">
      <c r="A130" s="10" t="s">
        <v>15</v>
      </c>
      <c r="B130" s="11">
        <v>199</v>
      </c>
      <c r="C130" s="12">
        <v>2.4</v>
      </c>
      <c r="D130" s="12">
        <v>149</v>
      </c>
      <c r="E130" s="12">
        <v>5.2</v>
      </c>
      <c r="F130" s="12">
        <v>13821.04</v>
      </c>
      <c r="G130" s="13" t="str">
        <f t="shared" ref="G130:G193" si="4">_xlfn.IFS(
    OR(A130="تلفاز ذكي", A130="ثلاجة", A130="غسالة", A130="مكيف هواء", A130="ميكروويف"), "الأجهزة  المنزلية",
    OR(A130="هاتف ذكي", A130="ساعة ذكية", A130="سماعات بلوتوث"), "الأجهزة  الشخصية",
    OR(A130="حاسوب محمول", A130="طابعة ليزر", A130="لوحة مفاتيح"), " الحاسوب ومستلزماته",
    OR(A130="كاميرا رقمية"), "أجهزة التصوير"
)</f>
        <v>أجهزة التصوير</v>
      </c>
      <c r="H130" s="27">
        <f t="shared" si="3"/>
        <v>2750386.96</v>
      </c>
    </row>
    <row r="131" spans="1:8" x14ac:dyDescent="0.3">
      <c r="A131" s="6" t="s">
        <v>11</v>
      </c>
      <c r="B131" s="7">
        <v>474</v>
      </c>
      <c r="C131" s="8">
        <v>4.5</v>
      </c>
      <c r="D131" s="8">
        <v>113</v>
      </c>
      <c r="E131" s="8">
        <v>5.0999999999999996</v>
      </c>
      <c r="F131" s="8">
        <v>33517.5</v>
      </c>
      <c r="G131" s="9" t="str">
        <f t="shared" si="4"/>
        <v>الأجهزة  المنزلية</v>
      </c>
      <c r="H131" s="27">
        <f t="shared" ref="H131:H194" si="5">B131*F131</f>
        <v>15887295</v>
      </c>
    </row>
    <row r="132" spans="1:8" x14ac:dyDescent="0.3">
      <c r="A132" s="10" t="s">
        <v>12</v>
      </c>
      <c r="B132" s="11">
        <v>289</v>
      </c>
      <c r="C132" s="12">
        <v>3.6</v>
      </c>
      <c r="D132" s="12">
        <v>141</v>
      </c>
      <c r="E132" s="12">
        <v>4.0999999999999996</v>
      </c>
      <c r="F132" s="12">
        <v>1173.77</v>
      </c>
      <c r="G132" s="13" t="str">
        <f t="shared" si="4"/>
        <v>الأجهزة  الشخصية</v>
      </c>
      <c r="H132" s="27">
        <f t="shared" si="5"/>
        <v>339219.52999999997</v>
      </c>
    </row>
    <row r="133" spans="1:8" x14ac:dyDescent="0.3">
      <c r="A133" s="6" t="s">
        <v>15</v>
      </c>
      <c r="B133" s="7">
        <v>374</v>
      </c>
      <c r="C133" s="8">
        <v>3.3</v>
      </c>
      <c r="D133" s="8">
        <v>121</v>
      </c>
      <c r="E133" s="8">
        <v>1.6</v>
      </c>
      <c r="F133" s="8">
        <v>9222.24</v>
      </c>
      <c r="G133" s="9" t="str">
        <f t="shared" si="4"/>
        <v>أجهزة التصوير</v>
      </c>
      <c r="H133" s="27">
        <f t="shared" si="5"/>
        <v>3449117.76</v>
      </c>
    </row>
    <row r="134" spans="1:8" x14ac:dyDescent="0.3">
      <c r="A134" s="10" t="s">
        <v>10</v>
      </c>
      <c r="B134" s="11">
        <v>453</v>
      </c>
      <c r="C134" s="12">
        <v>2.6</v>
      </c>
      <c r="D134" s="12">
        <v>113</v>
      </c>
      <c r="E134" s="12">
        <v>2.5</v>
      </c>
      <c r="F134" s="12">
        <v>2131.04</v>
      </c>
      <c r="G134" s="13" t="str">
        <f t="shared" si="4"/>
        <v>الأجهزة  الشخصية</v>
      </c>
      <c r="H134" s="27">
        <f t="shared" si="5"/>
        <v>965361.12</v>
      </c>
    </row>
    <row r="135" spans="1:8" x14ac:dyDescent="0.3">
      <c r="A135" s="6" t="s">
        <v>8</v>
      </c>
      <c r="B135" s="7">
        <v>52</v>
      </c>
      <c r="C135" s="8">
        <v>4.9000000000000004</v>
      </c>
      <c r="D135" s="8">
        <v>108</v>
      </c>
      <c r="E135" s="8">
        <v>4.5</v>
      </c>
      <c r="F135" s="8">
        <v>17174.63</v>
      </c>
      <c r="G135" s="9" t="str">
        <f t="shared" si="4"/>
        <v>الأجهزة  المنزلية</v>
      </c>
      <c r="H135" s="27">
        <f t="shared" si="5"/>
        <v>893080.76</v>
      </c>
    </row>
    <row r="136" spans="1:8" x14ac:dyDescent="0.3">
      <c r="A136" s="10" t="s">
        <v>7</v>
      </c>
      <c r="B136" s="11">
        <v>277</v>
      </c>
      <c r="C136" s="12">
        <v>2.5</v>
      </c>
      <c r="D136" s="12">
        <v>109</v>
      </c>
      <c r="E136" s="12">
        <v>7.5</v>
      </c>
      <c r="F136" s="12">
        <v>268.37</v>
      </c>
      <c r="G136" s="13" t="str">
        <f t="shared" si="4"/>
        <v xml:space="preserve"> الحاسوب ومستلزماته</v>
      </c>
      <c r="H136" s="27">
        <f t="shared" si="5"/>
        <v>74338.490000000005</v>
      </c>
    </row>
    <row r="137" spans="1:8" x14ac:dyDescent="0.3">
      <c r="A137" s="6" t="s">
        <v>11</v>
      </c>
      <c r="B137" s="7">
        <v>58</v>
      </c>
      <c r="C137" s="8">
        <v>5</v>
      </c>
      <c r="D137" s="8">
        <v>114</v>
      </c>
      <c r="E137" s="8">
        <v>8.4</v>
      </c>
      <c r="F137" s="8">
        <v>29311.07</v>
      </c>
      <c r="G137" s="9" t="str">
        <f t="shared" si="4"/>
        <v>الأجهزة  المنزلية</v>
      </c>
      <c r="H137" s="27">
        <f t="shared" si="5"/>
        <v>1700042.06</v>
      </c>
    </row>
    <row r="138" spans="1:8" x14ac:dyDescent="0.3">
      <c r="A138" s="10" t="s">
        <v>7</v>
      </c>
      <c r="B138" s="11">
        <v>119</v>
      </c>
      <c r="C138" s="12">
        <v>5</v>
      </c>
      <c r="D138" s="12">
        <v>122</v>
      </c>
      <c r="E138" s="12">
        <v>3.2</v>
      </c>
      <c r="F138" s="12">
        <v>153.26</v>
      </c>
      <c r="G138" s="13" t="str">
        <f t="shared" si="4"/>
        <v xml:space="preserve"> الحاسوب ومستلزماته</v>
      </c>
      <c r="H138" s="27">
        <f t="shared" si="5"/>
        <v>18237.939999999999</v>
      </c>
    </row>
    <row r="139" spans="1:8" x14ac:dyDescent="0.3">
      <c r="A139" s="6" t="s">
        <v>6</v>
      </c>
      <c r="B139" s="7">
        <v>267</v>
      </c>
      <c r="C139" s="8">
        <v>2.4</v>
      </c>
      <c r="D139" s="8">
        <v>197</v>
      </c>
      <c r="E139" s="8">
        <v>8.1</v>
      </c>
      <c r="F139" s="8">
        <v>6312.64</v>
      </c>
      <c r="G139" s="9" t="str">
        <f t="shared" si="4"/>
        <v>الأجهزة  المنزلية</v>
      </c>
      <c r="H139" s="27">
        <f t="shared" si="5"/>
        <v>1685474.8800000001</v>
      </c>
    </row>
    <row r="140" spans="1:8" x14ac:dyDescent="0.3">
      <c r="A140" s="10" t="s">
        <v>4</v>
      </c>
      <c r="B140" s="11">
        <v>444</v>
      </c>
      <c r="C140" s="12">
        <v>3.2</v>
      </c>
      <c r="D140" s="12">
        <v>65</v>
      </c>
      <c r="E140" s="12">
        <v>5.2</v>
      </c>
      <c r="F140" s="12">
        <v>8930.73</v>
      </c>
      <c r="G140" s="13" t="str">
        <f t="shared" si="4"/>
        <v>الأجهزة  الشخصية</v>
      </c>
      <c r="H140" s="27">
        <f t="shared" si="5"/>
        <v>3965244.1199999996</v>
      </c>
    </row>
    <row r="141" spans="1:8" x14ac:dyDescent="0.3">
      <c r="A141" s="6" t="s">
        <v>12</v>
      </c>
      <c r="B141" s="7">
        <v>450</v>
      </c>
      <c r="C141" s="8">
        <v>3.2</v>
      </c>
      <c r="D141" s="8">
        <v>107</v>
      </c>
      <c r="E141" s="8">
        <v>1.5</v>
      </c>
      <c r="F141" s="8">
        <v>1097.93</v>
      </c>
      <c r="G141" s="9" t="str">
        <f t="shared" si="4"/>
        <v>الأجهزة  الشخصية</v>
      </c>
      <c r="H141" s="27">
        <f t="shared" si="5"/>
        <v>494068.5</v>
      </c>
    </row>
    <row r="142" spans="1:8" x14ac:dyDescent="0.3">
      <c r="A142" s="10" t="s">
        <v>12</v>
      </c>
      <c r="B142" s="11">
        <v>181</v>
      </c>
      <c r="C142" s="12">
        <v>4</v>
      </c>
      <c r="D142" s="12">
        <v>109</v>
      </c>
      <c r="E142" s="12">
        <v>6.6</v>
      </c>
      <c r="F142" s="12">
        <v>1249.17</v>
      </c>
      <c r="G142" s="13" t="str">
        <f t="shared" si="4"/>
        <v>الأجهزة  الشخصية</v>
      </c>
      <c r="H142" s="27">
        <f t="shared" si="5"/>
        <v>226099.77000000002</v>
      </c>
    </row>
    <row r="143" spans="1:8" x14ac:dyDescent="0.3">
      <c r="A143" s="6" t="s">
        <v>5</v>
      </c>
      <c r="B143" s="7">
        <v>390</v>
      </c>
      <c r="C143" s="8">
        <v>5</v>
      </c>
      <c r="D143" s="8">
        <v>113</v>
      </c>
      <c r="E143" s="8">
        <v>7.2</v>
      </c>
      <c r="F143" s="8">
        <v>3537.75</v>
      </c>
      <c r="G143" s="9" t="str">
        <f t="shared" si="4"/>
        <v>الأجهزة  المنزلية</v>
      </c>
      <c r="H143" s="27">
        <f t="shared" si="5"/>
        <v>1379722.5</v>
      </c>
    </row>
    <row r="144" spans="1:8" x14ac:dyDescent="0.3">
      <c r="A144" s="10" t="s">
        <v>15</v>
      </c>
      <c r="B144" s="11">
        <v>278</v>
      </c>
      <c r="C144" s="12">
        <v>3.4</v>
      </c>
      <c r="D144" s="12">
        <v>188</v>
      </c>
      <c r="E144" s="12">
        <v>7</v>
      </c>
      <c r="F144" s="12">
        <v>8596.48</v>
      </c>
      <c r="G144" s="13" t="str">
        <f t="shared" si="4"/>
        <v>أجهزة التصوير</v>
      </c>
      <c r="H144" s="27">
        <f t="shared" si="5"/>
        <v>2389821.4399999999</v>
      </c>
    </row>
    <row r="145" spans="1:8" x14ac:dyDescent="0.3">
      <c r="A145" s="6" t="s">
        <v>7</v>
      </c>
      <c r="B145" s="7">
        <v>51</v>
      </c>
      <c r="C145" s="8">
        <v>2.1</v>
      </c>
      <c r="D145" s="8">
        <v>49</v>
      </c>
      <c r="E145" s="8">
        <v>4.5</v>
      </c>
      <c r="F145" s="8">
        <v>745</v>
      </c>
      <c r="G145" s="9" t="str">
        <f t="shared" si="4"/>
        <v xml:space="preserve"> الحاسوب ومستلزماته</v>
      </c>
      <c r="H145" s="27">
        <f t="shared" si="5"/>
        <v>37995</v>
      </c>
    </row>
    <row r="146" spans="1:8" x14ac:dyDescent="0.3">
      <c r="A146" s="10" t="s">
        <v>13</v>
      </c>
      <c r="B146" s="11">
        <v>84</v>
      </c>
      <c r="C146" s="12">
        <v>4.0999999999999996</v>
      </c>
      <c r="D146" s="12">
        <v>180</v>
      </c>
      <c r="E146" s="12">
        <v>8.3000000000000007</v>
      </c>
      <c r="F146" s="12">
        <v>26893.67</v>
      </c>
      <c r="G146" s="13" t="str">
        <f t="shared" si="4"/>
        <v xml:space="preserve"> الحاسوب ومستلزماته</v>
      </c>
      <c r="H146" s="27">
        <f t="shared" si="5"/>
        <v>2259068.2799999998</v>
      </c>
    </row>
    <row r="147" spans="1:8" x14ac:dyDescent="0.3">
      <c r="A147" s="6" t="s">
        <v>12</v>
      </c>
      <c r="B147" s="7">
        <v>254</v>
      </c>
      <c r="C147" s="8">
        <v>4.2</v>
      </c>
      <c r="D147" s="8">
        <v>159</v>
      </c>
      <c r="E147" s="8">
        <v>6.9</v>
      </c>
      <c r="F147" s="8">
        <v>1553.54</v>
      </c>
      <c r="G147" s="9" t="str">
        <f t="shared" si="4"/>
        <v>الأجهزة  الشخصية</v>
      </c>
      <c r="H147" s="27">
        <f t="shared" si="5"/>
        <v>394599.16</v>
      </c>
    </row>
    <row r="148" spans="1:8" x14ac:dyDescent="0.3">
      <c r="A148" s="10" t="s">
        <v>14</v>
      </c>
      <c r="B148" s="11">
        <v>216</v>
      </c>
      <c r="C148" s="12">
        <v>5</v>
      </c>
      <c r="D148" s="12">
        <v>99</v>
      </c>
      <c r="E148" s="12">
        <v>8.6999999999999993</v>
      </c>
      <c r="F148" s="12">
        <v>21735.360000000001</v>
      </c>
      <c r="G148" s="13" t="str">
        <f t="shared" si="4"/>
        <v>الأجهزة  المنزلية</v>
      </c>
      <c r="H148" s="27">
        <f t="shared" si="5"/>
        <v>4694837.76</v>
      </c>
    </row>
    <row r="149" spans="1:8" x14ac:dyDescent="0.3">
      <c r="A149" s="6" t="s">
        <v>11</v>
      </c>
      <c r="B149" s="7">
        <v>104</v>
      </c>
      <c r="C149" s="8">
        <v>3.6</v>
      </c>
      <c r="D149" s="8">
        <v>126</v>
      </c>
      <c r="E149" s="8">
        <v>1.8</v>
      </c>
      <c r="F149" s="8">
        <v>38919.769999999997</v>
      </c>
      <c r="G149" s="9" t="str">
        <f t="shared" si="4"/>
        <v>الأجهزة  المنزلية</v>
      </c>
      <c r="H149" s="27">
        <f t="shared" si="5"/>
        <v>4047656.0799999996</v>
      </c>
    </row>
    <row r="150" spans="1:8" x14ac:dyDescent="0.3">
      <c r="A150" s="10" t="s">
        <v>11</v>
      </c>
      <c r="B150" s="11">
        <v>351</v>
      </c>
      <c r="C150" s="12">
        <v>1.7</v>
      </c>
      <c r="D150" s="12">
        <v>113</v>
      </c>
      <c r="E150" s="12">
        <v>4</v>
      </c>
      <c r="F150" s="12">
        <v>4175.22</v>
      </c>
      <c r="G150" s="13" t="str">
        <f t="shared" si="4"/>
        <v>الأجهزة  المنزلية</v>
      </c>
      <c r="H150" s="27">
        <f t="shared" si="5"/>
        <v>1465502.2200000002</v>
      </c>
    </row>
    <row r="151" spans="1:8" x14ac:dyDescent="0.3">
      <c r="A151" s="6" t="s">
        <v>7</v>
      </c>
      <c r="B151" s="7">
        <v>453</v>
      </c>
      <c r="C151" s="8">
        <v>1.3</v>
      </c>
      <c r="D151" s="8">
        <v>146</v>
      </c>
      <c r="E151" s="8">
        <v>7</v>
      </c>
      <c r="F151" s="8">
        <v>624.67999999999995</v>
      </c>
      <c r="G151" s="9" t="str">
        <f t="shared" si="4"/>
        <v xml:space="preserve"> الحاسوب ومستلزماته</v>
      </c>
      <c r="H151" s="27">
        <f t="shared" si="5"/>
        <v>282980.03999999998</v>
      </c>
    </row>
    <row r="152" spans="1:8" x14ac:dyDescent="0.3">
      <c r="A152" s="10" t="s">
        <v>13</v>
      </c>
      <c r="B152" s="11">
        <v>466</v>
      </c>
      <c r="C152" s="12">
        <v>1.1000000000000001</v>
      </c>
      <c r="D152" s="12">
        <v>65</v>
      </c>
      <c r="E152" s="12">
        <v>7</v>
      </c>
      <c r="F152" s="12">
        <v>18012.8</v>
      </c>
      <c r="G152" s="13" t="str">
        <f t="shared" si="4"/>
        <v xml:space="preserve"> الحاسوب ومستلزماته</v>
      </c>
      <c r="H152" s="27">
        <f t="shared" si="5"/>
        <v>8393964.7999999989</v>
      </c>
    </row>
    <row r="153" spans="1:8" x14ac:dyDescent="0.3">
      <c r="A153" s="6" t="s">
        <v>13</v>
      </c>
      <c r="B153" s="7">
        <v>102</v>
      </c>
      <c r="C153" s="8">
        <v>1.1000000000000001</v>
      </c>
      <c r="D153" s="8">
        <v>113</v>
      </c>
      <c r="E153" s="8">
        <v>6.3</v>
      </c>
      <c r="F153" s="8">
        <v>27157.4</v>
      </c>
      <c r="G153" s="9" t="str">
        <f t="shared" si="4"/>
        <v xml:space="preserve"> الحاسوب ومستلزماته</v>
      </c>
      <c r="H153" s="27">
        <f t="shared" si="5"/>
        <v>2770054.8000000003</v>
      </c>
    </row>
    <row r="154" spans="1:8" x14ac:dyDescent="0.3">
      <c r="A154" s="10" t="s">
        <v>8</v>
      </c>
      <c r="B154" s="11">
        <v>447</v>
      </c>
      <c r="C154" s="12">
        <v>5</v>
      </c>
      <c r="D154" s="12">
        <v>111</v>
      </c>
      <c r="E154" s="12">
        <v>9.9</v>
      </c>
      <c r="F154" s="12">
        <v>18682.55</v>
      </c>
      <c r="G154" s="13" t="str">
        <f t="shared" si="4"/>
        <v>الأجهزة  المنزلية</v>
      </c>
      <c r="H154" s="27">
        <f t="shared" si="5"/>
        <v>8351099.8499999996</v>
      </c>
    </row>
    <row r="155" spans="1:8" x14ac:dyDescent="0.3">
      <c r="A155" s="6" t="s">
        <v>5</v>
      </c>
      <c r="B155" s="7">
        <v>387</v>
      </c>
      <c r="C155" s="8">
        <v>4.5999999999999996</v>
      </c>
      <c r="D155" s="8">
        <v>113</v>
      </c>
      <c r="E155" s="8">
        <v>2.4</v>
      </c>
      <c r="F155" s="8">
        <v>3857.35</v>
      </c>
      <c r="G155" s="9" t="str">
        <f t="shared" si="4"/>
        <v>الأجهزة  المنزلية</v>
      </c>
      <c r="H155" s="27">
        <f t="shared" si="5"/>
        <v>1492794.45</v>
      </c>
    </row>
    <row r="156" spans="1:8" x14ac:dyDescent="0.3">
      <c r="A156" s="10" t="s">
        <v>11</v>
      </c>
      <c r="B156" s="11">
        <v>453</v>
      </c>
      <c r="C156" s="12">
        <v>3.4</v>
      </c>
      <c r="D156" s="12">
        <v>84</v>
      </c>
      <c r="E156" s="12">
        <v>7</v>
      </c>
      <c r="F156" s="12">
        <v>4426.08</v>
      </c>
      <c r="G156" s="13" t="str">
        <f t="shared" si="4"/>
        <v>الأجهزة  المنزلية</v>
      </c>
      <c r="H156" s="27">
        <f t="shared" si="5"/>
        <v>2005014.24</v>
      </c>
    </row>
    <row r="157" spans="1:8" x14ac:dyDescent="0.3">
      <c r="A157" s="6" t="s">
        <v>8</v>
      </c>
      <c r="B157" s="7">
        <v>270</v>
      </c>
      <c r="C157" s="8">
        <v>5</v>
      </c>
      <c r="D157" s="8">
        <v>119</v>
      </c>
      <c r="E157" s="8">
        <v>5.9</v>
      </c>
      <c r="F157" s="8">
        <v>13396.4</v>
      </c>
      <c r="G157" s="9" t="str">
        <f t="shared" si="4"/>
        <v>الأجهزة  المنزلية</v>
      </c>
      <c r="H157" s="27">
        <f t="shared" si="5"/>
        <v>3617028</v>
      </c>
    </row>
    <row r="158" spans="1:8" x14ac:dyDescent="0.3">
      <c r="A158" s="10" t="s">
        <v>4</v>
      </c>
      <c r="B158" s="11">
        <v>485</v>
      </c>
      <c r="C158" s="12">
        <v>2.7</v>
      </c>
      <c r="D158" s="12">
        <v>76</v>
      </c>
      <c r="E158" s="12">
        <v>6.6</v>
      </c>
      <c r="F158" s="12">
        <v>19007</v>
      </c>
      <c r="G158" s="13" t="str">
        <f t="shared" si="4"/>
        <v>الأجهزة  الشخصية</v>
      </c>
      <c r="H158" s="27">
        <f t="shared" si="5"/>
        <v>9218395</v>
      </c>
    </row>
    <row r="159" spans="1:8" x14ac:dyDescent="0.3">
      <c r="A159" s="6" t="s">
        <v>9</v>
      </c>
      <c r="B159" s="7">
        <v>202</v>
      </c>
      <c r="C159" s="8">
        <v>2.9</v>
      </c>
      <c r="D159" s="8">
        <v>92</v>
      </c>
      <c r="E159" s="8">
        <v>7</v>
      </c>
      <c r="F159" s="8">
        <v>1695.23</v>
      </c>
      <c r="G159" s="9" t="str">
        <f t="shared" si="4"/>
        <v xml:space="preserve"> الحاسوب ومستلزماته</v>
      </c>
      <c r="H159" s="27">
        <f t="shared" si="5"/>
        <v>342436.46</v>
      </c>
    </row>
    <row r="160" spans="1:8" x14ac:dyDescent="0.3">
      <c r="A160" s="10" t="s">
        <v>4</v>
      </c>
      <c r="B160" s="11">
        <v>453</v>
      </c>
      <c r="C160" s="12">
        <v>4.0999999999999996</v>
      </c>
      <c r="D160" s="12">
        <v>75</v>
      </c>
      <c r="E160" s="12">
        <v>4.5</v>
      </c>
      <c r="F160" s="12">
        <v>9826.23</v>
      </c>
      <c r="G160" s="13" t="str">
        <f t="shared" si="4"/>
        <v>الأجهزة  الشخصية</v>
      </c>
      <c r="H160" s="27">
        <f t="shared" si="5"/>
        <v>4451282.1899999995</v>
      </c>
    </row>
    <row r="161" spans="1:8" x14ac:dyDescent="0.3">
      <c r="A161" s="6" t="s">
        <v>8</v>
      </c>
      <c r="B161" s="7">
        <v>87</v>
      </c>
      <c r="C161" s="8">
        <v>1.1000000000000001</v>
      </c>
      <c r="D161" s="8">
        <v>110</v>
      </c>
      <c r="E161" s="8">
        <v>3</v>
      </c>
      <c r="F161" s="8">
        <v>13574.83</v>
      </c>
      <c r="G161" s="9" t="str">
        <f t="shared" si="4"/>
        <v>الأجهزة  المنزلية</v>
      </c>
      <c r="H161" s="27">
        <f t="shared" si="5"/>
        <v>1181010.21</v>
      </c>
    </row>
    <row r="162" spans="1:8" x14ac:dyDescent="0.3">
      <c r="A162" s="10" t="s">
        <v>10</v>
      </c>
      <c r="B162" s="11">
        <v>156</v>
      </c>
      <c r="C162" s="12">
        <v>2.8</v>
      </c>
      <c r="D162" s="12">
        <v>98</v>
      </c>
      <c r="E162" s="12">
        <v>3.4</v>
      </c>
      <c r="F162" s="12">
        <v>4119.93</v>
      </c>
      <c r="G162" s="13" t="str">
        <f t="shared" si="4"/>
        <v>الأجهزة  الشخصية</v>
      </c>
      <c r="H162" s="27">
        <f t="shared" si="5"/>
        <v>642709.08000000007</v>
      </c>
    </row>
    <row r="163" spans="1:8" x14ac:dyDescent="0.3">
      <c r="A163" s="6" t="s">
        <v>4</v>
      </c>
      <c r="B163" s="7">
        <v>491</v>
      </c>
      <c r="C163" s="8">
        <v>5</v>
      </c>
      <c r="D163" s="8">
        <v>171</v>
      </c>
      <c r="E163" s="8">
        <v>9.6</v>
      </c>
      <c r="F163" s="8">
        <v>18656.87</v>
      </c>
      <c r="G163" s="9" t="str">
        <f t="shared" si="4"/>
        <v>الأجهزة  الشخصية</v>
      </c>
      <c r="H163" s="27">
        <f t="shared" si="5"/>
        <v>9160523.1699999999</v>
      </c>
    </row>
    <row r="164" spans="1:8" x14ac:dyDescent="0.3">
      <c r="A164" s="10" t="s">
        <v>6</v>
      </c>
      <c r="B164" s="11">
        <v>263</v>
      </c>
      <c r="C164" s="12">
        <v>4.5</v>
      </c>
      <c r="D164" s="12">
        <v>35</v>
      </c>
      <c r="E164" s="12">
        <v>4</v>
      </c>
      <c r="F164" s="12">
        <v>8668.15</v>
      </c>
      <c r="G164" s="13" t="str">
        <f t="shared" si="4"/>
        <v>الأجهزة  المنزلية</v>
      </c>
      <c r="H164" s="27">
        <f t="shared" si="5"/>
        <v>2279723.4499999997</v>
      </c>
    </row>
    <row r="165" spans="1:8" x14ac:dyDescent="0.3">
      <c r="A165" s="6" t="s">
        <v>15</v>
      </c>
      <c r="B165" s="7">
        <v>288</v>
      </c>
      <c r="C165" s="8">
        <v>4.4000000000000004</v>
      </c>
      <c r="D165" s="8">
        <v>65</v>
      </c>
      <c r="E165" s="8">
        <v>7</v>
      </c>
      <c r="F165" s="8">
        <v>6576</v>
      </c>
      <c r="G165" s="9" t="str">
        <f t="shared" si="4"/>
        <v>أجهزة التصوير</v>
      </c>
      <c r="H165" s="27">
        <f t="shared" si="5"/>
        <v>1893888</v>
      </c>
    </row>
    <row r="166" spans="1:8" x14ac:dyDescent="0.3">
      <c r="A166" s="10" t="s">
        <v>8</v>
      </c>
      <c r="B166" s="11">
        <v>119</v>
      </c>
      <c r="C166" s="12">
        <v>1.3</v>
      </c>
      <c r="D166" s="12">
        <v>169</v>
      </c>
      <c r="E166" s="12">
        <v>8.4</v>
      </c>
      <c r="F166" s="12">
        <v>6796.38</v>
      </c>
      <c r="G166" s="13" t="str">
        <f t="shared" si="4"/>
        <v>الأجهزة  المنزلية</v>
      </c>
      <c r="H166" s="27">
        <f t="shared" si="5"/>
        <v>808769.22</v>
      </c>
    </row>
    <row r="167" spans="1:8" x14ac:dyDescent="0.3">
      <c r="A167" s="6" t="s">
        <v>12</v>
      </c>
      <c r="B167" s="7">
        <v>69</v>
      </c>
      <c r="C167" s="8">
        <v>4</v>
      </c>
      <c r="D167" s="8">
        <v>182</v>
      </c>
      <c r="E167" s="8">
        <v>1.8</v>
      </c>
      <c r="F167" s="8">
        <v>586.08000000000004</v>
      </c>
      <c r="G167" s="9" t="str">
        <f t="shared" si="4"/>
        <v>الأجهزة  الشخصية</v>
      </c>
      <c r="H167" s="27">
        <f t="shared" si="5"/>
        <v>40439.520000000004</v>
      </c>
    </row>
    <row r="168" spans="1:8" x14ac:dyDescent="0.3">
      <c r="A168" s="10" t="s">
        <v>14</v>
      </c>
      <c r="B168" s="11">
        <v>419</v>
      </c>
      <c r="C168" s="12">
        <v>2.2999999999999998</v>
      </c>
      <c r="D168" s="12">
        <v>43</v>
      </c>
      <c r="E168" s="12">
        <v>6.6</v>
      </c>
      <c r="F168" s="12">
        <v>8692.68</v>
      </c>
      <c r="G168" s="13" t="str">
        <f t="shared" si="4"/>
        <v>الأجهزة  المنزلية</v>
      </c>
      <c r="H168" s="27">
        <f t="shared" si="5"/>
        <v>3642232.92</v>
      </c>
    </row>
    <row r="169" spans="1:8" x14ac:dyDescent="0.3">
      <c r="A169" s="6" t="s">
        <v>7</v>
      </c>
      <c r="B169" s="7">
        <v>84</v>
      </c>
      <c r="C169" s="8">
        <v>1.2</v>
      </c>
      <c r="D169" s="8">
        <v>113</v>
      </c>
      <c r="E169" s="8">
        <v>2.6</v>
      </c>
      <c r="F169" s="8">
        <v>536.42999999999995</v>
      </c>
      <c r="G169" s="9" t="str">
        <f t="shared" si="4"/>
        <v xml:space="preserve"> الحاسوب ومستلزماته</v>
      </c>
      <c r="H169" s="27">
        <f t="shared" si="5"/>
        <v>45060.119999999995</v>
      </c>
    </row>
    <row r="170" spans="1:8" x14ac:dyDescent="0.3">
      <c r="A170" s="10" t="s">
        <v>5</v>
      </c>
      <c r="B170" s="11">
        <v>325</v>
      </c>
      <c r="C170" s="12">
        <v>3.7</v>
      </c>
      <c r="D170" s="12">
        <v>190</v>
      </c>
      <c r="E170" s="12">
        <v>2.7</v>
      </c>
      <c r="F170" s="12">
        <v>3919</v>
      </c>
      <c r="G170" s="13" t="str">
        <f t="shared" si="4"/>
        <v>الأجهزة  المنزلية</v>
      </c>
      <c r="H170" s="27">
        <f t="shared" si="5"/>
        <v>1273675</v>
      </c>
    </row>
    <row r="171" spans="1:8" x14ac:dyDescent="0.3">
      <c r="A171" s="6" t="s">
        <v>14</v>
      </c>
      <c r="B171" s="7">
        <v>325</v>
      </c>
      <c r="C171" s="8">
        <v>2.4</v>
      </c>
      <c r="D171" s="8">
        <v>193</v>
      </c>
      <c r="E171" s="8">
        <v>1.6</v>
      </c>
      <c r="F171" s="8">
        <v>14201.49</v>
      </c>
      <c r="G171" s="9" t="str">
        <f t="shared" si="4"/>
        <v>الأجهزة  المنزلية</v>
      </c>
      <c r="H171" s="27">
        <f t="shared" si="5"/>
        <v>4615484.25</v>
      </c>
    </row>
    <row r="172" spans="1:8" x14ac:dyDescent="0.3">
      <c r="A172" s="10" t="s">
        <v>5</v>
      </c>
      <c r="B172" s="11">
        <v>119</v>
      </c>
      <c r="C172" s="12">
        <v>1.7</v>
      </c>
      <c r="D172" s="12">
        <v>158</v>
      </c>
      <c r="E172" s="12">
        <v>4.7</v>
      </c>
      <c r="F172" s="12">
        <v>630.62</v>
      </c>
      <c r="G172" s="13" t="str">
        <f t="shared" si="4"/>
        <v>الأجهزة  المنزلية</v>
      </c>
      <c r="H172" s="27">
        <f t="shared" si="5"/>
        <v>75043.78</v>
      </c>
    </row>
    <row r="173" spans="1:8" x14ac:dyDescent="0.3">
      <c r="A173" s="6" t="s">
        <v>10</v>
      </c>
      <c r="B173" s="7">
        <v>165</v>
      </c>
      <c r="C173" s="8">
        <v>1.6</v>
      </c>
      <c r="D173" s="8">
        <v>74</v>
      </c>
      <c r="E173" s="8">
        <v>4.7</v>
      </c>
      <c r="F173" s="7">
        <v>1464.15</v>
      </c>
      <c r="G173" s="9" t="str">
        <f t="shared" si="4"/>
        <v>الأجهزة  الشخصية</v>
      </c>
      <c r="H173" s="27">
        <f t="shared" si="5"/>
        <v>241584.75000000003</v>
      </c>
    </row>
    <row r="174" spans="1:8" x14ac:dyDescent="0.3">
      <c r="A174" s="10" t="s">
        <v>6</v>
      </c>
      <c r="B174" s="11">
        <v>417</v>
      </c>
      <c r="C174" s="12">
        <v>2.4</v>
      </c>
      <c r="D174" s="12">
        <v>126</v>
      </c>
      <c r="E174" s="12">
        <v>1</v>
      </c>
      <c r="F174" s="11">
        <v>3245.53</v>
      </c>
      <c r="G174" s="13" t="str">
        <f t="shared" si="4"/>
        <v>الأجهزة  المنزلية</v>
      </c>
      <c r="H174" s="27">
        <f t="shared" si="5"/>
        <v>1353386.01</v>
      </c>
    </row>
    <row r="175" spans="1:8" x14ac:dyDescent="0.3">
      <c r="A175" s="6" t="s">
        <v>14</v>
      </c>
      <c r="B175" s="7">
        <v>453</v>
      </c>
      <c r="C175" s="8">
        <v>5</v>
      </c>
      <c r="D175" s="8">
        <v>113</v>
      </c>
      <c r="E175" s="8">
        <v>10</v>
      </c>
      <c r="F175" s="8">
        <v>16320.72</v>
      </c>
      <c r="G175" s="9" t="str">
        <f t="shared" si="4"/>
        <v>الأجهزة  المنزلية</v>
      </c>
      <c r="H175" s="27">
        <f t="shared" si="5"/>
        <v>7393286.1600000001</v>
      </c>
    </row>
    <row r="176" spans="1:8" x14ac:dyDescent="0.3">
      <c r="A176" s="10" t="s">
        <v>5</v>
      </c>
      <c r="B176" s="11">
        <v>431</v>
      </c>
      <c r="C176" s="12">
        <v>1.8</v>
      </c>
      <c r="D176" s="12">
        <v>67</v>
      </c>
      <c r="E176" s="12">
        <v>3.3</v>
      </c>
      <c r="F176" s="12">
        <v>2242.37</v>
      </c>
      <c r="G176" s="13" t="str">
        <f t="shared" si="4"/>
        <v>الأجهزة  المنزلية</v>
      </c>
      <c r="H176" s="27">
        <f t="shared" si="5"/>
        <v>966461.47</v>
      </c>
    </row>
    <row r="177" spans="1:8" x14ac:dyDescent="0.3">
      <c r="A177" s="6" t="s">
        <v>14</v>
      </c>
      <c r="B177" s="7">
        <v>273</v>
      </c>
      <c r="C177" s="8">
        <v>4.9000000000000004</v>
      </c>
      <c r="D177" s="8">
        <v>113</v>
      </c>
      <c r="E177" s="8">
        <v>6.9</v>
      </c>
      <c r="F177" s="8">
        <v>27268.42</v>
      </c>
      <c r="G177" s="9" t="str">
        <f t="shared" si="4"/>
        <v>الأجهزة  المنزلية</v>
      </c>
      <c r="H177" s="27">
        <f t="shared" si="5"/>
        <v>7444278.6599999992</v>
      </c>
    </row>
    <row r="178" spans="1:8" x14ac:dyDescent="0.3">
      <c r="A178" s="10" t="s">
        <v>9</v>
      </c>
      <c r="B178" s="11">
        <v>243</v>
      </c>
      <c r="C178" s="12">
        <v>4</v>
      </c>
      <c r="D178" s="12">
        <v>110</v>
      </c>
      <c r="E178" s="12">
        <v>7.1</v>
      </c>
      <c r="F178" s="11">
        <v>921.84</v>
      </c>
      <c r="G178" s="13" t="str">
        <f t="shared" si="4"/>
        <v xml:space="preserve"> الحاسوب ومستلزماته</v>
      </c>
      <c r="H178" s="27">
        <f t="shared" si="5"/>
        <v>224007.12</v>
      </c>
    </row>
    <row r="179" spans="1:8" x14ac:dyDescent="0.3">
      <c r="A179" s="6" t="s">
        <v>8</v>
      </c>
      <c r="B179" s="7">
        <v>326</v>
      </c>
      <c r="C179" s="8">
        <v>4.5999999999999996</v>
      </c>
      <c r="D179" s="8">
        <v>88</v>
      </c>
      <c r="E179" s="8">
        <v>8.1</v>
      </c>
      <c r="F179" s="8">
        <v>15853.83</v>
      </c>
      <c r="G179" s="9" t="str">
        <f t="shared" si="4"/>
        <v>الأجهزة  المنزلية</v>
      </c>
      <c r="H179" s="27">
        <f t="shared" si="5"/>
        <v>5168348.58</v>
      </c>
    </row>
    <row r="180" spans="1:8" x14ac:dyDescent="0.3">
      <c r="A180" s="10" t="s">
        <v>9</v>
      </c>
      <c r="B180" s="11">
        <v>453</v>
      </c>
      <c r="C180" s="12">
        <v>3.4</v>
      </c>
      <c r="D180" s="12">
        <v>113</v>
      </c>
      <c r="E180" s="12">
        <v>4.3</v>
      </c>
      <c r="F180" s="11">
        <v>2780.85</v>
      </c>
      <c r="G180" s="13" t="str">
        <f t="shared" si="4"/>
        <v xml:space="preserve"> الحاسوب ومستلزماته</v>
      </c>
      <c r="H180" s="27">
        <f t="shared" si="5"/>
        <v>1259725.05</v>
      </c>
    </row>
    <row r="181" spans="1:8" x14ac:dyDescent="0.3">
      <c r="A181" s="6" t="s">
        <v>15</v>
      </c>
      <c r="B181" s="7">
        <v>426</v>
      </c>
      <c r="C181" s="8">
        <v>4.5999999999999996</v>
      </c>
      <c r="D181" s="8">
        <v>58</v>
      </c>
      <c r="E181" s="8">
        <v>9.4</v>
      </c>
      <c r="F181" s="7">
        <v>12926.89</v>
      </c>
      <c r="G181" s="9" t="str">
        <f t="shared" si="4"/>
        <v>أجهزة التصوير</v>
      </c>
      <c r="H181" s="27">
        <f t="shared" si="5"/>
        <v>5506855.1399999997</v>
      </c>
    </row>
    <row r="182" spans="1:8" x14ac:dyDescent="0.3">
      <c r="A182" s="10" t="s">
        <v>5</v>
      </c>
      <c r="B182" s="11">
        <v>429</v>
      </c>
      <c r="C182" s="12">
        <v>2.4</v>
      </c>
      <c r="D182" s="12">
        <v>42</v>
      </c>
      <c r="E182" s="12">
        <v>2.2000000000000002</v>
      </c>
      <c r="F182" s="12">
        <v>2913.72</v>
      </c>
      <c r="G182" s="13" t="str">
        <f t="shared" si="4"/>
        <v>الأجهزة  المنزلية</v>
      </c>
      <c r="H182" s="27">
        <f t="shared" si="5"/>
        <v>1249985.8799999999</v>
      </c>
    </row>
    <row r="183" spans="1:8" x14ac:dyDescent="0.3">
      <c r="A183" s="6" t="s">
        <v>10</v>
      </c>
      <c r="B183" s="7">
        <v>202</v>
      </c>
      <c r="C183" s="8">
        <v>3.1</v>
      </c>
      <c r="D183" s="8">
        <v>85</v>
      </c>
      <c r="E183" s="8">
        <v>8.6</v>
      </c>
      <c r="F183" s="8">
        <v>944.27</v>
      </c>
      <c r="G183" s="9" t="str">
        <f t="shared" si="4"/>
        <v>الأجهزة  الشخصية</v>
      </c>
      <c r="H183" s="27">
        <f t="shared" si="5"/>
        <v>190742.54</v>
      </c>
    </row>
    <row r="184" spans="1:8" x14ac:dyDescent="0.3">
      <c r="A184" s="10" t="s">
        <v>10</v>
      </c>
      <c r="B184" s="11">
        <v>73</v>
      </c>
      <c r="C184" s="12">
        <v>5</v>
      </c>
      <c r="D184" s="12">
        <v>24</v>
      </c>
      <c r="E184" s="12">
        <v>5.2</v>
      </c>
      <c r="F184" s="12">
        <v>2757.5</v>
      </c>
      <c r="G184" s="13" t="str">
        <f t="shared" si="4"/>
        <v>الأجهزة  الشخصية</v>
      </c>
      <c r="H184" s="27">
        <f t="shared" si="5"/>
        <v>201297.5</v>
      </c>
    </row>
    <row r="185" spans="1:8" x14ac:dyDescent="0.3">
      <c r="A185" s="6" t="s">
        <v>6</v>
      </c>
      <c r="B185" s="7">
        <v>78</v>
      </c>
      <c r="C185" s="8">
        <v>1.9</v>
      </c>
      <c r="D185" s="8">
        <v>187</v>
      </c>
      <c r="E185" s="8">
        <v>1.1000000000000001</v>
      </c>
      <c r="F185" s="8">
        <v>6049</v>
      </c>
      <c r="G185" s="9" t="str">
        <f t="shared" si="4"/>
        <v>الأجهزة  المنزلية</v>
      </c>
      <c r="H185" s="27">
        <f t="shared" si="5"/>
        <v>471822</v>
      </c>
    </row>
    <row r="186" spans="1:8" x14ac:dyDescent="0.3">
      <c r="A186" s="10" t="s">
        <v>13</v>
      </c>
      <c r="B186" s="11">
        <v>65</v>
      </c>
      <c r="C186" s="12">
        <v>5</v>
      </c>
      <c r="D186" s="12">
        <v>127</v>
      </c>
      <c r="E186" s="12">
        <v>2.7</v>
      </c>
      <c r="F186" s="12">
        <v>9205.09</v>
      </c>
      <c r="G186" s="13" t="str">
        <f t="shared" si="4"/>
        <v xml:space="preserve"> الحاسوب ومستلزماته</v>
      </c>
      <c r="H186" s="27">
        <f t="shared" si="5"/>
        <v>598330.85</v>
      </c>
    </row>
    <row r="187" spans="1:8" x14ac:dyDescent="0.3">
      <c r="A187" s="6" t="s">
        <v>6</v>
      </c>
      <c r="B187" s="7">
        <v>332</v>
      </c>
      <c r="C187" s="8">
        <v>4.9000000000000004</v>
      </c>
      <c r="D187" s="8">
        <v>199</v>
      </c>
      <c r="E187" s="8">
        <v>8.1999999999999993</v>
      </c>
      <c r="F187" s="8">
        <v>11900.25</v>
      </c>
      <c r="G187" s="9" t="str">
        <f t="shared" si="4"/>
        <v>الأجهزة  المنزلية</v>
      </c>
      <c r="H187" s="27">
        <f t="shared" si="5"/>
        <v>3950883</v>
      </c>
    </row>
    <row r="188" spans="1:8" x14ac:dyDescent="0.3">
      <c r="A188" s="10" t="s">
        <v>14</v>
      </c>
      <c r="B188" s="11">
        <v>410</v>
      </c>
      <c r="C188" s="12">
        <v>1.5</v>
      </c>
      <c r="D188" s="12">
        <v>108</v>
      </c>
      <c r="E188" s="12">
        <v>6.3</v>
      </c>
      <c r="F188" s="12">
        <v>23588.63</v>
      </c>
      <c r="G188" s="13" t="str">
        <f t="shared" si="4"/>
        <v>الأجهزة  المنزلية</v>
      </c>
      <c r="H188" s="27">
        <f t="shared" si="5"/>
        <v>9671338.3000000007</v>
      </c>
    </row>
    <row r="189" spans="1:8" x14ac:dyDescent="0.3">
      <c r="A189" s="6" t="s">
        <v>4</v>
      </c>
      <c r="B189" s="7">
        <v>451</v>
      </c>
      <c r="C189" s="8">
        <v>1.5</v>
      </c>
      <c r="D189" s="8">
        <v>134</v>
      </c>
      <c r="E189" s="8">
        <v>1.2</v>
      </c>
      <c r="F189" s="8">
        <v>7613.35</v>
      </c>
      <c r="G189" s="9" t="str">
        <f t="shared" si="4"/>
        <v>الأجهزة  الشخصية</v>
      </c>
      <c r="H189" s="27">
        <f t="shared" si="5"/>
        <v>3433620.85</v>
      </c>
    </row>
    <row r="190" spans="1:8" x14ac:dyDescent="0.3">
      <c r="A190" s="10" t="s">
        <v>9</v>
      </c>
      <c r="B190" s="11">
        <v>427</v>
      </c>
      <c r="C190" s="12">
        <v>1.6</v>
      </c>
      <c r="D190" s="12">
        <v>113</v>
      </c>
      <c r="E190" s="12">
        <v>5.7</v>
      </c>
      <c r="F190" s="12">
        <v>954.33</v>
      </c>
      <c r="G190" s="13" t="str">
        <f t="shared" si="4"/>
        <v xml:space="preserve"> الحاسوب ومستلزماته</v>
      </c>
      <c r="H190" s="27">
        <f t="shared" si="5"/>
        <v>407498.91000000003</v>
      </c>
    </row>
    <row r="191" spans="1:8" x14ac:dyDescent="0.3">
      <c r="A191" s="6" t="s">
        <v>4</v>
      </c>
      <c r="B191" s="7">
        <v>83</v>
      </c>
      <c r="C191" s="8">
        <v>2.4</v>
      </c>
      <c r="D191" s="8">
        <v>126</v>
      </c>
      <c r="E191" s="8">
        <v>8.9</v>
      </c>
      <c r="F191" s="8">
        <v>14355.62</v>
      </c>
      <c r="G191" s="9" t="str">
        <f t="shared" si="4"/>
        <v>الأجهزة  الشخصية</v>
      </c>
      <c r="H191" s="27">
        <f t="shared" si="5"/>
        <v>1191516.46</v>
      </c>
    </row>
    <row r="192" spans="1:8" x14ac:dyDescent="0.3">
      <c r="A192" s="10" t="s">
        <v>6</v>
      </c>
      <c r="B192" s="11">
        <v>184</v>
      </c>
      <c r="C192" s="12">
        <v>1.6</v>
      </c>
      <c r="D192" s="12">
        <v>93</v>
      </c>
      <c r="E192" s="12">
        <v>1.9</v>
      </c>
      <c r="F192" s="12">
        <v>3383.12</v>
      </c>
      <c r="G192" s="13" t="str">
        <f t="shared" si="4"/>
        <v>الأجهزة  المنزلية</v>
      </c>
      <c r="H192" s="27">
        <f t="shared" si="5"/>
        <v>622494.07999999996</v>
      </c>
    </row>
    <row r="193" spans="1:8" x14ac:dyDescent="0.3">
      <c r="A193" s="6" t="s">
        <v>14</v>
      </c>
      <c r="B193" s="7">
        <v>54</v>
      </c>
      <c r="C193" s="8">
        <v>2.2999999999999998</v>
      </c>
      <c r="D193" s="8">
        <v>135</v>
      </c>
      <c r="E193" s="8">
        <v>7</v>
      </c>
      <c r="F193" s="8">
        <v>10878.64</v>
      </c>
      <c r="G193" s="9" t="str">
        <f t="shared" si="4"/>
        <v>الأجهزة  المنزلية</v>
      </c>
      <c r="H193" s="27">
        <f t="shared" si="5"/>
        <v>587446.55999999994</v>
      </c>
    </row>
    <row r="194" spans="1:8" x14ac:dyDescent="0.3">
      <c r="A194" s="10" t="s">
        <v>12</v>
      </c>
      <c r="B194" s="11">
        <v>59</v>
      </c>
      <c r="C194" s="12">
        <v>4.4000000000000004</v>
      </c>
      <c r="D194" s="12">
        <v>63</v>
      </c>
      <c r="E194" s="12">
        <v>6.1</v>
      </c>
      <c r="F194" s="12">
        <v>1823.26</v>
      </c>
      <c r="G194" s="13" t="str">
        <f t="shared" ref="G194:G257" si="6">_xlfn.IFS(
    OR(A194="تلفاز ذكي", A194="ثلاجة", A194="غسالة", A194="مكيف هواء", A194="ميكروويف"), "الأجهزة  المنزلية",
    OR(A194="هاتف ذكي", A194="ساعة ذكية", A194="سماعات بلوتوث"), "الأجهزة  الشخصية",
    OR(A194="حاسوب محمول", A194="طابعة ليزر", A194="لوحة مفاتيح"), " الحاسوب ومستلزماته",
    OR(A194="كاميرا رقمية"), "أجهزة التصوير"
)</f>
        <v>الأجهزة  الشخصية</v>
      </c>
      <c r="H194" s="27">
        <f t="shared" si="5"/>
        <v>107572.34</v>
      </c>
    </row>
    <row r="195" spans="1:8" x14ac:dyDescent="0.3">
      <c r="A195" s="6" t="s">
        <v>9</v>
      </c>
      <c r="B195" s="7">
        <v>259</v>
      </c>
      <c r="C195" s="8">
        <v>3.8</v>
      </c>
      <c r="D195" s="8">
        <v>107</v>
      </c>
      <c r="E195" s="8">
        <v>4.9000000000000004</v>
      </c>
      <c r="F195" s="8">
        <v>1901.24</v>
      </c>
      <c r="G195" s="9" t="str">
        <f t="shared" si="6"/>
        <v xml:space="preserve"> الحاسوب ومستلزماته</v>
      </c>
      <c r="H195" s="27">
        <f t="shared" ref="H195:H258" si="7">B195*F195</f>
        <v>492421.16</v>
      </c>
    </row>
    <row r="196" spans="1:8" x14ac:dyDescent="0.3">
      <c r="A196" s="10" t="s">
        <v>10</v>
      </c>
      <c r="B196" s="11">
        <v>224</v>
      </c>
      <c r="C196" s="12">
        <v>1.1000000000000001</v>
      </c>
      <c r="D196" s="12">
        <v>122</v>
      </c>
      <c r="E196" s="12">
        <v>0.8</v>
      </c>
      <c r="F196" s="12">
        <v>1141.3399999999999</v>
      </c>
      <c r="G196" s="13" t="str">
        <f t="shared" si="6"/>
        <v>الأجهزة  الشخصية</v>
      </c>
      <c r="H196" s="27">
        <f t="shared" si="7"/>
        <v>255660.15999999997</v>
      </c>
    </row>
    <row r="197" spans="1:8" x14ac:dyDescent="0.3">
      <c r="A197" s="6" t="s">
        <v>6</v>
      </c>
      <c r="B197" s="7">
        <v>350</v>
      </c>
      <c r="C197" s="8">
        <v>2.2999999999999998</v>
      </c>
      <c r="D197" s="8">
        <v>75</v>
      </c>
      <c r="E197" s="8">
        <v>8.6999999999999993</v>
      </c>
      <c r="F197" s="8">
        <v>4674.09</v>
      </c>
      <c r="G197" s="9" t="str">
        <f t="shared" si="6"/>
        <v>الأجهزة  المنزلية</v>
      </c>
      <c r="H197" s="27">
        <f t="shared" si="7"/>
        <v>1635931.5</v>
      </c>
    </row>
    <row r="198" spans="1:8" x14ac:dyDescent="0.3">
      <c r="A198" s="10" t="s">
        <v>12</v>
      </c>
      <c r="B198" s="11">
        <v>187</v>
      </c>
      <c r="C198" s="12">
        <v>2.1</v>
      </c>
      <c r="D198" s="12">
        <v>1554</v>
      </c>
      <c r="E198" s="12">
        <v>8.5</v>
      </c>
      <c r="F198" s="12">
        <v>1554</v>
      </c>
      <c r="G198" s="13" t="str">
        <f t="shared" si="6"/>
        <v>الأجهزة  الشخصية</v>
      </c>
      <c r="H198" s="27">
        <f t="shared" si="7"/>
        <v>290598</v>
      </c>
    </row>
    <row r="199" spans="1:8" x14ac:dyDescent="0.3">
      <c r="A199" s="6" t="s">
        <v>15</v>
      </c>
      <c r="B199" s="7">
        <v>367</v>
      </c>
      <c r="C199" s="8">
        <v>4.3</v>
      </c>
      <c r="D199" s="8">
        <v>65</v>
      </c>
      <c r="E199" s="8">
        <v>8.1999999999999993</v>
      </c>
      <c r="F199" s="8">
        <v>8726.26</v>
      </c>
      <c r="G199" s="9" t="str">
        <f t="shared" si="6"/>
        <v>أجهزة التصوير</v>
      </c>
      <c r="H199" s="27">
        <f t="shared" si="7"/>
        <v>3202537.42</v>
      </c>
    </row>
    <row r="200" spans="1:8" x14ac:dyDescent="0.3">
      <c r="A200" s="10" t="s">
        <v>15</v>
      </c>
      <c r="B200" s="11">
        <v>229</v>
      </c>
      <c r="C200" s="12">
        <v>1.8</v>
      </c>
      <c r="D200" s="12">
        <v>129</v>
      </c>
      <c r="E200" s="12">
        <v>2.4</v>
      </c>
      <c r="F200" s="12">
        <v>6576</v>
      </c>
      <c r="G200" s="13" t="str">
        <f t="shared" si="6"/>
        <v>أجهزة التصوير</v>
      </c>
      <c r="H200" s="27">
        <f t="shared" si="7"/>
        <v>1505904</v>
      </c>
    </row>
    <row r="201" spans="1:8" x14ac:dyDescent="0.3">
      <c r="A201" s="6" t="s">
        <v>9</v>
      </c>
      <c r="B201" s="7">
        <v>446</v>
      </c>
      <c r="C201" s="8">
        <v>1.2</v>
      </c>
      <c r="D201" s="8">
        <v>64</v>
      </c>
      <c r="E201" s="8">
        <v>8.1</v>
      </c>
      <c r="F201" s="8">
        <v>4596.28</v>
      </c>
      <c r="G201" s="9" t="str">
        <f t="shared" si="6"/>
        <v xml:space="preserve"> الحاسوب ومستلزماته</v>
      </c>
      <c r="H201" s="27">
        <f t="shared" si="7"/>
        <v>2049940.88</v>
      </c>
    </row>
    <row r="202" spans="1:8" x14ac:dyDescent="0.3">
      <c r="A202" s="10" t="s">
        <v>6</v>
      </c>
      <c r="B202" s="11">
        <v>401</v>
      </c>
      <c r="C202" s="12">
        <v>2.1</v>
      </c>
      <c r="D202" s="12">
        <v>78</v>
      </c>
      <c r="E202" s="12">
        <v>7.7</v>
      </c>
      <c r="F202" s="12">
        <v>13439.86</v>
      </c>
      <c r="G202" s="13" t="str">
        <f t="shared" si="6"/>
        <v>الأجهزة  المنزلية</v>
      </c>
      <c r="H202" s="27">
        <f t="shared" si="7"/>
        <v>5389383.8600000003</v>
      </c>
    </row>
    <row r="203" spans="1:8" x14ac:dyDescent="0.3">
      <c r="A203" s="6" t="s">
        <v>13</v>
      </c>
      <c r="B203" s="7">
        <v>452</v>
      </c>
      <c r="C203" s="8">
        <v>1.3</v>
      </c>
      <c r="D203" s="8">
        <v>21</v>
      </c>
      <c r="E203" s="8">
        <v>2.1</v>
      </c>
      <c r="F203" s="8">
        <v>21610.6</v>
      </c>
      <c r="G203" s="9" t="str">
        <f t="shared" si="6"/>
        <v xml:space="preserve"> الحاسوب ومستلزماته</v>
      </c>
      <c r="H203" s="27">
        <f t="shared" si="7"/>
        <v>9767991.1999999993</v>
      </c>
    </row>
    <row r="204" spans="1:8" x14ac:dyDescent="0.3">
      <c r="A204" s="10" t="s">
        <v>11</v>
      </c>
      <c r="B204" s="11">
        <v>190</v>
      </c>
      <c r="C204" s="12">
        <v>2.9</v>
      </c>
      <c r="D204" s="12">
        <v>118</v>
      </c>
      <c r="E204" s="12">
        <v>9.5</v>
      </c>
      <c r="F204" s="12">
        <v>31443.82</v>
      </c>
      <c r="G204" s="13" t="str">
        <f t="shared" si="6"/>
        <v>الأجهزة  المنزلية</v>
      </c>
      <c r="H204" s="27">
        <f t="shared" si="7"/>
        <v>5974325.7999999998</v>
      </c>
    </row>
    <row r="205" spans="1:8" x14ac:dyDescent="0.3">
      <c r="A205" s="6" t="s">
        <v>8</v>
      </c>
      <c r="B205" s="7">
        <v>126</v>
      </c>
      <c r="C205" s="8">
        <v>3.3</v>
      </c>
      <c r="D205" s="8">
        <v>186</v>
      </c>
      <c r="E205" s="8">
        <v>4.3</v>
      </c>
      <c r="F205" s="8">
        <v>6496.54</v>
      </c>
      <c r="G205" s="9" t="str">
        <f t="shared" si="6"/>
        <v>الأجهزة  المنزلية</v>
      </c>
      <c r="H205" s="27">
        <f t="shared" si="7"/>
        <v>818564.04</v>
      </c>
    </row>
    <row r="206" spans="1:8" x14ac:dyDescent="0.3">
      <c r="A206" s="10" t="s">
        <v>12</v>
      </c>
      <c r="B206" s="11">
        <v>453</v>
      </c>
      <c r="C206" s="12">
        <v>1.9</v>
      </c>
      <c r="D206" s="12">
        <v>1554</v>
      </c>
      <c r="E206" s="12">
        <v>1554</v>
      </c>
      <c r="F206" s="12">
        <v>1912.92</v>
      </c>
      <c r="G206" s="13" t="str">
        <f t="shared" si="6"/>
        <v>الأجهزة  الشخصية</v>
      </c>
      <c r="H206" s="27">
        <f t="shared" si="7"/>
        <v>866552.76</v>
      </c>
    </row>
    <row r="207" spans="1:8" x14ac:dyDescent="0.3">
      <c r="A207" s="6" t="s">
        <v>15</v>
      </c>
      <c r="B207" s="7">
        <v>146</v>
      </c>
      <c r="C207" s="8">
        <v>3.4</v>
      </c>
      <c r="D207" s="8">
        <v>36</v>
      </c>
      <c r="E207" s="8">
        <v>3.6</v>
      </c>
      <c r="F207" s="8">
        <v>13132.07</v>
      </c>
      <c r="G207" s="9" t="str">
        <f t="shared" si="6"/>
        <v>أجهزة التصوير</v>
      </c>
      <c r="H207" s="27">
        <f t="shared" si="7"/>
        <v>1917282.22</v>
      </c>
    </row>
    <row r="208" spans="1:8" x14ac:dyDescent="0.3">
      <c r="A208" s="10" t="s">
        <v>9</v>
      </c>
      <c r="B208" s="11">
        <v>337</v>
      </c>
      <c r="C208" s="12">
        <v>4.5</v>
      </c>
      <c r="D208" s="12">
        <v>110</v>
      </c>
      <c r="E208" s="12">
        <v>7.7</v>
      </c>
      <c r="F208" s="12">
        <v>2383.7399999999998</v>
      </c>
      <c r="G208" s="13" t="str">
        <f t="shared" si="6"/>
        <v xml:space="preserve"> الحاسوب ومستلزماته</v>
      </c>
      <c r="H208" s="27">
        <f t="shared" si="7"/>
        <v>803320.37999999989</v>
      </c>
    </row>
    <row r="209" spans="1:8" x14ac:dyDescent="0.3">
      <c r="A209" s="6" t="s">
        <v>9</v>
      </c>
      <c r="B209" s="7">
        <v>322</v>
      </c>
      <c r="C209" s="8">
        <v>4.5999999999999996</v>
      </c>
      <c r="D209" s="8">
        <v>180</v>
      </c>
      <c r="E209" s="8">
        <v>3.8</v>
      </c>
      <c r="F209" s="8">
        <v>1745.62</v>
      </c>
      <c r="G209" s="9" t="str">
        <f t="shared" si="6"/>
        <v xml:space="preserve"> الحاسوب ومستلزماته</v>
      </c>
      <c r="H209" s="27">
        <f t="shared" si="7"/>
        <v>562089.64</v>
      </c>
    </row>
    <row r="210" spans="1:8" x14ac:dyDescent="0.3">
      <c r="A210" s="10" t="s">
        <v>11</v>
      </c>
      <c r="B210" s="11">
        <v>335</v>
      </c>
      <c r="C210" s="12">
        <v>1</v>
      </c>
      <c r="D210" s="12">
        <v>101</v>
      </c>
      <c r="E210" s="12">
        <v>6</v>
      </c>
      <c r="F210" s="12">
        <v>23213.98</v>
      </c>
      <c r="G210" s="13" t="str">
        <f t="shared" si="6"/>
        <v>الأجهزة  المنزلية</v>
      </c>
      <c r="H210" s="27">
        <f t="shared" si="7"/>
        <v>7776683.2999999998</v>
      </c>
    </row>
    <row r="211" spans="1:8" x14ac:dyDescent="0.3">
      <c r="A211" s="6" t="s">
        <v>13</v>
      </c>
      <c r="B211" s="7">
        <v>102</v>
      </c>
      <c r="C211" s="8">
        <v>2</v>
      </c>
      <c r="D211" s="8">
        <v>190</v>
      </c>
      <c r="E211" s="8">
        <v>0.8</v>
      </c>
      <c r="F211" s="8">
        <v>27883.1</v>
      </c>
      <c r="G211" s="9" t="str">
        <f t="shared" si="6"/>
        <v xml:space="preserve"> الحاسوب ومستلزماته</v>
      </c>
      <c r="H211" s="27">
        <f t="shared" si="7"/>
        <v>2844076.1999999997</v>
      </c>
    </row>
    <row r="212" spans="1:8" x14ac:dyDescent="0.3">
      <c r="A212" s="10" t="s">
        <v>13</v>
      </c>
      <c r="B212" s="11">
        <v>100</v>
      </c>
      <c r="C212" s="12">
        <v>1</v>
      </c>
      <c r="D212" s="12">
        <v>140</v>
      </c>
      <c r="E212" s="12">
        <v>5</v>
      </c>
      <c r="F212" s="12">
        <v>29901.14</v>
      </c>
      <c r="G212" s="13" t="str">
        <f t="shared" si="6"/>
        <v xml:space="preserve"> الحاسوب ومستلزماته</v>
      </c>
      <c r="H212" s="27">
        <f t="shared" si="7"/>
        <v>2990114</v>
      </c>
    </row>
    <row r="213" spans="1:8" x14ac:dyDescent="0.3">
      <c r="A213" s="6" t="s">
        <v>10</v>
      </c>
      <c r="B213" s="7">
        <v>375</v>
      </c>
      <c r="C213" s="8">
        <v>1.4</v>
      </c>
      <c r="D213" s="8">
        <v>75</v>
      </c>
      <c r="E213" s="8">
        <v>9.8000000000000007</v>
      </c>
      <c r="F213" s="8">
        <v>592.94000000000005</v>
      </c>
      <c r="G213" s="9" t="str">
        <f t="shared" si="6"/>
        <v>الأجهزة  الشخصية</v>
      </c>
      <c r="H213" s="27">
        <f t="shared" si="7"/>
        <v>222352.50000000003</v>
      </c>
    </row>
    <row r="214" spans="1:8" x14ac:dyDescent="0.3">
      <c r="A214" s="10" t="s">
        <v>10</v>
      </c>
      <c r="B214" s="11">
        <v>328</v>
      </c>
      <c r="C214" s="12">
        <v>5</v>
      </c>
      <c r="D214" s="12">
        <v>170</v>
      </c>
      <c r="E214" s="12">
        <v>7</v>
      </c>
      <c r="F214" s="12">
        <v>1932.99</v>
      </c>
      <c r="G214" s="13" t="str">
        <f t="shared" si="6"/>
        <v>الأجهزة  الشخصية</v>
      </c>
      <c r="H214" s="27">
        <f t="shared" si="7"/>
        <v>634020.72</v>
      </c>
    </row>
    <row r="215" spans="1:8" x14ac:dyDescent="0.3">
      <c r="A215" s="6" t="s">
        <v>6</v>
      </c>
      <c r="B215" s="7">
        <v>53</v>
      </c>
      <c r="C215" s="8">
        <v>1.9</v>
      </c>
      <c r="D215" s="8">
        <v>198</v>
      </c>
      <c r="E215" s="8">
        <v>9.3000000000000007</v>
      </c>
      <c r="F215" s="8">
        <v>12352.75</v>
      </c>
      <c r="G215" s="9" t="str">
        <f t="shared" si="6"/>
        <v>الأجهزة  المنزلية</v>
      </c>
      <c r="H215" s="27">
        <f t="shared" si="7"/>
        <v>654695.75</v>
      </c>
    </row>
    <row r="216" spans="1:8" x14ac:dyDescent="0.3">
      <c r="A216" s="10" t="s">
        <v>12</v>
      </c>
      <c r="B216" s="11">
        <v>255</v>
      </c>
      <c r="C216" s="12">
        <v>1.2</v>
      </c>
      <c r="D216" s="12">
        <v>161</v>
      </c>
      <c r="E216" s="12">
        <v>1554</v>
      </c>
      <c r="F216" s="12">
        <v>1631.97</v>
      </c>
      <c r="G216" s="13" t="str">
        <f t="shared" si="6"/>
        <v>الأجهزة  الشخصية</v>
      </c>
      <c r="H216" s="27">
        <f t="shared" si="7"/>
        <v>416152.35000000003</v>
      </c>
    </row>
    <row r="217" spans="1:8" x14ac:dyDescent="0.3">
      <c r="A217" s="6" t="s">
        <v>10</v>
      </c>
      <c r="B217" s="7">
        <v>499</v>
      </c>
      <c r="C217" s="8">
        <v>3.1</v>
      </c>
      <c r="D217" s="8">
        <v>113</v>
      </c>
      <c r="E217" s="8">
        <v>8.9</v>
      </c>
      <c r="F217" s="8">
        <v>1908.95</v>
      </c>
      <c r="G217" s="9" t="str">
        <f t="shared" si="6"/>
        <v>الأجهزة  الشخصية</v>
      </c>
      <c r="H217" s="27">
        <f t="shared" si="7"/>
        <v>952566.05</v>
      </c>
    </row>
    <row r="218" spans="1:8" x14ac:dyDescent="0.3">
      <c r="A218" s="10" t="s">
        <v>8</v>
      </c>
      <c r="B218" s="11">
        <v>282</v>
      </c>
      <c r="C218" s="12">
        <v>1.9</v>
      </c>
      <c r="D218" s="12">
        <v>75</v>
      </c>
      <c r="E218" s="12">
        <v>2.6</v>
      </c>
      <c r="F218" s="12">
        <v>14273.96</v>
      </c>
      <c r="G218" s="13" t="str">
        <f t="shared" si="6"/>
        <v>الأجهزة  المنزلية</v>
      </c>
      <c r="H218" s="27">
        <f t="shared" si="7"/>
        <v>4025256.7199999997</v>
      </c>
    </row>
    <row r="219" spans="1:8" x14ac:dyDescent="0.3">
      <c r="A219" s="6" t="s">
        <v>10</v>
      </c>
      <c r="B219" s="7">
        <v>340</v>
      </c>
      <c r="C219" s="8">
        <v>4.7</v>
      </c>
      <c r="D219" s="8">
        <v>46</v>
      </c>
      <c r="E219" s="8">
        <v>7</v>
      </c>
      <c r="F219" s="8">
        <v>2027.89</v>
      </c>
      <c r="G219" s="9" t="str">
        <f t="shared" si="6"/>
        <v>الأجهزة  الشخصية</v>
      </c>
      <c r="H219" s="27">
        <f t="shared" si="7"/>
        <v>689482.6</v>
      </c>
    </row>
    <row r="220" spans="1:8" x14ac:dyDescent="0.3">
      <c r="A220" s="10" t="s">
        <v>11</v>
      </c>
      <c r="B220" s="11">
        <v>350</v>
      </c>
      <c r="C220" s="12">
        <v>3.8</v>
      </c>
      <c r="D220" s="12">
        <v>119</v>
      </c>
      <c r="E220" s="12">
        <v>8.1999999999999993</v>
      </c>
      <c r="F220" s="12">
        <v>38870.74</v>
      </c>
      <c r="G220" s="13" t="str">
        <f t="shared" si="6"/>
        <v>الأجهزة  المنزلية</v>
      </c>
      <c r="H220" s="27">
        <f t="shared" si="7"/>
        <v>13604759</v>
      </c>
    </row>
    <row r="221" spans="1:8" x14ac:dyDescent="0.3">
      <c r="A221" s="6" t="s">
        <v>5</v>
      </c>
      <c r="B221" s="7">
        <v>476</v>
      </c>
      <c r="C221" s="8">
        <v>4.2</v>
      </c>
      <c r="D221" s="8">
        <v>82</v>
      </c>
      <c r="E221" s="8">
        <v>8.8000000000000007</v>
      </c>
      <c r="F221" s="8">
        <v>3162.98</v>
      </c>
      <c r="G221" s="9" t="str">
        <f t="shared" si="6"/>
        <v>الأجهزة  المنزلية</v>
      </c>
      <c r="H221" s="27">
        <f t="shared" si="7"/>
        <v>1505578.48</v>
      </c>
    </row>
    <row r="222" spans="1:8" x14ac:dyDescent="0.3">
      <c r="A222" s="10" t="s">
        <v>10</v>
      </c>
      <c r="B222" s="11">
        <v>492</v>
      </c>
      <c r="C222" s="12">
        <v>2.9</v>
      </c>
      <c r="D222" s="12">
        <v>85</v>
      </c>
      <c r="E222" s="12">
        <v>7</v>
      </c>
      <c r="F222" s="12">
        <v>3115.04</v>
      </c>
      <c r="G222" s="13" t="str">
        <f t="shared" si="6"/>
        <v>الأجهزة  الشخصية</v>
      </c>
      <c r="H222" s="27">
        <f t="shared" si="7"/>
        <v>1532599.68</v>
      </c>
    </row>
    <row r="223" spans="1:8" x14ac:dyDescent="0.3">
      <c r="A223" s="6" t="s">
        <v>10</v>
      </c>
      <c r="B223" s="7">
        <v>181</v>
      </c>
      <c r="C223" s="8">
        <v>2.6</v>
      </c>
      <c r="D223" s="8">
        <v>28</v>
      </c>
      <c r="E223" s="8">
        <v>4.5999999999999996</v>
      </c>
      <c r="F223" s="8">
        <v>2916.65</v>
      </c>
      <c r="G223" s="9" t="str">
        <f t="shared" si="6"/>
        <v>الأجهزة  الشخصية</v>
      </c>
      <c r="H223" s="27">
        <f t="shared" si="7"/>
        <v>527913.65</v>
      </c>
    </row>
    <row r="224" spans="1:8" x14ac:dyDescent="0.3">
      <c r="A224" s="10" t="s">
        <v>9</v>
      </c>
      <c r="B224" s="11">
        <v>254</v>
      </c>
      <c r="C224" s="12">
        <v>5</v>
      </c>
      <c r="D224" s="12">
        <v>41</v>
      </c>
      <c r="E224" s="12">
        <v>9.5</v>
      </c>
      <c r="F224" s="12">
        <v>1001.29</v>
      </c>
      <c r="G224" s="13" t="str">
        <f t="shared" si="6"/>
        <v xml:space="preserve"> الحاسوب ومستلزماته</v>
      </c>
      <c r="H224" s="27">
        <f t="shared" si="7"/>
        <v>254327.66</v>
      </c>
    </row>
    <row r="225" spans="1:8" x14ac:dyDescent="0.3">
      <c r="A225" s="6" t="s">
        <v>15</v>
      </c>
      <c r="B225" s="7">
        <v>311</v>
      </c>
      <c r="C225" s="8">
        <v>4.5</v>
      </c>
      <c r="D225" s="8">
        <v>81</v>
      </c>
      <c r="E225" s="8">
        <v>5.5</v>
      </c>
      <c r="F225" s="8">
        <v>7989.54</v>
      </c>
      <c r="G225" s="9" t="str">
        <f t="shared" si="6"/>
        <v>أجهزة التصوير</v>
      </c>
      <c r="H225" s="27">
        <f t="shared" si="7"/>
        <v>2484746.94</v>
      </c>
    </row>
    <row r="226" spans="1:8" x14ac:dyDescent="0.3">
      <c r="A226" s="10" t="s">
        <v>8</v>
      </c>
      <c r="B226" s="11">
        <v>255</v>
      </c>
      <c r="C226" s="12">
        <v>2.1</v>
      </c>
      <c r="D226" s="12">
        <v>146</v>
      </c>
      <c r="E226" s="12">
        <v>8.1999999999999993</v>
      </c>
      <c r="F226" s="12">
        <v>7150.43</v>
      </c>
      <c r="G226" s="13" t="str">
        <f t="shared" si="6"/>
        <v>الأجهزة  المنزلية</v>
      </c>
      <c r="H226" s="27">
        <f t="shared" si="7"/>
        <v>1823359.6500000001</v>
      </c>
    </row>
    <row r="227" spans="1:8" x14ac:dyDescent="0.3">
      <c r="A227" s="6" t="s">
        <v>4</v>
      </c>
      <c r="B227" s="7">
        <v>171</v>
      </c>
      <c r="C227" s="8">
        <v>4.0999999999999996</v>
      </c>
      <c r="D227" s="8">
        <v>35</v>
      </c>
      <c r="E227" s="8">
        <v>1.7</v>
      </c>
      <c r="F227" s="8">
        <v>7596.78</v>
      </c>
      <c r="G227" s="9" t="str">
        <f t="shared" si="6"/>
        <v>الأجهزة  الشخصية</v>
      </c>
      <c r="H227" s="27">
        <f t="shared" si="7"/>
        <v>1299049.3799999999</v>
      </c>
    </row>
    <row r="228" spans="1:8" x14ac:dyDescent="0.3">
      <c r="A228" s="10" t="s">
        <v>5</v>
      </c>
      <c r="B228" s="11">
        <v>283</v>
      </c>
      <c r="C228" s="12">
        <v>3.1</v>
      </c>
      <c r="D228" s="12">
        <v>83</v>
      </c>
      <c r="E228" s="12">
        <v>3.9</v>
      </c>
      <c r="F228" s="12">
        <v>1717.54</v>
      </c>
      <c r="G228" s="13" t="str">
        <f t="shared" si="6"/>
        <v>الأجهزة  المنزلية</v>
      </c>
      <c r="H228" s="27">
        <f t="shared" si="7"/>
        <v>486063.82</v>
      </c>
    </row>
    <row r="229" spans="1:8" x14ac:dyDescent="0.3">
      <c r="A229" s="6" t="s">
        <v>5</v>
      </c>
      <c r="B229" s="7">
        <v>423</v>
      </c>
      <c r="C229" s="8">
        <v>5</v>
      </c>
      <c r="D229" s="8">
        <v>45</v>
      </c>
      <c r="E229" s="8">
        <v>9.9</v>
      </c>
      <c r="F229" s="8">
        <v>3845.08</v>
      </c>
      <c r="G229" s="9" t="str">
        <f t="shared" si="6"/>
        <v>الأجهزة  المنزلية</v>
      </c>
      <c r="H229" s="27">
        <f t="shared" si="7"/>
        <v>1626468.84</v>
      </c>
    </row>
    <row r="230" spans="1:8" x14ac:dyDescent="0.3">
      <c r="A230" s="10" t="s">
        <v>4</v>
      </c>
      <c r="B230" s="11">
        <v>99</v>
      </c>
      <c r="C230" s="12">
        <v>3.3</v>
      </c>
      <c r="D230" s="12">
        <v>116</v>
      </c>
      <c r="E230" s="12">
        <v>4.7</v>
      </c>
      <c r="F230" s="12">
        <v>19007</v>
      </c>
      <c r="G230" s="13" t="str">
        <f t="shared" si="6"/>
        <v>الأجهزة  الشخصية</v>
      </c>
      <c r="H230" s="27">
        <f t="shared" si="7"/>
        <v>1881693</v>
      </c>
    </row>
    <row r="231" spans="1:8" x14ac:dyDescent="0.3">
      <c r="A231" s="6" t="s">
        <v>9</v>
      </c>
      <c r="B231" s="7">
        <v>453</v>
      </c>
      <c r="C231" s="8">
        <v>4.7</v>
      </c>
      <c r="D231" s="8">
        <v>130</v>
      </c>
      <c r="E231" s="8">
        <v>6.8</v>
      </c>
      <c r="F231" s="8">
        <v>944.54</v>
      </c>
      <c r="G231" s="9" t="str">
        <f t="shared" si="6"/>
        <v xml:space="preserve"> الحاسوب ومستلزماته</v>
      </c>
      <c r="H231" s="27">
        <f t="shared" si="7"/>
        <v>427876.62</v>
      </c>
    </row>
    <row r="232" spans="1:8" x14ac:dyDescent="0.3">
      <c r="A232" s="10" t="s">
        <v>6</v>
      </c>
      <c r="B232" s="11">
        <v>451</v>
      </c>
      <c r="C232" s="12">
        <v>4.9000000000000004</v>
      </c>
      <c r="D232" s="12">
        <v>36</v>
      </c>
      <c r="E232" s="12">
        <v>5.2</v>
      </c>
      <c r="F232" s="12">
        <v>10721.03</v>
      </c>
      <c r="G232" s="13" t="str">
        <f t="shared" si="6"/>
        <v>الأجهزة  المنزلية</v>
      </c>
      <c r="H232" s="27">
        <f t="shared" si="7"/>
        <v>4835184.53</v>
      </c>
    </row>
    <row r="233" spans="1:8" x14ac:dyDescent="0.3">
      <c r="A233" s="6" t="s">
        <v>7</v>
      </c>
      <c r="B233" s="7">
        <v>402</v>
      </c>
      <c r="C233" s="8">
        <v>2.8</v>
      </c>
      <c r="D233" s="8">
        <v>200</v>
      </c>
      <c r="E233" s="8">
        <v>3.4</v>
      </c>
      <c r="F233" s="8">
        <v>186.95</v>
      </c>
      <c r="G233" s="9" t="str">
        <f t="shared" si="6"/>
        <v xml:space="preserve"> الحاسوب ومستلزماته</v>
      </c>
      <c r="H233" s="27">
        <f t="shared" si="7"/>
        <v>75153.899999999994</v>
      </c>
    </row>
    <row r="234" spans="1:8" x14ac:dyDescent="0.3">
      <c r="A234" s="10" t="s">
        <v>4</v>
      </c>
      <c r="B234" s="11">
        <v>219</v>
      </c>
      <c r="C234" s="12">
        <v>3.1</v>
      </c>
      <c r="D234" s="12">
        <v>182</v>
      </c>
      <c r="E234" s="12">
        <v>2.4</v>
      </c>
      <c r="F234" s="12">
        <v>12231.78</v>
      </c>
      <c r="G234" s="13" t="str">
        <f t="shared" si="6"/>
        <v>الأجهزة  الشخصية</v>
      </c>
      <c r="H234" s="27">
        <f t="shared" si="7"/>
        <v>2678759.8200000003</v>
      </c>
    </row>
    <row r="235" spans="1:8" x14ac:dyDescent="0.3">
      <c r="A235" s="6" t="s">
        <v>7</v>
      </c>
      <c r="B235" s="7">
        <v>377</v>
      </c>
      <c r="C235" s="8">
        <v>3.3</v>
      </c>
      <c r="D235" s="8">
        <v>49</v>
      </c>
      <c r="E235" s="8">
        <v>5</v>
      </c>
      <c r="F235" s="8">
        <v>382.96</v>
      </c>
      <c r="G235" s="9" t="str">
        <f t="shared" si="6"/>
        <v xml:space="preserve"> الحاسوب ومستلزماته</v>
      </c>
      <c r="H235" s="27">
        <f t="shared" si="7"/>
        <v>144375.91999999998</v>
      </c>
    </row>
    <row r="236" spans="1:8" x14ac:dyDescent="0.3">
      <c r="A236" s="10" t="s">
        <v>6</v>
      </c>
      <c r="B236" s="11">
        <v>453</v>
      </c>
      <c r="C236" s="12">
        <v>2.5</v>
      </c>
      <c r="D236" s="12">
        <v>120</v>
      </c>
      <c r="E236" s="12">
        <v>8.6</v>
      </c>
      <c r="F236" s="12">
        <v>6049</v>
      </c>
      <c r="G236" s="13" t="str">
        <f t="shared" si="6"/>
        <v>الأجهزة  المنزلية</v>
      </c>
      <c r="H236" s="27">
        <f t="shared" si="7"/>
        <v>2740197</v>
      </c>
    </row>
    <row r="237" spans="1:8" x14ac:dyDescent="0.3">
      <c r="A237" s="6" t="s">
        <v>9</v>
      </c>
      <c r="B237" s="7">
        <v>453</v>
      </c>
      <c r="C237" s="8">
        <v>4.8</v>
      </c>
      <c r="D237" s="8">
        <v>117</v>
      </c>
      <c r="E237" s="8">
        <v>4.2</v>
      </c>
      <c r="F237" s="8">
        <v>2803.62</v>
      </c>
      <c r="G237" s="9" t="str">
        <f t="shared" si="6"/>
        <v xml:space="preserve"> الحاسوب ومستلزماته</v>
      </c>
      <c r="H237" s="27">
        <f t="shared" si="7"/>
        <v>1270039.8599999999</v>
      </c>
    </row>
    <row r="238" spans="1:8" x14ac:dyDescent="0.3">
      <c r="A238" s="10" t="s">
        <v>11</v>
      </c>
      <c r="B238" s="11">
        <v>358</v>
      </c>
      <c r="C238" s="12">
        <v>4.0999999999999996</v>
      </c>
      <c r="D238" s="12">
        <v>104</v>
      </c>
      <c r="E238" s="12">
        <v>7</v>
      </c>
      <c r="F238" s="12">
        <v>7291.3</v>
      </c>
      <c r="G238" s="13" t="str">
        <f t="shared" si="6"/>
        <v>الأجهزة  المنزلية</v>
      </c>
      <c r="H238" s="27">
        <f t="shared" si="7"/>
        <v>2610285.4</v>
      </c>
    </row>
    <row r="239" spans="1:8" x14ac:dyDescent="0.3">
      <c r="A239" s="6" t="s">
        <v>14</v>
      </c>
      <c r="B239" s="7">
        <v>137</v>
      </c>
      <c r="C239" s="8">
        <v>1.5</v>
      </c>
      <c r="D239" s="8">
        <v>59</v>
      </c>
      <c r="E239" s="8">
        <v>3</v>
      </c>
      <c r="F239" s="8">
        <v>16321</v>
      </c>
      <c r="G239" s="9" t="str">
        <f t="shared" si="6"/>
        <v>الأجهزة  المنزلية</v>
      </c>
      <c r="H239" s="27">
        <f t="shared" si="7"/>
        <v>2235977</v>
      </c>
    </row>
    <row r="240" spans="1:8" x14ac:dyDescent="0.3">
      <c r="A240" s="10" t="s">
        <v>14</v>
      </c>
      <c r="B240" s="11">
        <v>155</v>
      </c>
      <c r="C240" s="12">
        <v>2.7</v>
      </c>
      <c r="D240" s="12">
        <v>40</v>
      </c>
      <c r="E240" s="12">
        <v>7</v>
      </c>
      <c r="F240" s="12">
        <v>16956.03</v>
      </c>
      <c r="G240" s="13" t="str">
        <f t="shared" si="6"/>
        <v>الأجهزة  المنزلية</v>
      </c>
      <c r="H240" s="27">
        <f t="shared" si="7"/>
        <v>2628184.65</v>
      </c>
    </row>
    <row r="241" spans="1:8" x14ac:dyDescent="0.3">
      <c r="A241" s="6" t="s">
        <v>14</v>
      </c>
      <c r="B241" s="7">
        <v>468</v>
      </c>
      <c r="C241" s="8">
        <v>4.0999999999999996</v>
      </c>
      <c r="D241" s="8">
        <v>172</v>
      </c>
      <c r="E241" s="8">
        <v>6.8</v>
      </c>
      <c r="F241" s="8">
        <v>22499.47</v>
      </c>
      <c r="G241" s="9" t="str">
        <f t="shared" si="6"/>
        <v>الأجهزة  المنزلية</v>
      </c>
      <c r="H241" s="27">
        <f t="shared" si="7"/>
        <v>10529751.960000001</v>
      </c>
    </row>
    <row r="242" spans="1:8" x14ac:dyDescent="0.3">
      <c r="A242" s="10" t="s">
        <v>8</v>
      </c>
      <c r="B242" s="11">
        <v>193</v>
      </c>
      <c r="C242" s="12">
        <v>4.7</v>
      </c>
      <c r="D242" s="12">
        <v>108</v>
      </c>
      <c r="E242" s="12">
        <v>6.7</v>
      </c>
      <c r="F242" s="12">
        <v>5567.47</v>
      </c>
      <c r="G242" s="13" t="str">
        <f t="shared" si="6"/>
        <v>الأجهزة  المنزلية</v>
      </c>
      <c r="H242" s="27">
        <f t="shared" si="7"/>
        <v>1074521.71</v>
      </c>
    </row>
    <row r="243" spans="1:8" x14ac:dyDescent="0.3">
      <c r="A243" s="6" t="s">
        <v>13</v>
      </c>
      <c r="B243" s="7">
        <v>238</v>
      </c>
      <c r="C243" s="8">
        <v>3.2</v>
      </c>
      <c r="D243" s="8">
        <v>190</v>
      </c>
      <c r="E243" s="8">
        <v>9.1999999999999993</v>
      </c>
      <c r="F243" s="8">
        <v>28240.31</v>
      </c>
      <c r="G243" s="9" t="str">
        <f t="shared" si="6"/>
        <v xml:space="preserve"> الحاسوب ومستلزماته</v>
      </c>
      <c r="H243" s="27">
        <f t="shared" si="7"/>
        <v>6721193.7800000003</v>
      </c>
    </row>
    <row r="244" spans="1:8" x14ac:dyDescent="0.3">
      <c r="A244" s="10" t="s">
        <v>6</v>
      </c>
      <c r="B244" s="11">
        <v>79</v>
      </c>
      <c r="C244" s="12">
        <v>5</v>
      </c>
      <c r="D244" s="12">
        <v>113</v>
      </c>
      <c r="E244" s="12">
        <v>2.2999999999999998</v>
      </c>
      <c r="F244" s="12">
        <v>12335.67</v>
      </c>
      <c r="G244" s="13" t="str">
        <f t="shared" si="6"/>
        <v>الأجهزة  المنزلية</v>
      </c>
      <c r="H244" s="27">
        <f t="shared" si="7"/>
        <v>974517.93</v>
      </c>
    </row>
    <row r="245" spans="1:8" x14ac:dyDescent="0.3">
      <c r="A245" s="6" t="s">
        <v>6</v>
      </c>
      <c r="B245" s="7">
        <v>271</v>
      </c>
      <c r="C245" s="8">
        <v>1.8</v>
      </c>
      <c r="D245" s="8">
        <v>78</v>
      </c>
      <c r="E245" s="8">
        <v>1.9</v>
      </c>
      <c r="F245" s="8">
        <v>7142.24</v>
      </c>
      <c r="G245" s="9" t="str">
        <f t="shared" si="6"/>
        <v>الأجهزة  المنزلية</v>
      </c>
      <c r="H245" s="27">
        <f t="shared" si="7"/>
        <v>1935547.04</v>
      </c>
    </row>
    <row r="246" spans="1:8" x14ac:dyDescent="0.3">
      <c r="A246" s="10" t="s">
        <v>8</v>
      </c>
      <c r="B246" s="11">
        <v>123</v>
      </c>
      <c r="C246" s="12">
        <v>1.3</v>
      </c>
      <c r="D246" s="12">
        <v>153</v>
      </c>
      <c r="E246" s="12">
        <v>7.7</v>
      </c>
      <c r="F246" s="12">
        <v>6912.21</v>
      </c>
      <c r="G246" s="13" t="str">
        <f t="shared" si="6"/>
        <v>الأجهزة  المنزلية</v>
      </c>
      <c r="H246" s="27">
        <f t="shared" si="7"/>
        <v>850201.83</v>
      </c>
    </row>
    <row r="247" spans="1:8" x14ac:dyDescent="0.3">
      <c r="A247" s="6" t="s">
        <v>12</v>
      </c>
      <c r="B247" s="7">
        <v>411</v>
      </c>
      <c r="C247" s="8">
        <v>4</v>
      </c>
      <c r="D247" s="8">
        <v>37</v>
      </c>
      <c r="E247" s="8">
        <v>1554</v>
      </c>
      <c r="F247" s="8">
        <v>1689.69</v>
      </c>
      <c r="G247" s="9" t="str">
        <f t="shared" si="6"/>
        <v>الأجهزة  الشخصية</v>
      </c>
      <c r="H247" s="27">
        <f t="shared" si="7"/>
        <v>694462.59</v>
      </c>
    </row>
    <row r="248" spans="1:8" x14ac:dyDescent="0.3">
      <c r="A248" s="10" t="s">
        <v>10</v>
      </c>
      <c r="B248" s="11">
        <v>231</v>
      </c>
      <c r="C248" s="12">
        <v>2</v>
      </c>
      <c r="D248" s="12">
        <v>29</v>
      </c>
      <c r="E248" s="12">
        <v>8.1999999999999993</v>
      </c>
      <c r="F248" s="12">
        <v>1760.64</v>
      </c>
      <c r="G248" s="13" t="str">
        <f t="shared" si="6"/>
        <v>الأجهزة  الشخصية</v>
      </c>
      <c r="H248" s="27">
        <f t="shared" si="7"/>
        <v>406707.84</v>
      </c>
    </row>
    <row r="249" spans="1:8" x14ac:dyDescent="0.3">
      <c r="A249" s="6" t="s">
        <v>5</v>
      </c>
      <c r="B249" s="7">
        <v>221</v>
      </c>
      <c r="C249" s="8">
        <v>1.6</v>
      </c>
      <c r="D249" s="8">
        <v>88</v>
      </c>
      <c r="E249" s="8">
        <v>9.4</v>
      </c>
      <c r="F249" s="8">
        <v>2235.4499999999998</v>
      </c>
      <c r="G249" s="9" t="str">
        <f t="shared" si="6"/>
        <v>الأجهزة  المنزلية</v>
      </c>
      <c r="H249" s="27">
        <f t="shared" si="7"/>
        <v>494034.44999999995</v>
      </c>
    </row>
    <row r="250" spans="1:8" x14ac:dyDescent="0.3">
      <c r="A250" s="10" t="s">
        <v>6</v>
      </c>
      <c r="B250" s="11">
        <v>463</v>
      </c>
      <c r="C250" s="12">
        <v>2.2000000000000002</v>
      </c>
      <c r="D250" s="12">
        <v>150</v>
      </c>
      <c r="E250" s="12">
        <v>9.4</v>
      </c>
      <c r="F250" s="12">
        <v>3160.67</v>
      </c>
      <c r="G250" s="13" t="str">
        <f t="shared" si="6"/>
        <v>الأجهزة  المنزلية</v>
      </c>
      <c r="H250" s="27">
        <f t="shared" si="7"/>
        <v>1463390.21</v>
      </c>
    </row>
    <row r="251" spans="1:8" x14ac:dyDescent="0.3">
      <c r="A251" s="6" t="s">
        <v>11</v>
      </c>
      <c r="B251" s="7">
        <v>453</v>
      </c>
      <c r="C251" s="8">
        <v>3.8</v>
      </c>
      <c r="D251" s="8">
        <v>155</v>
      </c>
      <c r="E251" s="8">
        <v>2.5</v>
      </c>
      <c r="F251" s="8">
        <v>33972.28</v>
      </c>
      <c r="G251" s="9" t="str">
        <f t="shared" si="6"/>
        <v>الأجهزة  المنزلية</v>
      </c>
      <c r="H251" s="27">
        <f t="shared" si="7"/>
        <v>15389442.84</v>
      </c>
    </row>
    <row r="252" spans="1:8" x14ac:dyDescent="0.3">
      <c r="A252" s="10" t="s">
        <v>7</v>
      </c>
      <c r="B252" s="11">
        <v>288</v>
      </c>
      <c r="C252" s="12">
        <v>1.5</v>
      </c>
      <c r="D252" s="12">
        <v>79</v>
      </c>
      <c r="E252" s="12">
        <v>7.3</v>
      </c>
      <c r="F252" s="12">
        <v>672.68</v>
      </c>
      <c r="G252" s="13" t="str">
        <f t="shared" si="6"/>
        <v xml:space="preserve"> الحاسوب ومستلزماته</v>
      </c>
      <c r="H252" s="27">
        <f t="shared" si="7"/>
        <v>193731.84</v>
      </c>
    </row>
    <row r="253" spans="1:8" x14ac:dyDescent="0.3">
      <c r="A253" s="6" t="s">
        <v>11</v>
      </c>
      <c r="B253" s="7">
        <v>283</v>
      </c>
      <c r="C253" s="8">
        <v>1.7</v>
      </c>
      <c r="D253" s="8">
        <v>101</v>
      </c>
      <c r="E253" s="8">
        <v>6.1</v>
      </c>
      <c r="F253" s="8">
        <v>35400.33</v>
      </c>
      <c r="G253" s="9" t="str">
        <f t="shared" si="6"/>
        <v>الأجهزة  المنزلية</v>
      </c>
      <c r="H253" s="27">
        <f t="shared" si="7"/>
        <v>10018293.390000001</v>
      </c>
    </row>
    <row r="254" spans="1:8" x14ac:dyDescent="0.3">
      <c r="A254" s="10" t="s">
        <v>6</v>
      </c>
      <c r="B254" s="11">
        <v>438</v>
      </c>
      <c r="C254" s="12">
        <v>2.1</v>
      </c>
      <c r="D254" s="12">
        <v>100</v>
      </c>
      <c r="E254" s="12">
        <v>7</v>
      </c>
      <c r="F254" s="12">
        <v>4643.8900000000003</v>
      </c>
      <c r="G254" s="13" t="str">
        <f t="shared" si="6"/>
        <v>الأجهزة  المنزلية</v>
      </c>
      <c r="H254" s="27">
        <f t="shared" si="7"/>
        <v>2034023.82</v>
      </c>
    </row>
    <row r="255" spans="1:8" x14ac:dyDescent="0.3">
      <c r="A255" s="6" t="s">
        <v>11</v>
      </c>
      <c r="B255" s="7">
        <v>482</v>
      </c>
      <c r="C255" s="8">
        <v>4.5</v>
      </c>
      <c r="D255" s="8">
        <v>66</v>
      </c>
      <c r="E255" s="8">
        <v>7</v>
      </c>
      <c r="F255" s="8">
        <v>33423.599999999999</v>
      </c>
      <c r="G255" s="9" t="str">
        <f t="shared" si="6"/>
        <v>الأجهزة  المنزلية</v>
      </c>
      <c r="H255" s="27">
        <f t="shared" si="7"/>
        <v>16110175.199999999</v>
      </c>
    </row>
    <row r="256" spans="1:8" x14ac:dyDescent="0.3">
      <c r="A256" s="10" t="s">
        <v>6</v>
      </c>
      <c r="B256" s="11">
        <v>81</v>
      </c>
      <c r="C256" s="12">
        <v>1.4</v>
      </c>
      <c r="D256" s="12">
        <v>112</v>
      </c>
      <c r="E256" s="12">
        <v>8.8000000000000007</v>
      </c>
      <c r="F256" s="12">
        <v>12752.21</v>
      </c>
      <c r="G256" s="13" t="str">
        <f t="shared" si="6"/>
        <v>الأجهزة  المنزلية</v>
      </c>
      <c r="H256" s="27">
        <f t="shared" si="7"/>
        <v>1032929.0099999999</v>
      </c>
    </row>
    <row r="257" spans="1:8" x14ac:dyDescent="0.3">
      <c r="A257" s="6" t="s">
        <v>4</v>
      </c>
      <c r="B257" s="7">
        <v>430</v>
      </c>
      <c r="C257" s="8">
        <v>2.4</v>
      </c>
      <c r="D257" s="8">
        <v>113</v>
      </c>
      <c r="E257" s="8">
        <v>7.8</v>
      </c>
      <c r="F257" s="8">
        <v>4911.21</v>
      </c>
      <c r="G257" s="9" t="str">
        <f t="shared" si="6"/>
        <v>الأجهزة  الشخصية</v>
      </c>
      <c r="H257" s="27">
        <f t="shared" si="7"/>
        <v>2111820.2999999998</v>
      </c>
    </row>
    <row r="258" spans="1:8" x14ac:dyDescent="0.3">
      <c r="A258" s="10" t="s">
        <v>10</v>
      </c>
      <c r="B258" s="11">
        <v>431</v>
      </c>
      <c r="C258" s="12">
        <v>4.8</v>
      </c>
      <c r="D258" s="12">
        <v>166</v>
      </c>
      <c r="E258" s="12">
        <v>7</v>
      </c>
      <c r="F258" s="12">
        <v>1874.71</v>
      </c>
      <c r="G258" s="13" t="str">
        <f t="shared" ref="G258:G321" si="8">_xlfn.IFS(
    OR(A258="تلفاز ذكي", A258="ثلاجة", A258="غسالة", A258="مكيف هواء", A258="ميكروويف"), "الأجهزة  المنزلية",
    OR(A258="هاتف ذكي", A258="ساعة ذكية", A258="سماعات بلوتوث"), "الأجهزة  الشخصية",
    OR(A258="حاسوب محمول", A258="طابعة ليزر", A258="لوحة مفاتيح"), " الحاسوب ومستلزماته",
    OR(A258="كاميرا رقمية"), "أجهزة التصوير"
)</f>
        <v>الأجهزة  الشخصية</v>
      </c>
      <c r="H258" s="27">
        <f t="shared" si="7"/>
        <v>808000.01</v>
      </c>
    </row>
    <row r="259" spans="1:8" x14ac:dyDescent="0.3">
      <c r="A259" s="6" t="s">
        <v>6</v>
      </c>
      <c r="B259" s="7">
        <v>83</v>
      </c>
      <c r="C259" s="8">
        <v>1.3</v>
      </c>
      <c r="D259" s="8">
        <v>169</v>
      </c>
      <c r="E259" s="8">
        <v>7</v>
      </c>
      <c r="F259" s="8">
        <v>8517.7800000000007</v>
      </c>
      <c r="G259" s="9" t="str">
        <f t="shared" si="8"/>
        <v>الأجهزة  المنزلية</v>
      </c>
      <c r="H259" s="27">
        <f t="shared" ref="H259:H322" si="9">B259*F259</f>
        <v>706975.74000000011</v>
      </c>
    </row>
    <row r="260" spans="1:8" x14ac:dyDescent="0.3">
      <c r="A260" s="10" t="s">
        <v>8</v>
      </c>
      <c r="B260" s="11">
        <v>453</v>
      </c>
      <c r="C260" s="12">
        <v>3.6</v>
      </c>
      <c r="D260" s="12">
        <v>118</v>
      </c>
      <c r="E260" s="12">
        <v>5.5</v>
      </c>
      <c r="F260" s="12">
        <v>13929.91</v>
      </c>
      <c r="G260" s="13" t="str">
        <f t="shared" si="8"/>
        <v>الأجهزة  المنزلية</v>
      </c>
      <c r="H260" s="27">
        <f t="shared" si="9"/>
        <v>6310249.2299999995</v>
      </c>
    </row>
    <row r="261" spans="1:8" x14ac:dyDescent="0.3">
      <c r="A261" s="6" t="s">
        <v>4</v>
      </c>
      <c r="B261" s="7">
        <v>108</v>
      </c>
      <c r="C261" s="8">
        <v>3.3</v>
      </c>
      <c r="D261" s="8">
        <v>168</v>
      </c>
      <c r="E261" s="8">
        <v>6.2</v>
      </c>
      <c r="F261" s="8">
        <v>3686.25</v>
      </c>
      <c r="G261" s="9" t="str">
        <f t="shared" si="8"/>
        <v>الأجهزة  الشخصية</v>
      </c>
      <c r="H261" s="27">
        <f t="shared" si="9"/>
        <v>398115</v>
      </c>
    </row>
    <row r="262" spans="1:8" x14ac:dyDescent="0.3">
      <c r="A262" s="10" t="s">
        <v>4</v>
      </c>
      <c r="B262" s="11">
        <v>82</v>
      </c>
      <c r="C262" s="12">
        <v>4.4000000000000004</v>
      </c>
      <c r="D262" s="12">
        <v>138</v>
      </c>
      <c r="E262" s="12">
        <v>1.9</v>
      </c>
      <c r="F262" s="12">
        <v>4953.7</v>
      </c>
      <c r="G262" s="13" t="str">
        <f t="shared" si="8"/>
        <v>الأجهزة  الشخصية</v>
      </c>
      <c r="H262" s="27">
        <f t="shared" si="9"/>
        <v>406203.39999999997</v>
      </c>
    </row>
    <row r="263" spans="1:8" x14ac:dyDescent="0.3">
      <c r="A263" s="6" t="s">
        <v>14</v>
      </c>
      <c r="B263" s="7">
        <v>149</v>
      </c>
      <c r="C263" s="8">
        <v>4.5999999999999996</v>
      </c>
      <c r="D263" s="8">
        <v>181</v>
      </c>
      <c r="E263" s="8">
        <v>8.6</v>
      </c>
      <c r="F263" s="8">
        <v>17114.32</v>
      </c>
      <c r="G263" s="9" t="str">
        <f t="shared" si="8"/>
        <v>الأجهزة  المنزلية</v>
      </c>
      <c r="H263" s="27">
        <f t="shared" si="9"/>
        <v>2550033.6800000002</v>
      </c>
    </row>
    <row r="264" spans="1:8" x14ac:dyDescent="0.3">
      <c r="A264" s="10" t="s">
        <v>9</v>
      </c>
      <c r="B264" s="11">
        <v>424</v>
      </c>
      <c r="C264" s="12">
        <v>2.4</v>
      </c>
      <c r="D264" s="12">
        <v>47</v>
      </c>
      <c r="E264" s="12">
        <v>2.8</v>
      </c>
      <c r="F264" s="12">
        <v>4695.7700000000004</v>
      </c>
      <c r="G264" s="13" t="str">
        <f t="shared" si="8"/>
        <v xml:space="preserve"> الحاسوب ومستلزماته</v>
      </c>
      <c r="H264" s="27">
        <f t="shared" si="9"/>
        <v>1991006.4800000002</v>
      </c>
    </row>
    <row r="265" spans="1:8" x14ac:dyDescent="0.3">
      <c r="A265" s="6" t="s">
        <v>15</v>
      </c>
      <c r="B265" s="7">
        <v>212</v>
      </c>
      <c r="C265" s="8">
        <v>2.2000000000000002</v>
      </c>
      <c r="D265" s="8">
        <v>55</v>
      </c>
      <c r="E265" s="8">
        <v>10</v>
      </c>
      <c r="F265" s="8">
        <v>11001.72</v>
      </c>
      <c r="G265" s="9" t="str">
        <f t="shared" si="8"/>
        <v>أجهزة التصوير</v>
      </c>
      <c r="H265" s="27">
        <f t="shared" si="9"/>
        <v>2332364.6399999997</v>
      </c>
    </row>
    <row r="266" spans="1:8" x14ac:dyDescent="0.3">
      <c r="A266" s="10" t="s">
        <v>15</v>
      </c>
      <c r="B266" s="11">
        <v>146</v>
      </c>
      <c r="C266" s="12">
        <v>3.4</v>
      </c>
      <c r="D266" s="12">
        <v>113</v>
      </c>
      <c r="E266" s="12">
        <v>4.0999999999999996</v>
      </c>
      <c r="F266" s="12">
        <v>1188.52</v>
      </c>
      <c r="G266" s="13" t="str">
        <f t="shared" si="8"/>
        <v>أجهزة التصوير</v>
      </c>
      <c r="H266" s="27">
        <f t="shared" si="9"/>
        <v>173523.91999999998</v>
      </c>
    </row>
    <row r="267" spans="1:8" x14ac:dyDescent="0.3">
      <c r="A267" s="6" t="s">
        <v>10</v>
      </c>
      <c r="B267" s="7">
        <v>453</v>
      </c>
      <c r="C267" s="8">
        <v>4.9000000000000004</v>
      </c>
      <c r="D267" s="8">
        <v>151</v>
      </c>
      <c r="E267" s="8">
        <v>9.1999999999999993</v>
      </c>
      <c r="F267" s="8">
        <v>4287.1499999999996</v>
      </c>
      <c r="G267" s="9" t="str">
        <f t="shared" si="8"/>
        <v>الأجهزة  الشخصية</v>
      </c>
      <c r="H267" s="27">
        <f t="shared" si="9"/>
        <v>1942078.9499999997</v>
      </c>
    </row>
    <row r="268" spans="1:8" x14ac:dyDescent="0.3">
      <c r="A268" s="10" t="s">
        <v>14</v>
      </c>
      <c r="B268" s="11">
        <v>81</v>
      </c>
      <c r="C268" s="12">
        <v>4.0999999999999996</v>
      </c>
      <c r="D268" s="12">
        <v>137</v>
      </c>
      <c r="E268" s="12">
        <v>7</v>
      </c>
      <c r="F268" s="12">
        <v>10795</v>
      </c>
      <c r="G268" s="13" t="str">
        <f t="shared" si="8"/>
        <v>الأجهزة  المنزلية</v>
      </c>
      <c r="H268" s="27">
        <f t="shared" si="9"/>
        <v>874395</v>
      </c>
    </row>
    <row r="269" spans="1:8" x14ac:dyDescent="0.3">
      <c r="A269" s="6" t="s">
        <v>12</v>
      </c>
      <c r="B269" s="7">
        <v>108</v>
      </c>
      <c r="C269" s="8">
        <v>1.1000000000000001</v>
      </c>
      <c r="D269" s="8">
        <v>189</v>
      </c>
      <c r="E269" s="8">
        <v>8.1999999999999993</v>
      </c>
      <c r="F269" s="8">
        <v>812.28</v>
      </c>
      <c r="G269" s="9" t="str">
        <f t="shared" si="8"/>
        <v>الأجهزة  الشخصية</v>
      </c>
      <c r="H269" s="27">
        <f t="shared" si="9"/>
        <v>87726.239999999991</v>
      </c>
    </row>
    <row r="270" spans="1:8" x14ac:dyDescent="0.3">
      <c r="A270" s="10" t="s">
        <v>12</v>
      </c>
      <c r="B270" s="11">
        <v>453</v>
      </c>
      <c r="C270" s="12">
        <v>4</v>
      </c>
      <c r="D270" s="12">
        <v>84</v>
      </c>
      <c r="E270" s="12">
        <v>1554</v>
      </c>
      <c r="F270" s="12">
        <v>423.81</v>
      </c>
      <c r="G270" s="13" t="str">
        <f t="shared" si="8"/>
        <v>الأجهزة  الشخصية</v>
      </c>
      <c r="H270" s="27">
        <f t="shared" si="9"/>
        <v>191985.93</v>
      </c>
    </row>
    <row r="271" spans="1:8" x14ac:dyDescent="0.3">
      <c r="A271" s="6" t="s">
        <v>5</v>
      </c>
      <c r="B271" s="7">
        <v>61</v>
      </c>
      <c r="C271" s="8">
        <v>2.7</v>
      </c>
      <c r="D271" s="8">
        <v>185</v>
      </c>
      <c r="E271" s="8">
        <v>6.7</v>
      </c>
      <c r="F271" s="8">
        <v>3577.68</v>
      </c>
      <c r="G271" s="9" t="str">
        <f t="shared" si="8"/>
        <v>الأجهزة  المنزلية</v>
      </c>
      <c r="H271" s="27">
        <f t="shared" si="9"/>
        <v>218238.47999999998</v>
      </c>
    </row>
    <row r="272" spans="1:8" x14ac:dyDescent="0.3">
      <c r="A272" s="10" t="s">
        <v>11</v>
      </c>
      <c r="B272" s="11">
        <v>231</v>
      </c>
      <c r="C272" s="12">
        <v>5</v>
      </c>
      <c r="D272" s="12">
        <v>113</v>
      </c>
      <c r="E272" s="12">
        <v>5</v>
      </c>
      <c r="F272" s="12">
        <v>37022.730000000003</v>
      </c>
      <c r="G272" s="13" t="str">
        <f t="shared" si="8"/>
        <v>الأجهزة  المنزلية</v>
      </c>
      <c r="H272" s="27">
        <f t="shared" si="9"/>
        <v>8552250.6300000008</v>
      </c>
    </row>
    <row r="273" spans="1:8" x14ac:dyDescent="0.3">
      <c r="A273" s="6" t="s">
        <v>7</v>
      </c>
      <c r="B273" s="7">
        <v>189</v>
      </c>
      <c r="C273" s="8">
        <v>4.9000000000000004</v>
      </c>
      <c r="D273" s="8">
        <v>51</v>
      </c>
      <c r="E273" s="8">
        <v>1.6</v>
      </c>
      <c r="F273" s="8">
        <v>768.37</v>
      </c>
      <c r="G273" s="9" t="str">
        <f t="shared" si="8"/>
        <v xml:space="preserve"> الحاسوب ومستلزماته</v>
      </c>
      <c r="H273" s="27">
        <f t="shared" si="9"/>
        <v>145221.93</v>
      </c>
    </row>
    <row r="274" spans="1:8" x14ac:dyDescent="0.3">
      <c r="A274" s="10" t="s">
        <v>15</v>
      </c>
      <c r="B274" s="11">
        <v>78</v>
      </c>
      <c r="C274" s="12">
        <v>3.5</v>
      </c>
      <c r="D274" s="12">
        <v>64</v>
      </c>
      <c r="E274" s="12">
        <v>8.9</v>
      </c>
      <c r="F274" s="12">
        <v>6576</v>
      </c>
      <c r="G274" s="13" t="str">
        <f t="shared" si="8"/>
        <v>أجهزة التصوير</v>
      </c>
      <c r="H274" s="27">
        <f t="shared" si="9"/>
        <v>512928</v>
      </c>
    </row>
    <row r="275" spans="1:8" x14ac:dyDescent="0.3">
      <c r="A275" s="6" t="s">
        <v>6</v>
      </c>
      <c r="B275" s="7">
        <v>118</v>
      </c>
      <c r="C275" s="8">
        <v>1.6</v>
      </c>
      <c r="D275" s="8">
        <v>115</v>
      </c>
      <c r="E275" s="8">
        <v>3.9</v>
      </c>
      <c r="F275" s="8">
        <v>6049</v>
      </c>
      <c r="G275" s="9" t="str">
        <f t="shared" si="8"/>
        <v>الأجهزة  المنزلية</v>
      </c>
      <c r="H275" s="27">
        <f t="shared" si="9"/>
        <v>713782</v>
      </c>
    </row>
    <row r="276" spans="1:8" x14ac:dyDescent="0.3">
      <c r="A276" s="10" t="s">
        <v>6</v>
      </c>
      <c r="B276" s="11">
        <v>170</v>
      </c>
      <c r="C276" s="12">
        <v>5</v>
      </c>
      <c r="D276" s="12">
        <v>198</v>
      </c>
      <c r="E276" s="12">
        <v>9.6</v>
      </c>
      <c r="F276" s="12">
        <v>11059.79</v>
      </c>
      <c r="G276" s="13" t="str">
        <f t="shared" si="8"/>
        <v>الأجهزة  المنزلية</v>
      </c>
      <c r="H276" s="27">
        <f t="shared" si="9"/>
        <v>1880164.3</v>
      </c>
    </row>
    <row r="277" spans="1:8" x14ac:dyDescent="0.3">
      <c r="A277" s="6" t="s">
        <v>9</v>
      </c>
      <c r="B277" s="7">
        <v>366</v>
      </c>
      <c r="C277" s="8">
        <v>4.7</v>
      </c>
      <c r="D277" s="8">
        <v>119</v>
      </c>
      <c r="E277" s="8">
        <v>9.3000000000000007</v>
      </c>
      <c r="F277" s="8">
        <v>4219.91</v>
      </c>
      <c r="G277" s="9" t="str">
        <f t="shared" si="8"/>
        <v xml:space="preserve"> الحاسوب ومستلزماته</v>
      </c>
      <c r="H277" s="27">
        <f t="shared" si="9"/>
        <v>1544487.06</v>
      </c>
    </row>
    <row r="278" spans="1:8" x14ac:dyDescent="0.3">
      <c r="A278" s="10" t="s">
        <v>10</v>
      </c>
      <c r="B278" s="11">
        <v>427</v>
      </c>
      <c r="C278" s="12">
        <v>2.9</v>
      </c>
      <c r="D278" s="12">
        <v>198</v>
      </c>
      <c r="E278" s="12">
        <v>4.7</v>
      </c>
      <c r="F278" s="12">
        <v>1537.95</v>
      </c>
      <c r="G278" s="13" t="str">
        <f t="shared" si="8"/>
        <v>الأجهزة  الشخصية</v>
      </c>
      <c r="H278" s="27">
        <f t="shared" si="9"/>
        <v>656704.65</v>
      </c>
    </row>
    <row r="279" spans="1:8" x14ac:dyDescent="0.3">
      <c r="A279" s="6" t="s">
        <v>12</v>
      </c>
      <c r="B279" s="7">
        <v>363</v>
      </c>
      <c r="C279" s="8">
        <v>2.5</v>
      </c>
      <c r="D279" s="8">
        <v>1554</v>
      </c>
      <c r="E279" s="8">
        <v>7.4</v>
      </c>
      <c r="F279" s="8">
        <v>1320.2</v>
      </c>
      <c r="G279" s="9" t="str">
        <f t="shared" si="8"/>
        <v>الأجهزة  الشخصية</v>
      </c>
      <c r="H279" s="27">
        <f t="shared" si="9"/>
        <v>479232.60000000003</v>
      </c>
    </row>
    <row r="280" spans="1:8" x14ac:dyDescent="0.3">
      <c r="A280" s="10" t="s">
        <v>12</v>
      </c>
      <c r="B280" s="11">
        <v>99</v>
      </c>
      <c r="C280" s="12">
        <v>4.5</v>
      </c>
      <c r="D280" s="12">
        <v>54</v>
      </c>
      <c r="E280" s="12">
        <v>1.4</v>
      </c>
      <c r="F280" s="12">
        <v>1920.12</v>
      </c>
      <c r="G280" s="13" t="str">
        <f t="shared" si="8"/>
        <v>الأجهزة  الشخصية</v>
      </c>
      <c r="H280" s="27">
        <f t="shared" si="9"/>
        <v>190091.87999999998</v>
      </c>
    </row>
    <row r="281" spans="1:8" x14ac:dyDescent="0.3">
      <c r="A281" s="6" t="s">
        <v>8</v>
      </c>
      <c r="B281" s="7">
        <v>130</v>
      </c>
      <c r="C281" s="8">
        <v>4.0999999999999996</v>
      </c>
      <c r="D281" s="8">
        <v>148</v>
      </c>
      <c r="E281" s="8">
        <v>9.5</v>
      </c>
      <c r="F281" s="8">
        <v>11725.77</v>
      </c>
      <c r="G281" s="9" t="str">
        <f t="shared" si="8"/>
        <v>الأجهزة  المنزلية</v>
      </c>
      <c r="H281" s="27">
        <f t="shared" si="9"/>
        <v>1524350.1</v>
      </c>
    </row>
    <row r="282" spans="1:8" x14ac:dyDescent="0.3">
      <c r="A282" s="10" t="s">
        <v>14</v>
      </c>
      <c r="B282" s="11">
        <v>481</v>
      </c>
      <c r="C282" s="12">
        <v>2.5</v>
      </c>
      <c r="D282" s="12">
        <v>52</v>
      </c>
      <c r="E282" s="12">
        <v>8.1999999999999993</v>
      </c>
      <c r="F282" s="12">
        <v>17562.18</v>
      </c>
      <c r="G282" s="13" t="str">
        <f t="shared" si="8"/>
        <v>الأجهزة  المنزلية</v>
      </c>
      <c r="H282" s="27">
        <f t="shared" si="9"/>
        <v>8447408.5800000001</v>
      </c>
    </row>
    <row r="283" spans="1:8" x14ac:dyDescent="0.3">
      <c r="A283" s="6" t="s">
        <v>13</v>
      </c>
      <c r="B283" s="7">
        <v>261</v>
      </c>
      <c r="C283" s="8">
        <v>1.3</v>
      </c>
      <c r="D283" s="8">
        <v>48</v>
      </c>
      <c r="E283" s="8">
        <v>5.4</v>
      </c>
      <c r="F283" s="8">
        <v>26717.200000000001</v>
      </c>
      <c r="G283" s="9" t="str">
        <f t="shared" si="8"/>
        <v xml:space="preserve"> الحاسوب ومستلزماته</v>
      </c>
      <c r="H283" s="27">
        <f t="shared" si="9"/>
        <v>6973189.2000000002</v>
      </c>
    </row>
    <row r="284" spans="1:8" x14ac:dyDescent="0.3">
      <c r="A284" s="10" t="s">
        <v>12</v>
      </c>
      <c r="B284" s="11">
        <v>453</v>
      </c>
      <c r="C284" s="12">
        <v>3.5</v>
      </c>
      <c r="D284" s="12">
        <v>113</v>
      </c>
      <c r="E284" s="12">
        <v>1</v>
      </c>
      <c r="F284" s="11">
        <v>1408.6</v>
      </c>
      <c r="G284" s="13" t="str">
        <f t="shared" si="8"/>
        <v>الأجهزة  الشخصية</v>
      </c>
      <c r="H284" s="27">
        <f t="shared" si="9"/>
        <v>638095.79999999993</v>
      </c>
    </row>
    <row r="285" spans="1:8" x14ac:dyDescent="0.3">
      <c r="A285" s="6" t="s">
        <v>13</v>
      </c>
      <c r="B285" s="7">
        <v>93</v>
      </c>
      <c r="C285" s="8">
        <v>3.7</v>
      </c>
      <c r="D285" s="8">
        <v>176</v>
      </c>
      <c r="E285" s="8">
        <v>7</v>
      </c>
      <c r="F285" s="7">
        <v>19736.09</v>
      </c>
      <c r="G285" s="9" t="str">
        <f t="shared" si="8"/>
        <v xml:space="preserve"> الحاسوب ومستلزماته</v>
      </c>
      <c r="H285" s="27">
        <f t="shared" si="9"/>
        <v>1835456.37</v>
      </c>
    </row>
    <row r="286" spans="1:8" x14ac:dyDescent="0.3">
      <c r="A286" s="10" t="s">
        <v>9</v>
      </c>
      <c r="B286" s="11">
        <v>396</v>
      </c>
      <c r="C286" s="12">
        <v>3.5</v>
      </c>
      <c r="D286" s="12">
        <v>163</v>
      </c>
      <c r="E286" s="12">
        <v>7</v>
      </c>
      <c r="F286" s="11">
        <v>3702.94</v>
      </c>
      <c r="G286" s="13" t="str">
        <f t="shared" si="8"/>
        <v xml:space="preserve"> الحاسوب ومستلزماته</v>
      </c>
      <c r="H286" s="27">
        <f t="shared" si="9"/>
        <v>1466364.24</v>
      </c>
    </row>
    <row r="287" spans="1:8" x14ac:dyDescent="0.3">
      <c r="A287" s="6" t="s">
        <v>9</v>
      </c>
      <c r="B287" s="7">
        <v>258</v>
      </c>
      <c r="C287" s="8">
        <v>1.6</v>
      </c>
      <c r="D287" s="8">
        <v>172</v>
      </c>
      <c r="E287" s="8">
        <v>6.9</v>
      </c>
      <c r="F287" s="7">
        <v>1167.27</v>
      </c>
      <c r="G287" s="9" t="str">
        <f t="shared" si="8"/>
        <v xml:space="preserve"> الحاسوب ومستلزماته</v>
      </c>
      <c r="H287" s="27">
        <f t="shared" si="9"/>
        <v>301155.65999999997</v>
      </c>
    </row>
    <row r="288" spans="1:8" x14ac:dyDescent="0.3">
      <c r="A288" s="10" t="s">
        <v>8</v>
      </c>
      <c r="B288" s="11">
        <v>398</v>
      </c>
      <c r="C288" s="12">
        <v>3.4</v>
      </c>
      <c r="D288" s="12">
        <v>50</v>
      </c>
      <c r="E288" s="12">
        <v>2.1</v>
      </c>
      <c r="F288" s="12">
        <v>11006.46</v>
      </c>
      <c r="G288" s="13" t="str">
        <f t="shared" si="8"/>
        <v>الأجهزة  المنزلية</v>
      </c>
      <c r="H288" s="27">
        <f t="shared" si="9"/>
        <v>4380571.08</v>
      </c>
    </row>
    <row r="289" spans="1:8" x14ac:dyDescent="0.3">
      <c r="A289" s="6" t="s">
        <v>7</v>
      </c>
      <c r="B289" s="7">
        <v>453</v>
      </c>
      <c r="C289" s="8">
        <v>4</v>
      </c>
      <c r="D289" s="8">
        <v>113</v>
      </c>
      <c r="E289" s="8">
        <v>2.2000000000000002</v>
      </c>
      <c r="F289" s="7">
        <v>126.92</v>
      </c>
      <c r="G289" s="9" t="str">
        <f t="shared" si="8"/>
        <v xml:space="preserve"> الحاسوب ومستلزماته</v>
      </c>
      <c r="H289" s="27">
        <f t="shared" si="9"/>
        <v>57494.76</v>
      </c>
    </row>
    <row r="290" spans="1:8" x14ac:dyDescent="0.3">
      <c r="A290" s="10" t="s">
        <v>5</v>
      </c>
      <c r="B290" s="11">
        <v>434</v>
      </c>
      <c r="C290" s="12">
        <v>2.8</v>
      </c>
      <c r="D290" s="12">
        <v>50</v>
      </c>
      <c r="E290" s="12">
        <v>1.1000000000000001</v>
      </c>
      <c r="F290" s="11">
        <v>959.28</v>
      </c>
      <c r="G290" s="13" t="str">
        <f t="shared" si="8"/>
        <v>الأجهزة  المنزلية</v>
      </c>
      <c r="H290" s="27">
        <f t="shared" si="9"/>
        <v>416327.51999999996</v>
      </c>
    </row>
    <row r="291" spans="1:8" x14ac:dyDescent="0.3">
      <c r="A291" s="6" t="s">
        <v>12</v>
      </c>
      <c r="B291" s="7">
        <v>150</v>
      </c>
      <c r="C291" s="8">
        <v>4</v>
      </c>
      <c r="D291" s="8">
        <v>71</v>
      </c>
      <c r="E291" s="8">
        <v>1.6</v>
      </c>
      <c r="F291" s="7">
        <v>645.87</v>
      </c>
      <c r="G291" s="9" t="str">
        <f t="shared" si="8"/>
        <v>الأجهزة  الشخصية</v>
      </c>
      <c r="H291" s="27">
        <f t="shared" si="9"/>
        <v>96880.5</v>
      </c>
    </row>
    <row r="292" spans="1:8" x14ac:dyDescent="0.3">
      <c r="A292" s="10" t="s">
        <v>7</v>
      </c>
      <c r="B292" s="11">
        <v>222</v>
      </c>
      <c r="C292" s="12">
        <v>2.2000000000000002</v>
      </c>
      <c r="D292" s="12">
        <v>99</v>
      </c>
      <c r="E292" s="12">
        <v>6.7</v>
      </c>
      <c r="F292" s="12">
        <v>684.01</v>
      </c>
      <c r="G292" s="13" t="str">
        <f t="shared" si="8"/>
        <v xml:space="preserve"> الحاسوب ومستلزماته</v>
      </c>
      <c r="H292" s="27">
        <f t="shared" si="9"/>
        <v>151850.22</v>
      </c>
    </row>
    <row r="293" spans="1:8" x14ac:dyDescent="0.3">
      <c r="A293" s="6" t="s">
        <v>11</v>
      </c>
      <c r="B293" s="7">
        <v>121</v>
      </c>
      <c r="C293" s="8">
        <v>1.6</v>
      </c>
      <c r="D293" s="8">
        <v>73</v>
      </c>
      <c r="E293" s="8">
        <v>5.4</v>
      </c>
      <c r="F293" s="7">
        <v>12032.31</v>
      </c>
      <c r="G293" s="9" t="str">
        <f t="shared" si="8"/>
        <v>الأجهزة  المنزلية</v>
      </c>
      <c r="H293" s="27">
        <f t="shared" si="9"/>
        <v>1455909.51</v>
      </c>
    </row>
    <row r="294" spans="1:8" x14ac:dyDescent="0.3">
      <c r="A294" s="10" t="s">
        <v>10</v>
      </c>
      <c r="B294" s="11">
        <v>111</v>
      </c>
      <c r="C294" s="12">
        <v>1.2</v>
      </c>
      <c r="D294" s="12">
        <v>183</v>
      </c>
      <c r="E294" s="12">
        <v>7</v>
      </c>
      <c r="F294" s="11">
        <v>2739</v>
      </c>
      <c r="G294" s="13" t="str">
        <f t="shared" si="8"/>
        <v>الأجهزة  الشخصية</v>
      </c>
      <c r="H294" s="27">
        <f t="shared" si="9"/>
        <v>304029</v>
      </c>
    </row>
    <row r="295" spans="1:8" x14ac:dyDescent="0.3">
      <c r="A295" s="6" t="s">
        <v>15</v>
      </c>
      <c r="B295" s="7">
        <v>71</v>
      </c>
      <c r="C295" s="8">
        <v>5</v>
      </c>
      <c r="D295" s="8">
        <v>106</v>
      </c>
      <c r="E295" s="8">
        <v>7</v>
      </c>
      <c r="F295" s="7">
        <v>10480.280000000001</v>
      </c>
      <c r="G295" s="9" t="str">
        <f t="shared" si="8"/>
        <v>أجهزة التصوير</v>
      </c>
      <c r="H295" s="27">
        <f t="shared" si="9"/>
        <v>744099.88</v>
      </c>
    </row>
    <row r="296" spans="1:8" x14ac:dyDescent="0.3">
      <c r="A296" s="10" t="s">
        <v>9</v>
      </c>
      <c r="B296" s="11">
        <v>420</v>
      </c>
      <c r="C296" s="12">
        <v>5</v>
      </c>
      <c r="D296" s="12">
        <v>113</v>
      </c>
      <c r="E296" s="12">
        <v>8.1999999999999993</v>
      </c>
      <c r="F296" s="11">
        <v>2901.22</v>
      </c>
      <c r="G296" s="13" t="str">
        <f t="shared" si="8"/>
        <v xml:space="preserve"> الحاسوب ومستلزماته</v>
      </c>
      <c r="H296" s="27">
        <f t="shared" si="9"/>
        <v>1218512.3999999999</v>
      </c>
    </row>
    <row r="297" spans="1:8" x14ac:dyDescent="0.3">
      <c r="A297" s="6" t="s">
        <v>10</v>
      </c>
      <c r="B297" s="7">
        <v>290</v>
      </c>
      <c r="C297" s="8">
        <v>1.1000000000000001</v>
      </c>
      <c r="D297" s="8">
        <v>96</v>
      </c>
      <c r="E297" s="8">
        <v>3</v>
      </c>
      <c r="F297" s="7">
        <v>2739</v>
      </c>
      <c r="G297" s="9" t="str">
        <f t="shared" si="8"/>
        <v>الأجهزة  الشخصية</v>
      </c>
      <c r="H297" s="27">
        <f t="shared" si="9"/>
        <v>794310</v>
      </c>
    </row>
    <row r="298" spans="1:8" x14ac:dyDescent="0.3">
      <c r="A298" s="10" t="s">
        <v>10</v>
      </c>
      <c r="B298" s="11">
        <v>235</v>
      </c>
      <c r="C298" s="12">
        <v>1.3</v>
      </c>
      <c r="D298" s="12">
        <v>173</v>
      </c>
      <c r="E298" s="12">
        <v>3</v>
      </c>
      <c r="F298" s="12">
        <v>1730.25</v>
      </c>
      <c r="G298" s="13" t="str">
        <f t="shared" si="8"/>
        <v>الأجهزة  الشخصية</v>
      </c>
      <c r="H298" s="27">
        <f t="shared" si="9"/>
        <v>406608.75</v>
      </c>
    </row>
    <row r="299" spans="1:8" x14ac:dyDescent="0.3">
      <c r="A299" s="6" t="s">
        <v>5</v>
      </c>
      <c r="B299" s="7">
        <v>453</v>
      </c>
      <c r="C299" s="8">
        <v>1.3</v>
      </c>
      <c r="D299" s="8">
        <v>149</v>
      </c>
      <c r="E299" s="8">
        <v>7</v>
      </c>
      <c r="F299" s="8">
        <v>1341.43</v>
      </c>
      <c r="G299" s="9" t="str">
        <f t="shared" si="8"/>
        <v>الأجهزة  المنزلية</v>
      </c>
      <c r="H299" s="27">
        <f t="shared" si="9"/>
        <v>607667.79</v>
      </c>
    </row>
    <row r="300" spans="1:8" x14ac:dyDescent="0.3">
      <c r="A300" s="10" t="s">
        <v>11</v>
      </c>
      <c r="B300" s="11">
        <v>197</v>
      </c>
      <c r="C300" s="12">
        <v>1.4</v>
      </c>
      <c r="D300" s="12">
        <v>130</v>
      </c>
      <c r="E300" s="12">
        <v>4.5</v>
      </c>
      <c r="F300" s="12">
        <v>21356.89</v>
      </c>
      <c r="G300" s="13" t="str">
        <f t="shared" si="8"/>
        <v>الأجهزة  المنزلية</v>
      </c>
      <c r="H300" s="27">
        <f t="shared" si="9"/>
        <v>4207307.33</v>
      </c>
    </row>
    <row r="301" spans="1:8" x14ac:dyDescent="0.3">
      <c r="A301" s="6" t="s">
        <v>4</v>
      </c>
      <c r="B301" s="7">
        <v>80</v>
      </c>
      <c r="C301" s="8">
        <v>1.3</v>
      </c>
      <c r="D301" s="8">
        <v>113</v>
      </c>
      <c r="E301" s="8">
        <v>7.7</v>
      </c>
      <c r="F301" s="8">
        <v>6514.99</v>
      </c>
      <c r="G301" s="9" t="str">
        <f t="shared" si="8"/>
        <v>الأجهزة  الشخصية</v>
      </c>
      <c r="H301" s="27">
        <f t="shared" si="9"/>
        <v>521199.19999999995</v>
      </c>
    </row>
    <row r="302" spans="1:8" x14ac:dyDescent="0.3">
      <c r="A302" s="10" t="s">
        <v>13</v>
      </c>
      <c r="B302" s="11">
        <v>120</v>
      </c>
      <c r="C302" s="12">
        <v>1.5</v>
      </c>
      <c r="D302" s="12">
        <v>53</v>
      </c>
      <c r="E302" s="12">
        <v>7</v>
      </c>
      <c r="F302" s="12">
        <v>29983.91</v>
      </c>
      <c r="G302" s="13" t="str">
        <f t="shared" si="8"/>
        <v xml:space="preserve"> الحاسوب ومستلزماته</v>
      </c>
      <c r="H302" s="27">
        <f t="shared" si="9"/>
        <v>3598069.2</v>
      </c>
    </row>
    <row r="303" spans="1:8" x14ac:dyDescent="0.3">
      <c r="A303" s="6" t="s">
        <v>4</v>
      </c>
      <c r="B303" s="7">
        <v>275</v>
      </c>
      <c r="C303" s="8">
        <v>4.2</v>
      </c>
      <c r="D303" s="8">
        <v>150</v>
      </c>
      <c r="E303" s="8">
        <v>7</v>
      </c>
      <c r="F303" s="8">
        <v>19007</v>
      </c>
      <c r="G303" s="9" t="str">
        <f t="shared" si="8"/>
        <v>الأجهزة  الشخصية</v>
      </c>
      <c r="H303" s="27">
        <f t="shared" si="9"/>
        <v>5226925</v>
      </c>
    </row>
    <row r="304" spans="1:8" x14ac:dyDescent="0.3">
      <c r="A304" s="10" t="s">
        <v>5</v>
      </c>
      <c r="B304" s="11">
        <v>88</v>
      </c>
      <c r="C304" s="12">
        <v>4.7</v>
      </c>
      <c r="D304" s="12">
        <v>76</v>
      </c>
      <c r="E304" s="12">
        <v>4.8</v>
      </c>
      <c r="F304" s="12">
        <v>1144.19</v>
      </c>
      <c r="G304" s="13" t="str">
        <f t="shared" si="8"/>
        <v>الأجهزة  المنزلية</v>
      </c>
      <c r="H304" s="27">
        <f t="shared" si="9"/>
        <v>100688.72</v>
      </c>
    </row>
    <row r="305" spans="1:8" x14ac:dyDescent="0.3">
      <c r="A305" s="6" t="s">
        <v>15</v>
      </c>
      <c r="B305" s="7">
        <v>453</v>
      </c>
      <c r="C305" s="8">
        <v>3.7</v>
      </c>
      <c r="D305" s="8">
        <v>164</v>
      </c>
      <c r="E305" s="8">
        <v>9.6999999999999993</v>
      </c>
      <c r="F305" s="8">
        <v>6576</v>
      </c>
      <c r="G305" s="9" t="str">
        <f t="shared" si="8"/>
        <v>أجهزة التصوير</v>
      </c>
      <c r="H305" s="27">
        <f t="shared" si="9"/>
        <v>2978928</v>
      </c>
    </row>
    <row r="306" spans="1:8" x14ac:dyDescent="0.3">
      <c r="A306" s="10" t="s">
        <v>11</v>
      </c>
      <c r="B306" s="11">
        <v>329</v>
      </c>
      <c r="C306" s="12">
        <v>3.5</v>
      </c>
      <c r="D306" s="12">
        <v>79</v>
      </c>
      <c r="E306" s="12">
        <v>7</v>
      </c>
      <c r="F306" s="12">
        <v>27070.67</v>
      </c>
      <c r="G306" s="13" t="str">
        <f t="shared" si="8"/>
        <v>الأجهزة  المنزلية</v>
      </c>
      <c r="H306" s="27">
        <f t="shared" si="9"/>
        <v>8906250.4299999997</v>
      </c>
    </row>
    <row r="307" spans="1:8" x14ac:dyDescent="0.3">
      <c r="A307" s="6" t="s">
        <v>5</v>
      </c>
      <c r="B307" s="7">
        <v>381</v>
      </c>
      <c r="C307" s="8">
        <v>2.9</v>
      </c>
      <c r="D307" s="8">
        <v>168</v>
      </c>
      <c r="E307" s="8">
        <v>7.1</v>
      </c>
      <c r="F307" s="8">
        <v>2790.1</v>
      </c>
      <c r="G307" s="9" t="str">
        <f t="shared" si="8"/>
        <v>الأجهزة  المنزلية</v>
      </c>
      <c r="H307" s="27">
        <f t="shared" si="9"/>
        <v>1063028.0999999999</v>
      </c>
    </row>
    <row r="308" spans="1:8" x14ac:dyDescent="0.3">
      <c r="A308" s="10" t="s">
        <v>15</v>
      </c>
      <c r="B308" s="11">
        <v>68</v>
      </c>
      <c r="C308" s="12">
        <v>4.0999999999999996</v>
      </c>
      <c r="D308" s="12">
        <v>118</v>
      </c>
      <c r="E308" s="12">
        <v>2.1</v>
      </c>
      <c r="F308" s="12">
        <v>6575.97</v>
      </c>
      <c r="G308" s="13" t="str">
        <f t="shared" si="8"/>
        <v>أجهزة التصوير</v>
      </c>
      <c r="H308" s="27">
        <f t="shared" si="9"/>
        <v>447165.96</v>
      </c>
    </row>
    <row r="309" spans="1:8" x14ac:dyDescent="0.3">
      <c r="A309" s="6" t="s">
        <v>5</v>
      </c>
      <c r="B309" s="7">
        <v>294</v>
      </c>
      <c r="C309" s="8">
        <v>3.4</v>
      </c>
      <c r="D309" s="8">
        <v>127</v>
      </c>
      <c r="E309" s="8">
        <v>4.3</v>
      </c>
      <c r="F309" s="8">
        <v>3919</v>
      </c>
      <c r="G309" s="9" t="str">
        <f t="shared" si="8"/>
        <v>الأجهزة  المنزلية</v>
      </c>
      <c r="H309" s="27">
        <f t="shared" si="9"/>
        <v>1152186</v>
      </c>
    </row>
    <row r="310" spans="1:8" x14ac:dyDescent="0.3">
      <c r="A310" s="10" t="s">
        <v>15</v>
      </c>
      <c r="B310" s="11">
        <v>118</v>
      </c>
      <c r="C310" s="12">
        <v>4.8</v>
      </c>
      <c r="D310" s="12">
        <v>113</v>
      </c>
      <c r="E310" s="12">
        <v>8</v>
      </c>
      <c r="F310" s="12">
        <v>13227.7</v>
      </c>
      <c r="G310" s="13" t="str">
        <f t="shared" si="8"/>
        <v>أجهزة التصوير</v>
      </c>
      <c r="H310" s="27">
        <f t="shared" si="9"/>
        <v>1560868.6</v>
      </c>
    </row>
    <row r="311" spans="1:8" x14ac:dyDescent="0.3">
      <c r="A311" s="6" t="s">
        <v>10</v>
      </c>
      <c r="B311" s="7">
        <v>58</v>
      </c>
      <c r="C311" s="8">
        <v>1.7</v>
      </c>
      <c r="D311" s="8">
        <v>55</v>
      </c>
      <c r="E311" s="8">
        <v>5.0999999999999996</v>
      </c>
      <c r="F311" s="8">
        <v>4171.25</v>
      </c>
      <c r="G311" s="9" t="str">
        <f t="shared" si="8"/>
        <v>الأجهزة  الشخصية</v>
      </c>
      <c r="H311" s="27">
        <f t="shared" si="9"/>
        <v>241932.5</v>
      </c>
    </row>
    <row r="312" spans="1:8" x14ac:dyDescent="0.3">
      <c r="A312" s="10" t="s">
        <v>10</v>
      </c>
      <c r="B312" s="11">
        <v>279</v>
      </c>
      <c r="C312" s="12">
        <v>4.7</v>
      </c>
      <c r="D312" s="12">
        <v>122</v>
      </c>
      <c r="E312" s="12">
        <v>5.5</v>
      </c>
      <c r="F312" s="12">
        <v>2396.77</v>
      </c>
      <c r="G312" s="13" t="str">
        <f t="shared" si="8"/>
        <v>الأجهزة  الشخصية</v>
      </c>
      <c r="H312" s="27">
        <f t="shared" si="9"/>
        <v>668698.82999999996</v>
      </c>
    </row>
    <row r="313" spans="1:8" x14ac:dyDescent="0.3">
      <c r="A313" s="6" t="s">
        <v>6</v>
      </c>
      <c r="B313" s="7">
        <v>269</v>
      </c>
      <c r="C313" s="8">
        <v>3.8</v>
      </c>
      <c r="D313" s="8">
        <v>189</v>
      </c>
      <c r="E313" s="8">
        <v>9</v>
      </c>
      <c r="F313" s="8">
        <v>3058.17</v>
      </c>
      <c r="G313" s="9" t="str">
        <f t="shared" si="8"/>
        <v>الأجهزة  المنزلية</v>
      </c>
      <c r="H313" s="27">
        <f t="shared" si="9"/>
        <v>822647.73</v>
      </c>
    </row>
    <row r="314" spans="1:8" x14ac:dyDescent="0.3">
      <c r="A314" s="10" t="s">
        <v>6</v>
      </c>
      <c r="B314" s="11">
        <v>113</v>
      </c>
      <c r="C314" s="12">
        <v>1.1000000000000001</v>
      </c>
      <c r="D314" s="12">
        <v>194</v>
      </c>
      <c r="E314" s="12">
        <v>2.2999999999999998</v>
      </c>
      <c r="F314" s="12">
        <v>13353.74</v>
      </c>
      <c r="G314" s="13" t="str">
        <f t="shared" si="8"/>
        <v>الأجهزة  المنزلية</v>
      </c>
      <c r="H314" s="27">
        <f t="shared" si="9"/>
        <v>1508972.6199999999</v>
      </c>
    </row>
    <row r="315" spans="1:8" x14ac:dyDescent="0.3">
      <c r="A315" s="6" t="s">
        <v>12</v>
      </c>
      <c r="B315" s="7">
        <v>185</v>
      </c>
      <c r="C315" s="8">
        <v>3.9</v>
      </c>
      <c r="D315" s="8">
        <v>133</v>
      </c>
      <c r="E315" s="8">
        <v>1554</v>
      </c>
      <c r="F315" s="8">
        <v>812.77</v>
      </c>
      <c r="G315" s="9" t="str">
        <f t="shared" si="8"/>
        <v>الأجهزة  الشخصية</v>
      </c>
      <c r="H315" s="27">
        <f t="shared" si="9"/>
        <v>150362.44999999998</v>
      </c>
    </row>
    <row r="316" spans="1:8" x14ac:dyDescent="0.3">
      <c r="A316" s="10" t="s">
        <v>15</v>
      </c>
      <c r="B316" s="11">
        <v>493</v>
      </c>
      <c r="C316" s="12">
        <v>1.5</v>
      </c>
      <c r="D316" s="12">
        <v>155</v>
      </c>
      <c r="E316" s="12">
        <v>7</v>
      </c>
      <c r="F316" s="12">
        <v>12867.46</v>
      </c>
      <c r="G316" s="13" t="str">
        <f t="shared" si="8"/>
        <v>أجهزة التصوير</v>
      </c>
      <c r="H316" s="27">
        <f t="shared" si="9"/>
        <v>6343657.7799999993</v>
      </c>
    </row>
    <row r="317" spans="1:8" x14ac:dyDescent="0.3">
      <c r="A317" s="6" t="s">
        <v>14</v>
      </c>
      <c r="B317" s="7">
        <v>452</v>
      </c>
      <c r="C317" s="8">
        <v>3.5</v>
      </c>
      <c r="D317" s="8">
        <v>143</v>
      </c>
      <c r="E317" s="8">
        <v>7</v>
      </c>
      <c r="F317" s="8">
        <v>12473.4</v>
      </c>
      <c r="G317" s="9" t="str">
        <f t="shared" si="8"/>
        <v>الأجهزة  المنزلية</v>
      </c>
      <c r="H317" s="27">
        <f t="shared" si="9"/>
        <v>5637976.7999999998</v>
      </c>
    </row>
    <row r="318" spans="1:8" x14ac:dyDescent="0.3">
      <c r="A318" s="10" t="s">
        <v>14</v>
      </c>
      <c r="B318" s="11">
        <v>389</v>
      </c>
      <c r="C318" s="12">
        <v>4.0999999999999996</v>
      </c>
      <c r="D318" s="12">
        <v>113</v>
      </c>
      <c r="E318" s="12">
        <v>5.4</v>
      </c>
      <c r="F318" s="12">
        <v>28042.87</v>
      </c>
      <c r="G318" s="13" t="str">
        <f t="shared" si="8"/>
        <v>الأجهزة  المنزلية</v>
      </c>
      <c r="H318" s="27">
        <f t="shared" si="9"/>
        <v>10908676.43</v>
      </c>
    </row>
    <row r="319" spans="1:8" x14ac:dyDescent="0.3">
      <c r="A319" s="6" t="s">
        <v>11</v>
      </c>
      <c r="B319" s="7">
        <v>461</v>
      </c>
      <c r="C319" s="8">
        <v>1.1000000000000001</v>
      </c>
      <c r="D319" s="8">
        <v>144</v>
      </c>
      <c r="E319" s="8">
        <v>4</v>
      </c>
      <c r="F319" s="8">
        <v>26472.43</v>
      </c>
      <c r="G319" s="9" t="str">
        <f t="shared" si="8"/>
        <v>الأجهزة  المنزلية</v>
      </c>
      <c r="H319" s="27">
        <f t="shared" si="9"/>
        <v>12203790.23</v>
      </c>
    </row>
    <row r="320" spans="1:8" x14ac:dyDescent="0.3">
      <c r="A320" s="10" t="s">
        <v>8</v>
      </c>
      <c r="B320" s="11">
        <v>322</v>
      </c>
      <c r="C320" s="12">
        <v>1.6</v>
      </c>
      <c r="D320" s="12">
        <v>138</v>
      </c>
      <c r="E320" s="12">
        <v>5.7</v>
      </c>
      <c r="F320" s="12">
        <v>9220.4</v>
      </c>
      <c r="G320" s="13" t="str">
        <f t="shared" si="8"/>
        <v>الأجهزة  المنزلية</v>
      </c>
      <c r="H320" s="27">
        <f t="shared" si="9"/>
        <v>2968968.8</v>
      </c>
    </row>
    <row r="321" spans="1:8" x14ac:dyDescent="0.3">
      <c r="A321" s="6" t="s">
        <v>10</v>
      </c>
      <c r="B321" s="7">
        <v>109</v>
      </c>
      <c r="C321" s="8">
        <v>5</v>
      </c>
      <c r="D321" s="8">
        <v>56</v>
      </c>
      <c r="E321" s="8">
        <v>9.5</v>
      </c>
      <c r="F321" s="8">
        <v>3225.34</v>
      </c>
      <c r="G321" s="9" t="str">
        <f t="shared" si="8"/>
        <v>الأجهزة  الشخصية</v>
      </c>
      <c r="H321" s="27">
        <f t="shared" si="9"/>
        <v>351562.06</v>
      </c>
    </row>
    <row r="322" spans="1:8" x14ac:dyDescent="0.3">
      <c r="A322" s="10" t="s">
        <v>11</v>
      </c>
      <c r="B322" s="11">
        <v>113</v>
      </c>
      <c r="C322" s="12">
        <v>2.7</v>
      </c>
      <c r="D322" s="12">
        <v>64</v>
      </c>
      <c r="E322" s="12">
        <v>9.4</v>
      </c>
      <c r="F322" s="12">
        <v>32330.65</v>
      </c>
      <c r="G322" s="13" t="str">
        <f t="shared" ref="G322:G385" si="10">_xlfn.IFS(
    OR(A322="تلفاز ذكي", A322="ثلاجة", A322="غسالة", A322="مكيف هواء", A322="ميكروويف"), "الأجهزة  المنزلية",
    OR(A322="هاتف ذكي", A322="ساعة ذكية", A322="سماعات بلوتوث"), "الأجهزة  الشخصية",
    OR(A322="حاسوب محمول", A322="طابعة ليزر", A322="لوحة مفاتيح"), " الحاسوب ومستلزماته",
    OR(A322="كاميرا رقمية"), "أجهزة التصوير"
)</f>
        <v>الأجهزة  المنزلية</v>
      </c>
      <c r="H322" s="27">
        <f t="shared" si="9"/>
        <v>3653363.45</v>
      </c>
    </row>
    <row r="323" spans="1:8" x14ac:dyDescent="0.3">
      <c r="A323" s="6" t="s">
        <v>14</v>
      </c>
      <c r="B323" s="7">
        <v>453</v>
      </c>
      <c r="C323" s="8">
        <v>4.7</v>
      </c>
      <c r="D323" s="8">
        <v>113</v>
      </c>
      <c r="E323" s="8">
        <v>2.6</v>
      </c>
      <c r="F323" s="8">
        <v>22468.42</v>
      </c>
      <c r="G323" s="9" t="str">
        <f t="shared" si="10"/>
        <v>الأجهزة  المنزلية</v>
      </c>
      <c r="H323" s="27">
        <f t="shared" ref="H323:H386" si="11">B323*F323</f>
        <v>10178194.26</v>
      </c>
    </row>
    <row r="324" spans="1:8" x14ac:dyDescent="0.3">
      <c r="A324" s="10" t="s">
        <v>15</v>
      </c>
      <c r="B324" s="11">
        <v>224</v>
      </c>
      <c r="C324" s="12">
        <v>3.5</v>
      </c>
      <c r="D324" s="12">
        <v>151</v>
      </c>
      <c r="E324" s="12">
        <v>7</v>
      </c>
      <c r="F324" s="12">
        <v>10181.120000000001</v>
      </c>
      <c r="G324" s="13" t="str">
        <f t="shared" si="10"/>
        <v>أجهزة التصوير</v>
      </c>
      <c r="H324" s="27">
        <f t="shared" si="11"/>
        <v>2280570.8800000004</v>
      </c>
    </row>
    <row r="325" spans="1:8" x14ac:dyDescent="0.3">
      <c r="A325" s="6" t="s">
        <v>8</v>
      </c>
      <c r="B325" s="7">
        <v>185</v>
      </c>
      <c r="C325" s="8">
        <v>1.7</v>
      </c>
      <c r="D325" s="8">
        <v>129</v>
      </c>
      <c r="E325" s="8">
        <v>6.2</v>
      </c>
      <c r="F325" s="8">
        <v>19509.21</v>
      </c>
      <c r="G325" s="9" t="str">
        <f t="shared" si="10"/>
        <v>الأجهزة  المنزلية</v>
      </c>
      <c r="H325" s="27">
        <f t="shared" si="11"/>
        <v>3609203.8499999996</v>
      </c>
    </row>
    <row r="326" spans="1:8" x14ac:dyDescent="0.3">
      <c r="A326" s="10" t="s">
        <v>15</v>
      </c>
      <c r="B326" s="11">
        <v>374</v>
      </c>
      <c r="C326" s="12">
        <v>4.4000000000000004</v>
      </c>
      <c r="D326" s="12">
        <v>168</v>
      </c>
      <c r="E326" s="12">
        <v>5.0999999999999996</v>
      </c>
      <c r="F326" s="12">
        <v>6576</v>
      </c>
      <c r="G326" s="13" t="str">
        <f t="shared" si="10"/>
        <v>أجهزة التصوير</v>
      </c>
      <c r="H326" s="27">
        <f t="shared" si="11"/>
        <v>2459424</v>
      </c>
    </row>
    <row r="327" spans="1:8" x14ac:dyDescent="0.3">
      <c r="A327" s="6" t="s">
        <v>13</v>
      </c>
      <c r="B327" s="7">
        <v>237</v>
      </c>
      <c r="C327" s="8">
        <v>3.1</v>
      </c>
      <c r="D327" s="8">
        <v>189</v>
      </c>
      <c r="E327" s="8">
        <v>9.3000000000000007</v>
      </c>
      <c r="F327" s="8">
        <v>12793.77</v>
      </c>
      <c r="G327" s="9" t="str">
        <f t="shared" si="10"/>
        <v xml:space="preserve"> الحاسوب ومستلزماته</v>
      </c>
      <c r="H327" s="27">
        <f t="shared" si="11"/>
        <v>3032123.49</v>
      </c>
    </row>
    <row r="328" spans="1:8" x14ac:dyDescent="0.3">
      <c r="A328" s="10" t="s">
        <v>11</v>
      </c>
      <c r="B328" s="11">
        <v>294</v>
      </c>
      <c r="C328" s="12">
        <v>4.7</v>
      </c>
      <c r="D328" s="12">
        <v>104</v>
      </c>
      <c r="E328" s="12">
        <v>6.6</v>
      </c>
      <c r="F328" s="12">
        <v>12401.21</v>
      </c>
      <c r="G328" s="13" t="str">
        <f t="shared" si="10"/>
        <v>الأجهزة  المنزلية</v>
      </c>
      <c r="H328" s="27">
        <f t="shared" si="11"/>
        <v>3645955.7399999998</v>
      </c>
    </row>
    <row r="329" spans="1:8" x14ac:dyDescent="0.3">
      <c r="A329" s="6" t="s">
        <v>9</v>
      </c>
      <c r="B329" s="7">
        <v>152</v>
      </c>
      <c r="C329" s="8">
        <v>5</v>
      </c>
      <c r="D329" s="8">
        <v>73</v>
      </c>
      <c r="E329" s="8">
        <v>6.6</v>
      </c>
      <c r="F329" s="8">
        <v>1959.4</v>
      </c>
      <c r="G329" s="9" t="str">
        <f t="shared" si="10"/>
        <v xml:space="preserve"> الحاسوب ومستلزماته</v>
      </c>
      <c r="H329" s="27">
        <f t="shared" si="11"/>
        <v>297828.8</v>
      </c>
    </row>
    <row r="330" spans="1:8" x14ac:dyDescent="0.3">
      <c r="A330" s="10" t="s">
        <v>5</v>
      </c>
      <c r="B330" s="11">
        <v>453</v>
      </c>
      <c r="C330" s="12">
        <v>5</v>
      </c>
      <c r="D330" s="12">
        <v>129</v>
      </c>
      <c r="E330" s="12">
        <v>3.5</v>
      </c>
      <c r="F330" s="12">
        <v>3919</v>
      </c>
      <c r="G330" s="13" t="str">
        <f t="shared" si="10"/>
        <v>الأجهزة  المنزلية</v>
      </c>
      <c r="H330" s="27">
        <f t="shared" si="11"/>
        <v>1775307</v>
      </c>
    </row>
    <row r="331" spans="1:8" x14ac:dyDescent="0.3">
      <c r="A331" s="6" t="s">
        <v>14</v>
      </c>
      <c r="B331" s="7">
        <v>365</v>
      </c>
      <c r="C331" s="8">
        <v>1.8</v>
      </c>
      <c r="D331" s="8">
        <v>160</v>
      </c>
      <c r="E331" s="8">
        <v>6.5</v>
      </c>
      <c r="F331" s="8">
        <v>28310.18</v>
      </c>
      <c r="G331" s="9" t="str">
        <f t="shared" si="10"/>
        <v>الأجهزة  المنزلية</v>
      </c>
      <c r="H331" s="27">
        <f t="shared" si="11"/>
        <v>10333215.699999999</v>
      </c>
    </row>
    <row r="332" spans="1:8" x14ac:dyDescent="0.3">
      <c r="A332" s="10" t="s">
        <v>15</v>
      </c>
      <c r="B332" s="11">
        <v>172</v>
      </c>
      <c r="C332" s="12">
        <v>2</v>
      </c>
      <c r="D332" s="12">
        <v>63</v>
      </c>
      <c r="E332" s="12">
        <v>7</v>
      </c>
      <c r="F332" s="12">
        <v>10415.01</v>
      </c>
      <c r="G332" s="13" t="str">
        <f t="shared" si="10"/>
        <v>أجهزة التصوير</v>
      </c>
      <c r="H332" s="27">
        <f t="shared" si="11"/>
        <v>1791381.72</v>
      </c>
    </row>
    <row r="333" spans="1:8" x14ac:dyDescent="0.3">
      <c r="A333" s="6" t="s">
        <v>9</v>
      </c>
      <c r="B333" s="7">
        <v>89</v>
      </c>
      <c r="C333" s="8">
        <v>3.8</v>
      </c>
      <c r="D333" s="8">
        <v>36</v>
      </c>
      <c r="E333" s="8">
        <v>7</v>
      </c>
      <c r="F333" s="8">
        <v>2144.5700000000002</v>
      </c>
      <c r="G333" s="9" t="str">
        <f t="shared" si="10"/>
        <v xml:space="preserve"> الحاسوب ومستلزماته</v>
      </c>
      <c r="H333" s="27">
        <f t="shared" si="11"/>
        <v>190866.73</v>
      </c>
    </row>
    <row r="334" spans="1:8" x14ac:dyDescent="0.3">
      <c r="A334" s="10" t="s">
        <v>8</v>
      </c>
      <c r="B334" s="11">
        <v>336</v>
      </c>
      <c r="C334" s="12">
        <v>3.7</v>
      </c>
      <c r="D334" s="12">
        <v>26</v>
      </c>
      <c r="E334" s="12">
        <v>4.7</v>
      </c>
      <c r="F334" s="12">
        <v>17706.09</v>
      </c>
      <c r="G334" s="13" t="str">
        <f t="shared" si="10"/>
        <v>الأجهزة  المنزلية</v>
      </c>
      <c r="H334" s="27">
        <f t="shared" si="11"/>
        <v>5949246.2400000002</v>
      </c>
    </row>
    <row r="335" spans="1:8" x14ac:dyDescent="0.3">
      <c r="A335" s="6" t="s">
        <v>15</v>
      </c>
      <c r="B335" s="7">
        <v>88</v>
      </c>
      <c r="C335" s="8">
        <v>2.9</v>
      </c>
      <c r="D335" s="8">
        <v>70</v>
      </c>
      <c r="E335" s="8">
        <v>7</v>
      </c>
      <c r="F335" s="8">
        <v>1945.08</v>
      </c>
      <c r="G335" s="9" t="str">
        <f t="shared" si="10"/>
        <v>أجهزة التصوير</v>
      </c>
      <c r="H335" s="27">
        <f t="shared" si="11"/>
        <v>171167.03999999998</v>
      </c>
    </row>
    <row r="336" spans="1:8" x14ac:dyDescent="0.3">
      <c r="A336" s="10" t="s">
        <v>7</v>
      </c>
      <c r="B336" s="11">
        <v>453</v>
      </c>
      <c r="C336" s="12">
        <v>4.5999999999999996</v>
      </c>
      <c r="D336" s="12">
        <v>62</v>
      </c>
      <c r="E336" s="12">
        <v>9.6999999999999993</v>
      </c>
      <c r="F336" s="12">
        <v>167.41</v>
      </c>
      <c r="G336" s="13" t="str">
        <f t="shared" si="10"/>
        <v xml:space="preserve"> الحاسوب ومستلزماته</v>
      </c>
      <c r="H336" s="27">
        <f t="shared" si="11"/>
        <v>75836.73</v>
      </c>
    </row>
    <row r="337" spans="1:8" x14ac:dyDescent="0.3">
      <c r="A337" s="6" t="s">
        <v>9</v>
      </c>
      <c r="B337" s="7">
        <v>453</v>
      </c>
      <c r="C337" s="8">
        <v>4.0999999999999996</v>
      </c>
      <c r="D337" s="8">
        <v>184</v>
      </c>
      <c r="E337" s="8">
        <v>3.8</v>
      </c>
      <c r="F337" s="8">
        <v>2207.62</v>
      </c>
      <c r="G337" s="9" t="str">
        <f t="shared" si="10"/>
        <v xml:space="preserve"> الحاسوب ومستلزماته</v>
      </c>
      <c r="H337" s="27">
        <f t="shared" si="11"/>
        <v>1000051.86</v>
      </c>
    </row>
    <row r="338" spans="1:8" x14ac:dyDescent="0.3">
      <c r="A338" s="10" t="s">
        <v>5</v>
      </c>
      <c r="B338" s="11">
        <v>260</v>
      </c>
      <c r="C338" s="12">
        <v>1.7</v>
      </c>
      <c r="D338" s="12">
        <v>88</v>
      </c>
      <c r="E338" s="12">
        <v>9.9</v>
      </c>
      <c r="F338" s="12">
        <v>1664.01</v>
      </c>
      <c r="G338" s="13" t="str">
        <f t="shared" si="10"/>
        <v>الأجهزة  المنزلية</v>
      </c>
      <c r="H338" s="27">
        <f t="shared" si="11"/>
        <v>432642.6</v>
      </c>
    </row>
    <row r="339" spans="1:8" x14ac:dyDescent="0.3">
      <c r="A339" s="6" t="s">
        <v>6</v>
      </c>
      <c r="B339" s="7">
        <v>128</v>
      </c>
      <c r="C339" s="8">
        <v>1.6</v>
      </c>
      <c r="D339" s="8">
        <v>46</v>
      </c>
      <c r="E339" s="8">
        <v>7.1</v>
      </c>
      <c r="F339" s="8">
        <v>6250.19</v>
      </c>
      <c r="G339" s="9" t="str">
        <f t="shared" si="10"/>
        <v>الأجهزة  المنزلية</v>
      </c>
      <c r="H339" s="27">
        <f t="shared" si="11"/>
        <v>800024.32</v>
      </c>
    </row>
    <row r="340" spans="1:8" x14ac:dyDescent="0.3">
      <c r="A340" s="10" t="s">
        <v>7</v>
      </c>
      <c r="B340" s="11">
        <v>256</v>
      </c>
      <c r="C340" s="12">
        <v>4.5</v>
      </c>
      <c r="D340" s="12">
        <v>62</v>
      </c>
      <c r="E340" s="12">
        <v>5.6</v>
      </c>
      <c r="F340" s="12">
        <v>131.69999999999999</v>
      </c>
      <c r="G340" s="13" t="str">
        <f t="shared" si="10"/>
        <v xml:space="preserve"> الحاسوب ومستلزماته</v>
      </c>
      <c r="H340" s="27">
        <f t="shared" si="11"/>
        <v>33715.199999999997</v>
      </c>
    </row>
    <row r="341" spans="1:8" x14ac:dyDescent="0.3">
      <c r="A341" s="6" t="s">
        <v>10</v>
      </c>
      <c r="B341" s="7">
        <v>499</v>
      </c>
      <c r="C341" s="8">
        <v>3.3</v>
      </c>
      <c r="D341" s="8">
        <v>74</v>
      </c>
      <c r="E341" s="8">
        <v>4.3</v>
      </c>
      <c r="F341" s="8">
        <v>1658.82</v>
      </c>
      <c r="G341" s="9" t="str">
        <f t="shared" si="10"/>
        <v>الأجهزة  الشخصية</v>
      </c>
      <c r="H341" s="27">
        <f t="shared" si="11"/>
        <v>827751.17999999993</v>
      </c>
    </row>
    <row r="342" spans="1:8" x14ac:dyDescent="0.3">
      <c r="A342" s="10" t="s">
        <v>9</v>
      </c>
      <c r="B342" s="11">
        <v>116</v>
      </c>
      <c r="C342" s="12">
        <v>1.7</v>
      </c>
      <c r="D342" s="12">
        <v>159</v>
      </c>
      <c r="E342" s="12">
        <v>7.4</v>
      </c>
      <c r="F342" s="12">
        <v>1513.53</v>
      </c>
      <c r="G342" s="13" t="str">
        <f t="shared" si="10"/>
        <v xml:space="preserve"> الحاسوب ومستلزماته</v>
      </c>
      <c r="H342" s="27">
        <f t="shared" si="11"/>
        <v>175569.48</v>
      </c>
    </row>
    <row r="343" spans="1:8" x14ac:dyDescent="0.3">
      <c r="A343" s="6" t="s">
        <v>13</v>
      </c>
      <c r="B343" s="7">
        <v>166</v>
      </c>
      <c r="C343" s="8">
        <v>3.1</v>
      </c>
      <c r="D343" s="8">
        <v>79</v>
      </c>
      <c r="E343" s="8">
        <v>1.6</v>
      </c>
      <c r="F343" s="8">
        <v>21836.6</v>
      </c>
      <c r="G343" s="9" t="str">
        <f t="shared" si="10"/>
        <v xml:space="preserve"> الحاسوب ومستلزماته</v>
      </c>
      <c r="H343" s="27">
        <f t="shared" si="11"/>
        <v>3624875.5999999996</v>
      </c>
    </row>
    <row r="344" spans="1:8" x14ac:dyDescent="0.3">
      <c r="A344" s="10" t="s">
        <v>10</v>
      </c>
      <c r="B344" s="11">
        <v>458</v>
      </c>
      <c r="C344" s="12">
        <v>3.2</v>
      </c>
      <c r="D344" s="12">
        <v>114</v>
      </c>
      <c r="E344" s="12">
        <v>3.1</v>
      </c>
      <c r="F344" s="12">
        <v>4337.96</v>
      </c>
      <c r="G344" s="13" t="str">
        <f t="shared" si="10"/>
        <v>الأجهزة  الشخصية</v>
      </c>
      <c r="H344" s="27">
        <f t="shared" si="11"/>
        <v>1986785.68</v>
      </c>
    </row>
    <row r="345" spans="1:8" x14ac:dyDescent="0.3">
      <c r="A345" s="6" t="s">
        <v>15</v>
      </c>
      <c r="B345" s="7">
        <v>324</v>
      </c>
      <c r="C345" s="8">
        <v>2.5</v>
      </c>
      <c r="D345" s="8">
        <v>75</v>
      </c>
      <c r="E345" s="8">
        <v>7.5</v>
      </c>
      <c r="F345" s="8">
        <v>7993.32</v>
      </c>
      <c r="G345" s="9" t="str">
        <f t="shared" si="10"/>
        <v>أجهزة التصوير</v>
      </c>
      <c r="H345" s="27">
        <f t="shared" si="11"/>
        <v>2589835.6799999997</v>
      </c>
    </row>
    <row r="346" spans="1:8" x14ac:dyDescent="0.3">
      <c r="A346" s="10" t="s">
        <v>8</v>
      </c>
      <c r="B346" s="11">
        <v>372</v>
      </c>
      <c r="C346" s="12">
        <v>1.9</v>
      </c>
      <c r="D346" s="12">
        <v>26</v>
      </c>
      <c r="E346" s="12">
        <v>8</v>
      </c>
      <c r="F346" s="11">
        <v>6772.49</v>
      </c>
      <c r="G346" s="13" t="str">
        <f t="shared" si="10"/>
        <v>الأجهزة  المنزلية</v>
      </c>
      <c r="H346" s="27">
        <f t="shared" si="11"/>
        <v>2519366.2799999998</v>
      </c>
    </row>
    <row r="347" spans="1:8" x14ac:dyDescent="0.3">
      <c r="A347" s="6" t="s">
        <v>11</v>
      </c>
      <c r="B347" s="7">
        <v>183</v>
      </c>
      <c r="C347" s="8">
        <v>2</v>
      </c>
      <c r="D347" s="8">
        <v>133</v>
      </c>
      <c r="E347" s="8">
        <v>3</v>
      </c>
      <c r="F347" s="8">
        <v>32739.33</v>
      </c>
      <c r="G347" s="9" t="str">
        <f t="shared" si="10"/>
        <v>الأجهزة  المنزلية</v>
      </c>
      <c r="H347" s="27">
        <f t="shared" si="11"/>
        <v>5991297.3900000006</v>
      </c>
    </row>
    <row r="348" spans="1:8" x14ac:dyDescent="0.3">
      <c r="A348" s="10" t="s">
        <v>11</v>
      </c>
      <c r="B348" s="11">
        <v>65</v>
      </c>
      <c r="C348" s="12">
        <v>3.5</v>
      </c>
      <c r="D348" s="12">
        <v>166</v>
      </c>
      <c r="E348" s="12">
        <v>9.8000000000000007</v>
      </c>
      <c r="F348" s="12">
        <v>9645.56</v>
      </c>
      <c r="G348" s="13" t="str">
        <f t="shared" si="10"/>
        <v>الأجهزة  المنزلية</v>
      </c>
      <c r="H348" s="27">
        <f t="shared" si="11"/>
        <v>626961.4</v>
      </c>
    </row>
    <row r="349" spans="1:8" x14ac:dyDescent="0.3">
      <c r="A349" s="6" t="s">
        <v>4</v>
      </c>
      <c r="B349" s="7">
        <v>357</v>
      </c>
      <c r="C349" s="8">
        <v>3.1</v>
      </c>
      <c r="D349" s="8">
        <v>193</v>
      </c>
      <c r="E349" s="8">
        <v>9.9</v>
      </c>
      <c r="F349" s="8">
        <v>5142.95</v>
      </c>
      <c r="G349" s="9" t="str">
        <f t="shared" si="10"/>
        <v>الأجهزة  الشخصية</v>
      </c>
      <c r="H349" s="27">
        <f t="shared" si="11"/>
        <v>1836033.15</v>
      </c>
    </row>
    <row r="350" spans="1:8" x14ac:dyDescent="0.3">
      <c r="A350" s="10" t="s">
        <v>9</v>
      </c>
      <c r="B350" s="11">
        <v>428</v>
      </c>
      <c r="C350" s="12">
        <v>3.7</v>
      </c>
      <c r="D350" s="12">
        <v>72</v>
      </c>
      <c r="E350" s="12">
        <v>5.0999999999999996</v>
      </c>
      <c r="F350" s="12">
        <v>2180.4899999999998</v>
      </c>
      <c r="G350" s="13" t="str">
        <f t="shared" si="10"/>
        <v xml:space="preserve"> الحاسوب ومستلزماته</v>
      </c>
      <c r="H350" s="27">
        <f t="shared" si="11"/>
        <v>933249.71999999986</v>
      </c>
    </row>
    <row r="351" spans="1:8" x14ac:dyDescent="0.3">
      <c r="A351" s="6" t="s">
        <v>14</v>
      </c>
      <c r="B351" s="7">
        <v>120</v>
      </c>
      <c r="C351" s="8">
        <v>1.2</v>
      </c>
      <c r="D351" s="8">
        <v>191</v>
      </c>
      <c r="E351" s="8">
        <v>7.7</v>
      </c>
      <c r="F351" s="8">
        <v>28870.06</v>
      </c>
      <c r="G351" s="9" t="str">
        <f t="shared" si="10"/>
        <v>الأجهزة  المنزلية</v>
      </c>
      <c r="H351" s="27">
        <f t="shared" si="11"/>
        <v>3464407.2</v>
      </c>
    </row>
    <row r="352" spans="1:8" x14ac:dyDescent="0.3">
      <c r="A352" s="10" t="s">
        <v>4</v>
      </c>
      <c r="B352" s="11">
        <v>453</v>
      </c>
      <c r="C352" s="12">
        <v>3.1</v>
      </c>
      <c r="D352" s="12">
        <v>113</v>
      </c>
      <c r="E352" s="12">
        <v>1.7</v>
      </c>
      <c r="F352" s="12">
        <v>15530.74</v>
      </c>
      <c r="G352" s="13" t="str">
        <f t="shared" si="10"/>
        <v>الأجهزة  الشخصية</v>
      </c>
      <c r="H352" s="27">
        <f t="shared" si="11"/>
        <v>7035425.2199999997</v>
      </c>
    </row>
    <row r="353" spans="1:8" x14ac:dyDescent="0.3">
      <c r="A353" s="6" t="s">
        <v>14</v>
      </c>
      <c r="B353" s="7">
        <v>188</v>
      </c>
      <c r="C353" s="8">
        <v>2.7</v>
      </c>
      <c r="D353" s="8">
        <v>164</v>
      </c>
      <c r="E353" s="8">
        <v>3.9</v>
      </c>
      <c r="F353" s="8">
        <v>19224.669999999998</v>
      </c>
      <c r="G353" s="9" t="str">
        <f t="shared" si="10"/>
        <v>الأجهزة  المنزلية</v>
      </c>
      <c r="H353" s="27">
        <f t="shared" si="11"/>
        <v>3614237.9599999995</v>
      </c>
    </row>
    <row r="354" spans="1:8" x14ac:dyDescent="0.3">
      <c r="A354" s="10" t="s">
        <v>7</v>
      </c>
      <c r="B354" s="11">
        <v>263</v>
      </c>
      <c r="C354" s="12">
        <v>4.5999999999999996</v>
      </c>
      <c r="D354" s="12">
        <v>176</v>
      </c>
      <c r="E354" s="12">
        <v>7.6</v>
      </c>
      <c r="F354" s="12">
        <v>356.4</v>
      </c>
      <c r="G354" s="13" t="str">
        <f t="shared" si="10"/>
        <v xml:space="preserve"> الحاسوب ومستلزماته</v>
      </c>
      <c r="H354" s="27">
        <f t="shared" si="11"/>
        <v>93733.2</v>
      </c>
    </row>
    <row r="355" spans="1:8" x14ac:dyDescent="0.3">
      <c r="A355" s="6" t="s">
        <v>4</v>
      </c>
      <c r="B355" s="7">
        <v>210</v>
      </c>
      <c r="C355" s="8">
        <v>3.6</v>
      </c>
      <c r="D355" s="8">
        <v>25</v>
      </c>
      <c r="E355" s="8">
        <v>9.3000000000000007</v>
      </c>
      <c r="F355" s="8">
        <v>19007</v>
      </c>
      <c r="G355" s="9" t="str">
        <f t="shared" si="10"/>
        <v>الأجهزة  الشخصية</v>
      </c>
      <c r="H355" s="27">
        <f t="shared" si="11"/>
        <v>3991470</v>
      </c>
    </row>
    <row r="356" spans="1:8" x14ac:dyDescent="0.3">
      <c r="A356" s="10" t="s">
        <v>11</v>
      </c>
      <c r="B356" s="11">
        <v>305</v>
      </c>
      <c r="C356" s="12">
        <v>2.4</v>
      </c>
      <c r="D356" s="12">
        <v>47</v>
      </c>
      <c r="E356" s="12">
        <v>8.1999999999999993</v>
      </c>
      <c r="F356" s="12">
        <v>30960.9</v>
      </c>
      <c r="G356" s="13" t="str">
        <f t="shared" si="10"/>
        <v>الأجهزة  المنزلية</v>
      </c>
      <c r="H356" s="27">
        <f t="shared" si="11"/>
        <v>9443074.5</v>
      </c>
    </row>
    <row r="357" spans="1:8" x14ac:dyDescent="0.3">
      <c r="A357" s="6" t="s">
        <v>12</v>
      </c>
      <c r="B357" s="7">
        <v>453</v>
      </c>
      <c r="C357" s="8">
        <v>2.5</v>
      </c>
      <c r="D357" s="8">
        <v>182</v>
      </c>
      <c r="E357" s="8">
        <v>9.4</v>
      </c>
      <c r="F357" s="8">
        <v>661.13</v>
      </c>
      <c r="G357" s="9" t="str">
        <f t="shared" si="10"/>
        <v>الأجهزة  الشخصية</v>
      </c>
      <c r="H357" s="27">
        <f t="shared" si="11"/>
        <v>299491.89</v>
      </c>
    </row>
    <row r="358" spans="1:8" x14ac:dyDescent="0.3">
      <c r="A358" s="10" t="s">
        <v>8</v>
      </c>
      <c r="B358" s="11">
        <v>457</v>
      </c>
      <c r="C358" s="12">
        <v>4</v>
      </c>
      <c r="D358" s="12">
        <v>72</v>
      </c>
      <c r="E358" s="12">
        <v>9.3000000000000007</v>
      </c>
      <c r="F358" s="12">
        <v>9876.66</v>
      </c>
      <c r="G358" s="13" t="str">
        <f t="shared" si="10"/>
        <v>الأجهزة  المنزلية</v>
      </c>
      <c r="H358" s="27">
        <f t="shared" si="11"/>
        <v>4513633.62</v>
      </c>
    </row>
    <row r="359" spans="1:8" x14ac:dyDescent="0.3">
      <c r="A359" s="6" t="s">
        <v>9</v>
      </c>
      <c r="B359" s="7">
        <v>417</v>
      </c>
      <c r="C359" s="8">
        <v>4.7</v>
      </c>
      <c r="D359" s="8">
        <v>71</v>
      </c>
      <c r="E359" s="8">
        <v>7</v>
      </c>
      <c r="F359" s="8">
        <v>1914.14</v>
      </c>
      <c r="G359" s="9" t="str">
        <f t="shared" si="10"/>
        <v xml:space="preserve"> الحاسوب ومستلزماته</v>
      </c>
      <c r="H359" s="27">
        <f t="shared" si="11"/>
        <v>798196.38</v>
      </c>
    </row>
    <row r="360" spans="1:8" x14ac:dyDescent="0.3">
      <c r="A360" s="10" t="s">
        <v>12</v>
      </c>
      <c r="B360" s="11">
        <v>157</v>
      </c>
      <c r="C360" s="12">
        <v>3</v>
      </c>
      <c r="D360" s="12">
        <v>148</v>
      </c>
      <c r="E360" s="12">
        <v>7.3</v>
      </c>
      <c r="F360" s="12">
        <v>1908.61</v>
      </c>
      <c r="G360" s="13" t="str">
        <f t="shared" si="10"/>
        <v>الأجهزة  الشخصية</v>
      </c>
      <c r="H360" s="27">
        <f t="shared" si="11"/>
        <v>299651.76999999996</v>
      </c>
    </row>
    <row r="361" spans="1:8" x14ac:dyDescent="0.3">
      <c r="A361" s="6" t="s">
        <v>7</v>
      </c>
      <c r="B361" s="7">
        <v>260</v>
      </c>
      <c r="C361" s="8">
        <v>4.8</v>
      </c>
      <c r="D361" s="8">
        <v>145</v>
      </c>
      <c r="E361" s="8">
        <v>8.3000000000000007</v>
      </c>
      <c r="F361" s="8">
        <v>707.36</v>
      </c>
      <c r="G361" s="9" t="str">
        <f t="shared" si="10"/>
        <v xml:space="preserve"> الحاسوب ومستلزماته</v>
      </c>
      <c r="H361" s="27">
        <f t="shared" si="11"/>
        <v>183913.60000000001</v>
      </c>
    </row>
    <row r="362" spans="1:8" x14ac:dyDescent="0.3">
      <c r="A362" s="10" t="s">
        <v>7</v>
      </c>
      <c r="B362" s="11">
        <v>60</v>
      </c>
      <c r="C362" s="12">
        <v>1.5</v>
      </c>
      <c r="D362" s="12">
        <v>62</v>
      </c>
      <c r="E362" s="12">
        <v>0.7</v>
      </c>
      <c r="F362" s="12">
        <v>535.77</v>
      </c>
      <c r="G362" s="13" t="str">
        <f t="shared" si="10"/>
        <v xml:space="preserve"> الحاسوب ومستلزماته</v>
      </c>
      <c r="H362" s="27">
        <f t="shared" si="11"/>
        <v>32146.199999999997</v>
      </c>
    </row>
    <row r="363" spans="1:8" x14ac:dyDescent="0.3">
      <c r="A363" s="6" t="s">
        <v>15</v>
      </c>
      <c r="B363" s="7">
        <v>438</v>
      </c>
      <c r="C363" s="8">
        <v>2.7</v>
      </c>
      <c r="D363" s="8">
        <v>41</v>
      </c>
      <c r="E363" s="8">
        <v>2.1</v>
      </c>
      <c r="F363" s="8">
        <v>11206.87</v>
      </c>
      <c r="G363" s="9" t="str">
        <f t="shared" si="10"/>
        <v>أجهزة التصوير</v>
      </c>
      <c r="H363" s="27">
        <f t="shared" si="11"/>
        <v>4908609.0600000005</v>
      </c>
    </row>
    <row r="364" spans="1:8" x14ac:dyDescent="0.3">
      <c r="A364" s="10" t="s">
        <v>6</v>
      </c>
      <c r="B364" s="11">
        <v>134</v>
      </c>
      <c r="C364" s="12">
        <v>5</v>
      </c>
      <c r="D364" s="12">
        <v>32</v>
      </c>
      <c r="E364" s="12">
        <v>2.8</v>
      </c>
      <c r="F364" s="12">
        <v>4821.4399999999996</v>
      </c>
      <c r="G364" s="13" t="str">
        <f t="shared" si="10"/>
        <v>الأجهزة  المنزلية</v>
      </c>
      <c r="H364" s="27">
        <f t="shared" si="11"/>
        <v>646072.96</v>
      </c>
    </row>
    <row r="365" spans="1:8" x14ac:dyDescent="0.3">
      <c r="A365" s="6" t="s">
        <v>9</v>
      </c>
      <c r="B365" s="7">
        <v>81</v>
      </c>
      <c r="C365" s="8">
        <v>1.9</v>
      </c>
      <c r="D365" s="8">
        <v>193</v>
      </c>
      <c r="E365" s="8">
        <v>7.7</v>
      </c>
      <c r="F365" s="8">
        <v>3595.78</v>
      </c>
      <c r="G365" s="9" t="str">
        <f t="shared" si="10"/>
        <v xml:space="preserve"> الحاسوب ومستلزماته</v>
      </c>
      <c r="H365" s="27">
        <f t="shared" si="11"/>
        <v>291258.18</v>
      </c>
    </row>
    <row r="366" spans="1:8" x14ac:dyDescent="0.3">
      <c r="A366" s="10" t="s">
        <v>7</v>
      </c>
      <c r="B366" s="11">
        <v>52</v>
      </c>
      <c r="C366" s="12">
        <v>4.3</v>
      </c>
      <c r="D366" s="12">
        <v>49</v>
      </c>
      <c r="E366" s="12">
        <v>3.9</v>
      </c>
      <c r="F366" s="12">
        <v>156.08000000000001</v>
      </c>
      <c r="G366" s="13" t="str">
        <f t="shared" si="10"/>
        <v xml:space="preserve"> الحاسوب ومستلزماته</v>
      </c>
      <c r="H366" s="27">
        <f t="shared" si="11"/>
        <v>8116.1600000000008</v>
      </c>
    </row>
    <row r="367" spans="1:8" x14ac:dyDescent="0.3">
      <c r="A367" s="6" t="s">
        <v>13</v>
      </c>
      <c r="B367" s="7">
        <v>140</v>
      </c>
      <c r="C367" s="8">
        <v>1.5</v>
      </c>
      <c r="D367" s="8">
        <v>47</v>
      </c>
      <c r="E367" s="8">
        <v>2.8</v>
      </c>
      <c r="F367" s="8">
        <v>25306.31</v>
      </c>
      <c r="G367" s="9" t="str">
        <f t="shared" si="10"/>
        <v xml:space="preserve"> الحاسوب ومستلزماته</v>
      </c>
      <c r="H367" s="27">
        <f t="shared" si="11"/>
        <v>3542883.4000000004</v>
      </c>
    </row>
    <row r="368" spans="1:8" x14ac:dyDescent="0.3">
      <c r="A368" s="10" t="s">
        <v>14</v>
      </c>
      <c r="B368" s="11">
        <v>181</v>
      </c>
      <c r="C368" s="12">
        <v>5</v>
      </c>
      <c r="D368" s="12">
        <v>170</v>
      </c>
      <c r="E368" s="12">
        <v>9.1</v>
      </c>
      <c r="F368" s="12">
        <v>12521.48</v>
      </c>
      <c r="G368" s="13" t="str">
        <f t="shared" si="10"/>
        <v>الأجهزة  المنزلية</v>
      </c>
      <c r="H368" s="27">
        <f t="shared" si="11"/>
        <v>2266387.88</v>
      </c>
    </row>
    <row r="369" spans="1:8" x14ac:dyDescent="0.3">
      <c r="A369" s="6" t="s">
        <v>6</v>
      </c>
      <c r="B369" s="7">
        <v>140</v>
      </c>
      <c r="C369" s="8">
        <v>1.7</v>
      </c>
      <c r="D369" s="8">
        <v>49</v>
      </c>
      <c r="E369" s="8">
        <v>6.4</v>
      </c>
      <c r="F369" s="8">
        <v>10435.51</v>
      </c>
      <c r="G369" s="9" t="str">
        <f t="shared" si="10"/>
        <v>الأجهزة  المنزلية</v>
      </c>
      <c r="H369" s="27">
        <f t="shared" si="11"/>
        <v>1460971.4000000001</v>
      </c>
    </row>
    <row r="370" spans="1:8" x14ac:dyDescent="0.3">
      <c r="A370" s="10" t="s">
        <v>15</v>
      </c>
      <c r="B370" s="11">
        <v>201</v>
      </c>
      <c r="C370" s="12">
        <v>1.4</v>
      </c>
      <c r="D370" s="12">
        <v>84</v>
      </c>
      <c r="E370" s="12">
        <v>1.2</v>
      </c>
      <c r="F370" s="12">
        <v>6576</v>
      </c>
      <c r="G370" s="13" t="str">
        <f t="shared" si="10"/>
        <v>أجهزة التصوير</v>
      </c>
      <c r="H370" s="27">
        <f t="shared" si="11"/>
        <v>1321776</v>
      </c>
    </row>
    <row r="371" spans="1:8" x14ac:dyDescent="0.3">
      <c r="A371" s="6" t="s">
        <v>6</v>
      </c>
      <c r="B371" s="7">
        <v>120</v>
      </c>
      <c r="C371" s="8">
        <v>2.1</v>
      </c>
      <c r="D371" s="8">
        <v>34</v>
      </c>
      <c r="E371" s="8">
        <v>8.1999999999999993</v>
      </c>
      <c r="F371" s="8">
        <v>3668.14</v>
      </c>
      <c r="G371" s="9" t="str">
        <f t="shared" si="10"/>
        <v>الأجهزة  المنزلية</v>
      </c>
      <c r="H371" s="27">
        <f t="shared" si="11"/>
        <v>440176.8</v>
      </c>
    </row>
    <row r="372" spans="1:8" x14ac:dyDescent="0.3">
      <c r="A372" s="10" t="s">
        <v>7</v>
      </c>
      <c r="B372" s="11">
        <v>355</v>
      </c>
      <c r="C372" s="12">
        <v>4.3</v>
      </c>
      <c r="D372" s="12">
        <v>72</v>
      </c>
      <c r="E372" s="12">
        <v>9</v>
      </c>
      <c r="F372" s="12">
        <v>672.33</v>
      </c>
      <c r="G372" s="13" t="str">
        <f t="shared" si="10"/>
        <v xml:space="preserve"> الحاسوب ومستلزماته</v>
      </c>
      <c r="H372" s="27">
        <f t="shared" si="11"/>
        <v>238677.15000000002</v>
      </c>
    </row>
    <row r="373" spans="1:8" x14ac:dyDescent="0.3">
      <c r="A373" s="6" t="s">
        <v>14</v>
      </c>
      <c r="B373" s="7">
        <v>120</v>
      </c>
      <c r="C373" s="8">
        <v>2.7</v>
      </c>
      <c r="D373" s="8">
        <v>175</v>
      </c>
      <c r="E373" s="8">
        <v>5.9</v>
      </c>
      <c r="F373" s="8">
        <v>8224.14</v>
      </c>
      <c r="G373" s="9" t="str">
        <f t="shared" si="10"/>
        <v>الأجهزة  المنزلية</v>
      </c>
      <c r="H373" s="27">
        <f t="shared" si="11"/>
        <v>986896.79999999993</v>
      </c>
    </row>
    <row r="374" spans="1:8" x14ac:dyDescent="0.3">
      <c r="A374" s="10" t="s">
        <v>14</v>
      </c>
      <c r="B374" s="11">
        <v>200</v>
      </c>
      <c r="C374" s="12">
        <v>3.6</v>
      </c>
      <c r="D374" s="12">
        <v>179</v>
      </c>
      <c r="E374" s="12">
        <v>9.3000000000000007</v>
      </c>
      <c r="F374" s="12">
        <v>16849.59</v>
      </c>
      <c r="G374" s="13" t="str">
        <f t="shared" si="10"/>
        <v>الأجهزة  المنزلية</v>
      </c>
      <c r="H374" s="27">
        <f t="shared" si="11"/>
        <v>3369918</v>
      </c>
    </row>
    <row r="375" spans="1:8" x14ac:dyDescent="0.3">
      <c r="A375" s="6" t="s">
        <v>7</v>
      </c>
      <c r="B375" s="7">
        <v>453</v>
      </c>
      <c r="C375" s="8">
        <v>3.4</v>
      </c>
      <c r="D375" s="8">
        <v>113</v>
      </c>
      <c r="E375" s="8">
        <v>3.2</v>
      </c>
      <c r="F375" s="8">
        <v>454.07</v>
      </c>
      <c r="G375" s="9" t="str">
        <f t="shared" si="10"/>
        <v xml:space="preserve"> الحاسوب ومستلزماته</v>
      </c>
      <c r="H375" s="27">
        <f t="shared" si="11"/>
        <v>205693.71</v>
      </c>
    </row>
    <row r="376" spans="1:8" x14ac:dyDescent="0.3">
      <c r="A376" s="10" t="s">
        <v>4</v>
      </c>
      <c r="B376" s="11">
        <v>255</v>
      </c>
      <c r="C376" s="12">
        <v>2.7</v>
      </c>
      <c r="D376" s="12">
        <v>59</v>
      </c>
      <c r="E376" s="12">
        <v>4.0999999999999996</v>
      </c>
      <c r="F376" s="12">
        <v>14079.36</v>
      </c>
      <c r="G376" s="13" t="str">
        <f t="shared" si="10"/>
        <v>الأجهزة  الشخصية</v>
      </c>
      <c r="H376" s="27">
        <f t="shared" si="11"/>
        <v>3590236.8000000003</v>
      </c>
    </row>
    <row r="377" spans="1:8" x14ac:dyDescent="0.3">
      <c r="A377" s="6" t="s">
        <v>4</v>
      </c>
      <c r="B377" s="7">
        <v>304</v>
      </c>
      <c r="C377" s="8">
        <v>3.9</v>
      </c>
      <c r="D377" s="8">
        <v>156</v>
      </c>
      <c r="E377" s="8">
        <v>4.5</v>
      </c>
      <c r="F377" s="8">
        <v>4104.1899999999996</v>
      </c>
      <c r="G377" s="9" t="str">
        <f t="shared" si="10"/>
        <v>الأجهزة  الشخصية</v>
      </c>
      <c r="H377" s="27">
        <f t="shared" si="11"/>
        <v>1247673.7599999998</v>
      </c>
    </row>
    <row r="378" spans="1:8" x14ac:dyDescent="0.3">
      <c r="A378" s="10" t="s">
        <v>5</v>
      </c>
      <c r="B378" s="11">
        <v>260</v>
      </c>
      <c r="C378" s="12">
        <v>3.7</v>
      </c>
      <c r="D378" s="12">
        <v>97</v>
      </c>
      <c r="E378" s="12">
        <v>7.3</v>
      </c>
      <c r="F378" s="12">
        <v>3365.04</v>
      </c>
      <c r="G378" s="13" t="str">
        <f t="shared" si="10"/>
        <v>الأجهزة  المنزلية</v>
      </c>
      <c r="H378" s="27">
        <f t="shared" si="11"/>
        <v>874910.4</v>
      </c>
    </row>
    <row r="379" spans="1:8" x14ac:dyDescent="0.3">
      <c r="A379" s="6" t="s">
        <v>4</v>
      </c>
      <c r="B379" s="7">
        <v>329</v>
      </c>
      <c r="C379" s="8">
        <v>4.5999999999999996</v>
      </c>
      <c r="D379" s="8">
        <v>96</v>
      </c>
      <c r="E379" s="8">
        <v>4.2</v>
      </c>
      <c r="F379" s="8">
        <v>9757.44</v>
      </c>
      <c r="G379" s="9" t="str">
        <f t="shared" si="10"/>
        <v>الأجهزة  الشخصية</v>
      </c>
      <c r="H379" s="27">
        <f t="shared" si="11"/>
        <v>3210197.7600000002</v>
      </c>
    </row>
    <row r="380" spans="1:8" x14ac:dyDescent="0.3">
      <c r="A380" s="10" t="s">
        <v>10</v>
      </c>
      <c r="B380" s="11">
        <v>224</v>
      </c>
      <c r="C380" s="12">
        <v>1.1000000000000001</v>
      </c>
      <c r="D380" s="12">
        <v>113</v>
      </c>
      <c r="E380" s="12">
        <v>2.5</v>
      </c>
      <c r="F380" s="12">
        <v>1169.75</v>
      </c>
      <c r="G380" s="13" t="str">
        <f t="shared" si="10"/>
        <v>الأجهزة  الشخصية</v>
      </c>
      <c r="H380" s="27">
        <f t="shared" si="11"/>
        <v>262024</v>
      </c>
    </row>
    <row r="381" spans="1:8" x14ac:dyDescent="0.3">
      <c r="A381" s="6" t="s">
        <v>6</v>
      </c>
      <c r="B381" s="7">
        <v>178</v>
      </c>
      <c r="C381" s="8">
        <v>1.3</v>
      </c>
      <c r="D381" s="8">
        <v>143</v>
      </c>
      <c r="E381" s="8">
        <v>9.8000000000000007</v>
      </c>
      <c r="F381" s="8">
        <v>10410.969999999999</v>
      </c>
      <c r="G381" s="9" t="str">
        <f t="shared" si="10"/>
        <v>الأجهزة  المنزلية</v>
      </c>
      <c r="H381" s="27">
        <f t="shared" si="11"/>
        <v>1853152.66</v>
      </c>
    </row>
    <row r="382" spans="1:8" x14ac:dyDescent="0.3">
      <c r="A382" s="10" t="s">
        <v>15</v>
      </c>
      <c r="B382" s="11">
        <v>441</v>
      </c>
      <c r="C382" s="12">
        <v>5</v>
      </c>
      <c r="D382" s="12">
        <v>84</v>
      </c>
      <c r="E382" s="12">
        <v>9.4</v>
      </c>
      <c r="F382" s="12">
        <v>2288.15</v>
      </c>
      <c r="G382" s="13" t="str">
        <f t="shared" si="10"/>
        <v>أجهزة التصوير</v>
      </c>
      <c r="H382" s="27">
        <f t="shared" si="11"/>
        <v>1009074.15</v>
      </c>
    </row>
    <row r="383" spans="1:8" x14ac:dyDescent="0.3">
      <c r="A383" s="6" t="s">
        <v>14</v>
      </c>
      <c r="B383" s="7">
        <v>346</v>
      </c>
      <c r="C383" s="8">
        <v>1.5</v>
      </c>
      <c r="D383" s="8">
        <v>54</v>
      </c>
      <c r="E383" s="8">
        <v>5.3</v>
      </c>
      <c r="F383" s="8">
        <v>20732.25</v>
      </c>
      <c r="G383" s="9" t="str">
        <f t="shared" si="10"/>
        <v>الأجهزة  المنزلية</v>
      </c>
      <c r="H383" s="27">
        <f t="shared" si="11"/>
        <v>7173358.5</v>
      </c>
    </row>
    <row r="384" spans="1:8" x14ac:dyDescent="0.3">
      <c r="A384" s="10" t="s">
        <v>13</v>
      </c>
      <c r="B384" s="11">
        <v>446</v>
      </c>
      <c r="C384" s="12">
        <v>2.1</v>
      </c>
      <c r="D384" s="12">
        <v>103</v>
      </c>
      <c r="E384" s="12">
        <v>1.8</v>
      </c>
      <c r="F384" s="12">
        <v>24339.93</v>
      </c>
      <c r="G384" s="13" t="str">
        <f t="shared" si="10"/>
        <v xml:space="preserve"> الحاسوب ومستلزماته</v>
      </c>
      <c r="H384" s="27">
        <f t="shared" si="11"/>
        <v>10855608.779999999</v>
      </c>
    </row>
    <row r="385" spans="1:8" x14ac:dyDescent="0.3">
      <c r="A385" s="6" t="s">
        <v>13</v>
      </c>
      <c r="B385" s="7">
        <v>285</v>
      </c>
      <c r="C385" s="8">
        <v>1</v>
      </c>
      <c r="D385" s="8">
        <v>73</v>
      </c>
      <c r="E385" s="8">
        <v>2.2999999999999998</v>
      </c>
      <c r="F385" s="8">
        <v>24117.39</v>
      </c>
      <c r="G385" s="9" t="str">
        <f t="shared" si="10"/>
        <v xml:space="preserve"> الحاسوب ومستلزماته</v>
      </c>
      <c r="H385" s="27">
        <f t="shared" si="11"/>
        <v>6873456.1499999994</v>
      </c>
    </row>
    <row r="386" spans="1:8" x14ac:dyDescent="0.3">
      <c r="A386" s="10" t="s">
        <v>13</v>
      </c>
      <c r="B386" s="11">
        <v>484</v>
      </c>
      <c r="C386" s="12">
        <v>2.7</v>
      </c>
      <c r="D386" s="12">
        <v>122</v>
      </c>
      <c r="E386" s="12">
        <v>5.9</v>
      </c>
      <c r="F386" s="12">
        <v>19655.02</v>
      </c>
      <c r="G386" s="13" t="str">
        <f t="shared" ref="G386:G449" si="12">_xlfn.IFS(
    OR(A386="تلفاز ذكي", A386="ثلاجة", A386="غسالة", A386="مكيف هواء", A386="ميكروويف"), "الأجهزة  المنزلية",
    OR(A386="هاتف ذكي", A386="ساعة ذكية", A386="سماعات بلوتوث"), "الأجهزة  الشخصية",
    OR(A386="حاسوب محمول", A386="طابعة ليزر", A386="لوحة مفاتيح"), " الحاسوب ومستلزماته",
    OR(A386="كاميرا رقمية"), "أجهزة التصوير"
)</f>
        <v xml:space="preserve"> الحاسوب ومستلزماته</v>
      </c>
      <c r="H386" s="27">
        <f t="shared" si="11"/>
        <v>9513029.6799999997</v>
      </c>
    </row>
    <row r="387" spans="1:8" x14ac:dyDescent="0.3">
      <c r="A387" s="6" t="s">
        <v>5</v>
      </c>
      <c r="B387" s="7">
        <v>281</v>
      </c>
      <c r="C387" s="8">
        <v>4.8</v>
      </c>
      <c r="D387" s="8">
        <v>161</v>
      </c>
      <c r="E387" s="8">
        <v>8</v>
      </c>
      <c r="F387" s="8">
        <v>2694.54</v>
      </c>
      <c r="G387" s="9" t="str">
        <f t="shared" si="12"/>
        <v>الأجهزة  المنزلية</v>
      </c>
      <c r="H387" s="27">
        <f t="shared" ref="H387:H450" si="13">B387*F387</f>
        <v>757165.74</v>
      </c>
    </row>
    <row r="388" spans="1:8" x14ac:dyDescent="0.3">
      <c r="A388" s="10" t="s">
        <v>9</v>
      </c>
      <c r="B388" s="11">
        <v>485</v>
      </c>
      <c r="C388" s="12">
        <v>2.7</v>
      </c>
      <c r="D388" s="12">
        <v>113</v>
      </c>
      <c r="E388" s="12">
        <v>9.4</v>
      </c>
      <c r="F388" s="12">
        <v>3098</v>
      </c>
      <c r="G388" s="13" t="str">
        <f t="shared" si="12"/>
        <v xml:space="preserve"> الحاسوب ومستلزماته</v>
      </c>
      <c r="H388" s="27">
        <f t="shared" si="13"/>
        <v>1502530</v>
      </c>
    </row>
    <row r="389" spans="1:8" x14ac:dyDescent="0.3">
      <c r="A389" s="6" t="s">
        <v>5</v>
      </c>
      <c r="B389" s="7">
        <v>306</v>
      </c>
      <c r="C389" s="8">
        <v>5</v>
      </c>
      <c r="D389" s="8">
        <v>24</v>
      </c>
      <c r="E389" s="8">
        <v>4.4000000000000004</v>
      </c>
      <c r="F389" s="8">
        <v>2384.91</v>
      </c>
      <c r="G389" s="9" t="str">
        <f t="shared" si="12"/>
        <v>الأجهزة  المنزلية</v>
      </c>
      <c r="H389" s="27">
        <f t="shared" si="13"/>
        <v>729782.46</v>
      </c>
    </row>
    <row r="390" spans="1:8" x14ac:dyDescent="0.3">
      <c r="A390" s="10" t="s">
        <v>10</v>
      </c>
      <c r="B390" s="11">
        <v>310</v>
      </c>
      <c r="C390" s="12">
        <v>3.8</v>
      </c>
      <c r="D390" s="12">
        <v>113</v>
      </c>
      <c r="E390" s="12">
        <v>6</v>
      </c>
      <c r="F390" s="12">
        <v>2739</v>
      </c>
      <c r="G390" s="13" t="str">
        <f t="shared" si="12"/>
        <v>الأجهزة  الشخصية</v>
      </c>
      <c r="H390" s="27">
        <f t="shared" si="13"/>
        <v>849090</v>
      </c>
    </row>
    <row r="391" spans="1:8" x14ac:dyDescent="0.3">
      <c r="A391" s="6" t="s">
        <v>10</v>
      </c>
      <c r="B391" s="7">
        <v>187</v>
      </c>
      <c r="C391" s="8">
        <v>3</v>
      </c>
      <c r="D391" s="8">
        <v>60</v>
      </c>
      <c r="E391" s="8">
        <v>9.9</v>
      </c>
      <c r="F391" s="8">
        <v>1737.07</v>
      </c>
      <c r="G391" s="9" t="str">
        <f t="shared" si="12"/>
        <v>الأجهزة  الشخصية</v>
      </c>
      <c r="H391" s="27">
        <f t="shared" si="13"/>
        <v>324832.08999999997</v>
      </c>
    </row>
    <row r="392" spans="1:8" x14ac:dyDescent="0.3">
      <c r="A392" s="10" t="s">
        <v>12</v>
      </c>
      <c r="B392" s="11">
        <v>177</v>
      </c>
      <c r="C392" s="12">
        <v>4</v>
      </c>
      <c r="D392" s="12">
        <v>155</v>
      </c>
      <c r="E392" s="12">
        <v>8.1</v>
      </c>
      <c r="F392" s="12">
        <v>1510.94</v>
      </c>
      <c r="G392" s="13" t="str">
        <f t="shared" si="12"/>
        <v>الأجهزة  الشخصية</v>
      </c>
      <c r="H392" s="27">
        <f t="shared" si="13"/>
        <v>267436.38</v>
      </c>
    </row>
    <row r="393" spans="1:8" x14ac:dyDescent="0.3">
      <c r="A393" s="6" t="s">
        <v>13</v>
      </c>
      <c r="B393" s="7">
        <v>423</v>
      </c>
      <c r="C393" s="8">
        <v>2.2000000000000002</v>
      </c>
      <c r="D393" s="8">
        <v>126</v>
      </c>
      <c r="E393" s="8">
        <v>7</v>
      </c>
      <c r="F393" s="8">
        <v>16927.61</v>
      </c>
      <c r="G393" s="9" t="str">
        <f t="shared" si="12"/>
        <v xml:space="preserve"> الحاسوب ومستلزماته</v>
      </c>
      <c r="H393" s="27">
        <f t="shared" si="13"/>
        <v>7160379.0300000003</v>
      </c>
    </row>
    <row r="394" spans="1:8" x14ac:dyDescent="0.3">
      <c r="A394" s="10" t="s">
        <v>11</v>
      </c>
      <c r="B394" s="11">
        <v>453</v>
      </c>
      <c r="C394" s="12">
        <v>1.4</v>
      </c>
      <c r="D394" s="12">
        <v>54</v>
      </c>
      <c r="E394" s="12">
        <v>4.8</v>
      </c>
      <c r="F394" s="12">
        <v>11568</v>
      </c>
      <c r="G394" s="13" t="str">
        <f t="shared" si="12"/>
        <v>الأجهزة  المنزلية</v>
      </c>
      <c r="H394" s="27">
        <f t="shared" si="13"/>
        <v>5240304</v>
      </c>
    </row>
    <row r="395" spans="1:8" x14ac:dyDescent="0.3">
      <c r="A395" s="6" t="s">
        <v>6</v>
      </c>
      <c r="B395" s="7">
        <v>453</v>
      </c>
      <c r="C395" s="8">
        <v>3.7</v>
      </c>
      <c r="D395" s="8">
        <v>126</v>
      </c>
      <c r="E395" s="8">
        <v>3.5</v>
      </c>
      <c r="F395" s="8">
        <v>6877</v>
      </c>
      <c r="G395" s="9" t="str">
        <f t="shared" si="12"/>
        <v>الأجهزة  المنزلية</v>
      </c>
      <c r="H395" s="27">
        <f t="shared" si="13"/>
        <v>3115281</v>
      </c>
    </row>
    <row r="396" spans="1:8" x14ac:dyDescent="0.3">
      <c r="A396" s="10" t="s">
        <v>6</v>
      </c>
      <c r="B396" s="11">
        <v>269</v>
      </c>
      <c r="C396" s="12">
        <v>2.6</v>
      </c>
      <c r="D396" s="12">
        <v>69</v>
      </c>
      <c r="E396" s="12">
        <v>2</v>
      </c>
      <c r="F396" s="12">
        <v>3444.15</v>
      </c>
      <c r="G396" s="13" t="str">
        <f t="shared" si="12"/>
        <v>الأجهزة  المنزلية</v>
      </c>
      <c r="H396" s="27">
        <f t="shared" si="13"/>
        <v>926476.35</v>
      </c>
    </row>
    <row r="397" spans="1:8" x14ac:dyDescent="0.3">
      <c r="A397" s="6" t="s">
        <v>14</v>
      </c>
      <c r="B397" s="7">
        <v>288</v>
      </c>
      <c r="C397" s="8">
        <v>4.2</v>
      </c>
      <c r="D397" s="8">
        <v>22</v>
      </c>
      <c r="E397" s="8">
        <v>1.8</v>
      </c>
      <c r="F397" s="8">
        <v>24792.12</v>
      </c>
      <c r="G397" s="9" t="str">
        <f t="shared" si="12"/>
        <v>الأجهزة  المنزلية</v>
      </c>
      <c r="H397" s="27">
        <f t="shared" si="13"/>
        <v>7140130.5599999996</v>
      </c>
    </row>
    <row r="398" spans="1:8" x14ac:dyDescent="0.3">
      <c r="A398" s="10" t="s">
        <v>12</v>
      </c>
      <c r="B398" s="11">
        <v>142</v>
      </c>
      <c r="C398" s="12">
        <v>5</v>
      </c>
      <c r="D398" s="12">
        <v>75</v>
      </c>
      <c r="E398" s="12">
        <v>3.5</v>
      </c>
      <c r="F398" s="12">
        <v>696.49</v>
      </c>
      <c r="G398" s="13" t="str">
        <f t="shared" si="12"/>
        <v>الأجهزة  الشخصية</v>
      </c>
      <c r="H398" s="27">
        <f t="shared" si="13"/>
        <v>98901.58</v>
      </c>
    </row>
    <row r="399" spans="1:8" x14ac:dyDescent="0.3">
      <c r="A399" s="6" t="s">
        <v>7</v>
      </c>
      <c r="B399" s="7">
        <v>357</v>
      </c>
      <c r="C399" s="8">
        <v>3.4</v>
      </c>
      <c r="D399" s="8">
        <v>189</v>
      </c>
      <c r="E399" s="8">
        <v>7.6</v>
      </c>
      <c r="F399" s="8">
        <v>481.26</v>
      </c>
      <c r="G399" s="9" t="str">
        <f t="shared" si="12"/>
        <v xml:space="preserve"> الحاسوب ومستلزماته</v>
      </c>
      <c r="H399" s="27">
        <f t="shared" si="13"/>
        <v>171809.82</v>
      </c>
    </row>
    <row r="400" spans="1:8" x14ac:dyDescent="0.3">
      <c r="A400" s="10" t="s">
        <v>4</v>
      </c>
      <c r="B400" s="11">
        <v>272</v>
      </c>
      <c r="C400" s="12">
        <v>4.5999999999999996</v>
      </c>
      <c r="D400" s="12">
        <v>28</v>
      </c>
      <c r="E400" s="12">
        <v>7</v>
      </c>
      <c r="F400" s="12">
        <v>19007</v>
      </c>
      <c r="G400" s="13" t="str">
        <f t="shared" si="12"/>
        <v>الأجهزة  الشخصية</v>
      </c>
      <c r="H400" s="27">
        <f t="shared" si="13"/>
        <v>5169904</v>
      </c>
    </row>
    <row r="401" spans="1:8" x14ac:dyDescent="0.3">
      <c r="A401" s="6" t="s">
        <v>15</v>
      </c>
      <c r="B401" s="7">
        <v>201</v>
      </c>
      <c r="C401" s="8">
        <v>2</v>
      </c>
      <c r="D401" s="8">
        <v>183</v>
      </c>
      <c r="E401" s="8">
        <v>8.6</v>
      </c>
      <c r="F401" s="8">
        <v>9270.89</v>
      </c>
      <c r="G401" s="9" t="str">
        <f t="shared" si="12"/>
        <v>أجهزة التصوير</v>
      </c>
      <c r="H401" s="27">
        <f t="shared" si="13"/>
        <v>1863448.89</v>
      </c>
    </row>
    <row r="402" spans="1:8" x14ac:dyDescent="0.3">
      <c r="A402" s="10" t="s">
        <v>11</v>
      </c>
      <c r="B402" s="11">
        <v>121</v>
      </c>
      <c r="C402" s="12">
        <v>3.5</v>
      </c>
      <c r="D402" s="12">
        <v>200</v>
      </c>
      <c r="E402" s="12">
        <v>1.1000000000000001</v>
      </c>
      <c r="F402" s="12">
        <v>18554.28</v>
      </c>
      <c r="G402" s="13" t="str">
        <f t="shared" si="12"/>
        <v>الأجهزة  المنزلية</v>
      </c>
      <c r="H402" s="27">
        <f t="shared" si="13"/>
        <v>2245067.88</v>
      </c>
    </row>
    <row r="403" spans="1:8" x14ac:dyDescent="0.3">
      <c r="A403" s="6" t="s">
        <v>15</v>
      </c>
      <c r="B403" s="7">
        <v>391</v>
      </c>
      <c r="C403" s="8">
        <v>4.3</v>
      </c>
      <c r="D403" s="8">
        <v>144</v>
      </c>
      <c r="E403" s="8">
        <v>4.7</v>
      </c>
      <c r="F403" s="8">
        <v>8573.8700000000008</v>
      </c>
      <c r="G403" s="9" t="str">
        <f t="shared" si="12"/>
        <v>أجهزة التصوير</v>
      </c>
      <c r="H403" s="27">
        <f t="shared" si="13"/>
        <v>3352383.1700000004</v>
      </c>
    </row>
    <row r="404" spans="1:8" x14ac:dyDescent="0.3">
      <c r="A404" s="10" t="s">
        <v>9</v>
      </c>
      <c r="B404" s="11">
        <v>465</v>
      </c>
      <c r="C404" s="12">
        <v>1.1000000000000001</v>
      </c>
      <c r="D404" s="12">
        <v>133</v>
      </c>
      <c r="E404" s="12">
        <v>0.8</v>
      </c>
      <c r="F404" s="11">
        <v>2384</v>
      </c>
      <c r="G404" s="13" t="str">
        <f t="shared" si="12"/>
        <v xml:space="preserve"> الحاسوب ومستلزماته</v>
      </c>
      <c r="H404" s="27">
        <f t="shared" si="13"/>
        <v>1108560</v>
      </c>
    </row>
    <row r="405" spans="1:8" x14ac:dyDescent="0.3">
      <c r="A405" s="6" t="s">
        <v>13</v>
      </c>
      <c r="B405" s="7">
        <v>62</v>
      </c>
      <c r="C405" s="8">
        <v>5</v>
      </c>
      <c r="D405" s="8">
        <v>135</v>
      </c>
      <c r="E405" s="8">
        <v>2.6</v>
      </c>
      <c r="F405" s="8">
        <v>17793.91</v>
      </c>
      <c r="G405" s="9" t="str">
        <f t="shared" si="12"/>
        <v xml:space="preserve"> الحاسوب ومستلزماته</v>
      </c>
      <c r="H405" s="27">
        <f t="shared" si="13"/>
        <v>1103222.42</v>
      </c>
    </row>
    <row r="406" spans="1:8" x14ac:dyDescent="0.3">
      <c r="A406" s="10" t="s">
        <v>15</v>
      </c>
      <c r="B406" s="11">
        <v>213</v>
      </c>
      <c r="C406" s="12">
        <v>3.9</v>
      </c>
      <c r="D406" s="12">
        <v>115</v>
      </c>
      <c r="E406" s="12">
        <v>1.5</v>
      </c>
      <c r="F406" s="12">
        <v>10276.16</v>
      </c>
      <c r="G406" s="13" t="str">
        <f t="shared" si="12"/>
        <v>أجهزة التصوير</v>
      </c>
      <c r="H406" s="27">
        <f t="shared" si="13"/>
        <v>2188822.08</v>
      </c>
    </row>
    <row r="407" spans="1:8" x14ac:dyDescent="0.3">
      <c r="A407" s="6" t="s">
        <v>9</v>
      </c>
      <c r="B407" s="7">
        <v>314</v>
      </c>
      <c r="C407" s="8">
        <v>3.6</v>
      </c>
      <c r="D407" s="8">
        <v>80</v>
      </c>
      <c r="E407" s="8">
        <v>0.5</v>
      </c>
      <c r="F407" s="8">
        <v>2106.0500000000002</v>
      </c>
      <c r="G407" s="9" t="str">
        <f t="shared" si="12"/>
        <v xml:space="preserve"> الحاسوب ومستلزماته</v>
      </c>
      <c r="H407" s="27">
        <f t="shared" si="13"/>
        <v>661299.70000000007</v>
      </c>
    </row>
    <row r="408" spans="1:8" x14ac:dyDescent="0.3">
      <c r="A408" s="10" t="s">
        <v>9</v>
      </c>
      <c r="B408" s="11">
        <v>52</v>
      </c>
      <c r="C408" s="12">
        <v>3.8</v>
      </c>
      <c r="D408" s="12">
        <v>127</v>
      </c>
      <c r="E408" s="12">
        <v>1</v>
      </c>
      <c r="F408" s="12">
        <v>3366.73</v>
      </c>
      <c r="G408" s="13" t="str">
        <f t="shared" si="12"/>
        <v xml:space="preserve"> الحاسوب ومستلزماته</v>
      </c>
      <c r="H408" s="27">
        <f t="shared" si="13"/>
        <v>175069.96</v>
      </c>
    </row>
    <row r="409" spans="1:8" x14ac:dyDescent="0.3">
      <c r="A409" s="6" t="s">
        <v>14</v>
      </c>
      <c r="B409" s="7">
        <v>439</v>
      </c>
      <c r="C409" s="8">
        <v>4.2</v>
      </c>
      <c r="D409" s="8">
        <v>44</v>
      </c>
      <c r="E409" s="8">
        <v>2.4</v>
      </c>
      <c r="F409" s="8">
        <v>29254.67</v>
      </c>
      <c r="G409" s="9" t="str">
        <f t="shared" si="12"/>
        <v>الأجهزة  المنزلية</v>
      </c>
      <c r="H409" s="27">
        <f t="shared" si="13"/>
        <v>12842800.129999999</v>
      </c>
    </row>
    <row r="410" spans="1:8" x14ac:dyDescent="0.3">
      <c r="A410" s="10" t="s">
        <v>11</v>
      </c>
      <c r="B410" s="11">
        <v>172</v>
      </c>
      <c r="C410" s="12">
        <v>5</v>
      </c>
      <c r="D410" s="12">
        <v>187</v>
      </c>
      <c r="E410" s="12">
        <v>7</v>
      </c>
      <c r="F410" s="12">
        <v>10554.48</v>
      </c>
      <c r="G410" s="13" t="str">
        <f t="shared" si="12"/>
        <v>الأجهزة  المنزلية</v>
      </c>
      <c r="H410" s="27">
        <f t="shared" si="13"/>
        <v>1815370.5599999998</v>
      </c>
    </row>
    <row r="411" spans="1:8" x14ac:dyDescent="0.3">
      <c r="A411" s="6" t="s">
        <v>13</v>
      </c>
      <c r="B411" s="7">
        <v>305</v>
      </c>
      <c r="C411" s="8">
        <v>3.6</v>
      </c>
      <c r="D411" s="8">
        <v>113</v>
      </c>
      <c r="E411" s="8">
        <v>7.3</v>
      </c>
      <c r="F411" s="8">
        <v>8761.89</v>
      </c>
      <c r="G411" s="9" t="str">
        <f t="shared" si="12"/>
        <v xml:space="preserve"> الحاسوب ومستلزماته</v>
      </c>
      <c r="H411" s="27">
        <f t="shared" si="13"/>
        <v>2672376.4499999997</v>
      </c>
    </row>
    <row r="412" spans="1:8" x14ac:dyDescent="0.3">
      <c r="A412" s="10" t="s">
        <v>14</v>
      </c>
      <c r="B412" s="11">
        <v>315</v>
      </c>
      <c r="C412" s="12">
        <v>1.8</v>
      </c>
      <c r="D412" s="12">
        <v>143</v>
      </c>
      <c r="E412" s="12">
        <v>3</v>
      </c>
      <c r="F412" s="12">
        <v>16270.59</v>
      </c>
      <c r="G412" s="13" t="str">
        <f t="shared" si="12"/>
        <v>الأجهزة  المنزلية</v>
      </c>
      <c r="H412" s="27">
        <f t="shared" si="13"/>
        <v>5125235.8499999996</v>
      </c>
    </row>
    <row r="413" spans="1:8" x14ac:dyDescent="0.3">
      <c r="A413" s="6" t="s">
        <v>14</v>
      </c>
      <c r="B413" s="7">
        <v>350</v>
      </c>
      <c r="C413" s="8">
        <v>4.2</v>
      </c>
      <c r="D413" s="8">
        <v>72</v>
      </c>
      <c r="E413" s="8">
        <v>7</v>
      </c>
      <c r="F413" s="8">
        <v>18837.82</v>
      </c>
      <c r="G413" s="9" t="str">
        <f t="shared" si="12"/>
        <v>الأجهزة  المنزلية</v>
      </c>
      <c r="H413" s="27">
        <f t="shared" si="13"/>
        <v>6593237</v>
      </c>
    </row>
    <row r="414" spans="1:8" x14ac:dyDescent="0.3">
      <c r="A414" s="10" t="s">
        <v>15</v>
      </c>
      <c r="B414" s="11">
        <v>179</v>
      </c>
      <c r="C414" s="12">
        <v>3</v>
      </c>
      <c r="D414" s="12">
        <v>168</v>
      </c>
      <c r="E414" s="12">
        <v>7</v>
      </c>
      <c r="F414" s="12">
        <v>3994.47</v>
      </c>
      <c r="G414" s="13" t="str">
        <f t="shared" si="12"/>
        <v>أجهزة التصوير</v>
      </c>
      <c r="H414" s="27">
        <f t="shared" si="13"/>
        <v>715010.13</v>
      </c>
    </row>
    <row r="415" spans="1:8" x14ac:dyDescent="0.3">
      <c r="A415" s="6" t="s">
        <v>8</v>
      </c>
      <c r="B415" s="7">
        <v>378</v>
      </c>
      <c r="C415" s="8">
        <v>1.2</v>
      </c>
      <c r="D415" s="8">
        <v>150</v>
      </c>
      <c r="E415" s="8">
        <v>3.9</v>
      </c>
      <c r="F415" s="8">
        <v>12864.99</v>
      </c>
      <c r="G415" s="9" t="str">
        <f t="shared" si="12"/>
        <v>الأجهزة  المنزلية</v>
      </c>
      <c r="H415" s="27">
        <f t="shared" si="13"/>
        <v>4862966.22</v>
      </c>
    </row>
    <row r="416" spans="1:8" x14ac:dyDescent="0.3">
      <c r="A416" s="10" t="s">
        <v>12</v>
      </c>
      <c r="B416" s="11">
        <v>111</v>
      </c>
      <c r="C416" s="12">
        <v>3.1</v>
      </c>
      <c r="D416" s="12">
        <v>1554</v>
      </c>
      <c r="E416" s="12">
        <v>1554</v>
      </c>
      <c r="F416" s="12">
        <v>750.22</v>
      </c>
      <c r="G416" s="13" t="str">
        <f t="shared" si="12"/>
        <v>الأجهزة  الشخصية</v>
      </c>
      <c r="H416" s="27">
        <f t="shared" si="13"/>
        <v>83274.42</v>
      </c>
    </row>
    <row r="417" spans="1:8" x14ac:dyDescent="0.3">
      <c r="A417" s="6" t="s">
        <v>7</v>
      </c>
      <c r="B417" s="7">
        <v>271</v>
      </c>
      <c r="C417" s="8">
        <v>5</v>
      </c>
      <c r="D417" s="8">
        <v>116</v>
      </c>
      <c r="E417" s="8">
        <v>5.0999999999999996</v>
      </c>
      <c r="F417" s="8">
        <v>786.12</v>
      </c>
      <c r="G417" s="9" t="str">
        <f t="shared" si="12"/>
        <v xml:space="preserve"> الحاسوب ومستلزماته</v>
      </c>
      <c r="H417" s="27">
        <f t="shared" si="13"/>
        <v>213038.52</v>
      </c>
    </row>
    <row r="418" spans="1:8" x14ac:dyDescent="0.3">
      <c r="A418" s="10" t="s">
        <v>9</v>
      </c>
      <c r="B418" s="11">
        <v>205</v>
      </c>
      <c r="C418" s="12">
        <v>4.0999999999999996</v>
      </c>
      <c r="D418" s="12">
        <v>33</v>
      </c>
      <c r="E418" s="12">
        <v>6.3</v>
      </c>
      <c r="F418" s="12">
        <v>4345.1099999999997</v>
      </c>
      <c r="G418" s="13" t="str">
        <f t="shared" si="12"/>
        <v xml:space="preserve"> الحاسوب ومستلزماته</v>
      </c>
      <c r="H418" s="27">
        <f t="shared" si="13"/>
        <v>890747.54999999993</v>
      </c>
    </row>
    <row r="419" spans="1:8" x14ac:dyDescent="0.3">
      <c r="A419" s="6" t="s">
        <v>6</v>
      </c>
      <c r="B419" s="7">
        <v>217</v>
      </c>
      <c r="C419" s="8">
        <v>1.2</v>
      </c>
      <c r="D419" s="8">
        <v>138</v>
      </c>
      <c r="E419" s="8">
        <v>7.8</v>
      </c>
      <c r="F419" s="8">
        <v>3983.98</v>
      </c>
      <c r="G419" s="9" t="str">
        <f t="shared" si="12"/>
        <v>الأجهزة  المنزلية</v>
      </c>
      <c r="H419" s="27">
        <f t="shared" si="13"/>
        <v>864523.66</v>
      </c>
    </row>
    <row r="420" spans="1:8" x14ac:dyDescent="0.3">
      <c r="A420" s="10" t="s">
        <v>10</v>
      </c>
      <c r="B420" s="11">
        <v>196</v>
      </c>
      <c r="C420" s="12">
        <v>2.8</v>
      </c>
      <c r="D420" s="12">
        <v>124</v>
      </c>
      <c r="E420" s="12">
        <v>6.6</v>
      </c>
      <c r="F420" s="12">
        <v>3727.32</v>
      </c>
      <c r="G420" s="13" t="str">
        <f t="shared" si="12"/>
        <v>الأجهزة  الشخصية</v>
      </c>
      <c r="H420" s="27">
        <f t="shared" si="13"/>
        <v>730554.72000000009</v>
      </c>
    </row>
    <row r="421" spans="1:8" x14ac:dyDescent="0.3">
      <c r="A421" s="6" t="s">
        <v>4</v>
      </c>
      <c r="B421" s="7">
        <v>435</v>
      </c>
      <c r="C421" s="8">
        <v>4.7</v>
      </c>
      <c r="D421" s="8">
        <v>192</v>
      </c>
      <c r="E421" s="8">
        <v>1.8</v>
      </c>
      <c r="F421" s="8">
        <v>14592.13</v>
      </c>
      <c r="G421" s="9" t="str">
        <f t="shared" si="12"/>
        <v>الأجهزة  الشخصية</v>
      </c>
      <c r="H421" s="27">
        <f t="shared" si="13"/>
        <v>6347576.5499999998</v>
      </c>
    </row>
    <row r="422" spans="1:8" x14ac:dyDescent="0.3">
      <c r="A422" s="10" t="s">
        <v>4</v>
      </c>
      <c r="B422" s="11">
        <v>389</v>
      </c>
      <c r="C422" s="12">
        <v>4.0999999999999996</v>
      </c>
      <c r="D422" s="12">
        <v>56</v>
      </c>
      <c r="E422" s="12">
        <v>4.2</v>
      </c>
      <c r="F422" s="12">
        <v>6123.04</v>
      </c>
      <c r="G422" s="13" t="str">
        <f t="shared" si="12"/>
        <v>الأجهزة  الشخصية</v>
      </c>
      <c r="H422" s="27">
        <f t="shared" si="13"/>
        <v>2381862.56</v>
      </c>
    </row>
    <row r="423" spans="1:8" x14ac:dyDescent="0.3">
      <c r="A423" s="6" t="s">
        <v>15</v>
      </c>
      <c r="B423" s="7">
        <v>325</v>
      </c>
      <c r="C423" s="8">
        <v>3.5</v>
      </c>
      <c r="D423" s="8">
        <v>158</v>
      </c>
      <c r="E423" s="8">
        <v>2</v>
      </c>
      <c r="F423" s="8">
        <v>10742.07</v>
      </c>
      <c r="G423" s="9" t="str">
        <f t="shared" si="12"/>
        <v>أجهزة التصوير</v>
      </c>
      <c r="H423" s="27">
        <f t="shared" si="13"/>
        <v>3491172.75</v>
      </c>
    </row>
    <row r="424" spans="1:8" x14ac:dyDescent="0.3">
      <c r="A424" s="10" t="s">
        <v>12</v>
      </c>
      <c r="B424" s="11">
        <v>338</v>
      </c>
      <c r="C424" s="12">
        <v>3.2</v>
      </c>
      <c r="D424" s="12">
        <v>153</v>
      </c>
      <c r="E424" s="12">
        <v>7.5</v>
      </c>
      <c r="F424" s="12">
        <v>1040.8</v>
      </c>
      <c r="G424" s="13" t="str">
        <f t="shared" si="12"/>
        <v>الأجهزة  الشخصية</v>
      </c>
      <c r="H424" s="27">
        <f t="shared" si="13"/>
        <v>351790.39999999997</v>
      </c>
    </row>
    <row r="425" spans="1:8" x14ac:dyDescent="0.3">
      <c r="A425" s="6" t="s">
        <v>9</v>
      </c>
      <c r="B425" s="7">
        <v>497</v>
      </c>
      <c r="C425" s="8">
        <v>5</v>
      </c>
      <c r="D425" s="8">
        <v>113</v>
      </c>
      <c r="E425" s="8">
        <v>5.4</v>
      </c>
      <c r="F425" s="8">
        <v>4864.6000000000004</v>
      </c>
      <c r="G425" s="9" t="str">
        <f t="shared" si="12"/>
        <v xml:space="preserve"> الحاسوب ومستلزماته</v>
      </c>
      <c r="H425" s="27">
        <f t="shared" si="13"/>
        <v>2417706.2000000002</v>
      </c>
    </row>
    <row r="426" spans="1:8" x14ac:dyDescent="0.3">
      <c r="A426" s="10" t="s">
        <v>7</v>
      </c>
      <c r="B426" s="11">
        <v>306</v>
      </c>
      <c r="C426" s="12">
        <v>2</v>
      </c>
      <c r="D426" s="12">
        <v>113</v>
      </c>
      <c r="E426" s="12">
        <v>3.5</v>
      </c>
      <c r="F426" s="12">
        <v>707.74</v>
      </c>
      <c r="G426" s="13" t="str">
        <f t="shared" si="12"/>
        <v xml:space="preserve"> الحاسوب ومستلزماته</v>
      </c>
      <c r="H426" s="27">
        <f t="shared" si="13"/>
        <v>216568.44</v>
      </c>
    </row>
    <row r="427" spans="1:8" x14ac:dyDescent="0.3">
      <c r="A427" s="6" t="s">
        <v>10</v>
      </c>
      <c r="B427" s="7">
        <v>470</v>
      </c>
      <c r="C427" s="8">
        <v>4</v>
      </c>
      <c r="D427" s="8">
        <v>49</v>
      </c>
      <c r="E427" s="8">
        <v>4.9000000000000004</v>
      </c>
      <c r="F427" s="8">
        <v>662.22</v>
      </c>
      <c r="G427" s="9" t="str">
        <f t="shared" si="12"/>
        <v>الأجهزة  الشخصية</v>
      </c>
      <c r="H427" s="27">
        <f t="shared" si="13"/>
        <v>311243.40000000002</v>
      </c>
    </row>
    <row r="428" spans="1:8" x14ac:dyDescent="0.3">
      <c r="A428" s="10" t="s">
        <v>12</v>
      </c>
      <c r="B428" s="11">
        <v>165</v>
      </c>
      <c r="C428" s="12">
        <v>3.6</v>
      </c>
      <c r="D428" s="12">
        <v>73</v>
      </c>
      <c r="E428" s="12">
        <v>1554</v>
      </c>
      <c r="F428" s="12">
        <v>639.62</v>
      </c>
      <c r="G428" s="13" t="str">
        <f t="shared" si="12"/>
        <v>الأجهزة  الشخصية</v>
      </c>
      <c r="H428" s="27">
        <f t="shared" si="13"/>
        <v>105537.3</v>
      </c>
    </row>
    <row r="429" spans="1:8" x14ac:dyDescent="0.3">
      <c r="A429" s="6" t="s">
        <v>7</v>
      </c>
      <c r="B429" s="7">
        <v>127</v>
      </c>
      <c r="C429" s="8">
        <v>3.9</v>
      </c>
      <c r="D429" s="8">
        <v>33</v>
      </c>
      <c r="E429" s="8">
        <v>5.3</v>
      </c>
      <c r="F429" s="8">
        <v>183.79</v>
      </c>
      <c r="G429" s="9" t="str">
        <f t="shared" si="12"/>
        <v xml:space="preserve"> الحاسوب ومستلزماته</v>
      </c>
      <c r="H429" s="27">
        <f t="shared" si="13"/>
        <v>23341.329999999998</v>
      </c>
    </row>
    <row r="430" spans="1:8" x14ac:dyDescent="0.3">
      <c r="A430" s="10" t="s">
        <v>11</v>
      </c>
      <c r="B430" s="11">
        <v>125</v>
      </c>
      <c r="C430" s="12">
        <v>5</v>
      </c>
      <c r="D430" s="12">
        <v>41</v>
      </c>
      <c r="E430" s="12">
        <v>0.6</v>
      </c>
      <c r="F430" s="12">
        <v>29008.53</v>
      </c>
      <c r="G430" s="13" t="str">
        <f t="shared" si="12"/>
        <v>الأجهزة  المنزلية</v>
      </c>
      <c r="H430" s="27">
        <f t="shared" si="13"/>
        <v>3626066.25</v>
      </c>
    </row>
    <row r="431" spans="1:8" x14ac:dyDescent="0.3">
      <c r="A431" s="6" t="s">
        <v>6</v>
      </c>
      <c r="B431" s="7">
        <v>473</v>
      </c>
      <c r="C431" s="8">
        <v>3.9</v>
      </c>
      <c r="D431" s="8">
        <v>65</v>
      </c>
      <c r="E431" s="8">
        <v>4.4000000000000004</v>
      </c>
      <c r="F431" s="8">
        <v>4118.5200000000004</v>
      </c>
      <c r="G431" s="9" t="str">
        <f t="shared" si="12"/>
        <v>الأجهزة  المنزلية</v>
      </c>
      <c r="H431" s="27">
        <f t="shared" si="13"/>
        <v>1948059.9600000002</v>
      </c>
    </row>
    <row r="432" spans="1:8" x14ac:dyDescent="0.3">
      <c r="A432" s="10" t="s">
        <v>9</v>
      </c>
      <c r="B432" s="11">
        <v>212</v>
      </c>
      <c r="C432" s="12">
        <v>2.9</v>
      </c>
      <c r="D432" s="12">
        <v>188</v>
      </c>
      <c r="E432" s="12">
        <v>9</v>
      </c>
      <c r="F432" s="12">
        <v>2422.4499999999998</v>
      </c>
      <c r="G432" s="13" t="str">
        <f t="shared" si="12"/>
        <v xml:space="preserve"> الحاسوب ومستلزماته</v>
      </c>
      <c r="H432" s="27">
        <f t="shared" si="13"/>
        <v>513559.39999999997</v>
      </c>
    </row>
    <row r="433" spans="1:8" x14ac:dyDescent="0.3">
      <c r="A433" s="6" t="s">
        <v>15</v>
      </c>
      <c r="B433" s="7">
        <v>303</v>
      </c>
      <c r="C433" s="8">
        <v>3.2</v>
      </c>
      <c r="D433" s="8">
        <v>178</v>
      </c>
      <c r="E433" s="8">
        <v>7</v>
      </c>
      <c r="F433" s="8">
        <v>11838.68</v>
      </c>
      <c r="G433" s="9" t="str">
        <f t="shared" si="12"/>
        <v>أجهزة التصوير</v>
      </c>
      <c r="H433" s="27">
        <f t="shared" si="13"/>
        <v>3587120.04</v>
      </c>
    </row>
    <row r="434" spans="1:8" x14ac:dyDescent="0.3">
      <c r="A434" s="10" t="s">
        <v>9</v>
      </c>
      <c r="B434" s="11">
        <v>253</v>
      </c>
      <c r="C434" s="12">
        <v>3.6</v>
      </c>
      <c r="D434" s="12">
        <v>113</v>
      </c>
      <c r="E434" s="12">
        <v>2.9</v>
      </c>
      <c r="F434" s="12">
        <v>1036.27</v>
      </c>
      <c r="G434" s="13" t="str">
        <f t="shared" si="12"/>
        <v xml:space="preserve"> الحاسوب ومستلزماته</v>
      </c>
      <c r="H434" s="27">
        <f t="shared" si="13"/>
        <v>262176.31</v>
      </c>
    </row>
    <row r="435" spans="1:8" x14ac:dyDescent="0.3">
      <c r="A435" s="6" t="s">
        <v>5</v>
      </c>
      <c r="B435" s="7">
        <v>262</v>
      </c>
      <c r="C435" s="8">
        <v>4.4000000000000004</v>
      </c>
      <c r="D435" s="8">
        <v>67</v>
      </c>
      <c r="E435" s="8">
        <v>2.4</v>
      </c>
      <c r="F435" s="8">
        <v>1622.65</v>
      </c>
      <c r="G435" s="9" t="str">
        <f t="shared" si="12"/>
        <v>الأجهزة  المنزلية</v>
      </c>
      <c r="H435" s="27">
        <f t="shared" si="13"/>
        <v>425134.30000000005</v>
      </c>
    </row>
    <row r="436" spans="1:8" x14ac:dyDescent="0.3">
      <c r="A436" s="10" t="s">
        <v>9</v>
      </c>
      <c r="B436" s="11">
        <v>109</v>
      </c>
      <c r="C436" s="12">
        <v>3.4</v>
      </c>
      <c r="D436" s="12">
        <v>109</v>
      </c>
      <c r="E436" s="12">
        <v>4.3</v>
      </c>
      <c r="F436" s="12">
        <v>4562.87</v>
      </c>
      <c r="G436" s="13" t="str">
        <f t="shared" si="12"/>
        <v xml:space="preserve"> الحاسوب ومستلزماته</v>
      </c>
      <c r="H436" s="27">
        <f t="shared" si="13"/>
        <v>497352.83</v>
      </c>
    </row>
    <row r="437" spans="1:8" x14ac:dyDescent="0.3">
      <c r="A437" s="6" t="s">
        <v>8</v>
      </c>
      <c r="B437" s="7">
        <v>107</v>
      </c>
      <c r="C437" s="8">
        <v>3.7</v>
      </c>
      <c r="D437" s="8">
        <v>75</v>
      </c>
      <c r="E437" s="8">
        <v>9.9</v>
      </c>
      <c r="F437" s="8">
        <v>12344.88</v>
      </c>
      <c r="G437" s="9" t="str">
        <f t="shared" si="12"/>
        <v>الأجهزة  المنزلية</v>
      </c>
      <c r="H437" s="27">
        <f t="shared" si="13"/>
        <v>1320902.1599999999</v>
      </c>
    </row>
    <row r="438" spans="1:8" x14ac:dyDescent="0.3">
      <c r="A438" s="10" t="s">
        <v>7</v>
      </c>
      <c r="B438" s="11">
        <v>400</v>
      </c>
      <c r="C438" s="12">
        <v>3.2</v>
      </c>
      <c r="D438" s="12">
        <v>125</v>
      </c>
      <c r="E438" s="12">
        <v>7</v>
      </c>
      <c r="F438" s="12">
        <v>467.52</v>
      </c>
      <c r="G438" s="13" t="str">
        <f t="shared" si="12"/>
        <v xml:space="preserve"> الحاسوب ومستلزماته</v>
      </c>
      <c r="H438" s="27">
        <f t="shared" si="13"/>
        <v>187008</v>
      </c>
    </row>
    <row r="439" spans="1:8" x14ac:dyDescent="0.3">
      <c r="A439" s="6" t="s">
        <v>10</v>
      </c>
      <c r="B439" s="7">
        <v>175</v>
      </c>
      <c r="C439" s="8">
        <v>2.7</v>
      </c>
      <c r="D439" s="8">
        <v>111</v>
      </c>
      <c r="E439" s="8">
        <v>8.3000000000000007</v>
      </c>
      <c r="F439" s="8">
        <v>4415.04</v>
      </c>
      <c r="G439" s="9" t="str">
        <f t="shared" si="12"/>
        <v>الأجهزة  الشخصية</v>
      </c>
      <c r="H439" s="27">
        <f t="shared" si="13"/>
        <v>772632</v>
      </c>
    </row>
    <row r="440" spans="1:8" x14ac:dyDescent="0.3">
      <c r="A440" s="10" t="s">
        <v>14</v>
      </c>
      <c r="B440" s="11">
        <v>66</v>
      </c>
      <c r="C440" s="12">
        <v>4.3</v>
      </c>
      <c r="D440" s="12">
        <v>176</v>
      </c>
      <c r="E440" s="12">
        <v>6.3</v>
      </c>
      <c r="F440" s="12">
        <v>13458.82</v>
      </c>
      <c r="G440" s="13" t="str">
        <f t="shared" si="12"/>
        <v>الأجهزة  المنزلية</v>
      </c>
      <c r="H440" s="27">
        <f t="shared" si="13"/>
        <v>888282.12</v>
      </c>
    </row>
    <row r="441" spans="1:8" x14ac:dyDescent="0.3">
      <c r="A441" s="6" t="s">
        <v>11</v>
      </c>
      <c r="B441" s="7">
        <v>384</v>
      </c>
      <c r="C441" s="8">
        <v>4</v>
      </c>
      <c r="D441" s="8">
        <v>143</v>
      </c>
      <c r="E441" s="8">
        <v>8.5</v>
      </c>
      <c r="F441" s="8">
        <v>39396.14</v>
      </c>
      <c r="G441" s="9" t="str">
        <f t="shared" si="12"/>
        <v>الأجهزة  المنزلية</v>
      </c>
      <c r="H441" s="27">
        <f t="shared" si="13"/>
        <v>15128117.76</v>
      </c>
    </row>
    <row r="442" spans="1:8" x14ac:dyDescent="0.3">
      <c r="A442" s="10" t="s">
        <v>8</v>
      </c>
      <c r="B442" s="11">
        <v>162</v>
      </c>
      <c r="C442" s="12">
        <v>4</v>
      </c>
      <c r="D442" s="12">
        <v>141</v>
      </c>
      <c r="E442" s="12">
        <v>9.6</v>
      </c>
      <c r="F442" s="12">
        <v>14704.82</v>
      </c>
      <c r="G442" s="13" t="str">
        <f t="shared" si="12"/>
        <v>الأجهزة  المنزلية</v>
      </c>
      <c r="H442" s="27">
        <f t="shared" si="13"/>
        <v>2382180.84</v>
      </c>
    </row>
    <row r="443" spans="1:8" x14ac:dyDescent="0.3">
      <c r="A443" s="6" t="s">
        <v>10</v>
      </c>
      <c r="B443" s="7">
        <v>446</v>
      </c>
      <c r="C443" s="8">
        <v>2.1</v>
      </c>
      <c r="D443" s="8">
        <v>72</v>
      </c>
      <c r="E443" s="8">
        <v>7.3</v>
      </c>
      <c r="F443" s="8">
        <v>2561.08</v>
      </c>
      <c r="G443" s="9" t="str">
        <f t="shared" si="12"/>
        <v>الأجهزة  الشخصية</v>
      </c>
      <c r="H443" s="27">
        <f t="shared" si="13"/>
        <v>1142241.68</v>
      </c>
    </row>
    <row r="444" spans="1:8" x14ac:dyDescent="0.3">
      <c r="A444" s="10" t="s">
        <v>13</v>
      </c>
      <c r="B444" s="11">
        <v>284</v>
      </c>
      <c r="C444" s="12">
        <v>2.2000000000000002</v>
      </c>
      <c r="D444" s="12">
        <v>140</v>
      </c>
      <c r="E444" s="12">
        <v>4.9000000000000004</v>
      </c>
      <c r="F444" s="12">
        <v>17199.919999999998</v>
      </c>
      <c r="G444" s="13" t="str">
        <f t="shared" si="12"/>
        <v xml:space="preserve"> الحاسوب ومستلزماته</v>
      </c>
      <c r="H444" s="27">
        <f t="shared" si="13"/>
        <v>4884777.2799999993</v>
      </c>
    </row>
    <row r="445" spans="1:8" x14ac:dyDescent="0.3">
      <c r="A445" s="6" t="s">
        <v>14</v>
      </c>
      <c r="B445" s="7">
        <v>408</v>
      </c>
      <c r="C445" s="8">
        <v>3.6</v>
      </c>
      <c r="D445" s="8">
        <v>176</v>
      </c>
      <c r="E445" s="8">
        <v>9</v>
      </c>
      <c r="F445" s="8">
        <v>23259.37</v>
      </c>
      <c r="G445" s="9" t="str">
        <f t="shared" si="12"/>
        <v>الأجهزة  المنزلية</v>
      </c>
      <c r="H445" s="27">
        <f t="shared" si="13"/>
        <v>9489822.959999999</v>
      </c>
    </row>
    <row r="446" spans="1:8" x14ac:dyDescent="0.3">
      <c r="A446" s="10" t="s">
        <v>13</v>
      </c>
      <c r="B446" s="11">
        <v>113</v>
      </c>
      <c r="C446" s="12">
        <v>2.2999999999999998</v>
      </c>
      <c r="D446" s="12">
        <v>183</v>
      </c>
      <c r="E446" s="12">
        <v>8.1999999999999993</v>
      </c>
      <c r="F446" s="12">
        <v>12794</v>
      </c>
      <c r="G446" s="13" t="str">
        <f t="shared" si="12"/>
        <v xml:space="preserve"> الحاسوب ومستلزماته</v>
      </c>
      <c r="H446" s="27">
        <f t="shared" si="13"/>
        <v>1445722</v>
      </c>
    </row>
    <row r="447" spans="1:8" x14ac:dyDescent="0.3">
      <c r="A447" s="6" t="s">
        <v>8</v>
      </c>
      <c r="B447" s="7">
        <v>443</v>
      </c>
      <c r="C447" s="8">
        <v>4.4000000000000004</v>
      </c>
      <c r="D447" s="8">
        <v>132</v>
      </c>
      <c r="E447" s="8">
        <v>5.9</v>
      </c>
      <c r="F447" s="8">
        <v>10275</v>
      </c>
      <c r="G447" s="9" t="str">
        <f t="shared" si="12"/>
        <v>الأجهزة  المنزلية</v>
      </c>
      <c r="H447" s="27">
        <f t="shared" si="13"/>
        <v>4551825</v>
      </c>
    </row>
    <row r="448" spans="1:8" x14ac:dyDescent="0.3">
      <c r="A448" s="10" t="s">
        <v>10</v>
      </c>
      <c r="B448" s="11">
        <v>303</v>
      </c>
      <c r="C448" s="12">
        <v>1.4</v>
      </c>
      <c r="D448" s="12">
        <v>56</v>
      </c>
      <c r="E448" s="12">
        <v>1.8</v>
      </c>
      <c r="F448" s="12">
        <v>3757.44</v>
      </c>
      <c r="G448" s="13" t="str">
        <f t="shared" si="12"/>
        <v>الأجهزة  الشخصية</v>
      </c>
      <c r="H448" s="27">
        <f t="shared" si="13"/>
        <v>1138504.32</v>
      </c>
    </row>
    <row r="449" spans="1:8" x14ac:dyDescent="0.3">
      <c r="A449" s="6" t="s">
        <v>7</v>
      </c>
      <c r="B449" s="7">
        <v>365</v>
      </c>
      <c r="C449" s="8">
        <v>2.9</v>
      </c>
      <c r="D449" s="8">
        <v>199</v>
      </c>
      <c r="E449" s="8">
        <v>7.9</v>
      </c>
      <c r="F449" s="8">
        <v>286.3</v>
      </c>
      <c r="G449" s="9" t="str">
        <f t="shared" si="12"/>
        <v xml:space="preserve"> الحاسوب ومستلزماته</v>
      </c>
      <c r="H449" s="27">
        <f t="shared" si="13"/>
        <v>104499.5</v>
      </c>
    </row>
    <row r="450" spans="1:8" x14ac:dyDescent="0.3">
      <c r="A450" s="10" t="s">
        <v>13</v>
      </c>
      <c r="B450" s="11">
        <v>432</v>
      </c>
      <c r="C450" s="12">
        <v>4.9000000000000004</v>
      </c>
      <c r="D450" s="12">
        <v>164</v>
      </c>
      <c r="E450" s="12">
        <v>7.8</v>
      </c>
      <c r="F450" s="12">
        <v>10239.27</v>
      </c>
      <c r="G450" s="13" t="str">
        <f t="shared" ref="G450:G513" si="14">_xlfn.IFS(
    OR(A450="تلفاز ذكي", A450="ثلاجة", A450="غسالة", A450="مكيف هواء", A450="ميكروويف"), "الأجهزة  المنزلية",
    OR(A450="هاتف ذكي", A450="ساعة ذكية", A450="سماعات بلوتوث"), "الأجهزة  الشخصية",
    OR(A450="حاسوب محمول", A450="طابعة ليزر", A450="لوحة مفاتيح"), " الحاسوب ومستلزماته",
    OR(A450="كاميرا رقمية"), "أجهزة التصوير"
)</f>
        <v xml:space="preserve"> الحاسوب ومستلزماته</v>
      </c>
      <c r="H450" s="27">
        <f t="shared" si="13"/>
        <v>4423364.6400000006</v>
      </c>
    </row>
    <row r="451" spans="1:8" x14ac:dyDescent="0.3">
      <c r="A451" s="6" t="s">
        <v>14</v>
      </c>
      <c r="B451" s="7">
        <v>225</v>
      </c>
      <c r="C451" s="8">
        <v>3.4</v>
      </c>
      <c r="D451" s="8">
        <v>63</v>
      </c>
      <c r="E451" s="8">
        <v>8.1</v>
      </c>
      <c r="F451" s="8">
        <v>24572.47</v>
      </c>
      <c r="G451" s="9" t="str">
        <f t="shared" si="14"/>
        <v>الأجهزة  المنزلية</v>
      </c>
      <c r="H451" s="27">
        <f t="shared" ref="H451:H514" si="15">B451*F451</f>
        <v>5528805.75</v>
      </c>
    </row>
    <row r="452" spans="1:8" x14ac:dyDescent="0.3">
      <c r="A452" s="10" t="s">
        <v>7</v>
      </c>
      <c r="B452" s="11">
        <v>212</v>
      </c>
      <c r="C452" s="12">
        <v>5</v>
      </c>
      <c r="D452" s="12">
        <v>114</v>
      </c>
      <c r="E452" s="12">
        <v>1.7</v>
      </c>
      <c r="F452" s="12">
        <v>627.28</v>
      </c>
      <c r="G452" s="13" t="str">
        <f t="shared" si="14"/>
        <v xml:space="preserve"> الحاسوب ومستلزماته</v>
      </c>
      <c r="H452" s="27">
        <f t="shared" si="15"/>
        <v>132983.35999999999</v>
      </c>
    </row>
    <row r="453" spans="1:8" x14ac:dyDescent="0.3">
      <c r="A453" s="6" t="s">
        <v>8</v>
      </c>
      <c r="B453" s="7">
        <v>84</v>
      </c>
      <c r="C453" s="8">
        <v>4.8</v>
      </c>
      <c r="D453" s="8">
        <v>124</v>
      </c>
      <c r="E453" s="8">
        <v>9.5</v>
      </c>
      <c r="F453" s="8">
        <v>12330.99</v>
      </c>
      <c r="G453" s="9" t="str">
        <f t="shared" si="14"/>
        <v>الأجهزة  المنزلية</v>
      </c>
      <c r="H453" s="27">
        <f t="shared" si="15"/>
        <v>1035803.16</v>
      </c>
    </row>
    <row r="454" spans="1:8" x14ac:dyDescent="0.3">
      <c r="A454" s="10" t="s">
        <v>7</v>
      </c>
      <c r="B454" s="11">
        <v>453</v>
      </c>
      <c r="C454" s="12">
        <v>2.7</v>
      </c>
      <c r="D454" s="12">
        <v>50</v>
      </c>
      <c r="E454" s="12">
        <v>5.7</v>
      </c>
      <c r="F454" s="12">
        <v>679.6</v>
      </c>
      <c r="G454" s="13" t="str">
        <f t="shared" si="14"/>
        <v xml:space="preserve"> الحاسوب ومستلزماته</v>
      </c>
      <c r="H454" s="27">
        <f t="shared" si="15"/>
        <v>307858.8</v>
      </c>
    </row>
    <row r="455" spans="1:8" x14ac:dyDescent="0.3">
      <c r="A455" s="6" t="s">
        <v>11</v>
      </c>
      <c r="B455" s="7">
        <v>186</v>
      </c>
      <c r="C455" s="8">
        <v>4.5999999999999996</v>
      </c>
      <c r="D455" s="8">
        <v>80</v>
      </c>
      <c r="E455" s="8">
        <v>3.5</v>
      </c>
      <c r="F455" s="8">
        <v>31240.15</v>
      </c>
      <c r="G455" s="9" t="str">
        <f t="shared" si="14"/>
        <v>الأجهزة  المنزلية</v>
      </c>
      <c r="H455" s="27">
        <f t="shared" si="15"/>
        <v>5810667.9000000004</v>
      </c>
    </row>
    <row r="456" spans="1:8" x14ac:dyDescent="0.3">
      <c r="A456" s="10" t="s">
        <v>5</v>
      </c>
      <c r="B456" s="11">
        <v>494</v>
      </c>
      <c r="C456" s="12">
        <v>2.9</v>
      </c>
      <c r="D456" s="12">
        <v>134</v>
      </c>
      <c r="E456" s="12">
        <v>2.4</v>
      </c>
      <c r="F456" s="12">
        <v>2860.14</v>
      </c>
      <c r="G456" s="13" t="str">
        <f t="shared" si="14"/>
        <v>الأجهزة  المنزلية</v>
      </c>
      <c r="H456" s="27">
        <f t="shared" si="15"/>
        <v>1412909.16</v>
      </c>
    </row>
    <row r="457" spans="1:8" x14ac:dyDescent="0.3">
      <c r="A457" s="6" t="s">
        <v>14</v>
      </c>
      <c r="B457" s="7">
        <v>292</v>
      </c>
      <c r="C457" s="8">
        <v>1.8</v>
      </c>
      <c r="D457" s="8">
        <v>140</v>
      </c>
      <c r="E457" s="8">
        <v>6</v>
      </c>
      <c r="F457" s="8">
        <v>23052.93</v>
      </c>
      <c r="G457" s="9" t="str">
        <f t="shared" si="14"/>
        <v>الأجهزة  المنزلية</v>
      </c>
      <c r="H457" s="27">
        <f t="shared" si="15"/>
        <v>6731455.5600000005</v>
      </c>
    </row>
    <row r="458" spans="1:8" x14ac:dyDescent="0.3">
      <c r="A458" s="10" t="s">
        <v>5</v>
      </c>
      <c r="B458" s="11">
        <v>158</v>
      </c>
      <c r="C458" s="12">
        <v>4.5</v>
      </c>
      <c r="D458" s="12">
        <v>26</v>
      </c>
      <c r="E458" s="12">
        <v>3.4</v>
      </c>
      <c r="F458" s="12">
        <v>3319.98</v>
      </c>
      <c r="G458" s="13" t="str">
        <f t="shared" si="14"/>
        <v>الأجهزة  المنزلية</v>
      </c>
      <c r="H458" s="27">
        <f t="shared" si="15"/>
        <v>524556.84</v>
      </c>
    </row>
    <row r="459" spans="1:8" x14ac:dyDescent="0.3">
      <c r="A459" s="6" t="s">
        <v>12</v>
      </c>
      <c r="B459" s="7">
        <v>290</v>
      </c>
      <c r="C459" s="8">
        <v>3.4</v>
      </c>
      <c r="D459" s="8">
        <v>30</v>
      </c>
      <c r="E459" s="8">
        <v>1554</v>
      </c>
      <c r="F459" s="8">
        <v>811.9</v>
      </c>
      <c r="G459" s="9" t="str">
        <f t="shared" si="14"/>
        <v>الأجهزة  الشخصية</v>
      </c>
      <c r="H459" s="27">
        <f t="shared" si="15"/>
        <v>235451</v>
      </c>
    </row>
    <row r="460" spans="1:8" x14ac:dyDescent="0.3">
      <c r="A460" s="10" t="s">
        <v>10</v>
      </c>
      <c r="B460" s="11">
        <v>178</v>
      </c>
      <c r="C460" s="12">
        <v>1.4</v>
      </c>
      <c r="D460" s="12">
        <v>123</v>
      </c>
      <c r="E460" s="12">
        <v>5.5</v>
      </c>
      <c r="F460" s="12">
        <v>4457.5</v>
      </c>
      <c r="G460" s="13" t="str">
        <f t="shared" si="14"/>
        <v>الأجهزة  الشخصية</v>
      </c>
      <c r="H460" s="27">
        <f t="shared" si="15"/>
        <v>793435</v>
      </c>
    </row>
    <row r="461" spans="1:8" x14ac:dyDescent="0.3">
      <c r="A461" s="6" t="s">
        <v>11</v>
      </c>
      <c r="B461" s="7">
        <v>65</v>
      </c>
      <c r="C461" s="8">
        <v>4.7</v>
      </c>
      <c r="D461" s="8">
        <v>141</v>
      </c>
      <c r="E461" s="8">
        <v>2.2999999999999998</v>
      </c>
      <c r="F461" s="8">
        <v>26337.98</v>
      </c>
      <c r="G461" s="9" t="str">
        <f t="shared" si="14"/>
        <v>الأجهزة  المنزلية</v>
      </c>
      <c r="H461" s="27">
        <f t="shared" si="15"/>
        <v>1711968.7</v>
      </c>
    </row>
    <row r="462" spans="1:8" x14ac:dyDescent="0.3">
      <c r="A462" s="10" t="s">
        <v>14</v>
      </c>
      <c r="B462" s="11">
        <v>251</v>
      </c>
      <c r="C462" s="12">
        <v>4.4000000000000004</v>
      </c>
      <c r="D462" s="12">
        <v>113</v>
      </c>
      <c r="E462" s="12">
        <v>4.2</v>
      </c>
      <c r="F462" s="12">
        <v>20523.990000000002</v>
      </c>
      <c r="G462" s="13" t="str">
        <f t="shared" si="14"/>
        <v>الأجهزة  المنزلية</v>
      </c>
      <c r="H462" s="27">
        <f t="shared" si="15"/>
        <v>5151521.49</v>
      </c>
    </row>
    <row r="463" spans="1:8" x14ac:dyDescent="0.3">
      <c r="A463" s="6" t="s">
        <v>6</v>
      </c>
      <c r="B463" s="7">
        <v>144</v>
      </c>
      <c r="C463" s="8">
        <v>4.9000000000000004</v>
      </c>
      <c r="D463" s="8">
        <v>187</v>
      </c>
      <c r="E463" s="8">
        <v>8.6</v>
      </c>
      <c r="F463" s="8">
        <v>6821.76</v>
      </c>
      <c r="G463" s="9" t="str">
        <f t="shared" si="14"/>
        <v>الأجهزة  المنزلية</v>
      </c>
      <c r="H463" s="27">
        <f t="shared" si="15"/>
        <v>982333.44000000006</v>
      </c>
    </row>
    <row r="464" spans="1:8" x14ac:dyDescent="0.3">
      <c r="A464" s="10" t="s">
        <v>12</v>
      </c>
      <c r="B464" s="11">
        <v>399</v>
      </c>
      <c r="C464" s="12">
        <v>4.8</v>
      </c>
      <c r="D464" s="12">
        <v>164</v>
      </c>
      <c r="E464" s="12">
        <v>3.1</v>
      </c>
      <c r="F464" s="12">
        <v>738.1</v>
      </c>
      <c r="G464" s="13" t="str">
        <f t="shared" si="14"/>
        <v>الأجهزة  الشخصية</v>
      </c>
      <c r="H464" s="27">
        <f t="shared" si="15"/>
        <v>294501.90000000002</v>
      </c>
    </row>
    <row r="465" spans="1:8" x14ac:dyDescent="0.3">
      <c r="A465" s="6" t="s">
        <v>14</v>
      </c>
      <c r="B465" s="7">
        <v>335</v>
      </c>
      <c r="C465" s="8">
        <v>4.3</v>
      </c>
      <c r="D465" s="8">
        <v>60</v>
      </c>
      <c r="E465" s="8">
        <v>1.4</v>
      </c>
      <c r="F465" s="8">
        <v>12347.71</v>
      </c>
      <c r="G465" s="9" t="str">
        <f t="shared" si="14"/>
        <v>الأجهزة  المنزلية</v>
      </c>
      <c r="H465" s="27">
        <f t="shared" si="15"/>
        <v>4136482.8499999996</v>
      </c>
    </row>
    <row r="466" spans="1:8" x14ac:dyDescent="0.3">
      <c r="A466" s="10" t="s">
        <v>8</v>
      </c>
      <c r="B466" s="11">
        <v>367</v>
      </c>
      <c r="C466" s="12">
        <v>4.8</v>
      </c>
      <c r="D466" s="12">
        <v>184</v>
      </c>
      <c r="E466" s="12">
        <v>8</v>
      </c>
      <c r="F466" s="12">
        <v>18039.16</v>
      </c>
      <c r="G466" s="13" t="str">
        <f t="shared" si="14"/>
        <v>الأجهزة  المنزلية</v>
      </c>
      <c r="H466" s="27">
        <f t="shared" si="15"/>
        <v>6620371.7199999997</v>
      </c>
    </row>
    <row r="467" spans="1:8" x14ac:dyDescent="0.3">
      <c r="A467" s="6" t="s">
        <v>9</v>
      </c>
      <c r="B467" s="7">
        <v>495</v>
      </c>
      <c r="C467" s="8">
        <v>2.8</v>
      </c>
      <c r="D467" s="8">
        <v>51</v>
      </c>
      <c r="E467" s="8">
        <v>7.8</v>
      </c>
      <c r="F467" s="8">
        <v>1284.3900000000001</v>
      </c>
      <c r="G467" s="9" t="str">
        <f t="shared" si="14"/>
        <v xml:space="preserve"> الحاسوب ومستلزماته</v>
      </c>
      <c r="H467" s="27">
        <f t="shared" si="15"/>
        <v>635773.05000000005</v>
      </c>
    </row>
    <row r="468" spans="1:8" x14ac:dyDescent="0.3">
      <c r="A468" s="10" t="s">
        <v>4</v>
      </c>
      <c r="B468" s="11">
        <v>453</v>
      </c>
      <c r="C468" s="12">
        <v>2.1</v>
      </c>
      <c r="D468" s="12">
        <v>180</v>
      </c>
      <c r="E468" s="12">
        <v>2.9</v>
      </c>
      <c r="F468" s="12">
        <v>13795.17</v>
      </c>
      <c r="G468" s="13" t="str">
        <f t="shared" si="14"/>
        <v>الأجهزة  الشخصية</v>
      </c>
      <c r="H468" s="27">
        <f t="shared" si="15"/>
        <v>6249212.0099999998</v>
      </c>
    </row>
    <row r="469" spans="1:8" x14ac:dyDescent="0.3">
      <c r="A469" s="6" t="s">
        <v>15</v>
      </c>
      <c r="B469" s="7">
        <v>424</v>
      </c>
      <c r="C469" s="8">
        <v>1.1000000000000001</v>
      </c>
      <c r="D469" s="8">
        <v>150</v>
      </c>
      <c r="E469" s="8">
        <v>6.3</v>
      </c>
      <c r="F469" s="8">
        <v>7662.12</v>
      </c>
      <c r="G469" s="9" t="str">
        <f t="shared" si="14"/>
        <v>أجهزة التصوير</v>
      </c>
      <c r="H469" s="27">
        <f t="shared" si="15"/>
        <v>3248738.88</v>
      </c>
    </row>
    <row r="470" spans="1:8" x14ac:dyDescent="0.3">
      <c r="A470" s="10" t="s">
        <v>8</v>
      </c>
      <c r="B470" s="11">
        <v>453</v>
      </c>
      <c r="C470" s="12">
        <v>1.2</v>
      </c>
      <c r="D470" s="12">
        <v>109</v>
      </c>
      <c r="E470" s="12">
        <v>9.1</v>
      </c>
      <c r="F470" s="12">
        <v>11915.1</v>
      </c>
      <c r="G470" s="13" t="str">
        <f t="shared" si="14"/>
        <v>الأجهزة  المنزلية</v>
      </c>
      <c r="H470" s="27">
        <f t="shared" si="15"/>
        <v>5397540.2999999998</v>
      </c>
    </row>
    <row r="471" spans="1:8" x14ac:dyDescent="0.3">
      <c r="A471" s="6" t="s">
        <v>10</v>
      </c>
      <c r="B471" s="7">
        <v>252</v>
      </c>
      <c r="C471" s="8">
        <v>4.0999999999999996</v>
      </c>
      <c r="D471" s="8">
        <v>183</v>
      </c>
      <c r="E471" s="8">
        <v>9.1</v>
      </c>
      <c r="F471" s="8">
        <v>2739</v>
      </c>
      <c r="G471" s="9" t="str">
        <f t="shared" si="14"/>
        <v>الأجهزة  الشخصية</v>
      </c>
      <c r="H471" s="27">
        <f t="shared" si="15"/>
        <v>690228</v>
      </c>
    </row>
    <row r="472" spans="1:8" x14ac:dyDescent="0.3">
      <c r="A472" s="10" t="s">
        <v>5</v>
      </c>
      <c r="B472" s="11">
        <v>422</v>
      </c>
      <c r="C472" s="12">
        <v>1.6</v>
      </c>
      <c r="D472" s="12">
        <v>100</v>
      </c>
      <c r="E472" s="12">
        <v>4.4000000000000004</v>
      </c>
      <c r="F472" s="12">
        <v>2145.8200000000002</v>
      </c>
      <c r="G472" s="13" t="str">
        <f t="shared" si="14"/>
        <v>الأجهزة  المنزلية</v>
      </c>
      <c r="H472" s="27">
        <f t="shared" si="15"/>
        <v>905536.04</v>
      </c>
    </row>
    <row r="473" spans="1:8" x14ac:dyDescent="0.3">
      <c r="A473" s="6" t="s">
        <v>13</v>
      </c>
      <c r="B473" s="7">
        <v>230</v>
      </c>
      <c r="C473" s="8">
        <v>5</v>
      </c>
      <c r="D473" s="8">
        <v>173</v>
      </c>
      <c r="E473" s="8">
        <v>7</v>
      </c>
      <c r="F473" s="8">
        <v>29293.11</v>
      </c>
      <c r="G473" s="9" t="str">
        <f t="shared" si="14"/>
        <v xml:space="preserve"> الحاسوب ومستلزماته</v>
      </c>
      <c r="H473" s="27">
        <f t="shared" si="15"/>
        <v>6737415.2999999998</v>
      </c>
    </row>
    <row r="474" spans="1:8" x14ac:dyDescent="0.3">
      <c r="A474" s="10" t="s">
        <v>13</v>
      </c>
      <c r="B474" s="11">
        <v>287</v>
      </c>
      <c r="C474" s="12">
        <v>3.8</v>
      </c>
      <c r="D474" s="12">
        <v>83</v>
      </c>
      <c r="E474" s="12">
        <v>1.2</v>
      </c>
      <c r="F474" s="12">
        <v>25879.62</v>
      </c>
      <c r="G474" s="13" t="str">
        <f t="shared" si="14"/>
        <v xml:space="preserve"> الحاسوب ومستلزماته</v>
      </c>
      <c r="H474" s="27">
        <f t="shared" si="15"/>
        <v>7427450.9399999995</v>
      </c>
    </row>
    <row r="475" spans="1:8" x14ac:dyDescent="0.3">
      <c r="A475" s="6" t="s">
        <v>8</v>
      </c>
      <c r="B475" s="7">
        <v>98</v>
      </c>
      <c r="C475" s="8">
        <v>4.2</v>
      </c>
      <c r="D475" s="8">
        <v>172</v>
      </c>
      <c r="E475" s="8">
        <v>6.9</v>
      </c>
      <c r="F475" s="8">
        <v>5616.9</v>
      </c>
      <c r="G475" s="9" t="str">
        <f t="shared" si="14"/>
        <v>الأجهزة  المنزلية</v>
      </c>
      <c r="H475" s="27">
        <f t="shared" si="15"/>
        <v>550456.19999999995</v>
      </c>
    </row>
    <row r="476" spans="1:8" x14ac:dyDescent="0.3">
      <c r="A476" s="10" t="s">
        <v>9</v>
      </c>
      <c r="B476" s="11">
        <v>272</v>
      </c>
      <c r="C476" s="12">
        <v>5</v>
      </c>
      <c r="D476" s="12">
        <v>180</v>
      </c>
      <c r="E476" s="12">
        <v>7.2</v>
      </c>
      <c r="F476" s="12">
        <v>3190.85</v>
      </c>
      <c r="G476" s="13" t="str">
        <f t="shared" si="14"/>
        <v xml:space="preserve"> الحاسوب ومستلزماته</v>
      </c>
      <c r="H476" s="27">
        <f t="shared" si="15"/>
        <v>867911.2</v>
      </c>
    </row>
    <row r="477" spans="1:8" x14ac:dyDescent="0.3">
      <c r="A477" s="6" t="s">
        <v>10</v>
      </c>
      <c r="B477" s="7">
        <v>382</v>
      </c>
      <c r="C477" s="8">
        <v>2.4</v>
      </c>
      <c r="D477" s="8">
        <v>53</v>
      </c>
      <c r="E477" s="8">
        <v>0.6</v>
      </c>
      <c r="F477" s="8">
        <v>1536.28</v>
      </c>
      <c r="G477" s="9" t="str">
        <f t="shared" si="14"/>
        <v>الأجهزة  الشخصية</v>
      </c>
      <c r="H477" s="27">
        <f t="shared" si="15"/>
        <v>586858.96</v>
      </c>
    </row>
    <row r="478" spans="1:8" x14ac:dyDescent="0.3">
      <c r="A478" s="10" t="s">
        <v>15</v>
      </c>
      <c r="B478" s="11">
        <v>275</v>
      </c>
      <c r="C478" s="12">
        <v>1</v>
      </c>
      <c r="D478" s="12">
        <v>143</v>
      </c>
      <c r="E478" s="12">
        <v>0.7</v>
      </c>
      <c r="F478" s="12">
        <v>5753.32</v>
      </c>
      <c r="G478" s="13" t="str">
        <f t="shared" si="14"/>
        <v>أجهزة التصوير</v>
      </c>
      <c r="H478" s="27">
        <f t="shared" si="15"/>
        <v>1582163</v>
      </c>
    </row>
    <row r="479" spans="1:8" x14ac:dyDescent="0.3">
      <c r="A479" s="6" t="s">
        <v>9</v>
      </c>
      <c r="B479" s="7">
        <v>349</v>
      </c>
      <c r="C479" s="8">
        <v>2.7</v>
      </c>
      <c r="D479" s="8">
        <v>53</v>
      </c>
      <c r="E479" s="8">
        <v>7</v>
      </c>
      <c r="F479" s="8">
        <v>2826.47</v>
      </c>
      <c r="G479" s="9" t="str">
        <f t="shared" si="14"/>
        <v xml:space="preserve"> الحاسوب ومستلزماته</v>
      </c>
      <c r="H479" s="27">
        <f t="shared" si="15"/>
        <v>986438.02999999991</v>
      </c>
    </row>
    <row r="480" spans="1:8" x14ac:dyDescent="0.3">
      <c r="A480" s="10" t="s">
        <v>7</v>
      </c>
      <c r="B480" s="11">
        <v>165</v>
      </c>
      <c r="C480" s="12">
        <v>2.2000000000000002</v>
      </c>
      <c r="D480" s="12">
        <v>24</v>
      </c>
      <c r="E480" s="12">
        <v>5.5</v>
      </c>
      <c r="F480" s="12">
        <v>350.38</v>
      </c>
      <c r="G480" s="13" t="str">
        <f t="shared" si="14"/>
        <v xml:space="preserve"> الحاسوب ومستلزماته</v>
      </c>
      <c r="H480" s="27">
        <f t="shared" si="15"/>
        <v>57812.7</v>
      </c>
    </row>
    <row r="481" spans="1:8" x14ac:dyDescent="0.3">
      <c r="A481" s="6" t="s">
        <v>8</v>
      </c>
      <c r="B481" s="7">
        <v>453</v>
      </c>
      <c r="C481" s="8">
        <v>3.4</v>
      </c>
      <c r="D481" s="8">
        <v>139</v>
      </c>
      <c r="E481" s="8">
        <v>8</v>
      </c>
      <c r="F481" s="8">
        <v>12489.89</v>
      </c>
      <c r="G481" s="9" t="str">
        <f t="shared" si="14"/>
        <v>الأجهزة  المنزلية</v>
      </c>
      <c r="H481" s="27">
        <f t="shared" si="15"/>
        <v>5657920.1699999999</v>
      </c>
    </row>
    <row r="482" spans="1:8" x14ac:dyDescent="0.3">
      <c r="A482" s="10" t="s">
        <v>10</v>
      </c>
      <c r="B482" s="11">
        <v>124</v>
      </c>
      <c r="C482" s="12">
        <v>4.5999999999999996</v>
      </c>
      <c r="D482" s="12">
        <v>67</v>
      </c>
      <c r="E482" s="12">
        <v>4</v>
      </c>
      <c r="F482" s="12">
        <v>1190.1199999999999</v>
      </c>
      <c r="G482" s="13" t="str">
        <f t="shared" si="14"/>
        <v>الأجهزة  الشخصية</v>
      </c>
      <c r="H482" s="27">
        <f t="shared" si="15"/>
        <v>147574.87999999998</v>
      </c>
    </row>
    <row r="483" spans="1:8" x14ac:dyDescent="0.3">
      <c r="A483" s="6" t="s">
        <v>4</v>
      </c>
      <c r="B483" s="7">
        <v>170</v>
      </c>
      <c r="C483" s="8">
        <v>4.5</v>
      </c>
      <c r="D483" s="8">
        <v>113</v>
      </c>
      <c r="E483" s="8">
        <v>4</v>
      </c>
      <c r="F483" s="8">
        <v>12620.44</v>
      </c>
      <c r="G483" s="9" t="str">
        <f t="shared" si="14"/>
        <v>الأجهزة  الشخصية</v>
      </c>
      <c r="H483" s="27">
        <f t="shared" si="15"/>
        <v>2145474.8000000003</v>
      </c>
    </row>
    <row r="484" spans="1:8" x14ac:dyDescent="0.3">
      <c r="A484" s="10" t="s">
        <v>15</v>
      </c>
      <c r="B484" s="11">
        <v>353</v>
      </c>
      <c r="C484" s="12">
        <v>1.4</v>
      </c>
      <c r="D484" s="12">
        <v>149</v>
      </c>
      <c r="E484" s="12">
        <v>2.1</v>
      </c>
      <c r="F484" s="11">
        <v>6576</v>
      </c>
      <c r="G484" s="13" t="str">
        <f t="shared" si="14"/>
        <v>أجهزة التصوير</v>
      </c>
      <c r="H484" s="27">
        <f t="shared" si="15"/>
        <v>2321328</v>
      </c>
    </row>
    <row r="485" spans="1:8" x14ac:dyDescent="0.3">
      <c r="A485" s="6" t="s">
        <v>12</v>
      </c>
      <c r="B485" s="7">
        <v>453</v>
      </c>
      <c r="C485" s="8">
        <v>3.9</v>
      </c>
      <c r="D485" s="8">
        <v>83</v>
      </c>
      <c r="E485" s="8">
        <v>5.2</v>
      </c>
      <c r="F485" s="7">
        <v>1554</v>
      </c>
      <c r="G485" s="9" t="str">
        <f t="shared" si="14"/>
        <v>الأجهزة  الشخصية</v>
      </c>
      <c r="H485" s="27">
        <f t="shared" si="15"/>
        <v>703962</v>
      </c>
    </row>
    <row r="486" spans="1:8" x14ac:dyDescent="0.3">
      <c r="A486" s="10" t="s">
        <v>13</v>
      </c>
      <c r="B486" s="11">
        <v>325</v>
      </c>
      <c r="C486" s="12">
        <v>4.2</v>
      </c>
      <c r="D486" s="12">
        <v>104</v>
      </c>
      <c r="E486" s="12">
        <v>7.1</v>
      </c>
      <c r="F486" s="12">
        <v>12480.86</v>
      </c>
      <c r="G486" s="13" t="str">
        <f t="shared" si="14"/>
        <v xml:space="preserve"> الحاسوب ومستلزماته</v>
      </c>
      <c r="H486" s="27">
        <f t="shared" si="15"/>
        <v>4056279.5</v>
      </c>
    </row>
    <row r="487" spans="1:8" x14ac:dyDescent="0.3">
      <c r="A487" s="6" t="s">
        <v>9</v>
      </c>
      <c r="B487" s="7">
        <v>411</v>
      </c>
      <c r="C487" s="8">
        <v>3.4</v>
      </c>
      <c r="D487" s="8">
        <v>198</v>
      </c>
      <c r="E487" s="8">
        <v>5.2</v>
      </c>
      <c r="F487" s="8">
        <v>3077.34</v>
      </c>
      <c r="G487" s="9" t="str">
        <f t="shared" si="14"/>
        <v xml:space="preserve"> الحاسوب ومستلزماته</v>
      </c>
      <c r="H487" s="27">
        <f t="shared" si="15"/>
        <v>1264786.74</v>
      </c>
    </row>
    <row r="488" spans="1:8" x14ac:dyDescent="0.3">
      <c r="A488" s="10" t="s">
        <v>13</v>
      </c>
      <c r="B488" s="11">
        <v>367</v>
      </c>
      <c r="C488" s="12">
        <v>4.2</v>
      </c>
      <c r="D488" s="12">
        <v>170</v>
      </c>
      <c r="E488" s="12">
        <v>8.8000000000000007</v>
      </c>
      <c r="F488" s="12">
        <v>11384.84</v>
      </c>
      <c r="G488" s="13" t="str">
        <f t="shared" si="14"/>
        <v xml:space="preserve"> الحاسوب ومستلزماته</v>
      </c>
      <c r="H488" s="27">
        <f t="shared" si="15"/>
        <v>4178236.2800000003</v>
      </c>
    </row>
    <row r="489" spans="1:8" x14ac:dyDescent="0.3">
      <c r="A489" s="6" t="s">
        <v>13</v>
      </c>
      <c r="B489" s="7">
        <v>94</v>
      </c>
      <c r="C489" s="8">
        <v>4.5999999999999996</v>
      </c>
      <c r="D489" s="8">
        <v>138</v>
      </c>
      <c r="E489" s="8">
        <v>2.2000000000000002</v>
      </c>
      <c r="F489" s="8">
        <v>13050.29</v>
      </c>
      <c r="G489" s="9" t="str">
        <f t="shared" si="14"/>
        <v xml:space="preserve"> الحاسوب ومستلزماته</v>
      </c>
      <c r="H489" s="27">
        <f t="shared" si="15"/>
        <v>1226727.26</v>
      </c>
    </row>
    <row r="490" spans="1:8" x14ac:dyDescent="0.3">
      <c r="A490" s="10" t="s">
        <v>12</v>
      </c>
      <c r="B490" s="11">
        <v>218</v>
      </c>
      <c r="C490" s="12">
        <v>2.6</v>
      </c>
      <c r="D490" s="12">
        <v>126</v>
      </c>
      <c r="E490" s="12">
        <v>1554</v>
      </c>
      <c r="F490" s="12">
        <v>780.16</v>
      </c>
      <c r="G490" s="13" t="str">
        <f t="shared" si="14"/>
        <v>الأجهزة  الشخصية</v>
      </c>
      <c r="H490" s="27">
        <f t="shared" si="15"/>
        <v>170074.88</v>
      </c>
    </row>
    <row r="491" spans="1:8" x14ac:dyDescent="0.3">
      <c r="A491" s="6" t="s">
        <v>13</v>
      </c>
      <c r="B491" s="7">
        <v>186</v>
      </c>
      <c r="C491" s="8">
        <v>1.3</v>
      </c>
      <c r="D491" s="8">
        <v>58</v>
      </c>
      <c r="E491" s="8">
        <v>1</v>
      </c>
      <c r="F491" s="8">
        <v>21203.33</v>
      </c>
      <c r="G491" s="9" t="str">
        <f t="shared" si="14"/>
        <v xml:space="preserve"> الحاسوب ومستلزماته</v>
      </c>
      <c r="H491" s="27">
        <f t="shared" si="15"/>
        <v>3943819.3800000004</v>
      </c>
    </row>
    <row r="492" spans="1:8" x14ac:dyDescent="0.3">
      <c r="A492" s="10" t="s">
        <v>8</v>
      </c>
      <c r="B492" s="11">
        <v>280</v>
      </c>
      <c r="C492" s="12">
        <v>2.2000000000000002</v>
      </c>
      <c r="D492" s="12">
        <v>118</v>
      </c>
      <c r="E492" s="12">
        <v>2</v>
      </c>
      <c r="F492" s="12">
        <v>12546.61</v>
      </c>
      <c r="G492" s="13" t="str">
        <f t="shared" si="14"/>
        <v>الأجهزة  المنزلية</v>
      </c>
      <c r="H492" s="27">
        <f t="shared" si="15"/>
        <v>3513050.8000000003</v>
      </c>
    </row>
    <row r="493" spans="1:8" x14ac:dyDescent="0.3">
      <c r="A493" s="6" t="s">
        <v>6</v>
      </c>
      <c r="B493" s="7">
        <v>193</v>
      </c>
      <c r="C493" s="8">
        <v>2.9</v>
      </c>
      <c r="D493" s="8">
        <v>113</v>
      </c>
      <c r="E493" s="8">
        <v>7</v>
      </c>
      <c r="F493" s="8">
        <v>11240.28</v>
      </c>
      <c r="G493" s="9" t="str">
        <f t="shared" si="14"/>
        <v>الأجهزة  المنزلية</v>
      </c>
      <c r="H493" s="27">
        <f t="shared" si="15"/>
        <v>2169374.04</v>
      </c>
    </row>
    <row r="494" spans="1:8" x14ac:dyDescent="0.3">
      <c r="A494" s="10" t="s">
        <v>13</v>
      </c>
      <c r="B494" s="11">
        <v>479</v>
      </c>
      <c r="C494" s="12">
        <v>2.7</v>
      </c>
      <c r="D494" s="12">
        <v>189</v>
      </c>
      <c r="E494" s="12">
        <v>2.2999999999999998</v>
      </c>
      <c r="F494" s="12">
        <v>15160.35</v>
      </c>
      <c r="G494" s="13" t="str">
        <f t="shared" si="14"/>
        <v xml:space="preserve"> الحاسوب ومستلزماته</v>
      </c>
      <c r="H494" s="27">
        <f t="shared" si="15"/>
        <v>7261807.6500000004</v>
      </c>
    </row>
    <row r="495" spans="1:8" x14ac:dyDescent="0.3">
      <c r="A495" s="6" t="s">
        <v>14</v>
      </c>
      <c r="B495" s="7">
        <v>226</v>
      </c>
      <c r="C495" s="8">
        <v>3.8</v>
      </c>
      <c r="D495" s="8">
        <v>89</v>
      </c>
      <c r="E495" s="8">
        <v>2.6</v>
      </c>
      <c r="F495" s="8">
        <v>16566.419999999998</v>
      </c>
      <c r="G495" s="9" t="str">
        <f t="shared" si="14"/>
        <v>الأجهزة  المنزلية</v>
      </c>
      <c r="H495" s="27">
        <f t="shared" si="15"/>
        <v>3744010.9199999995</v>
      </c>
    </row>
    <row r="496" spans="1:8" x14ac:dyDescent="0.3">
      <c r="A496" s="10" t="s">
        <v>10</v>
      </c>
      <c r="B496" s="11">
        <v>167</v>
      </c>
      <c r="C496" s="12">
        <v>2.2999999999999998</v>
      </c>
      <c r="D496" s="12">
        <v>84</v>
      </c>
      <c r="E496" s="12">
        <v>1.8</v>
      </c>
      <c r="F496" s="12">
        <v>3153.01</v>
      </c>
      <c r="G496" s="13" t="str">
        <f t="shared" si="14"/>
        <v>الأجهزة  الشخصية</v>
      </c>
      <c r="H496" s="27">
        <f t="shared" si="15"/>
        <v>526552.67000000004</v>
      </c>
    </row>
    <row r="497" spans="1:8" x14ac:dyDescent="0.3">
      <c r="A497" s="6" t="s">
        <v>12</v>
      </c>
      <c r="B497" s="7">
        <v>453</v>
      </c>
      <c r="C497" s="8">
        <v>2.5</v>
      </c>
      <c r="D497" s="8">
        <v>185</v>
      </c>
      <c r="E497" s="8">
        <v>1554</v>
      </c>
      <c r="F497" s="8">
        <v>1685.82</v>
      </c>
      <c r="G497" s="9" t="str">
        <f t="shared" si="14"/>
        <v>الأجهزة  الشخصية</v>
      </c>
      <c r="H497" s="27">
        <f t="shared" si="15"/>
        <v>763676.46</v>
      </c>
    </row>
    <row r="498" spans="1:8" x14ac:dyDescent="0.3">
      <c r="A498" s="10" t="s">
        <v>12</v>
      </c>
      <c r="B498" s="11">
        <v>453</v>
      </c>
      <c r="C498" s="12">
        <v>4.8</v>
      </c>
      <c r="D498" s="12">
        <v>50</v>
      </c>
      <c r="E498" s="12">
        <v>3.6</v>
      </c>
      <c r="F498" s="12">
        <v>583.66999999999996</v>
      </c>
      <c r="G498" s="13" t="str">
        <f t="shared" si="14"/>
        <v>الأجهزة  الشخصية</v>
      </c>
      <c r="H498" s="27">
        <f t="shared" si="15"/>
        <v>264402.51</v>
      </c>
    </row>
    <row r="499" spans="1:8" x14ac:dyDescent="0.3">
      <c r="A499" s="6" t="s">
        <v>10</v>
      </c>
      <c r="B499" s="7">
        <v>333</v>
      </c>
      <c r="C499" s="8">
        <v>2.9</v>
      </c>
      <c r="D499" s="8">
        <v>80</v>
      </c>
      <c r="E499" s="8">
        <v>9</v>
      </c>
      <c r="F499" s="8">
        <v>3834.12</v>
      </c>
      <c r="G499" s="9" t="str">
        <f t="shared" si="14"/>
        <v>الأجهزة  الشخصية</v>
      </c>
      <c r="H499" s="27">
        <f t="shared" si="15"/>
        <v>1276761.96</v>
      </c>
    </row>
    <row r="500" spans="1:8" x14ac:dyDescent="0.3">
      <c r="A500" s="10" t="s">
        <v>14</v>
      </c>
      <c r="B500" s="11">
        <v>454</v>
      </c>
      <c r="C500" s="12">
        <v>2.2999999999999998</v>
      </c>
      <c r="D500" s="12">
        <v>82</v>
      </c>
      <c r="E500" s="12">
        <v>5.0999999999999996</v>
      </c>
      <c r="F500" s="12">
        <v>13802.66</v>
      </c>
      <c r="G500" s="13" t="str">
        <f t="shared" si="14"/>
        <v>الأجهزة  المنزلية</v>
      </c>
      <c r="H500" s="27">
        <f t="shared" si="15"/>
        <v>6266407.6399999997</v>
      </c>
    </row>
    <row r="501" spans="1:8" x14ac:dyDescent="0.3">
      <c r="A501" s="6" t="s">
        <v>12</v>
      </c>
      <c r="B501" s="7">
        <v>453</v>
      </c>
      <c r="C501" s="8">
        <v>4.3</v>
      </c>
      <c r="D501" s="8">
        <v>31</v>
      </c>
      <c r="E501" s="8">
        <v>4.5999999999999996</v>
      </c>
      <c r="F501" s="8">
        <v>579.23</v>
      </c>
      <c r="G501" s="9" t="str">
        <f t="shared" si="14"/>
        <v>الأجهزة  الشخصية</v>
      </c>
      <c r="H501" s="27">
        <f t="shared" si="15"/>
        <v>262391.19</v>
      </c>
    </row>
    <row r="502" spans="1:8" x14ac:dyDescent="0.3">
      <c r="A502" s="10" t="s">
        <v>9</v>
      </c>
      <c r="B502" s="11">
        <v>356</v>
      </c>
      <c r="C502" s="12">
        <v>3</v>
      </c>
      <c r="D502" s="12">
        <v>197</v>
      </c>
      <c r="E502" s="12">
        <v>7</v>
      </c>
      <c r="F502" s="12">
        <v>1015.12</v>
      </c>
      <c r="G502" s="13" t="str">
        <f t="shared" si="14"/>
        <v xml:space="preserve"> الحاسوب ومستلزماته</v>
      </c>
      <c r="H502" s="27">
        <f t="shared" si="15"/>
        <v>361382.72000000003</v>
      </c>
    </row>
    <row r="503" spans="1:8" x14ac:dyDescent="0.3">
      <c r="A503" s="6" t="s">
        <v>15</v>
      </c>
      <c r="B503" s="7">
        <v>339</v>
      </c>
      <c r="C503" s="8">
        <v>5</v>
      </c>
      <c r="D503" s="8">
        <v>114</v>
      </c>
      <c r="E503" s="8">
        <v>9.9</v>
      </c>
      <c r="F503" s="8">
        <v>2250.5</v>
      </c>
      <c r="G503" s="9" t="str">
        <f t="shared" si="14"/>
        <v>أجهزة التصوير</v>
      </c>
      <c r="H503" s="27">
        <f t="shared" si="15"/>
        <v>762919.5</v>
      </c>
    </row>
    <row r="504" spans="1:8" x14ac:dyDescent="0.3">
      <c r="A504" s="10" t="s">
        <v>10</v>
      </c>
      <c r="B504" s="11">
        <v>337</v>
      </c>
      <c r="C504" s="12">
        <v>2.8</v>
      </c>
      <c r="D504" s="12">
        <v>40</v>
      </c>
      <c r="E504" s="12">
        <v>9.4</v>
      </c>
      <c r="F504" s="12">
        <v>1401.86</v>
      </c>
      <c r="G504" s="13" t="str">
        <f t="shared" si="14"/>
        <v>الأجهزة  الشخصية</v>
      </c>
      <c r="H504" s="27">
        <f t="shared" si="15"/>
        <v>472426.81999999995</v>
      </c>
    </row>
    <row r="505" spans="1:8" x14ac:dyDescent="0.3">
      <c r="A505" s="6" t="s">
        <v>4</v>
      </c>
      <c r="B505" s="7">
        <v>491</v>
      </c>
      <c r="C505" s="8">
        <v>4.5999999999999996</v>
      </c>
      <c r="D505" s="8">
        <v>197</v>
      </c>
      <c r="E505" s="8">
        <v>7</v>
      </c>
      <c r="F505" s="8">
        <v>14809.43</v>
      </c>
      <c r="G505" s="9" t="str">
        <f t="shared" si="14"/>
        <v>الأجهزة  الشخصية</v>
      </c>
      <c r="H505" s="27">
        <f t="shared" si="15"/>
        <v>7271430.1299999999</v>
      </c>
    </row>
    <row r="506" spans="1:8" x14ac:dyDescent="0.3">
      <c r="A506" s="10" t="s">
        <v>4</v>
      </c>
      <c r="B506" s="11">
        <v>50</v>
      </c>
      <c r="C506" s="12">
        <v>5</v>
      </c>
      <c r="D506" s="12">
        <v>37</v>
      </c>
      <c r="E506" s="12">
        <v>8.6</v>
      </c>
      <c r="F506" s="12">
        <v>9179.67</v>
      </c>
      <c r="G506" s="13" t="str">
        <f t="shared" si="14"/>
        <v>الأجهزة  الشخصية</v>
      </c>
      <c r="H506" s="27">
        <f t="shared" si="15"/>
        <v>458983.5</v>
      </c>
    </row>
    <row r="507" spans="1:8" x14ac:dyDescent="0.3">
      <c r="A507" s="6" t="s">
        <v>15</v>
      </c>
      <c r="B507" s="7">
        <v>108</v>
      </c>
      <c r="C507" s="8">
        <v>3.4</v>
      </c>
      <c r="D507" s="8">
        <v>67</v>
      </c>
      <c r="E507" s="8">
        <v>7</v>
      </c>
      <c r="F507" s="8">
        <v>8620.42</v>
      </c>
      <c r="G507" s="9" t="str">
        <f t="shared" si="14"/>
        <v>أجهزة التصوير</v>
      </c>
      <c r="H507" s="27">
        <f t="shared" si="15"/>
        <v>931005.36</v>
      </c>
    </row>
    <row r="508" spans="1:8" x14ac:dyDescent="0.3">
      <c r="A508" s="10" t="s">
        <v>9</v>
      </c>
      <c r="B508" s="11">
        <v>474</v>
      </c>
      <c r="C508" s="12">
        <v>2.7</v>
      </c>
      <c r="D508" s="12">
        <v>25</v>
      </c>
      <c r="E508" s="12">
        <v>7.9</v>
      </c>
      <c r="F508" s="12">
        <v>2696.85</v>
      </c>
      <c r="G508" s="13" t="str">
        <f t="shared" si="14"/>
        <v xml:space="preserve"> الحاسوب ومستلزماته</v>
      </c>
      <c r="H508" s="27">
        <f t="shared" si="15"/>
        <v>1278306.8999999999</v>
      </c>
    </row>
    <row r="509" spans="1:8" x14ac:dyDescent="0.3">
      <c r="A509" s="6" t="s">
        <v>9</v>
      </c>
      <c r="B509" s="7">
        <v>297</v>
      </c>
      <c r="C509" s="8">
        <v>2.6</v>
      </c>
      <c r="D509" s="8">
        <v>146</v>
      </c>
      <c r="E509" s="8">
        <v>7</v>
      </c>
      <c r="F509" s="8">
        <v>3848.56</v>
      </c>
      <c r="G509" s="9" t="str">
        <f t="shared" si="14"/>
        <v xml:space="preserve"> الحاسوب ومستلزماته</v>
      </c>
      <c r="H509" s="27">
        <f t="shared" si="15"/>
        <v>1143022.32</v>
      </c>
    </row>
    <row r="510" spans="1:8" x14ac:dyDescent="0.3">
      <c r="A510" s="10" t="s">
        <v>8</v>
      </c>
      <c r="B510" s="11">
        <v>453</v>
      </c>
      <c r="C510" s="12">
        <v>1.3</v>
      </c>
      <c r="D510" s="12">
        <v>86</v>
      </c>
      <c r="E510" s="12">
        <v>0.7</v>
      </c>
      <c r="F510" s="12">
        <v>16360.1</v>
      </c>
      <c r="G510" s="13" t="str">
        <f t="shared" si="14"/>
        <v>الأجهزة  المنزلية</v>
      </c>
      <c r="H510" s="27">
        <f t="shared" si="15"/>
        <v>7411125.2999999998</v>
      </c>
    </row>
    <row r="511" spans="1:8" x14ac:dyDescent="0.3">
      <c r="A511" s="6" t="s">
        <v>8</v>
      </c>
      <c r="B511" s="7">
        <v>203</v>
      </c>
      <c r="C511" s="8">
        <v>4</v>
      </c>
      <c r="D511" s="8">
        <v>41</v>
      </c>
      <c r="E511" s="8">
        <v>2.2000000000000002</v>
      </c>
      <c r="F511" s="8">
        <v>17436.14</v>
      </c>
      <c r="G511" s="9" t="str">
        <f t="shared" si="14"/>
        <v>الأجهزة  المنزلية</v>
      </c>
      <c r="H511" s="27">
        <f t="shared" si="15"/>
        <v>3539536.42</v>
      </c>
    </row>
    <row r="512" spans="1:8" x14ac:dyDescent="0.3">
      <c r="A512" s="10" t="s">
        <v>13</v>
      </c>
      <c r="B512" s="11">
        <v>429</v>
      </c>
      <c r="C512" s="12">
        <v>1.6</v>
      </c>
      <c r="D512" s="12">
        <v>60</v>
      </c>
      <c r="E512" s="12">
        <v>7.7</v>
      </c>
      <c r="F512" s="12">
        <v>12928.48</v>
      </c>
      <c r="G512" s="13" t="str">
        <f t="shared" si="14"/>
        <v xml:space="preserve"> الحاسوب ومستلزماته</v>
      </c>
      <c r="H512" s="27">
        <f t="shared" si="15"/>
        <v>5546317.9199999999</v>
      </c>
    </row>
    <row r="513" spans="1:8" x14ac:dyDescent="0.3">
      <c r="A513" s="6" t="s">
        <v>7</v>
      </c>
      <c r="B513" s="7">
        <v>254</v>
      </c>
      <c r="C513" s="8">
        <v>5</v>
      </c>
      <c r="D513" s="8">
        <v>179</v>
      </c>
      <c r="E513" s="8">
        <v>1.5</v>
      </c>
      <c r="F513" s="7">
        <v>608.12</v>
      </c>
      <c r="G513" s="9" t="str">
        <f t="shared" si="14"/>
        <v xml:space="preserve"> الحاسوب ومستلزماته</v>
      </c>
      <c r="H513" s="27">
        <f t="shared" si="15"/>
        <v>154462.48000000001</v>
      </c>
    </row>
    <row r="514" spans="1:8" x14ac:dyDescent="0.3">
      <c r="A514" s="10" t="s">
        <v>5</v>
      </c>
      <c r="B514" s="11">
        <v>170</v>
      </c>
      <c r="C514" s="12">
        <v>3.5</v>
      </c>
      <c r="D514" s="12">
        <v>154</v>
      </c>
      <c r="E514" s="12">
        <v>2.9</v>
      </c>
      <c r="F514" s="11">
        <v>3238.97</v>
      </c>
      <c r="G514" s="13" t="str">
        <f t="shared" ref="G514:G577" si="16">_xlfn.IFS(
    OR(A514="تلفاز ذكي", A514="ثلاجة", A514="غسالة", A514="مكيف هواء", A514="ميكروويف"), "الأجهزة  المنزلية",
    OR(A514="هاتف ذكي", A514="ساعة ذكية", A514="سماعات بلوتوث"), "الأجهزة  الشخصية",
    OR(A514="حاسوب محمول", A514="طابعة ليزر", A514="لوحة مفاتيح"), " الحاسوب ومستلزماته",
    OR(A514="كاميرا رقمية"), "أجهزة التصوير"
)</f>
        <v>الأجهزة  المنزلية</v>
      </c>
      <c r="H514" s="27">
        <f t="shared" si="15"/>
        <v>550624.9</v>
      </c>
    </row>
    <row r="515" spans="1:8" x14ac:dyDescent="0.3">
      <c r="A515" s="6" t="s">
        <v>12</v>
      </c>
      <c r="B515" s="7">
        <v>95</v>
      </c>
      <c r="C515" s="8">
        <v>3.8</v>
      </c>
      <c r="D515" s="8">
        <v>34</v>
      </c>
      <c r="E515" s="8">
        <v>2.8</v>
      </c>
      <c r="F515" s="7">
        <v>772.57</v>
      </c>
      <c r="G515" s="9" t="str">
        <f t="shared" si="16"/>
        <v>الأجهزة  الشخصية</v>
      </c>
      <c r="H515" s="27">
        <f t="shared" ref="H515:H578" si="17">B515*F515</f>
        <v>73394.150000000009</v>
      </c>
    </row>
    <row r="516" spans="1:8" x14ac:dyDescent="0.3">
      <c r="A516" s="10" t="s">
        <v>10</v>
      </c>
      <c r="B516" s="11">
        <v>192</v>
      </c>
      <c r="C516" s="12">
        <v>1.2</v>
      </c>
      <c r="D516" s="12">
        <v>91</v>
      </c>
      <c r="E516" s="12">
        <v>5.4</v>
      </c>
      <c r="F516" s="11">
        <v>3655.18</v>
      </c>
      <c r="G516" s="13" t="str">
        <f t="shared" si="16"/>
        <v>الأجهزة  الشخصية</v>
      </c>
      <c r="H516" s="27">
        <f t="shared" si="17"/>
        <v>701794.55999999994</v>
      </c>
    </row>
    <row r="517" spans="1:8" x14ac:dyDescent="0.3">
      <c r="A517" s="6" t="s">
        <v>14</v>
      </c>
      <c r="B517" s="7">
        <v>170</v>
      </c>
      <c r="C517" s="8">
        <v>2.8</v>
      </c>
      <c r="D517" s="8">
        <v>31</v>
      </c>
      <c r="E517" s="8">
        <v>6.8</v>
      </c>
      <c r="F517" s="7">
        <v>28442.51</v>
      </c>
      <c r="G517" s="9" t="str">
        <f t="shared" si="16"/>
        <v>الأجهزة  المنزلية</v>
      </c>
      <c r="H517" s="27">
        <f t="shared" si="17"/>
        <v>4835226.7</v>
      </c>
    </row>
    <row r="518" spans="1:8" x14ac:dyDescent="0.3">
      <c r="A518" s="10" t="s">
        <v>11</v>
      </c>
      <c r="B518" s="11">
        <v>453</v>
      </c>
      <c r="C518" s="12">
        <v>3.9</v>
      </c>
      <c r="D518" s="12">
        <v>117</v>
      </c>
      <c r="E518" s="12">
        <v>7</v>
      </c>
      <c r="F518" s="11">
        <v>16214.13</v>
      </c>
      <c r="G518" s="13" t="str">
        <f t="shared" si="16"/>
        <v>الأجهزة  المنزلية</v>
      </c>
      <c r="H518" s="27">
        <f t="shared" si="17"/>
        <v>7345000.8899999997</v>
      </c>
    </row>
    <row r="519" spans="1:8" x14ac:dyDescent="0.3">
      <c r="A519" s="6" t="s">
        <v>14</v>
      </c>
      <c r="B519" s="7">
        <v>194</v>
      </c>
      <c r="C519" s="8">
        <v>2.6</v>
      </c>
      <c r="D519" s="8">
        <v>113</v>
      </c>
      <c r="E519" s="8">
        <v>4.5999999999999996</v>
      </c>
      <c r="F519" s="7">
        <v>21659.32</v>
      </c>
      <c r="G519" s="9" t="str">
        <f t="shared" si="16"/>
        <v>الأجهزة  المنزلية</v>
      </c>
      <c r="H519" s="27">
        <f t="shared" si="17"/>
        <v>4201908.08</v>
      </c>
    </row>
    <row r="520" spans="1:8" x14ac:dyDescent="0.3">
      <c r="A520" s="10" t="s">
        <v>7</v>
      </c>
      <c r="B520" s="11">
        <v>350</v>
      </c>
      <c r="C520" s="12">
        <v>4</v>
      </c>
      <c r="D520" s="12">
        <v>63</v>
      </c>
      <c r="E520" s="12">
        <v>5.9</v>
      </c>
      <c r="F520" s="11">
        <v>425.31</v>
      </c>
      <c r="G520" s="13" t="str">
        <f t="shared" si="16"/>
        <v xml:space="preserve"> الحاسوب ومستلزماته</v>
      </c>
      <c r="H520" s="27">
        <f t="shared" si="17"/>
        <v>148858.5</v>
      </c>
    </row>
    <row r="521" spans="1:8" x14ac:dyDescent="0.3">
      <c r="A521" s="6" t="s">
        <v>4</v>
      </c>
      <c r="B521" s="7">
        <v>383</v>
      </c>
      <c r="C521" s="8">
        <v>3.1</v>
      </c>
      <c r="D521" s="8">
        <v>134</v>
      </c>
      <c r="E521" s="8">
        <v>9.1</v>
      </c>
      <c r="F521" s="8">
        <v>14278.55</v>
      </c>
      <c r="G521" s="9" t="str">
        <f t="shared" si="16"/>
        <v>الأجهزة  الشخصية</v>
      </c>
      <c r="H521" s="27">
        <f t="shared" si="17"/>
        <v>5468684.6499999994</v>
      </c>
    </row>
    <row r="522" spans="1:8" x14ac:dyDescent="0.3">
      <c r="A522" s="10" t="s">
        <v>10</v>
      </c>
      <c r="B522" s="11">
        <v>468</v>
      </c>
      <c r="C522" s="12">
        <v>4.5999999999999996</v>
      </c>
      <c r="D522" s="12">
        <v>34</v>
      </c>
      <c r="E522" s="12">
        <v>8.4</v>
      </c>
      <c r="F522" s="11">
        <v>2030.49</v>
      </c>
      <c r="G522" s="13" t="str">
        <f t="shared" si="16"/>
        <v>الأجهزة  الشخصية</v>
      </c>
      <c r="H522" s="27">
        <f t="shared" si="17"/>
        <v>950269.32</v>
      </c>
    </row>
    <row r="523" spans="1:8" x14ac:dyDescent="0.3">
      <c r="A523" s="6" t="s">
        <v>13</v>
      </c>
      <c r="B523" s="7">
        <v>231</v>
      </c>
      <c r="C523" s="8">
        <v>5</v>
      </c>
      <c r="D523" s="8">
        <v>143</v>
      </c>
      <c r="E523" s="8">
        <v>3.7</v>
      </c>
      <c r="F523" s="7">
        <v>24500</v>
      </c>
      <c r="G523" s="9" t="str">
        <f t="shared" si="16"/>
        <v xml:space="preserve"> الحاسوب ومستلزماته</v>
      </c>
      <c r="H523" s="27">
        <f t="shared" si="17"/>
        <v>5659500</v>
      </c>
    </row>
    <row r="524" spans="1:8" x14ac:dyDescent="0.3">
      <c r="A524" s="10" t="s">
        <v>5</v>
      </c>
      <c r="B524" s="11">
        <v>209</v>
      </c>
      <c r="C524" s="12">
        <v>4.5</v>
      </c>
      <c r="D524" s="12">
        <v>20</v>
      </c>
      <c r="E524" s="12">
        <v>7</v>
      </c>
      <c r="F524" s="11">
        <v>2104.65</v>
      </c>
      <c r="G524" s="13" t="str">
        <f t="shared" si="16"/>
        <v>الأجهزة  المنزلية</v>
      </c>
      <c r="H524" s="27">
        <f t="shared" si="17"/>
        <v>439871.85000000003</v>
      </c>
    </row>
    <row r="525" spans="1:8" x14ac:dyDescent="0.3">
      <c r="A525" s="6" t="s">
        <v>14</v>
      </c>
      <c r="B525" s="7">
        <v>460</v>
      </c>
      <c r="C525" s="8">
        <v>3</v>
      </c>
      <c r="D525" s="8">
        <v>196</v>
      </c>
      <c r="E525" s="8">
        <v>2.4</v>
      </c>
      <c r="F525" s="7">
        <v>8959.75</v>
      </c>
      <c r="G525" s="9" t="str">
        <f t="shared" si="16"/>
        <v>الأجهزة  المنزلية</v>
      </c>
      <c r="H525" s="27">
        <f t="shared" si="17"/>
        <v>4121485</v>
      </c>
    </row>
    <row r="526" spans="1:8" x14ac:dyDescent="0.3">
      <c r="A526" s="10" t="s">
        <v>11</v>
      </c>
      <c r="B526" s="11">
        <v>151</v>
      </c>
      <c r="C526" s="12">
        <v>4.5</v>
      </c>
      <c r="D526" s="12">
        <v>38</v>
      </c>
      <c r="E526" s="12">
        <v>4.3</v>
      </c>
      <c r="F526" s="11">
        <v>8992.6200000000008</v>
      </c>
      <c r="G526" s="13" t="str">
        <f t="shared" si="16"/>
        <v>الأجهزة  المنزلية</v>
      </c>
      <c r="H526" s="27">
        <f t="shared" si="17"/>
        <v>1357885.62</v>
      </c>
    </row>
    <row r="527" spans="1:8" x14ac:dyDescent="0.3">
      <c r="A527" s="6" t="s">
        <v>14</v>
      </c>
      <c r="B527" s="7">
        <v>453</v>
      </c>
      <c r="C527" s="8">
        <v>2.4</v>
      </c>
      <c r="D527" s="8">
        <v>145</v>
      </c>
      <c r="E527" s="8">
        <v>6.3</v>
      </c>
      <c r="F527" s="7">
        <v>15017.94</v>
      </c>
      <c r="G527" s="9" t="str">
        <f t="shared" si="16"/>
        <v>الأجهزة  المنزلية</v>
      </c>
      <c r="H527" s="27">
        <f t="shared" si="17"/>
        <v>6803126.8200000003</v>
      </c>
    </row>
    <row r="528" spans="1:8" x14ac:dyDescent="0.3">
      <c r="A528" s="10" t="s">
        <v>9</v>
      </c>
      <c r="B528" s="11">
        <v>266</v>
      </c>
      <c r="C528" s="12">
        <v>1.5</v>
      </c>
      <c r="D528" s="12">
        <v>160</v>
      </c>
      <c r="E528" s="12">
        <v>0.6</v>
      </c>
      <c r="F528" s="11">
        <v>3495.21</v>
      </c>
      <c r="G528" s="13" t="str">
        <f t="shared" si="16"/>
        <v xml:space="preserve"> الحاسوب ومستلزماته</v>
      </c>
      <c r="H528" s="27">
        <f t="shared" si="17"/>
        <v>929725.86</v>
      </c>
    </row>
    <row r="529" spans="1:8" x14ac:dyDescent="0.3">
      <c r="A529" s="6" t="s">
        <v>5</v>
      </c>
      <c r="B529" s="7">
        <v>91</v>
      </c>
      <c r="C529" s="8">
        <v>4</v>
      </c>
      <c r="D529" s="8">
        <v>162</v>
      </c>
      <c r="E529" s="8">
        <v>7</v>
      </c>
      <c r="F529" s="7">
        <v>2387.17</v>
      </c>
      <c r="G529" s="9" t="str">
        <f t="shared" si="16"/>
        <v>الأجهزة  المنزلية</v>
      </c>
      <c r="H529" s="27">
        <f t="shared" si="17"/>
        <v>217232.47</v>
      </c>
    </row>
    <row r="530" spans="1:8" x14ac:dyDescent="0.3">
      <c r="A530" s="10" t="s">
        <v>8</v>
      </c>
      <c r="B530" s="11">
        <v>114</v>
      </c>
      <c r="C530" s="12">
        <v>1.1000000000000001</v>
      </c>
      <c r="D530" s="12">
        <v>109</v>
      </c>
      <c r="E530" s="12">
        <v>1.3</v>
      </c>
      <c r="F530" s="11">
        <v>15883.17</v>
      </c>
      <c r="G530" s="13" t="str">
        <f t="shared" si="16"/>
        <v>الأجهزة  المنزلية</v>
      </c>
      <c r="H530" s="27">
        <f t="shared" si="17"/>
        <v>1810681.3800000001</v>
      </c>
    </row>
    <row r="531" spans="1:8" x14ac:dyDescent="0.3">
      <c r="A531" s="6" t="s">
        <v>13</v>
      </c>
      <c r="B531" s="7">
        <v>190</v>
      </c>
      <c r="C531" s="8">
        <v>2.6</v>
      </c>
      <c r="D531" s="8">
        <v>113</v>
      </c>
      <c r="E531" s="8">
        <v>4.5999999999999996</v>
      </c>
      <c r="F531" s="7">
        <v>14584.05</v>
      </c>
      <c r="G531" s="9" t="str">
        <f t="shared" si="16"/>
        <v xml:space="preserve"> الحاسوب ومستلزماته</v>
      </c>
      <c r="H531" s="27">
        <f t="shared" si="17"/>
        <v>2770969.5</v>
      </c>
    </row>
    <row r="532" spans="1:8" x14ac:dyDescent="0.3">
      <c r="A532" s="10" t="s">
        <v>8</v>
      </c>
      <c r="B532" s="11">
        <v>66</v>
      </c>
      <c r="C532" s="12">
        <v>4.2</v>
      </c>
      <c r="D532" s="12">
        <v>136</v>
      </c>
      <c r="E532" s="12">
        <v>2.8</v>
      </c>
      <c r="F532" s="12">
        <v>14508.15</v>
      </c>
      <c r="G532" s="13" t="str">
        <f t="shared" si="16"/>
        <v>الأجهزة  المنزلية</v>
      </c>
      <c r="H532" s="27">
        <f t="shared" si="17"/>
        <v>957537.9</v>
      </c>
    </row>
    <row r="533" spans="1:8" x14ac:dyDescent="0.3">
      <c r="A533" s="6" t="s">
        <v>15</v>
      </c>
      <c r="B533" s="7">
        <v>296</v>
      </c>
      <c r="C533" s="8">
        <v>3.7</v>
      </c>
      <c r="D533" s="8">
        <v>36</v>
      </c>
      <c r="E533" s="8">
        <v>5.7</v>
      </c>
      <c r="F533" s="7">
        <v>7037.55</v>
      </c>
      <c r="G533" s="9" t="str">
        <f t="shared" si="16"/>
        <v>أجهزة التصوير</v>
      </c>
      <c r="H533" s="27">
        <f t="shared" si="17"/>
        <v>2083114.8</v>
      </c>
    </row>
    <row r="534" spans="1:8" x14ac:dyDescent="0.3">
      <c r="A534" s="10" t="s">
        <v>14</v>
      </c>
      <c r="B534" s="11">
        <v>411</v>
      </c>
      <c r="C534" s="12">
        <v>3.3</v>
      </c>
      <c r="D534" s="12">
        <v>45</v>
      </c>
      <c r="E534" s="12">
        <v>5</v>
      </c>
      <c r="F534" s="11">
        <v>28595.7</v>
      </c>
      <c r="G534" s="13" t="str">
        <f t="shared" si="16"/>
        <v>الأجهزة  المنزلية</v>
      </c>
      <c r="H534" s="27">
        <f t="shared" si="17"/>
        <v>11752832.700000001</v>
      </c>
    </row>
    <row r="535" spans="1:8" x14ac:dyDescent="0.3">
      <c r="A535" s="6" t="s">
        <v>14</v>
      </c>
      <c r="B535" s="7">
        <v>453</v>
      </c>
      <c r="C535" s="8">
        <v>4.2</v>
      </c>
      <c r="D535" s="8">
        <v>52</v>
      </c>
      <c r="E535" s="8">
        <v>2.5</v>
      </c>
      <c r="F535" s="7">
        <v>11396.29</v>
      </c>
      <c r="G535" s="9" t="str">
        <f t="shared" si="16"/>
        <v>الأجهزة  المنزلية</v>
      </c>
      <c r="H535" s="27">
        <f t="shared" si="17"/>
        <v>5162519.37</v>
      </c>
    </row>
    <row r="536" spans="1:8" x14ac:dyDescent="0.3">
      <c r="A536" s="10" t="s">
        <v>11</v>
      </c>
      <c r="B536" s="11">
        <v>213</v>
      </c>
      <c r="C536" s="12">
        <v>3.2</v>
      </c>
      <c r="D536" s="12">
        <v>84</v>
      </c>
      <c r="E536" s="12">
        <v>7.3</v>
      </c>
      <c r="F536" s="11">
        <v>12091.94</v>
      </c>
      <c r="G536" s="13" t="str">
        <f t="shared" si="16"/>
        <v>الأجهزة  المنزلية</v>
      </c>
      <c r="H536" s="27">
        <f t="shared" si="17"/>
        <v>2575583.2200000002</v>
      </c>
    </row>
    <row r="537" spans="1:8" x14ac:dyDescent="0.3">
      <c r="A537" s="6" t="s">
        <v>6</v>
      </c>
      <c r="B537" s="7">
        <v>273</v>
      </c>
      <c r="C537" s="8">
        <v>2.9</v>
      </c>
      <c r="D537" s="8">
        <v>174</v>
      </c>
      <c r="E537" s="8">
        <v>2.7</v>
      </c>
      <c r="F537" s="7">
        <v>12985.85</v>
      </c>
      <c r="G537" s="9" t="str">
        <f t="shared" si="16"/>
        <v>الأجهزة  المنزلية</v>
      </c>
      <c r="H537" s="27">
        <f t="shared" si="17"/>
        <v>3545137.0500000003</v>
      </c>
    </row>
    <row r="538" spans="1:8" x14ac:dyDescent="0.3">
      <c r="A538" s="10" t="s">
        <v>12</v>
      </c>
      <c r="B538" s="11">
        <v>159</v>
      </c>
      <c r="C538" s="12">
        <v>4.5</v>
      </c>
      <c r="D538" s="12">
        <v>1554</v>
      </c>
      <c r="E538" s="12">
        <v>3.3</v>
      </c>
      <c r="F538" s="11">
        <v>1424.64</v>
      </c>
      <c r="G538" s="13" t="str">
        <f t="shared" si="16"/>
        <v>الأجهزة  الشخصية</v>
      </c>
      <c r="H538" s="27">
        <f t="shared" si="17"/>
        <v>226517.76000000001</v>
      </c>
    </row>
    <row r="539" spans="1:8" x14ac:dyDescent="0.3">
      <c r="A539" s="6" t="s">
        <v>7</v>
      </c>
      <c r="B539" s="7">
        <v>100</v>
      </c>
      <c r="C539" s="8">
        <v>1.8</v>
      </c>
      <c r="D539" s="8">
        <v>131</v>
      </c>
      <c r="E539" s="8">
        <v>3.5</v>
      </c>
      <c r="F539" s="7">
        <v>327.3</v>
      </c>
      <c r="G539" s="9" t="str">
        <f t="shared" si="16"/>
        <v xml:space="preserve"> الحاسوب ومستلزماته</v>
      </c>
      <c r="H539" s="27">
        <f t="shared" si="17"/>
        <v>32730</v>
      </c>
    </row>
    <row r="540" spans="1:8" x14ac:dyDescent="0.3">
      <c r="A540" s="10" t="s">
        <v>7</v>
      </c>
      <c r="B540" s="11">
        <v>218</v>
      </c>
      <c r="C540" s="12">
        <v>2.1</v>
      </c>
      <c r="D540" s="12">
        <v>126</v>
      </c>
      <c r="E540" s="12">
        <v>7.8</v>
      </c>
      <c r="F540" s="11">
        <v>645.37</v>
      </c>
      <c r="G540" s="13" t="str">
        <f t="shared" si="16"/>
        <v xml:space="preserve"> الحاسوب ومستلزماته</v>
      </c>
      <c r="H540" s="27">
        <f t="shared" si="17"/>
        <v>140690.66</v>
      </c>
    </row>
    <row r="541" spans="1:8" x14ac:dyDescent="0.3">
      <c r="A541" s="6" t="s">
        <v>13</v>
      </c>
      <c r="B541" s="7">
        <v>95</v>
      </c>
      <c r="C541" s="8">
        <v>4.8</v>
      </c>
      <c r="D541" s="8">
        <v>113</v>
      </c>
      <c r="E541" s="8">
        <v>6.6</v>
      </c>
      <c r="F541" s="7">
        <v>13041.01</v>
      </c>
      <c r="G541" s="9" t="str">
        <f t="shared" si="16"/>
        <v xml:space="preserve"> الحاسوب ومستلزماته</v>
      </c>
      <c r="H541" s="27">
        <f t="shared" si="17"/>
        <v>1238895.95</v>
      </c>
    </row>
    <row r="542" spans="1:8" x14ac:dyDescent="0.3">
      <c r="A542" s="10" t="s">
        <v>11</v>
      </c>
      <c r="B542" s="11">
        <v>351</v>
      </c>
      <c r="C542" s="12">
        <v>4.2</v>
      </c>
      <c r="D542" s="12">
        <v>174</v>
      </c>
      <c r="E542" s="12">
        <v>5.8</v>
      </c>
      <c r="F542" s="12">
        <v>23601.42</v>
      </c>
      <c r="G542" s="13" t="str">
        <f t="shared" si="16"/>
        <v>الأجهزة  المنزلية</v>
      </c>
      <c r="H542" s="27">
        <f t="shared" si="17"/>
        <v>8284098.419999999</v>
      </c>
    </row>
    <row r="543" spans="1:8" x14ac:dyDescent="0.3">
      <c r="A543" s="6" t="s">
        <v>14</v>
      </c>
      <c r="B543" s="7">
        <v>373</v>
      </c>
      <c r="C543" s="8">
        <v>5</v>
      </c>
      <c r="D543" s="8">
        <v>113</v>
      </c>
      <c r="E543" s="8">
        <v>2.5</v>
      </c>
      <c r="F543" s="8">
        <v>20661.560000000001</v>
      </c>
      <c r="G543" s="9" t="str">
        <f t="shared" si="16"/>
        <v>الأجهزة  المنزلية</v>
      </c>
      <c r="H543" s="27">
        <f t="shared" si="17"/>
        <v>7706761.8800000008</v>
      </c>
    </row>
    <row r="544" spans="1:8" x14ac:dyDescent="0.3">
      <c r="A544" s="10" t="s">
        <v>11</v>
      </c>
      <c r="B544" s="11">
        <v>493</v>
      </c>
      <c r="C544" s="12">
        <v>3.6</v>
      </c>
      <c r="D544" s="12">
        <v>92</v>
      </c>
      <c r="E544" s="12">
        <v>7</v>
      </c>
      <c r="F544" s="12">
        <v>27990.01</v>
      </c>
      <c r="G544" s="13" t="str">
        <f t="shared" si="16"/>
        <v>الأجهزة  المنزلية</v>
      </c>
      <c r="H544" s="27">
        <f t="shared" si="17"/>
        <v>13799074.93</v>
      </c>
    </row>
    <row r="545" spans="1:8" x14ac:dyDescent="0.3">
      <c r="A545" s="6" t="s">
        <v>14</v>
      </c>
      <c r="B545" s="7">
        <v>58</v>
      </c>
      <c r="C545" s="8">
        <v>5</v>
      </c>
      <c r="D545" s="8">
        <v>86</v>
      </c>
      <c r="E545" s="8">
        <v>7.2</v>
      </c>
      <c r="F545" s="8">
        <v>27132.58</v>
      </c>
      <c r="G545" s="9" t="str">
        <f t="shared" si="16"/>
        <v>الأجهزة  المنزلية</v>
      </c>
      <c r="H545" s="27">
        <f t="shared" si="17"/>
        <v>1573689.6400000001</v>
      </c>
    </row>
    <row r="546" spans="1:8" x14ac:dyDescent="0.3">
      <c r="A546" s="10" t="s">
        <v>8</v>
      </c>
      <c r="B546" s="11">
        <v>488</v>
      </c>
      <c r="C546" s="12">
        <v>2.9</v>
      </c>
      <c r="D546" s="12">
        <v>123</v>
      </c>
      <c r="E546" s="12">
        <v>8.4</v>
      </c>
      <c r="F546" s="12">
        <v>10275</v>
      </c>
      <c r="G546" s="13" t="str">
        <f t="shared" si="16"/>
        <v>الأجهزة  المنزلية</v>
      </c>
      <c r="H546" s="27">
        <f t="shared" si="17"/>
        <v>5014200</v>
      </c>
    </row>
    <row r="547" spans="1:8" x14ac:dyDescent="0.3">
      <c r="A547" s="6" t="s">
        <v>7</v>
      </c>
      <c r="B547" s="7">
        <v>380</v>
      </c>
      <c r="C547" s="8">
        <v>2.7</v>
      </c>
      <c r="D547" s="8">
        <v>75</v>
      </c>
      <c r="E547" s="8">
        <v>8.9</v>
      </c>
      <c r="F547" s="8">
        <v>430.14</v>
      </c>
      <c r="G547" s="9" t="str">
        <f t="shared" si="16"/>
        <v xml:space="preserve"> الحاسوب ومستلزماته</v>
      </c>
      <c r="H547" s="27">
        <f t="shared" si="17"/>
        <v>163453.19999999998</v>
      </c>
    </row>
    <row r="548" spans="1:8" x14ac:dyDescent="0.3">
      <c r="A548" s="10" t="s">
        <v>8</v>
      </c>
      <c r="B548" s="11">
        <v>368</v>
      </c>
      <c r="C548" s="12">
        <v>4</v>
      </c>
      <c r="D548" s="12">
        <v>141</v>
      </c>
      <c r="E548" s="12">
        <v>4</v>
      </c>
      <c r="F548" s="12">
        <v>19955.2</v>
      </c>
      <c r="G548" s="13" t="str">
        <f t="shared" si="16"/>
        <v>الأجهزة  المنزلية</v>
      </c>
      <c r="H548" s="27">
        <f t="shared" si="17"/>
        <v>7343513.6000000006</v>
      </c>
    </row>
    <row r="549" spans="1:8" x14ac:dyDescent="0.3">
      <c r="A549" s="6" t="s">
        <v>15</v>
      </c>
      <c r="B549" s="7">
        <v>453</v>
      </c>
      <c r="C549" s="8">
        <v>3.5</v>
      </c>
      <c r="D549" s="8">
        <v>114</v>
      </c>
      <c r="E549" s="8">
        <v>6.9</v>
      </c>
      <c r="F549" s="8">
        <v>6599.56</v>
      </c>
      <c r="G549" s="9" t="str">
        <f t="shared" si="16"/>
        <v>أجهزة التصوير</v>
      </c>
      <c r="H549" s="27">
        <f t="shared" si="17"/>
        <v>2989600.68</v>
      </c>
    </row>
    <row r="550" spans="1:8" x14ac:dyDescent="0.3">
      <c r="A550" s="10" t="s">
        <v>13</v>
      </c>
      <c r="B550" s="11">
        <v>404</v>
      </c>
      <c r="C550" s="12">
        <v>3.8</v>
      </c>
      <c r="D550" s="12">
        <v>141</v>
      </c>
      <c r="E550" s="12">
        <v>7</v>
      </c>
      <c r="F550" s="12">
        <v>27241.759999999998</v>
      </c>
      <c r="G550" s="13" t="str">
        <f t="shared" si="16"/>
        <v xml:space="preserve"> الحاسوب ومستلزماته</v>
      </c>
      <c r="H550" s="27">
        <f t="shared" si="17"/>
        <v>11005671.039999999</v>
      </c>
    </row>
    <row r="551" spans="1:8" x14ac:dyDescent="0.3">
      <c r="A551" s="6" t="s">
        <v>13</v>
      </c>
      <c r="B551" s="7">
        <v>377</v>
      </c>
      <c r="C551" s="8">
        <v>5</v>
      </c>
      <c r="D551" s="8">
        <v>47</v>
      </c>
      <c r="E551" s="8">
        <v>5.0999999999999996</v>
      </c>
      <c r="F551" s="8">
        <v>17233.25</v>
      </c>
      <c r="G551" s="9" t="str">
        <f t="shared" si="16"/>
        <v xml:space="preserve"> الحاسوب ومستلزماته</v>
      </c>
      <c r="H551" s="27">
        <f t="shared" si="17"/>
        <v>6496935.25</v>
      </c>
    </row>
    <row r="552" spans="1:8" x14ac:dyDescent="0.3">
      <c r="A552" s="10" t="s">
        <v>11</v>
      </c>
      <c r="B552" s="11">
        <v>492</v>
      </c>
      <c r="C552" s="12">
        <v>2.1</v>
      </c>
      <c r="D552" s="12">
        <v>55</v>
      </c>
      <c r="E552" s="12">
        <v>7.7</v>
      </c>
      <c r="F552" s="12">
        <v>16260.85</v>
      </c>
      <c r="G552" s="13" t="str">
        <f t="shared" si="16"/>
        <v>الأجهزة  المنزلية</v>
      </c>
      <c r="H552" s="27">
        <f t="shared" si="17"/>
        <v>8000338.2000000002</v>
      </c>
    </row>
    <row r="553" spans="1:8" x14ac:dyDescent="0.3">
      <c r="A553" s="6" t="s">
        <v>8</v>
      </c>
      <c r="B553" s="7">
        <v>229</v>
      </c>
      <c r="C553" s="8">
        <v>4</v>
      </c>
      <c r="D553" s="8">
        <v>111</v>
      </c>
      <c r="E553" s="8">
        <v>9.1</v>
      </c>
      <c r="F553" s="8">
        <v>7070</v>
      </c>
      <c r="G553" s="9" t="str">
        <f t="shared" si="16"/>
        <v>الأجهزة  المنزلية</v>
      </c>
      <c r="H553" s="27">
        <f t="shared" si="17"/>
        <v>1619030</v>
      </c>
    </row>
    <row r="554" spans="1:8" x14ac:dyDescent="0.3">
      <c r="A554" s="10" t="s">
        <v>11</v>
      </c>
      <c r="B554" s="11">
        <v>463</v>
      </c>
      <c r="C554" s="12">
        <v>1.8</v>
      </c>
      <c r="D554" s="12">
        <v>22</v>
      </c>
      <c r="E554" s="12">
        <v>7.6</v>
      </c>
      <c r="F554" s="12">
        <v>20641.580000000002</v>
      </c>
      <c r="G554" s="13" t="str">
        <f t="shared" si="16"/>
        <v>الأجهزة  المنزلية</v>
      </c>
      <c r="H554" s="27">
        <f t="shared" si="17"/>
        <v>9557051.540000001</v>
      </c>
    </row>
    <row r="555" spans="1:8" x14ac:dyDescent="0.3">
      <c r="A555" s="6" t="s">
        <v>4</v>
      </c>
      <c r="B555" s="7">
        <v>336</v>
      </c>
      <c r="C555" s="8">
        <v>5</v>
      </c>
      <c r="D555" s="8">
        <v>144</v>
      </c>
      <c r="E555" s="8">
        <v>7</v>
      </c>
      <c r="F555" s="8">
        <v>9869.09</v>
      </c>
      <c r="G555" s="9" t="str">
        <f t="shared" si="16"/>
        <v>الأجهزة  الشخصية</v>
      </c>
      <c r="H555" s="27">
        <f t="shared" si="17"/>
        <v>3316014.24</v>
      </c>
    </row>
    <row r="556" spans="1:8" x14ac:dyDescent="0.3">
      <c r="A556" s="10" t="s">
        <v>7</v>
      </c>
      <c r="B556" s="11">
        <v>453</v>
      </c>
      <c r="C556" s="12">
        <v>2</v>
      </c>
      <c r="D556" s="12">
        <v>187</v>
      </c>
      <c r="E556" s="12">
        <v>5.3</v>
      </c>
      <c r="F556" s="12">
        <v>743.72</v>
      </c>
      <c r="G556" s="13" t="str">
        <f t="shared" si="16"/>
        <v xml:space="preserve"> الحاسوب ومستلزماته</v>
      </c>
      <c r="H556" s="27">
        <f t="shared" si="17"/>
        <v>336905.16000000003</v>
      </c>
    </row>
    <row r="557" spans="1:8" x14ac:dyDescent="0.3">
      <c r="A557" s="6" t="s">
        <v>5</v>
      </c>
      <c r="B557" s="7">
        <v>366</v>
      </c>
      <c r="C557" s="8">
        <v>4.2</v>
      </c>
      <c r="D557" s="8">
        <v>113</v>
      </c>
      <c r="E557" s="8">
        <v>9.6999999999999993</v>
      </c>
      <c r="F557" s="8">
        <v>3919</v>
      </c>
      <c r="G557" s="9" t="str">
        <f t="shared" si="16"/>
        <v>الأجهزة  المنزلية</v>
      </c>
      <c r="H557" s="27">
        <f t="shared" si="17"/>
        <v>1434354</v>
      </c>
    </row>
    <row r="558" spans="1:8" x14ac:dyDescent="0.3">
      <c r="A558" s="10" t="s">
        <v>15</v>
      </c>
      <c r="B558" s="11">
        <v>141</v>
      </c>
      <c r="C558" s="12">
        <v>3.9</v>
      </c>
      <c r="D558" s="12">
        <v>51</v>
      </c>
      <c r="E558" s="12">
        <v>4</v>
      </c>
      <c r="F558" s="12">
        <v>1363.63</v>
      </c>
      <c r="G558" s="13" t="str">
        <f t="shared" si="16"/>
        <v>أجهزة التصوير</v>
      </c>
      <c r="H558" s="27">
        <f t="shared" si="17"/>
        <v>192271.83000000002</v>
      </c>
    </row>
    <row r="559" spans="1:8" x14ac:dyDescent="0.3">
      <c r="A559" s="6" t="s">
        <v>11</v>
      </c>
      <c r="B559" s="7">
        <v>171</v>
      </c>
      <c r="C559" s="8">
        <v>2.6</v>
      </c>
      <c r="D559" s="8">
        <v>33</v>
      </c>
      <c r="E559" s="8">
        <v>8.5</v>
      </c>
      <c r="F559" s="8">
        <v>23191.15</v>
      </c>
      <c r="G559" s="9" t="str">
        <f t="shared" si="16"/>
        <v>الأجهزة  المنزلية</v>
      </c>
      <c r="H559" s="27">
        <f t="shared" si="17"/>
        <v>3965686.6500000004</v>
      </c>
    </row>
    <row r="560" spans="1:8" x14ac:dyDescent="0.3">
      <c r="A560" s="10" t="s">
        <v>13</v>
      </c>
      <c r="B560" s="11">
        <v>453</v>
      </c>
      <c r="C560" s="12">
        <v>2.1</v>
      </c>
      <c r="D560" s="12">
        <v>135</v>
      </c>
      <c r="E560" s="12">
        <v>4.3</v>
      </c>
      <c r="F560" s="12">
        <v>24624.34</v>
      </c>
      <c r="G560" s="13" t="str">
        <f t="shared" si="16"/>
        <v xml:space="preserve"> الحاسوب ومستلزماته</v>
      </c>
      <c r="H560" s="27">
        <f t="shared" si="17"/>
        <v>11154826.02</v>
      </c>
    </row>
    <row r="561" spans="1:8" x14ac:dyDescent="0.3">
      <c r="A561" s="6" t="s">
        <v>14</v>
      </c>
      <c r="B561" s="7">
        <v>269</v>
      </c>
      <c r="C561" s="8">
        <v>5</v>
      </c>
      <c r="D561" s="8">
        <v>112</v>
      </c>
      <c r="E561" s="8">
        <v>3</v>
      </c>
      <c r="F561" s="8">
        <v>29168.68</v>
      </c>
      <c r="G561" s="9" t="str">
        <f t="shared" si="16"/>
        <v>الأجهزة  المنزلية</v>
      </c>
      <c r="H561" s="27">
        <f t="shared" si="17"/>
        <v>7846374.9199999999</v>
      </c>
    </row>
    <row r="562" spans="1:8" x14ac:dyDescent="0.3">
      <c r="A562" s="10" t="s">
        <v>5</v>
      </c>
      <c r="B562" s="11">
        <v>453</v>
      </c>
      <c r="C562" s="12">
        <v>3.6</v>
      </c>
      <c r="D562" s="12">
        <v>78</v>
      </c>
      <c r="E562" s="12">
        <v>3.7</v>
      </c>
      <c r="F562" s="12">
        <v>2103.04</v>
      </c>
      <c r="G562" s="13" t="str">
        <f t="shared" si="16"/>
        <v>الأجهزة  المنزلية</v>
      </c>
      <c r="H562" s="27">
        <f t="shared" si="17"/>
        <v>952677.12</v>
      </c>
    </row>
    <row r="563" spans="1:8" x14ac:dyDescent="0.3">
      <c r="A563" s="6" t="s">
        <v>9</v>
      </c>
      <c r="B563" s="7">
        <v>227</v>
      </c>
      <c r="C563" s="8">
        <v>2.4</v>
      </c>
      <c r="D563" s="8">
        <v>200</v>
      </c>
      <c r="E563" s="8">
        <v>3.5</v>
      </c>
      <c r="F563" s="8">
        <v>1593.6</v>
      </c>
      <c r="G563" s="9" t="str">
        <f t="shared" si="16"/>
        <v xml:space="preserve"> الحاسوب ومستلزماته</v>
      </c>
      <c r="H563" s="27">
        <f t="shared" si="17"/>
        <v>361747.19999999995</v>
      </c>
    </row>
    <row r="564" spans="1:8" x14ac:dyDescent="0.3">
      <c r="A564" s="10" t="s">
        <v>6</v>
      </c>
      <c r="B564" s="11">
        <v>225</v>
      </c>
      <c r="C564" s="12">
        <v>4.5</v>
      </c>
      <c r="D564" s="12">
        <v>22</v>
      </c>
      <c r="E564" s="12">
        <v>8.1</v>
      </c>
      <c r="F564" s="12">
        <v>9339.18</v>
      </c>
      <c r="G564" s="13" t="str">
        <f t="shared" si="16"/>
        <v>الأجهزة  المنزلية</v>
      </c>
      <c r="H564" s="27">
        <f t="shared" si="17"/>
        <v>2101315.5</v>
      </c>
    </row>
    <row r="565" spans="1:8" x14ac:dyDescent="0.3">
      <c r="A565" s="6" t="s">
        <v>9</v>
      </c>
      <c r="B565" s="7">
        <v>453</v>
      </c>
      <c r="C565" s="8">
        <v>4.3</v>
      </c>
      <c r="D565" s="8">
        <v>200</v>
      </c>
      <c r="E565" s="8">
        <v>6.6</v>
      </c>
      <c r="F565" s="8">
        <v>3479.43</v>
      </c>
      <c r="G565" s="9" t="str">
        <f t="shared" si="16"/>
        <v xml:space="preserve"> الحاسوب ومستلزماته</v>
      </c>
      <c r="H565" s="27">
        <f t="shared" si="17"/>
        <v>1576181.79</v>
      </c>
    </row>
    <row r="566" spans="1:8" x14ac:dyDescent="0.3">
      <c r="A566" s="10" t="s">
        <v>11</v>
      </c>
      <c r="B566" s="11">
        <v>77</v>
      </c>
      <c r="C566" s="12">
        <v>2.4</v>
      </c>
      <c r="D566" s="12">
        <v>175</v>
      </c>
      <c r="E566" s="12">
        <v>7.5</v>
      </c>
      <c r="F566" s="12">
        <v>30320.89</v>
      </c>
      <c r="G566" s="13" t="str">
        <f t="shared" si="16"/>
        <v>الأجهزة  المنزلية</v>
      </c>
      <c r="H566" s="27">
        <f t="shared" si="17"/>
        <v>2334708.5299999998</v>
      </c>
    </row>
    <row r="567" spans="1:8" x14ac:dyDescent="0.3">
      <c r="A567" s="6" t="s">
        <v>14</v>
      </c>
      <c r="B567" s="7">
        <v>360</v>
      </c>
      <c r="C567" s="8">
        <v>3.9</v>
      </c>
      <c r="D567" s="8">
        <v>45</v>
      </c>
      <c r="E567" s="8">
        <v>1.6</v>
      </c>
      <c r="F567" s="8">
        <v>7373.39</v>
      </c>
      <c r="G567" s="9" t="str">
        <f t="shared" si="16"/>
        <v>الأجهزة  المنزلية</v>
      </c>
      <c r="H567" s="27">
        <f t="shared" si="17"/>
        <v>2654420.4</v>
      </c>
    </row>
    <row r="568" spans="1:8" x14ac:dyDescent="0.3">
      <c r="A568" s="10" t="s">
        <v>13</v>
      </c>
      <c r="B568" s="11">
        <v>71</v>
      </c>
      <c r="C568" s="12">
        <v>2.2000000000000002</v>
      </c>
      <c r="D568" s="12">
        <v>197</v>
      </c>
      <c r="E568" s="12">
        <v>1.4</v>
      </c>
      <c r="F568" s="12">
        <v>20607.189999999999</v>
      </c>
      <c r="G568" s="13" t="str">
        <f t="shared" si="16"/>
        <v xml:space="preserve"> الحاسوب ومستلزماته</v>
      </c>
      <c r="H568" s="27">
        <f t="shared" si="17"/>
        <v>1463110.49</v>
      </c>
    </row>
    <row r="569" spans="1:8" x14ac:dyDescent="0.3">
      <c r="A569" s="6" t="s">
        <v>5</v>
      </c>
      <c r="B569" s="7">
        <v>393</v>
      </c>
      <c r="C569" s="8">
        <v>2.8</v>
      </c>
      <c r="D569" s="8">
        <v>125</v>
      </c>
      <c r="E569" s="8">
        <v>9.1999999999999993</v>
      </c>
      <c r="F569" s="8">
        <v>2320.62</v>
      </c>
      <c r="G569" s="9" t="str">
        <f t="shared" si="16"/>
        <v>الأجهزة  المنزلية</v>
      </c>
      <c r="H569" s="27">
        <f t="shared" si="17"/>
        <v>912003.65999999992</v>
      </c>
    </row>
    <row r="570" spans="1:8" x14ac:dyDescent="0.3">
      <c r="A570" s="10" t="s">
        <v>14</v>
      </c>
      <c r="B570" s="11">
        <v>194</v>
      </c>
      <c r="C570" s="12">
        <v>2.2000000000000002</v>
      </c>
      <c r="D570" s="12">
        <v>200</v>
      </c>
      <c r="E570" s="12">
        <v>3.6</v>
      </c>
      <c r="F570" s="12">
        <v>7386.32</v>
      </c>
      <c r="G570" s="13" t="str">
        <f t="shared" si="16"/>
        <v>الأجهزة  المنزلية</v>
      </c>
      <c r="H570" s="27">
        <f t="shared" si="17"/>
        <v>1432946.0799999998</v>
      </c>
    </row>
    <row r="571" spans="1:8" x14ac:dyDescent="0.3">
      <c r="A571" s="6" t="s">
        <v>15</v>
      </c>
      <c r="B571" s="7">
        <v>151</v>
      </c>
      <c r="C571" s="8">
        <v>4.4000000000000004</v>
      </c>
      <c r="D571" s="8">
        <v>50</v>
      </c>
      <c r="E571" s="8">
        <v>7</v>
      </c>
      <c r="F571" s="7">
        <v>13510.34</v>
      </c>
      <c r="G571" s="9" t="str">
        <f t="shared" si="16"/>
        <v>أجهزة التصوير</v>
      </c>
      <c r="H571" s="27">
        <f t="shared" si="17"/>
        <v>2040061.34</v>
      </c>
    </row>
    <row r="572" spans="1:8" x14ac:dyDescent="0.3">
      <c r="A572" s="10" t="s">
        <v>12</v>
      </c>
      <c r="B572" s="11">
        <v>484</v>
      </c>
      <c r="C572" s="12">
        <v>1.9</v>
      </c>
      <c r="D572" s="12">
        <v>55</v>
      </c>
      <c r="E572" s="12">
        <v>9.8000000000000007</v>
      </c>
      <c r="F572" s="11">
        <v>889.49</v>
      </c>
      <c r="G572" s="13" t="str">
        <f t="shared" si="16"/>
        <v>الأجهزة  الشخصية</v>
      </c>
      <c r="H572" s="27">
        <f t="shared" si="17"/>
        <v>430513.16000000003</v>
      </c>
    </row>
    <row r="573" spans="1:8" x14ac:dyDescent="0.3">
      <c r="A573" s="6" t="s">
        <v>12</v>
      </c>
      <c r="B573" s="7">
        <v>108</v>
      </c>
      <c r="C573" s="8">
        <v>3.4</v>
      </c>
      <c r="D573" s="8">
        <v>1554</v>
      </c>
      <c r="E573" s="8">
        <v>5.2</v>
      </c>
      <c r="F573" s="8">
        <v>1096.93</v>
      </c>
      <c r="G573" s="9" t="str">
        <f t="shared" si="16"/>
        <v>الأجهزة  الشخصية</v>
      </c>
      <c r="H573" s="27">
        <f t="shared" si="17"/>
        <v>118468.44</v>
      </c>
    </row>
    <row r="574" spans="1:8" x14ac:dyDescent="0.3">
      <c r="A574" s="10" t="s">
        <v>14</v>
      </c>
      <c r="B574" s="11">
        <v>270</v>
      </c>
      <c r="C574" s="12">
        <v>1.8</v>
      </c>
      <c r="D574" s="12">
        <v>81</v>
      </c>
      <c r="E574" s="12">
        <v>4.3</v>
      </c>
      <c r="F574" s="12">
        <v>28626.21</v>
      </c>
      <c r="G574" s="13" t="str">
        <f t="shared" si="16"/>
        <v>الأجهزة  المنزلية</v>
      </c>
      <c r="H574" s="27">
        <f t="shared" si="17"/>
        <v>7729076.7000000002</v>
      </c>
    </row>
    <row r="575" spans="1:8" x14ac:dyDescent="0.3">
      <c r="A575" s="6" t="s">
        <v>8</v>
      </c>
      <c r="B575" s="7">
        <v>421</v>
      </c>
      <c r="C575" s="8">
        <v>4</v>
      </c>
      <c r="D575" s="8">
        <v>163</v>
      </c>
      <c r="E575" s="8">
        <v>8</v>
      </c>
      <c r="F575" s="8">
        <v>16230.66</v>
      </c>
      <c r="G575" s="9" t="str">
        <f t="shared" si="16"/>
        <v>الأجهزة  المنزلية</v>
      </c>
      <c r="H575" s="27">
        <f t="shared" si="17"/>
        <v>6833107.8600000003</v>
      </c>
    </row>
    <row r="576" spans="1:8" x14ac:dyDescent="0.3">
      <c r="A576" s="10" t="s">
        <v>8</v>
      </c>
      <c r="B576" s="11">
        <v>200</v>
      </c>
      <c r="C576" s="12">
        <v>3.4</v>
      </c>
      <c r="D576" s="12">
        <v>126</v>
      </c>
      <c r="E576" s="12">
        <v>9.4</v>
      </c>
      <c r="F576" s="12">
        <v>16727.310000000001</v>
      </c>
      <c r="G576" s="13" t="str">
        <f t="shared" si="16"/>
        <v>الأجهزة  المنزلية</v>
      </c>
      <c r="H576" s="27">
        <f t="shared" si="17"/>
        <v>3345462.0000000005</v>
      </c>
    </row>
    <row r="577" spans="1:8" x14ac:dyDescent="0.3">
      <c r="A577" s="6" t="s">
        <v>10</v>
      </c>
      <c r="B577" s="7">
        <v>453</v>
      </c>
      <c r="C577" s="8">
        <v>1.8</v>
      </c>
      <c r="D577" s="8">
        <v>101</v>
      </c>
      <c r="E577" s="8">
        <v>8.9</v>
      </c>
      <c r="F577" s="8">
        <v>3832.24</v>
      </c>
      <c r="G577" s="9" t="str">
        <f t="shared" si="16"/>
        <v>الأجهزة  الشخصية</v>
      </c>
      <c r="H577" s="27">
        <f t="shared" si="17"/>
        <v>1736004.72</v>
      </c>
    </row>
    <row r="578" spans="1:8" x14ac:dyDescent="0.3">
      <c r="A578" s="10" t="s">
        <v>9</v>
      </c>
      <c r="B578" s="11">
        <v>290</v>
      </c>
      <c r="C578" s="12">
        <v>2</v>
      </c>
      <c r="D578" s="12">
        <v>66</v>
      </c>
      <c r="E578" s="12">
        <v>8.3000000000000007</v>
      </c>
      <c r="F578" s="12">
        <v>2546.4299999999998</v>
      </c>
      <c r="G578" s="13" t="str">
        <f t="shared" ref="G578:G641" si="18">_xlfn.IFS(
    OR(A578="تلفاز ذكي", A578="ثلاجة", A578="غسالة", A578="مكيف هواء", A578="ميكروويف"), "الأجهزة  المنزلية",
    OR(A578="هاتف ذكي", A578="ساعة ذكية", A578="سماعات بلوتوث"), "الأجهزة  الشخصية",
    OR(A578="حاسوب محمول", A578="طابعة ليزر", A578="لوحة مفاتيح"), " الحاسوب ومستلزماته",
    OR(A578="كاميرا رقمية"), "أجهزة التصوير"
)</f>
        <v xml:space="preserve"> الحاسوب ومستلزماته</v>
      </c>
      <c r="H578" s="27">
        <f t="shared" si="17"/>
        <v>738464.7</v>
      </c>
    </row>
    <row r="579" spans="1:8" x14ac:dyDescent="0.3">
      <c r="A579" s="6" t="s">
        <v>10</v>
      </c>
      <c r="B579" s="7">
        <v>265</v>
      </c>
      <c r="C579" s="8">
        <v>4.8</v>
      </c>
      <c r="D579" s="8">
        <v>116</v>
      </c>
      <c r="E579" s="8">
        <v>6.3</v>
      </c>
      <c r="F579" s="8">
        <v>4646.8</v>
      </c>
      <c r="G579" s="9" t="str">
        <f t="shared" si="18"/>
        <v>الأجهزة  الشخصية</v>
      </c>
      <c r="H579" s="27">
        <f t="shared" ref="H579:H642" si="19">B579*F579</f>
        <v>1231402</v>
      </c>
    </row>
    <row r="580" spans="1:8" x14ac:dyDescent="0.3">
      <c r="A580" s="10" t="s">
        <v>4</v>
      </c>
      <c r="B580" s="11">
        <v>343</v>
      </c>
      <c r="C580" s="12">
        <v>4.3</v>
      </c>
      <c r="D580" s="12">
        <v>104</v>
      </c>
      <c r="E580" s="12">
        <v>6.1</v>
      </c>
      <c r="F580" s="12">
        <v>4112.43</v>
      </c>
      <c r="G580" s="13" t="str">
        <f t="shared" si="18"/>
        <v>الأجهزة  الشخصية</v>
      </c>
      <c r="H580" s="27">
        <f t="shared" si="19"/>
        <v>1410563.49</v>
      </c>
    </row>
    <row r="581" spans="1:8" x14ac:dyDescent="0.3">
      <c r="A581" s="6" t="s">
        <v>12</v>
      </c>
      <c r="B581" s="7">
        <v>88</v>
      </c>
      <c r="C581" s="8">
        <v>3.3</v>
      </c>
      <c r="D581" s="8">
        <v>1554</v>
      </c>
      <c r="E581" s="8">
        <v>8.8000000000000007</v>
      </c>
      <c r="F581" s="8">
        <v>1240.32</v>
      </c>
      <c r="G581" s="9" t="str">
        <f t="shared" si="18"/>
        <v>الأجهزة  الشخصية</v>
      </c>
      <c r="H581" s="27">
        <f t="shared" si="19"/>
        <v>109148.15999999999</v>
      </c>
    </row>
    <row r="582" spans="1:8" x14ac:dyDescent="0.3">
      <c r="A582" s="10" t="s">
        <v>8</v>
      </c>
      <c r="B582" s="11">
        <v>88</v>
      </c>
      <c r="C582" s="12">
        <v>1.3</v>
      </c>
      <c r="D582" s="12">
        <v>152</v>
      </c>
      <c r="E582" s="12">
        <v>4.2</v>
      </c>
      <c r="F582" s="12">
        <v>12094.17</v>
      </c>
      <c r="G582" s="13" t="str">
        <f t="shared" si="18"/>
        <v>الأجهزة  المنزلية</v>
      </c>
      <c r="H582" s="27">
        <f t="shared" si="19"/>
        <v>1064286.96</v>
      </c>
    </row>
    <row r="583" spans="1:8" x14ac:dyDescent="0.3">
      <c r="A583" s="6" t="s">
        <v>11</v>
      </c>
      <c r="B583" s="7">
        <v>414</v>
      </c>
      <c r="C583" s="8">
        <v>1.4</v>
      </c>
      <c r="D583" s="8">
        <v>56</v>
      </c>
      <c r="E583" s="8">
        <v>3.2</v>
      </c>
      <c r="F583" s="8">
        <v>34770.6</v>
      </c>
      <c r="G583" s="9" t="str">
        <f t="shared" si="18"/>
        <v>الأجهزة  المنزلية</v>
      </c>
      <c r="H583" s="27">
        <f t="shared" si="19"/>
        <v>14395028.399999999</v>
      </c>
    </row>
    <row r="584" spans="1:8" x14ac:dyDescent="0.3">
      <c r="A584" s="10" t="s">
        <v>10</v>
      </c>
      <c r="B584" s="11">
        <v>355</v>
      </c>
      <c r="C584" s="12">
        <v>4.2</v>
      </c>
      <c r="D584" s="12">
        <v>124</v>
      </c>
      <c r="E584" s="12">
        <v>7</v>
      </c>
      <c r="F584" s="12">
        <v>3200.51</v>
      </c>
      <c r="G584" s="13" t="str">
        <f t="shared" si="18"/>
        <v>الأجهزة  الشخصية</v>
      </c>
      <c r="H584" s="27">
        <f t="shared" si="19"/>
        <v>1136181.05</v>
      </c>
    </row>
    <row r="585" spans="1:8" x14ac:dyDescent="0.3">
      <c r="A585" s="6" t="s">
        <v>12</v>
      </c>
      <c r="B585" s="7">
        <v>293</v>
      </c>
      <c r="C585" s="8">
        <v>3.6</v>
      </c>
      <c r="D585" s="8">
        <v>80</v>
      </c>
      <c r="E585" s="8">
        <v>4.3</v>
      </c>
      <c r="F585" s="8">
        <v>987.79</v>
      </c>
      <c r="G585" s="9" t="str">
        <f t="shared" si="18"/>
        <v>الأجهزة  الشخصية</v>
      </c>
      <c r="H585" s="27">
        <f t="shared" si="19"/>
        <v>289422.46999999997</v>
      </c>
    </row>
    <row r="586" spans="1:8" x14ac:dyDescent="0.3">
      <c r="A586" s="10" t="s">
        <v>11</v>
      </c>
      <c r="B586" s="11">
        <v>453</v>
      </c>
      <c r="C586" s="12">
        <v>4.9000000000000004</v>
      </c>
      <c r="D586" s="12">
        <v>193</v>
      </c>
      <c r="E586" s="12">
        <v>3.3</v>
      </c>
      <c r="F586" s="12">
        <v>33856.42</v>
      </c>
      <c r="G586" s="13" t="str">
        <f t="shared" si="18"/>
        <v>الأجهزة  المنزلية</v>
      </c>
      <c r="H586" s="27">
        <f t="shared" si="19"/>
        <v>15336958.26</v>
      </c>
    </row>
    <row r="587" spans="1:8" x14ac:dyDescent="0.3">
      <c r="A587" s="6" t="s">
        <v>12</v>
      </c>
      <c r="B587" s="7">
        <v>156</v>
      </c>
      <c r="C587" s="8">
        <v>4.8</v>
      </c>
      <c r="D587" s="8">
        <v>122</v>
      </c>
      <c r="E587" s="8">
        <v>9.6999999999999993</v>
      </c>
      <c r="F587" s="8">
        <v>877.22</v>
      </c>
      <c r="G587" s="9" t="str">
        <f t="shared" si="18"/>
        <v>الأجهزة  الشخصية</v>
      </c>
      <c r="H587" s="27">
        <f t="shared" si="19"/>
        <v>136846.32</v>
      </c>
    </row>
    <row r="588" spans="1:8" x14ac:dyDescent="0.3">
      <c r="A588" s="10" t="s">
        <v>13</v>
      </c>
      <c r="B588" s="11">
        <v>158</v>
      </c>
      <c r="C588" s="12">
        <v>4.0999999999999996</v>
      </c>
      <c r="D588" s="12">
        <v>99</v>
      </c>
      <c r="E588" s="12">
        <v>6.5</v>
      </c>
      <c r="F588" s="12">
        <v>11365.32</v>
      </c>
      <c r="G588" s="13" t="str">
        <f t="shared" si="18"/>
        <v xml:space="preserve"> الحاسوب ومستلزماته</v>
      </c>
      <c r="H588" s="27">
        <f t="shared" si="19"/>
        <v>1795720.56</v>
      </c>
    </row>
    <row r="589" spans="1:8" x14ac:dyDescent="0.3">
      <c r="A589" s="6" t="s">
        <v>13</v>
      </c>
      <c r="B589" s="7">
        <v>398</v>
      </c>
      <c r="C589" s="8">
        <v>4.5999999999999996</v>
      </c>
      <c r="D589" s="8">
        <v>176</v>
      </c>
      <c r="E589" s="8">
        <v>8.5</v>
      </c>
      <c r="F589" s="8">
        <v>12794</v>
      </c>
      <c r="G589" s="9" t="str">
        <f t="shared" si="18"/>
        <v xml:space="preserve"> الحاسوب ومستلزماته</v>
      </c>
      <c r="H589" s="27">
        <f t="shared" si="19"/>
        <v>5092012</v>
      </c>
    </row>
    <row r="590" spans="1:8" x14ac:dyDescent="0.3">
      <c r="A590" s="10" t="s">
        <v>5</v>
      </c>
      <c r="B590" s="11">
        <v>238</v>
      </c>
      <c r="C590" s="12">
        <v>5</v>
      </c>
      <c r="D590" s="12">
        <v>37</v>
      </c>
      <c r="E590" s="12">
        <v>5.0999999999999996</v>
      </c>
      <c r="F590" s="12">
        <v>3173.68</v>
      </c>
      <c r="G590" s="13" t="str">
        <f t="shared" si="18"/>
        <v>الأجهزة  المنزلية</v>
      </c>
      <c r="H590" s="27">
        <f t="shared" si="19"/>
        <v>755335.84</v>
      </c>
    </row>
    <row r="591" spans="1:8" x14ac:dyDescent="0.3">
      <c r="A591" s="6" t="s">
        <v>13</v>
      </c>
      <c r="B591" s="7">
        <v>173</v>
      </c>
      <c r="C591" s="8">
        <v>2.1</v>
      </c>
      <c r="D591" s="8">
        <v>113</v>
      </c>
      <c r="E591" s="8">
        <v>6.4</v>
      </c>
      <c r="F591" s="8">
        <v>10316.200000000001</v>
      </c>
      <c r="G591" s="9" t="str">
        <f t="shared" si="18"/>
        <v xml:space="preserve"> الحاسوب ومستلزماته</v>
      </c>
      <c r="H591" s="27">
        <f t="shared" si="19"/>
        <v>1784702.6</v>
      </c>
    </row>
    <row r="592" spans="1:8" x14ac:dyDescent="0.3">
      <c r="A592" s="10" t="s">
        <v>6</v>
      </c>
      <c r="B592" s="11">
        <v>497</v>
      </c>
      <c r="C592" s="12">
        <v>4.9000000000000004</v>
      </c>
      <c r="D592" s="12">
        <v>49</v>
      </c>
      <c r="E592" s="12">
        <v>3.9</v>
      </c>
      <c r="F592" s="12">
        <v>4621.3500000000004</v>
      </c>
      <c r="G592" s="13" t="str">
        <f t="shared" si="18"/>
        <v>الأجهزة  المنزلية</v>
      </c>
      <c r="H592" s="27">
        <f t="shared" si="19"/>
        <v>2296810.9500000002</v>
      </c>
    </row>
    <row r="593" spans="1:8" x14ac:dyDescent="0.3">
      <c r="A593" s="6" t="s">
        <v>6</v>
      </c>
      <c r="B593" s="7">
        <v>176</v>
      </c>
      <c r="C593" s="8">
        <v>4.8</v>
      </c>
      <c r="D593" s="8">
        <v>21</v>
      </c>
      <c r="E593" s="8">
        <v>2.2000000000000002</v>
      </c>
      <c r="F593" s="8">
        <v>8142.18</v>
      </c>
      <c r="G593" s="9" t="str">
        <f t="shared" si="18"/>
        <v>الأجهزة  المنزلية</v>
      </c>
      <c r="H593" s="27">
        <f t="shared" si="19"/>
        <v>1433023.6800000002</v>
      </c>
    </row>
    <row r="594" spans="1:8" x14ac:dyDescent="0.3">
      <c r="A594" s="10" t="s">
        <v>4</v>
      </c>
      <c r="B594" s="11">
        <v>216</v>
      </c>
      <c r="C594" s="12">
        <v>3.7</v>
      </c>
      <c r="D594" s="12">
        <v>158</v>
      </c>
      <c r="E594" s="12">
        <v>1.8</v>
      </c>
      <c r="F594" s="12">
        <v>6727.83</v>
      </c>
      <c r="G594" s="13" t="str">
        <f t="shared" si="18"/>
        <v>الأجهزة  الشخصية</v>
      </c>
      <c r="H594" s="27">
        <f t="shared" si="19"/>
        <v>1453211.28</v>
      </c>
    </row>
    <row r="595" spans="1:8" x14ac:dyDescent="0.3">
      <c r="A595" s="6" t="s">
        <v>15</v>
      </c>
      <c r="B595" s="7">
        <v>453</v>
      </c>
      <c r="C595" s="8">
        <v>4.9000000000000004</v>
      </c>
      <c r="D595" s="8">
        <v>138</v>
      </c>
      <c r="E595" s="8">
        <v>7</v>
      </c>
      <c r="F595" s="8">
        <v>8159.41</v>
      </c>
      <c r="G595" s="9" t="str">
        <f t="shared" si="18"/>
        <v>أجهزة التصوير</v>
      </c>
      <c r="H595" s="27">
        <f t="shared" si="19"/>
        <v>3696212.73</v>
      </c>
    </row>
    <row r="596" spans="1:8" x14ac:dyDescent="0.3">
      <c r="A596" s="10" t="s">
        <v>11</v>
      </c>
      <c r="B596" s="11">
        <v>155</v>
      </c>
      <c r="C596" s="12">
        <v>4</v>
      </c>
      <c r="D596" s="12">
        <v>49</v>
      </c>
      <c r="E596" s="12">
        <v>7</v>
      </c>
      <c r="F596" s="12">
        <v>20161.64</v>
      </c>
      <c r="G596" s="13" t="str">
        <f t="shared" si="18"/>
        <v>الأجهزة  المنزلية</v>
      </c>
      <c r="H596" s="27">
        <f t="shared" si="19"/>
        <v>3125054.1999999997</v>
      </c>
    </row>
    <row r="597" spans="1:8" x14ac:dyDescent="0.3">
      <c r="A597" s="6" t="s">
        <v>10</v>
      </c>
      <c r="B597" s="7">
        <v>438</v>
      </c>
      <c r="C597" s="8">
        <v>4.2</v>
      </c>
      <c r="D597" s="8">
        <v>192</v>
      </c>
      <c r="E597" s="8">
        <v>8.4</v>
      </c>
      <c r="F597" s="8">
        <v>3274.31</v>
      </c>
      <c r="G597" s="9" t="str">
        <f t="shared" si="18"/>
        <v>الأجهزة  الشخصية</v>
      </c>
      <c r="H597" s="27">
        <f t="shared" si="19"/>
        <v>1434147.78</v>
      </c>
    </row>
    <row r="598" spans="1:8" x14ac:dyDescent="0.3">
      <c r="A598" s="10" t="s">
        <v>11</v>
      </c>
      <c r="B598" s="11">
        <v>462</v>
      </c>
      <c r="C598" s="12">
        <v>5</v>
      </c>
      <c r="D598" s="12">
        <v>171</v>
      </c>
      <c r="E598" s="12">
        <v>7</v>
      </c>
      <c r="F598" s="12">
        <v>18201.78</v>
      </c>
      <c r="G598" s="13" t="str">
        <f t="shared" si="18"/>
        <v>الأجهزة  المنزلية</v>
      </c>
      <c r="H598" s="27">
        <f t="shared" si="19"/>
        <v>8409222.3599999994</v>
      </c>
    </row>
    <row r="599" spans="1:8" x14ac:dyDescent="0.3">
      <c r="A599" s="6" t="s">
        <v>10</v>
      </c>
      <c r="B599" s="7">
        <v>211</v>
      </c>
      <c r="C599" s="8">
        <v>2.5</v>
      </c>
      <c r="D599" s="8">
        <v>96</v>
      </c>
      <c r="E599" s="8">
        <v>6.2</v>
      </c>
      <c r="F599" s="8">
        <v>3810.1</v>
      </c>
      <c r="G599" s="9" t="str">
        <f t="shared" si="18"/>
        <v>الأجهزة  الشخصية</v>
      </c>
      <c r="H599" s="27">
        <f t="shared" si="19"/>
        <v>803931.1</v>
      </c>
    </row>
    <row r="600" spans="1:8" x14ac:dyDescent="0.3">
      <c r="A600" s="10" t="s">
        <v>14</v>
      </c>
      <c r="B600" s="11">
        <v>453</v>
      </c>
      <c r="C600" s="12">
        <v>3.2</v>
      </c>
      <c r="D600" s="12">
        <v>138</v>
      </c>
      <c r="E600" s="12">
        <v>1.8</v>
      </c>
      <c r="F600" s="12">
        <v>23978.66</v>
      </c>
      <c r="G600" s="13" t="str">
        <f t="shared" si="18"/>
        <v>الأجهزة  المنزلية</v>
      </c>
      <c r="H600" s="27">
        <f t="shared" si="19"/>
        <v>10862332.98</v>
      </c>
    </row>
    <row r="601" spans="1:8" x14ac:dyDescent="0.3">
      <c r="A601" s="6" t="s">
        <v>6</v>
      </c>
      <c r="B601" s="7">
        <v>417</v>
      </c>
      <c r="C601" s="8">
        <v>1.2</v>
      </c>
      <c r="D601" s="8">
        <v>181</v>
      </c>
      <c r="E601" s="8">
        <v>5.5</v>
      </c>
      <c r="F601" s="8">
        <v>11358.21</v>
      </c>
      <c r="G601" s="9" t="str">
        <f t="shared" si="18"/>
        <v>الأجهزة  المنزلية</v>
      </c>
      <c r="H601" s="27">
        <f t="shared" si="19"/>
        <v>4736373.5699999994</v>
      </c>
    </row>
    <row r="602" spans="1:8" x14ac:dyDescent="0.3">
      <c r="A602" s="10" t="s">
        <v>15</v>
      </c>
      <c r="B602" s="11">
        <v>178</v>
      </c>
      <c r="C602" s="12">
        <v>3.8</v>
      </c>
      <c r="D602" s="12">
        <v>159</v>
      </c>
      <c r="E602" s="12">
        <v>8.3000000000000007</v>
      </c>
      <c r="F602" s="12">
        <v>9149.56</v>
      </c>
      <c r="G602" s="13" t="str">
        <f t="shared" si="18"/>
        <v>أجهزة التصوير</v>
      </c>
      <c r="H602" s="27">
        <f t="shared" si="19"/>
        <v>1628621.68</v>
      </c>
    </row>
    <row r="603" spans="1:8" x14ac:dyDescent="0.3">
      <c r="A603" s="6" t="s">
        <v>5</v>
      </c>
      <c r="B603" s="7">
        <v>257</v>
      </c>
      <c r="C603" s="8">
        <v>1.7</v>
      </c>
      <c r="D603" s="8">
        <v>113</v>
      </c>
      <c r="E603" s="8">
        <v>7.3</v>
      </c>
      <c r="F603" s="8">
        <v>1203.31</v>
      </c>
      <c r="G603" s="9" t="str">
        <f t="shared" si="18"/>
        <v>الأجهزة  المنزلية</v>
      </c>
      <c r="H603" s="27">
        <f t="shared" si="19"/>
        <v>309250.67</v>
      </c>
    </row>
    <row r="604" spans="1:8" x14ac:dyDescent="0.3">
      <c r="A604" s="10" t="s">
        <v>12</v>
      </c>
      <c r="B604" s="11">
        <v>304</v>
      </c>
      <c r="C604" s="12">
        <v>4</v>
      </c>
      <c r="D604" s="12">
        <v>73</v>
      </c>
      <c r="E604" s="12">
        <v>6.3</v>
      </c>
      <c r="F604" s="12">
        <v>1338.19</v>
      </c>
      <c r="G604" s="13" t="str">
        <f t="shared" si="18"/>
        <v>الأجهزة  الشخصية</v>
      </c>
      <c r="H604" s="27">
        <f t="shared" si="19"/>
        <v>406809.76</v>
      </c>
    </row>
    <row r="605" spans="1:8" x14ac:dyDescent="0.3">
      <c r="A605" s="6" t="s">
        <v>14</v>
      </c>
      <c r="B605" s="7">
        <v>122</v>
      </c>
      <c r="C605" s="8">
        <v>4.8</v>
      </c>
      <c r="D605" s="8">
        <v>195</v>
      </c>
      <c r="E605" s="8">
        <v>5.6</v>
      </c>
      <c r="F605" s="8">
        <v>27545.62</v>
      </c>
      <c r="G605" s="9" t="str">
        <f t="shared" si="18"/>
        <v>الأجهزة  المنزلية</v>
      </c>
      <c r="H605" s="27">
        <f t="shared" si="19"/>
        <v>3360565.6399999997</v>
      </c>
    </row>
    <row r="606" spans="1:8" x14ac:dyDescent="0.3">
      <c r="A606" s="10" t="s">
        <v>9</v>
      </c>
      <c r="B606" s="11">
        <v>453</v>
      </c>
      <c r="C606" s="12">
        <v>5</v>
      </c>
      <c r="D606" s="12">
        <v>178</v>
      </c>
      <c r="E606" s="12">
        <v>2.2999999999999998</v>
      </c>
      <c r="F606" s="12">
        <v>2384</v>
      </c>
      <c r="G606" s="13" t="str">
        <f t="shared" si="18"/>
        <v xml:space="preserve"> الحاسوب ومستلزماته</v>
      </c>
      <c r="H606" s="27">
        <f t="shared" si="19"/>
        <v>1079952</v>
      </c>
    </row>
    <row r="607" spans="1:8" x14ac:dyDescent="0.3">
      <c r="A607" s="6" t="s">
        <v>12</v>
      </c>
      <c r="B607" s="7">
        <v>199</v>
      </c>
      <c r="C607" s="8">
        <v>4</v>
      </c>
      <c r="D607" s="8">
        <v>140</v>
      </c>
      <c r="E607" s="8">
        <v>3.8</v>
      </c>
      <c r="F607" s="8">
        <v>819.32</v>
      </c>
      <c r="G607" s="9" t="str">
        <f t="shared" si="18"/>
        <v>الأجهزة  الشخصية</v>
      </c>
      <c r="H607" s="27">
        <f t="shared" si="19"/>
        <v>163044.68000000002</v>
      </c>
    </row>
    <row r="608" spans="1:8" x14ac:dyDescent="0.3">
      <c r="A608" s="10" t="s">
        <v>10</v>
      </c>
      <c r="B608" s="11">
        <v>447</v>
      </c>
      <c r="C608" s="12">
        <v>1.3</v>
      </c>
      <c r="D608" s="12">
        <v>113</v>
      </c>
      <c r="E608" s="12">
        <v>2.5</v>
      </c>
      <c r="F608" s="12">
        <v>1720.13</v>
      </c>
      <c r="G608" s="13" t="str">
        <f t="shared" si="18"/>
        <v>الأجهزة  الشخصية</v>
      </c>
      <c r="H608" s="27">
        <f t="shared" si="19"/>
        <v>768898.1100000001</v>
      </c>
    </row>
    <row r="609" spans="1:8" x14ac:dyDescent="0.3">
      <c r="A609" s="6" t="s">
        <v>7</v>
      </c>
      <c r="B609" s="7">
        <v>448</v>
      </c>
      <c r="C609" s="8">
        <v>4.5</v>
      </c>
      <c r="D609" s="8">
        <v>95</v>
      </c>
      <c r="E609" s="8">
        <v>2.5</v>
      </c>
      <c r="F609" s="8">
        <v>329.13</v>
      </c>
      <c r="G609" s="9" t="str">
        <f t="shared" si="18"/>
        <v xml:space="preserve"> الحاسوب ومستلزماته</v>
      </c>
      <c r="H609" s="27">
        <f t="shared" si="19"/>
        <v>147450.23999999999</v>
      </c>
    </row>
    <row r="610" spans="1:8" x14ac:dyDescent="0.3">
      <c r="A610" s="10" t="s">
        <v>13</v>
      </c>
      <c r="B610" s="11">
        <v>453</v>
      </c>
      <c r="C610" s="12">
        <v>1.6</v>
      </c>
      <c r="D610" s="12">
        <v>79</v>
      </c>
      <c r="E610" s="12">
        <v>9.9</v>
      </c>
      <c r="F610" s="12">
        <v>10276.92</v>
      </c>
      <c r="G610" s="13" t="str">
        <f t="shared" si="18"/>
        <v xml:space="preserve"> الحاسوب ومستلزماته</v>
      </c>
      <c r="H610" s="27">
        <f t="shared" si="19"/>
        <v>4655444.76</v>
      </c>
    </row>
    <row r="611" spans="1:8" x14ac:dyDescent="0.3">
      <c r="A611" s="6" t="s">
        <v>10</v>
      </c>
      <c r="B611" s="7">
        <v>238</v>
      </c>
      <c r="C611" s="8">
        <v>2.1</v>
      </c>
      <c r="D611" s="8">
        <v>45</v>
      </c>
      <c r="E611" s="8">
        <v>4.9000000000000004</v>
      </c>
      <c r="F611" s="8">
        <v>1272.52</v>
      </c>
      <c r="G611" s="9" t="str">
        <f t="shared" si="18"/>
        <v>الأجهزة  الشخصية</v>
      </c>
      <c r="H611" s="27">
        <f t="shared" si="19"/>
        <v>302859.76</v>
      </c>
    </row>
    <row r="612" spans="1:8" x14ac:dyDescent="0.3">
      <c r="A612" s="10" t="s">
        <v>11</v>
      </c>
      <c r="B612" s="11">
        <v>268</v>
      </c>
      <c r="C612" s="12">
        <v>3.2</v>
      </c>
      <c r="D612" s="12">
        <v>44</v>
      </c>
      <c r="E612" s="12">
        <v>1.8</v>
      </c>
      <c r="F612" s="12">
        <v>19563.25</v>
      </c>
      <c r="G612" s="13" t="str">
        <f t="shared" si="18"/>
        <v>الأجهزة  المنزلية</v>
      </c>
      <c r="H612" s="27">
        <f t="shared" si="19"/>
        <v>5242951</v>
      </c>
    </row>
    <row r="613" spans="1:8" x14ac:dyDescent="0.3">
      <c r="A613" s="6" t="s">
        <v>9</v>
      </c>
      <c r="B613" s="7">
        <v>479</v>
      </c>
      <c r="C613" s="8">
        <v>1</v>
      </c>
      <c r="D613" s="8">
        <v>30</v>
      </c>
      <c r="E613" s="8">
        <v>7</v>
      </c>
      <c r="F613" s="8">
        <v>2111.91</v>
      </c>
      <c r="G613" s="9" t="str">
        <f t="shared" si="18"/>
        <v xml:space="preserve"> الحاسوب ومستلزماته</v>
      </c>
      <c r="H613" s="27">
        <f t="shared" si="19"/>
        <v>1011604.8899999999</v>
      </c>
    </row>
    <row r="614" spans="1:8" x14ac:dyDescent="0.3">
      <c r="A614" s="10" t="s">
        <v>4</v>
      </c>
      <c r="B614" s="11">
        <v>426</v>
      </c>
      <c r="C614" s="12">
        <v>1.5</v>
      </c>
      <c r="D614" s="12">
        <v>113</v>
      </c>
      <c r="E614" s="12">
        <v>9.1</v>
      </c>
      <c r="F614" s="12">
        <v>7185.47</v>
      </c>
      <c r="G614" s="13" t="str">
        <f t="shared" si="18"/>
        <v>الأجهزة  الشخصية</v>
      </c>
      <c r="H614" s="27">
        <f t="shared" si="19"/>
        <v>3061010.22</v>
      </c>
    </row>
    <row r="615" spans="1:8" x14ac:dyDescent="0.3">
      <c r="A615" s="6" t="s">
        <v>9</v>
      </c>
      <c r="B615" s="7">
        <v>289</v>
      </c>
      <c r="C615" s="8">
        <v>2.2999999999999998</v>
      </c>
      <c r="D615" s="8">
        <v>194</v>
      </c>
      <c r="E615" s="8">
        <v>1.8</v>
      </c>
      <c r="F615" s="8">
        <v>1691.5</v>
      </c>
      <c r="G615" s="9" t="str">
        <f t="shared" si="18"/>
        <v xml:space="preserve"> الحاسوب ومستلزماته</v>
      </c>
      <c r="H615" s="27">
        <f t="shared" si="19"/>
        <v>488843.5</v>
      </c>
    </row>
    <row r="616" spans="1:8" x14ac:dyDescent="0.3">
      <c r="A616" s="10" t="s">
        <v>11</v>
      </c>
      <c r="B616" s="11">
        <v>198</v>
      </c>
      <c r="C616" s="12">
        <v>3.9</v>
      </c>
      <c r="D616" s="12">
        <v>123</v>
      </c>
      <c r="E616" s="12">
        <v>0.9</v>
      </c>
      <c r="F616" s="12">
        <v>22009.46</v>
      </c>
      <c r="G616" s="13" t="str">
        <f t="shared" si="18"/>
        <v>الأجهزة  المنزلية</v>
      </c>
      <c r="H616" s="27">
        <f t="shared" si="19"/>
        <v>4357873.08</v>
      </c>
    </row>
    <row r="617" spans="1:8" x14ac:dyDescent="0.3">
      <c r="A617" s="6" t="s">
        <v>15</v>
      </c>
      <c r="B617" s="7">
        <v>382</v>
      </c>
      <c r="C617" s="8">
        <v>3.2</v>
      </c>
      <c r="D617" s="8">
        <v>113</v>
      </c>
      <c r="E617" s="8">
        <v>7.1</v>
      </c>
      <c r="F617" s="8">
        <v>13806</v>
      </c>
      <c r="G617" s="9" t="str">
        <f t="shared" si="18"/>
        <v>أجهزة التصوير</v>
      </c>
      <c r="H617" s="27">
        <f t="shared" si="19"/>
        <v>5273892</v>
      </c>
    </row>
    <row r="618" spans="1:8" x14ac:dyDescent="0.3">
      <c r="A618" s="10" t="s">
        <v>12</v>
      </c>
      <c r="B618" s="11">
        <v>59</v>
      </c>
      <c r="C618" s="12">
        <v>1.4</v>
      </c>
      <c r="D618" s="12">
        <v>54</v>
      </c>
      <c r="E618" s="12">
        <v>8.4</v>
      </c>
      <c r="F618" s="12">
        <v>1331.69</v>
      </c>
      <c r="G618" s="13" t="str">
        <f t="shared" si="18"/>
        <v>الأجهزة  الشخصية</v>
      </c>
      <c r="H618" s="27">
        <f t="shared" si="19"/>
        <v>78569.710000000006</v>
      </c>
    </row>
    <row r="619" spans="1:8" x14ac:dyDescent="0.3">
      <c r="A619" s="6" t="s">
        <v>15</v>
      </c>
      <c r="B619" s="7">
        <v>203</v>
      </c>
      <c r="C619" s="8">
        <v>5</v>
      </c>
      <c r="D619" s="8">
        <v>86</v>
      </c>
      <c r="E619" s="8">
        <v>1.8</v>
      </c>
      <c r="F619" s="8">
        <v>3548.46</v>
      </c>
      <c r="G619" s="9" t="str">
        <f t="shared" si="18"/>
        <v>أجهزة التصوير</v>
      </c>
      <c r="H619" s="27">
        <f t="shared" si="19"/>
        <v>720337.38</v>
      </c>
    </row>
    <row r="620" spans="1:8" x14ac:dyDescent="0.3">
      <c r="A620" s="10" t="s">
        <v>13</v>
      </c>
      <c r="B620" s="11">
        <v>261</v>
      </c>
      <c r="C620" s="12">
        <v>1.5</v>
      </c>
      <c r="D620" s="12">
        <v>113</v>
      </c>
      <c r="E620" s="12">
        <v>9.1999999999999993</v>
      </c>
      <c r="F620" s="12">
        <v>28230.9</v>
      </c>
      <c r="G620" s="13" t="str">
        <f t="shared" si="18"/>
        <v xml:space="preserve"> الحاسوب ومستلزماته</v>
      </c>
      <c r="H620" s="27">
        <f t="shared" si="19"/>
        <v>7368264.9000000004</v>
      </c>
    </row>
    <row r="621" spans="1:8" x14ac:dyDescent="0.3">
      <c r="A621" s="6" t="s">
        <v>13</v>
      </c>
      <c r="B621" s="7">
        <v>124</v>
      </c>
      <c r="C621" s="8">
        <v>5</v>
      </c>
      <c r="D621" s="8">
        <v>71</v>
      </c>
      <c r="E621" s="8">
        <v>6.4</v>
      </c>
      <c r="F621" s="8">
        <v>22149.65</v>
      </c>
      <c r="G621" s="9" t="str">
        <f t="shared" si="18"/>
        <v xml:space="preserve"> الحاسوب ومستلزماته</v>
      </c>
      <c r="H621" s="27">
        <f t="shared" si="19"/>
        <v>2746556.6</v>
      </c>
    </row>
    <row r="622" spans="1:8" x14ac:dyDescent="0.3">
      <c r="A622" s="10" t="s">
        <v>11</v>
      </c>
      <c r="B622" s="11">
        <v>138</v>
      </c>
      <c r="C622" s="12">
        <v>1.2</v>
      </c>
      <c r="D622" s="12">
        <v>113</v>
      </c>
      <c r="E622" s="12">
        <v>7.3</v>
      </c>
      <c r="F622" s="12">
        <v>36447.980000000003</v>
      </c>
      <c r="G622" s="13" t="str">
        <f t="shared" si="18"/>
        <v>الأجهزة  المنزلية</v>
      </c>
      <c r="H622" s="27">
        <f t="shared" si="19"/>
        <v>5029821.24</v>
      </c>
    </row>
    <row r="623" spans="1:8" x14ac:dyDescent="0.3">
      <c r="A623" s="6" t="s">
        <v>4</v>
      </c>
      <c r="B623" s="7">
        <v>453</v>
      </c>
      <c r="C623" s="8">
        <v>2.7</v>
      </c>
      <c r="D623" s="8">
        <v>113</v>
      </c>
      <c r="E623" s="8">
        <v>4.2</v>
      </c>
      <c r="F623" s="8">
        <v>17122.64</v>
      </c>
      <c r="G623" s="9" t="str">
        <f t="shared" si="18"/>
        <v>الأجهزة  الشخصية</v>
      </c>
      <c r="H623" s="27">
        <f t="shared" si="19"/>
        <v>7756555.9199999999</v>
      </c>
    </row>
    <row r="624" spans="1:8" x14ac:dyDescent="0.3">
      <c r="A624" s="10" t="s">
        <v>11</v>
      </c>
      <c r="B624" s="11">
        <v>297</v>
      </c>
      <c r="C624" s="12">
        <v>4.3</v>
      </c>
      <c r="D624" s="12">
        <v>140</v>
      </c>
      <c r="E624" s="12">
        <v>7</v>
      </c>
      <c r="F624" s="12">
        <v>23999.18</v>
      </c>
      <c r="G624" s="13" t="str">
        <f t="shared" si="18"/>
        <v>الأجهزة  المنزلية</v>
      </c>
      <c r="H624" s="27">
        <f t="shared" si="19"/>
        <v>7127756.46</v>
      </c>
    </row>
    <row r="625" spans="1:8" x14ac:dyDescent="0.3">
      <c r="A625" s="6" t="s">
        <v>12</v>
      </c>
      <c r="B625" s="7">
        <v>453</v>
      </c>
      <c r="C625" s="8">
        <v>4.3</v>
      </c>
      <c r="D625" s="8">
        <v>164</v>
      </c>
      <c r="E625" s="8">
        <v>5.7</v>
      </c>
      <c r="F625" s="8">
        <v>1554</v>
      </c>
      <c r="G625" s="9" t="str">
        <f t="shared" si="18"/>
        <v>الأجهزة  الشخصية</v>
      </c>
      <c r="H625" s="27">
        <f t="shared" si="19"/>
        <v>703962</v>
      </c>
    </row>
    <row r="626" spans="1:8" x14ac:dyDescent="0.3">
      <c r="A626" s="10" t="s">
        <v>7</v>
      </c>
      <c r="B626" s="11">
        <v>453</v>
      </c>
      <c r="C626" s="12">
        <v>3.3</v>
      </c>
      <c r="D626" s="12">
        <v>100</v>
      </c>
      <c r="E626" s="12">
        <v>4.9000000000000004</v>
      </c>
      <c r="F626" s="12">
        <v>709.38</v>
      </c>
      <c r="G626" s="13" t="str">
        <f t="shared" si="18"/>
        <v xml:space="preserve"> الحاسوب ومستلزماته</v>
      </c>
      <c r="H626" s="27">
        <f t="shared" si="19"/>
        <v>321349.14</v>
      </c>
    </row>
    <row r="627" spans="1:8" x14ac:dyDescent="0.3">
      <c r="A627" s="6" t="s">
        <v>12</v>
      </c>
      <c r="B627" s="7">
        <v>188</v>
      </c>
      <c r="C627" s="8">
        <v>4.4000000000000004</v>
      </c>
      <c r="D627" s="8">
        <v>44</v>
      </c>
      <c r="E627" s="8">
        <v>9.6999999999999993</v>
      </c>
      <c r="F627" s="8">
        <v>1554</v>
      </c>
      <c r="G627" s="9" t="str">
        <f t="shared" si="18"/>
        <v>الأجهزة  الشخصية</v>
      </c>
      <c r="H627" s="27">
        <f t="shared" si="19"/>
        <v>292152</v>
      </c>
    </row>
    <row r="628" spans="1:8" x14ac:dyDescent="0.3">
      <c r="A628" s="10" t="s">
        <v>13</v>
      </c>
      <c r="B628" s="11">
        <v>54</v>
      </c>
      <c r="C628" s="12">
        <v>1.8</v>
      </c>
      <c r="D628" s="12">
        <v>81</v>
      </c>
      <c r="E628" s="12">
        <v>7.9</v>
      </c>
      <c r="F628" s="12">
        <v>19167.240000000002</v>
      </c>
      <c r="G628" s="13" t="str">
        <f t="shared" si="18"/>
        <v xml:space="preserve"> الحاسوب ومستلزماته</v>
      </c>
      <c r="H628" s="27">
        <f t="shared" si="19"/>
        <v>1035030.9600000001</v>
      </c>
    </row>
    <row r="629" spans="1:8" x14ac:dyDescent="0.3">
      <c r="A629" s="6" t="s">
        <v>4</v>
      </c>
      <c r="B629" s="7">
        <v>377</v>
      </c>
      <c r="C629" s="8">
        <v>2.8</v>
      </c>
      <c r="D629" s="8">
        <v>51</v>
      </c>
      <c r="E629" s="8">
        <v>2.9</v>
      </c>
      <c r="F629" s="8">
        <v>15577.46</v>
      </c>
      <c r="G629" s="9" t="str">
        <f t="shared" si="18"/>
        <v>الأجهزة  الشخصية</v>
      </c>
      <c r="H629" s="27">
        <f t="shared" si="19"/>
        <v>5872702.4199999999</v>
      </c>
    </row>
    <row r="630" spans="1:8" x14ac:dyDescent="0.3">
      <c r="A630" s="10" t="s">
        <v>9</v>
      </c>
      <c r="B630" s="11">
        <v>241</v>
      </c>
      <c r="C630" s="12">
        <v>5</v>
      </c>
      <c r="D630" s="12">
        <v>113</v>
      </c>
      <c r="E630" s="12">
        <v>7.3</v>
      </c>
      <c r="F630" s="12">
        <v>1252.93</v>
      </c>
      <c r="G630" s="13" t="str">
        <f t="shared" si="18"/>
        <v xml:space="preserve"> الحاسوب ومستلزماته</v>
      </c>
      <c r="H630" s="27">
        <f t="shared" si="19"/>
        <v>301956.13</v>
      </c>
    </row>
    <row r="631" spans="1:8" x14ac:dyDescent="0.3">
      <c r="A631" s="6" t="s">
        <v>7</v>
      </c>
      <c r="B631" s="7">
        <v>268</v>
      </c>
      <c r="C631" s="8">
        <v>1.2</v>
      </c>
      <c r="D631" s="8">
        <v>40</v>
      </c>
      <c r="E631" s="8">
        <v>7.6</v>
      </c>
      <c r="F631" s="8">
        <v>261.8</v>
      </c>
      <c r="G631" s="9" t="str">
        <f t="shared" si="18"/>
        <v xml:space="preserve"> الحاسوب ومستلزماته</v>
      </c>
      <c r="H631" s="27">
        <f t="shared" si="19"/>
        <v>70162.400000000009</v>
      </c>
    </row>
    <row r="632" spans="1:8" x14ac:dyDescent="0.3">
      <c r="A632" s="10" t="s">
        <v>4</v>
      </c>
      <c r="B632" s="11">
        <v>205</v>
      </c>
      <c r="C632" s="12">
        <v>4.5999999999999996</v>
      </c>
      <c r="D632" s="12">
        <v>181</v>
      </c>
      <c r="E632" s="12">
        <v>6</v>
      </c>
      <c r="F632" s="12">
        <v>19007</v>
      </c>
      <c r="G632" s="13" t="str">
        <f t="shared" si="18"/>
        <v>الأجهزة  الشخصية</v>
      </c>
      <c r="H632" s="27">
        <f t="shared" si="19"/>
        <v>3896435</v>
      </c>
    </row>
    <row r="633" spans="1:8" x14ac:dyDescent="0.3">
      <c r="A633" s="6" t="s">
        <v>12</v>
      </c>
      <c r="B633" s="7">
        <v>85</v>
      </c>
      <c r="C633" s="8">
        <v>2.6</v>
      </c>
      <c r="D633" s="8">
        <v>94</v>
      </c>
      <c r="E633" s="8">
        <v>2.6</v>
      </c>
      <c r="F633" s="8">
        <v>1914.71</v>
      </c>
      <c r="G633" s="9" t="str">
        <f t="shared" si="18"/>
        <v>الأجهزة  الشخصية</v>
      </c>
      <c r="H633" s="27">
        <f t="shared" si="19"/>
        <v>162750.35</v>
      </c>
    </row>
    <row r="634" spans="1:8" x14ac:dyDescent="0.3">
      <c r="A634" s="10" t="s">
        <v>11</v>
      </c>
      <c r="B634" s="11">
        <v>255</v>
      </c>
      <c r="C634" s="12">
        <v>5</v>
      </c>
      <c r="D634" s="12">
        <v>29</v>
      </c>
      <c r="E634" s="12">
        <v>2.2999999999999998</v>
      </c>
      <c r="F634" s="12">
        <v>23588.25</v>
      </c>
      <c r="G634" s="13" t="str">
        <f t="shared" si="18"/>
        <v>الأجهزة  المنزلية</v>
      </c>
      <c r="H634" s="27">
        <f t="shared" si="19"/>
        <v>6015003.75</v>
      </c>
    </row>
    <row r="635" spans="1:8" x14ac:dyDescent="0.3">
      <c r="A635" s="6" t="s">
        <v>5</v>
      </c>
      <c r="B635" s="7">
        <v>165</v>
      </c>
      <c r="C635" s="8">
        <v>3.8</v>
      </c>
      <c r="D635" s="8">
        <v>54</v>
      </c>
      <c r="E635" s="8">
        <v>2.7</v>
      </c>
      <c r="F635" s="8">
        <v>3119.78</v>
      </c>
      <c r="G635" s="9" t="str">
        <f t="shared" si="18"/>
        <v>الأجهزة  المنزلية</v>
      </c>
      <c r="H635" s="27">
        <f t="shared" si="19"/>
        <v>514763.7</v>
      </c>
    </row>
    <row r="636" spans="1:8" x14ac:dyDescent="0.3">
      <c r="A636" s="10" t="s">
        <v>14</v>
      </c>
      <c r="B636" s="11">
        <v>453</v>
      </c>
      <c r="C636" s="12">
        <v>1.3</v>
      </c>
      <c r="D636" s="12">
        <v>75</v>
      </c>
      <c r="E636" s="12">
        <v>1.7</v>
      </c>
      <c r="F636" s="12">
        <v>28453.94</v>
      </c>
      <c r="G636" s="13" t="str">
        <f t="shared" si="18"/>
        <v>الأجهزة  المنزلية</v>
      </c>
      <c r="H636" s="27">
        <f t="shared" si="19"/>
        <v>12889634.82</v>
      </c>
    </row>
    <row r="637" spans="1:8" x14ac:dyDescent="0.3">
      <c r="A637" s="6" t="s">
        <v>8</v>
      </c>
      <c r="B637" s="7">
        <v>143</v>
      </c>
      <c r="C637" s="8">
        <v>2.4</v>
      </c>
      <c r="D637" s="8">
        <v>191</v>
      </c>
      <c r="E637" s="8">
        <v>1.5</v>
      </c>
      <c r="F637" s="8">
        <v>5501.1</v>
      </c>
      <c r="G637" s="9" t="str">
        <f t="shared" si="18"/>
        <v>الأجهزة  المنزلية</v>
      </c>
      <c r="H637" s="27">
        <f t="shared" si="19"/>
        <v>786657.3</v>
      </c>
    </row>
    <row r="638" spans="1:8" x14ac:dyDescent="0.3">
      <c r="A638" s="10" t="s">
        <v>10</v>
      </c>
      <c r="B638" s="11">
        <v>464</v>
      </c>
      <c r="C638" s="12">
        <v>1.9</v>
      </c>
      <c r="D638" s="12">
        <v>47</v>
      </c>
      <c r="E638" s="12">
        <v>1.4</v>
      </c>
      <c r="F638" s="12">
        <v>999.21</v>
      </c>
      <c r="G638" s="13" t="str">
        <f t="shared" si="18"/>
        <v>الأجهزة  الشخصية</v>
      </c>
      <c r="H638" s="27">
        <f t="shared" si="19"/>
        <v>463633.44</v>
      </c>
    </row>
    <row r="639" spans="1:8" x14ac:dyDescent="0.3">
      <c r="A639" s="6" t="s">
        <v>7</v>
      </c>
      <c r="B639" s="7">
        <v>193</v>
      </c>
      <c r="C639" s="8">
        <v>4</v>
      </c>
      <c r="D639" s="8">
        <v>200</v>
      </c>
      <c r="E639" s="8">
        <v>4.8</v>
      </c>
      <c r="F639" s="8">
        <v>427.26</v>
      </c>
      <c r="G639" s="9" t="str">
        <f t="shared" si="18"/>
        <v xml:space="preserve"> الحاسوب ومستلزماته</v>
      </c>
      <c r="H639" s="27">
        <f t="shared" si="19"/>
        <v>82461.179999999993</v>
      </c>
    </row>
    <row r="640" spans="1:8" x14ac:dyDescent="0.3">
      <c r="A640" s="10" t="s">
        <v>4</v>
      </c>
      <c r="B640" s="11">
        <v>381</v>
      </c>
      <c r="C640" s="12">
        <v>2.2999999999999998</v>
      </c>
      <c r="D640" s="12">
        <v>196</v>
      </c>
      <c r="E640" s="12">
        <v>9.6999999999999993</v>
      </c>
      <c r="F640" s="12">
        <v>17034.14</v>
      </c>
      <c r="G640" s="13" t="str">
        <f t="shared" si="18"/>
        <v>الأجهزة  الشخصية</v>
      </c>
      <c r="H640" s="27">
        <f t="shared" si="19"/>
        <v>6490007.3399999999</v>
      </c>
    </row>
    <row r="641" spans="1:8" x14ac:dyDescent="0.3">
      <c r="A641" s="6" t="s">
        <v>7</v>
      </c>
      <c r="B641" s="7">
        <v>453</v>
      </c>
      <c r="C641" s="8">
        <v>1.3</v>
      </c>
      <c r="D641" s="8">
        <v>28</v>
      </c>
      <c r="E641" s="8">
        <v>1.9</v>
      </c>
      <c r="F641" s="8">
        <v>763.49</v>
      </c>
      <c r="G641" s="9" t="str">
        <f t="shared" si="18"/>
        <v xml:space="preserve"> الحاسوب ومستلزماته</v>
      </c>
      <c r="H641" s="27">
        <f t="shared" si="19"/>
        <v>345860.97000000003</v>
      </c>
    </row>
    <row r="642" spans="1:8" x14ac:dyDescent="0.3">
      <c r="A642" s="10" t="s">
        <v>10</v>
      </c>
      <c r="B642" s="11">
        <v>453</v>
      </c>
      <c r="C642" s="12">
        <v>3.9</v>
      </c>
      <c r="D642" s="12">
        <v>55</v>
      </c>
      <c r="E642" s="12">
        <v>7</v>
      </c>
      <c r="F642" s="12">
        <v>2169.34</v>
      </c>
      <c r="G642" s="13" t="str">
        <f t="shared" ref="G642:G705" si="20">_xlfn.IFS(
    OR(A642="تلفاز ذكي", A642="ثلاجة", A642="غسالة", A642="مكيف هواء", A642="ميكروويف"), "الأجهزة  المنزلية",
    OR(A642="هاتف ذكي", A642="ساعة ذكية", A642="سماعات بلوتوث"), "الأجهزة  الشخصية",
    OR(A642="حاسوب محمول", A642="طابعة ليزر", A642="لوحة مفاتيح"), " الحاسوب ومستلزماته",
    OR(A642="كاميرا رقمية"), "أجهزة التصوير"
)</f>
        <v>الأجهزة  الشخصية</v>
      </c>
      <c r="H642" s="27">
        <f t="shared" si="19"/>
        <v>982711.02</v>
      </c>
    </row>
    <row r="643" spans="1:8" x14ac:dyDescent="0.3">
      <c r="A643" s="6" t="s">
        <v>10</v>
      </c>
      <c r="B643" s="7">
        <v>453</v>
      </c>
      <c r="C643" s="8">
        <v>4.9000000000000004</v>
      </c>
      <c r="D643" s="8">
        <v>176</v>
      </c>
      <c r="E643" s="8">
        <v>8.6</v>
      </c>
      <c r="F643" s="8">
        <v>3947.45</v>
      </c>
      <c r="G643" s="9" t="str">
        <f t="shared" si="20"/>
        <v>الأجهزة  الشخصية</v>
      </c>
      <c r="H643" s="27">
        <f t="shared" ref="H643:H706" si="21">B643*F643</f>
        <v>1788194.8499999999</v>
      </c>
    </row>
    <row r="644" spans="1:8" x14ac:dyDescent="0.3">
      <c r="A644" s="10" t="s">
        <v>11</v>
      </c>
      <c r="B644" s="11">
        <v>237</v>
      </c>
      <c r="C644" s="12">
        <v>3.3</v>
      </c>
      <c r="D644" s="12">
        <v>169</v>
      </c>
      <c r="E644" s="12">
        <v>8.6</v>
      </c>
      <c r="F644" s="12">
        <v>11568</v>
      </c>
      <c r="G644" s="13" t="str">
        <f t="shared" si="20"/>
        <v>الأجهزة  المنزلية</v>
      </c>
      <c r="H644" s="27">
        <f t="shared" si="21"/>
        <v>2741616</v>
      </c>
    </row>
    <row r="645" spans="1:8" x14ac:dyDescent="0.3">
      <c r="A645" s="6" t="s">
        <v>4</v>
      </c>
      <c r="B645" s="7">
        <v>170</v>
      </c>
      <c r="C645" s="8">
        <v>2.1</v>
      </c>
      <c r="D645" s="8">
        <v>50</v>
      </c>
      <c r="E645" s="8">
        <v>7</v>
      </c>
      <c r="F645" s="8">
        <v>3481.34</v>
      </c>
      <c r="G645" s="9" t="str">
        <f t="shared" si="20"/>
        <v>الأجهزة  الشخصية</v>
      </c>
      <c r="H645" s="27">
        <f t="shared" si="21"/>
        <v>591827.80000000005</v>
      </c>
    </row>
    <row r="646" spans="1:8" x14ac:dyDescent="0.3">
      <c r="A646" s="10" t="s">
        <v>8</v>
      </c>
      <c r="B646" s="11">
        <v>458</v>
      </c>
      <c r="C646" s="12">
        <v>5</v>
      </c>
      <c r="D646" s="12">
        <v>52</v>
      </c>
      <c r="E646" s="12">
        <v>4.8</v>
      </c>
      <c r="F646" s="12">
        <v>12696.8</v>
      </c>
      <c r="G646" s="13" t="str">
        <f t="shared" si="20"/>
        <v>الأجهزة  المنزلية</v>
      </c>
      <c r="H646" s="27">
        <f t="shared" si="21"/>
        <v>5815134.3999999994</v>
      </c>
    </row>
    <row r="647" spans="1:8" x14ac:dyDescent="0.3">
      <c r="A647" s="6" t="s">
        <v>10</v>
      </c>
      <c r="B647" s="7">
        <v>469</v>
      </c>
      <c r="C647" s="8">
        <v>3.9</v>
      </c>
      <c r="D647" s="8">
        <v>147</v>
      </c>
      <c r="E647" s="8">
        <v>8.4</v>
      </c>
      <c r="F647" s="8">
        <v>1691.32</v>
      </c>
      <c r="G647" s="9" t="str">
        <f t="shared" si="20"/>
        <v>الأجهزة  الشخصية</v>
      </c>
      <c r="H647" s="27">
        <f t="shared" si="21"/>
        <v>793229.08</v>
      </c>
    </row>
    <row r="648" spans="1:8" x14ac:dyDescent="0.3">
      <c r="A648" s="10" t="s">
        <v>7</v>
      </c>
      <c r="B648" s="11">
        <v>275</v>
      </c>
      <c r="C648" s="12">
        <v>1.5</v>
      </c>
      <c r="D648" s="12">
        <v>192</v>
      </c>
      <c r="E648" s="12">
        <v>4.7</v>
      </c>
      <c r="F648" s="12">
        <v>745</v>
      </c>
      <c r="G648" s="13" t="str">
        <f t="shared" si="20"/>
        <v xml:space="preserve"> الحاسوب ومستلزماته</v>
      </c>
      <c r="H648" s="27">
        <f t="shared" si="21"/>
        <v>204875</v>
      </c>
    </row>
    <row r="649" spans="1:8" x14ac:dyDescent="0.3">
      <c r="A649" s="6" t="s">
        <v>9</v>
      </c>
      <c r="B649" s="7">
        <v>325</v>
      </c>
      <c r="C649" s="8">
        <v>1.3</v>
      </c>
      <c r="D649" s="8">
        <v>143</v>
      </c>
      <c r="E649" s="8">
        <v>9.1999999999999993</v>
      </c>
      <c r="F649" s="8">
        <v>4622.71</v>
      </c>
      <c r="G649" s="9" t="str">
        <f t="shared" si="20"/>
        <v xml:space="preserve"> الحاسوب ومستلزماته</v>
      </c>
      <c r="H649" s="27">
        <f t="shared" si="21"/>
        <v>1502380.75</v>
      </c>
    </row>
    <row r="650" spans="1:8" x14ac:dyDescent="0.3">
      <c r="A650" s="10" t="s">
        <v>9</v>
      </c>
      <c r="B650" s="11">
        <v>63</v>
      </c>
      <c r="C650" s="12">
        <v>4.0999999999999996</v>
      </c>
      <c r="D650" s="12">
        <v>176</v>
      </c>
      <c r="E650" s="12">
        <v>5.3</v>
      </c>
      <c r="F650" s="12">
        <v>4156.12</v>
      </c>
      <c r="G650" s="13" t="str">
        <f t="shared" si="20"/>
        <v xml:space="preserve"> الحاسوب ومستلزماته</v>
      </c>
      <c r="H650" s="27">
        <f t="shared" si="21"/>
        <v>261835.56</v>
      </c>
    </row>
    <row r="651" spans="1:8" x14ac:dyDescent="0.3">
      <c r="A651" s="6" t="s">
        <v>15</v>
      </c>
      <c r="B651" s="7">
        <v>164</v>
      </c>
      <c r="C651" s="8">
        <v>2.6</v>
      </c>
      <c r="D651" s="8">
        <v>28</v>
      </c>
      <c r="E651" s="8">
        <v>2.6</v>
      </c>
      <c r="F651" s="8">
        <v>4613.8999999999996</v>
      </c>
      <c r="G651" s="9" t="str">
        <f t="shared" si="20"/>
        <v>أجهزة التصوير</v>
      </c>
      <c r="H651" s="27">
        <f t="shared" si="21"/>
        <v>756679.6</v>
      </c>
    </row>
    <row r="652" spans="1:8" x14ac:dyDescent="0.3">
      <c r="A652" s="10" t="s">
        <v>9</v>
      </c>
      <c r="B652" s="11">
        <v>437</v>
      </c>
      <c r="C652" s="12">
        <v>1.4</v>
      </c>
      <c r="D652" s="12">
        <v>45</v>
      </c>
      <c r="E652" s="12">
        <v>3.7</v>
      </c>
      <c r="F652" s="12">
        <v>1614.39</v>
      </c>
      <c r="G652" s="13" t="str">
        <f t="shared" si="20"/>
        <v xml:space="preserve"> الحاسوب ومستلزماته</v>
      </c>
      <c r="H652" s="27">
        <f t="shared" si="21"/>
        <v>705488.43</v>
      </c>
    </row>
    <row r="653" spans="1:8" x14ac:dyDescent="0.3">
      <c r="A653" s="6" t="s">
        <v>13</v>
      </c>
      <c r="B653" s="7">
        <v>277</v>
      </c>
      <c r="C653" s="8">
        <v>3.5</v>
      </c>
      <c r="D653" s="8">
        <v>45</v>
      </c>
      <c r="E653" s="8">
        <v>3.2</v>
      </c>
      <c r="F653" s="8">
        <v>27202.93</v>
      </c>
      <c r="G653" s="9" t="str">
        <f t="shared" si="20"/>
        <v xml:space="preserve"> الحاسوب ومستلزماته</v>
      </c>
      <c r="H653" s="27">
        <f t="shared" si="21"/>
        <v>7535211.6100000003</v>
      </c>
    </row>
    <row r="654" spans="1:8" x14ac:dyDescent="0.3">
      <c r="A654" s="10" t="s">
        <v>7</v>
      </c>
      <c r="B654" s="11">
        <v>183</v>
      </c>
      <c r="C654" s="12">
        <v>2</v>
      </c>
      <c r="D654" s="12">
        <v>177</v>
      </c>
      <c r="E654" s="12">
        <v>7</v>
      </c>
      <c r="F654" s="12">
        <v>666.75</v>
      </c>
      <c r="G654" s="13" t="str">
        <f t="shared" si="20"/>
        <v xml:space="preserve"> الحاسوب ومستلزماته</v>
      </c>
      <c r="H654" s="27">
        <f t="shared" si="21"/>
        <v>122015.25</v>
      </c>
    </row>
    <row r="655" spans="1:8" x14ac:dyDescent="0.3">
      <c r="A655" s="6" t="s">
        <v>7</v>
      </c>
      <c r="B655" s="7">
        <v>119</v>
      </c>
      <c r="C655" s="8">
        <v>4.7</v>
      </c>
      <c r="D655" s="8">
        <v>80</v>
      </c>
      <c r="E655" s="8">
        <v>7</v>
      </c>
      <c r="F655" s="8">
        <v>405</v>
      </c>
      <c r="G655" s="9" t="str">
        <f t="shared" si="20"/>
        <v xml:space="preserve"> الحاسوب ومستلزماته</v>
      </c>
      <c r="H655" s="27">
        <f t="shared" si="21"/>
        <v>48195</v>
      </c>
    </row>
    <row r="656" spans="1:8" x14ac:dyDescent="0.3">
      <c r="A656" s="10" t="s">
        <v>8</v>
      </c>
      <c r="B656" s="11">
        <v>132</v>
      </c>
      <c r="C656" s="12">
        <v>1.8</v>
      </c>
      <c r="D656" s="12">
        <v>32</v>
      </c>
      <c r="E656" s="12">
        <v>0.6</v>
      </c>
      <c r="F656" s="12">
        <v>15110.61</v>
      </c>
      <c r="G656" s="13" t="str">
        <f t="shared" si="20"/>
        <v>الأجهزة  المنزلية</v>
      </c>
      <c r="H656" s="27">
        <f t="shared" si="21"/>
        <v>1994600.52</v>
      </c>
    </row>
    <row r="657" spans="1:8" x14ac:dyDescent="0.3">
      <c r="A657" s="6" t="s">
        <v>9</v>
      </c>
      <c r="B657" s="7">
        <v>212</v>
      </c>
      <c r="C657" s="8">
        <v>1.1000000000000001</v>
      </c>
      <c r="D657" s="8">
        <v>160</v>
      </c>
      <c r="E657" s="8">
        <v>5.5</v>
      </c>
      <c r="F657" s="8">
        <v>3340.03</v>
      </c>
      <c r="G657" s="9" t="str">
        <f t="shared" si="20"/>
        <v xml:space="preserve"> الحاسوب ومستلزماته</v>
      </c>
      <c r="H657" s="27">
        <f t="shared" si="21"/>
        <v>708086.36</v>
      </c>
    </row>
    <row r="658" spans="1:8" x14ac:dyDescent="0.3">
      <c r="A658" s="10" t="s">
        <v>10</v>
      </c>
      <c r="B658" s="11">
        <v>51</v>
      </c>
      <c r="C658" s="12">
        <v>4.7</v>
      </c>
      <c r="D658" s="12">
        <v>150</v>
      </c>
      <c r="E658" s="12">
        <v>2.4</v>
      </c>
      <c r="F658" s="12">
        <v>1924.88</v>
      </c>
      <c r="G658" s="13" t="str">
        <f t="shared" si="20"/>
        <v>الأجهزة  الشخصية</v>
      </c>
      <c r="H658" s="27">
        <f t="shared" si="21"/>
        <v>98168.88</v>
      </c>
    </row>
    <row r="659" spans="1:8" x14ac:dyDescent="0.3">
      <c r="A659" s="6" t="s">
        <v>10</v>
      </c>
      <c r="B659" s="7">
        <v>321</v>
      </c>
      <c r="C659" s="8">
        <v>5</v>
      </c>
      <c r="D659" s="8">
        <v>26</v>
      </c>
      <c r="E659" s="8">
        <v>6.3</v>
      </c>
      <c r="F659" s="8">
        <v>1440.87</v>
      </c>
      <c r="G659" s="9" t="str">
        <f t="shared" si="20"/>
        <v>الأجهزة  الشخصية</v>
      </c>
      <c r="H659" s="27">
        <f t="shared" si="21"/>
        <v>462519.26999999996</v>
      </c>
    </row>
    <row r="660" spans="1:8" x14ac:dyDescent="0.3">
      <c r="A660" s="10" t="s">
        <v>4</v>
      </c>
      <c r="B660" s="11">
        <v>453</v>
      </c>
      <c r="C660" s="12">
        <v>5</v>
      </c>
      <c r="D660" s="12">
        <v>154</v>
      </c>
      <c r="E660" s="12">
        <v>5.5</v>
      </c>
      <c r="F660" s="12">
        <v>19007</v>
      </c>
      <c r="G660" s="13" t="str">
        <f t="shared" si="20"/>
        <v>الأجهزة  الشخصية</v>
      </c>
      <c r="H660" s="27">
        <f t="shared" si="21"/>
        <v>8610171</v>
      </c>
    </row>
    <row r="661" spans="1:8" x14ac:dyDescent="0.3">
      <c r="A661" s="6" t="s">
        <v>13</v>
      </c>
      <c r="B661" s="7">
        <v>209</v>
      </c>
      <c r="C661" s="8">
        <v>1.8</v>
      </c>
      <c r="D661" s="8">
        <v>68</v>
      </c>
      <c r="E661" s="8">
        <v>5.8</v>
      </c>
      <c r="F661" s="8">
        <v>8382.33</v>
      </c>
      <c r="G661" s="9" t="str">
        <f t="shared" si="20"/>
        <v xml:space="preserve"> الحاسوب ومستلزماته</v>
      </c>
      <c r="H661" s="27">
        <f t="shared" si="21"/>
        <v>1751906.97</v>
      </c>
    </row>
    <row r="662" spans="1:8" x14ac:dyDescent="0.3">
      <c r="A662" s="10" t="s">
        <v>7</v>
      </c>
      <c r="B662" s="11">
        <v>406</v>
      </c>
      <c r="C662" s="12">
        <v>2.1</v>
      </c>
      <c r="D662" s="12">
        <v>113</v>
      </c>
      <c r="E662" s="12">
        <v>3.1</v>
      </c>
      <c r="F662" s="12">
        <v>163.46</v>
      </c>
      <c r="G662" s="13" t="str">
        <f t="shared" si="20"/>
        <v xml:space="preserve"> الحاسوب ومستلزماته</v>
      </c>
      <c r="H662" s="27">
        <f t="shared" si="21"/>
        <v>66364.760000000009</v>
      </c>
    </row>
    <row r="663" spans="1:8" x14ac:dyDescent="0.3">
      <c r="A663" s="6" t="s">
        <v>4</v>
      </c>
      <c r="B663" s="7">
        <v>300</v>
      </c>
      <c r="C663" s="8">
        <v>3.1</v>
      </c>
      <c r="D663" s="8">
        <v>124</v>
      </c>
      <c r="E663" s="8">
        <v>1.5</v>
      </c>
      <c r="F663" s="8">
        <v>18954.63</v>
      </c>
      <c r="G663" s="9" t="str">
        <f t="shared" si="20"/>
        <v>الأجهزة  الشخصية</v>
      </c>
      <c r="H663" s="27">
        <f t="shared" si="21"/>
        <v>5686389</v>
      </c>
    </row>
    <row r="664" spans="1:8" x14ac:dyDescent="0.3">
      <c r="A664" s="10" t="s">
        <v>12</v>
      </c>
      <c r="B664" s="11">
        <v>208</v>
      </c>
      <c r="C664" s="12">
        <v>5</v>
      </c>
      <c r="D664" s="12">
        <v>164</v>
      </c>
      <c r="E664" s="12">
        <v>2.7</v>
      </c>
      <c r="F664" s="12">
        <v>594.20000000000005</v>
      </c>
      <c r="G664" s="13" t="str">
        <f t="shared" si="20"/>
        <v>الأجهزة  الشخصية</v>
      </c>
      <c r="H664" s="27">
        <f t="shared" si="21"/>
        <v>123593.60000000001</v>
      </c>
    </row>
    <row r="665" spans="1:8" x14ac:dyDescent="0.3">
      <c r="A665" s="6" t="s">
        <v>11</v>
      </c>
      <c r="B665" s="7">
        <v>142</v>
      </c>
      <c r="C665" s="8">
        <v>3.7</v>
      </c>
      <c r="D665" s="8">
        <v>147</v>
      </c>
      <c r="E665" s="8">
        <v>9.4</v>
      </c>
      <c r="F665" s="8">
        <v>37346.639999999999</v>
      </c>
      <c r="G665" s="9" t="str">
        <f t="shared" si="20"/>
        <v>الأجهزة  المنزلية</v>
      </c>
      <c r="H665" s="27">
        <f t="shared" si="21"/>
        <v>5303222.88</v>
      </c>
    </row>
    <row r="666" spans="1:8" x14ac:dyDescent="0.3">
      <c r="A666" s="10" t="s">
        <v>14</v>
      </c>
      <c r="B666" s="11">
        <v>157</v>
      </c>
      <c r="C666" s="12">
        <v>4.5999999999999996</v>
      </c>
      <c r="D666" s="12">
        <v>150</v>
      </c>
      <c r="E666" s="12">
        <v>9.4</v>
      </c>
      <c r="F666" s="12">
        <v>8956.27</v>
      </c>
      <c r="G666" s="13" t="str">
        <f t="shared" si="20"/>
        <v>الأجهزة  المنزلية</v>
      </c>
      <c r="H666" s="27">
        <f t="shared" si="21"/>
        <v>1406134.3900000001</v>
      </c>
    </row>
    <row r="667" spans="1:8" x14ac:dyDescent="0.3">
      <c r="A667" s="6" t="s">
        <v>15</v>
      </c>
      <c r="B667" s="7">
        <v>66</v>
      </c>
      <c r="C667" s="8">
        <v>1.2</v>
      </c>
      <c r="D667" s="8">
        <v>155</v>
      </c>
      <c r="E667" s="8">
        <v>4</v>
      </c>
      <c r="F667" s="8">
        <v>6970.65</v>
      </c>
      <c r="G667" s="9" t="str">
        <f t="shared" si="20"/>
        <v>أجهزة التصوير</v>
      </c>
      <c r="H667" s="27">
        <f t="shared" si="21"/>
        <v>460062.89999999997</v>
      </c>
    </row>
    <row r="668" spans="1:8" x14ac:dyDescent="0.3">
      <c r="A668" s="10" t="s">
        <v>12</v>
      </c>
      <c r="B668" s="11">
        <v>211</v>
      </c>
      <c r="C668" s="12">
        <v>3.1</v>
      </c>
      <c r="D668" s="12">
        <v>153</v>
      </c>
      <c r="E668" s="12">
        <v>0.9</v>
      </c>
      <c r="F668" s="12">
        <v>1215.94</v>
      </c>
      <c r="G668" s="13" t="str">
        <f t="shared" si="20"/>
        <v>الأجهزة  الشخصية</v>
      </c>
      <c r="H668" s="27">
        <f t="shared" si="21"/>
        <v>256563.34000000003</v>
      </c>
    </row>
    <row r="669" spans="1:8" x14ac:dyDescent="0.3">
      <c r="A669" s="6" t="s">
        <v>10</v>
      </c>
      <c r="B669" s="7">
        <v>350</v>
      </c>
      <c r="C669" s="8">
        <v>4.5999999999999996</v>
      </c>
      <c r="D669" s="8">
        <v>184</v>
      </c>
      <c r="E669" s="8">
        <v>1.3</v>
      </c>
      <c r="F669" s="8">
        <v>3594.37</v>
      </c>
      <c r="G669" s="9" t="str">
        <f t="shared" si="20"/>
        <v>الأجهزة  الشخصية</v>
      </c>
      <c r="H669" s="27">
        <f t="shared" si="21"/>
        <v>1258029.5</v>
      </c>
    </row>
    <row r="670" spans="1:8" x14ac:dyDescent="0.3">
      <c r="A670" s="10" t="s">
        <v>13</v>
      </c>
      <c r="B670" s="11">
        <v>264</v>
      </c>
      <c r="C670" s="12">
        <v>3.2</v>
      </c>
      <c r="D670" s="12">
        <v>177</v>
      </c>
      <c r="E670" s="12">
        <v>6.2</v>
      </c>
      <c r="F670" s="12">
        <v>10531.58</v>
      </c>
      <c r="G670" s="13" t="str">
        <f t="shared" si="20"/>
        <v xml:space="preserve"> الحاسوب ومستلزماته</v>
      </c>
      <c r="H670" s="27">
        <f t="shared" si="21"/>
        <v>2780337.12</v>
      </c>
    </row>
    <row r="671" spans="1:8" x14ac:dyDescent="0.3">
      <c r="A671" s="6" t="s">
        <v>14</v>
      </c>
      <c r="B671" s="7">
        <v>496</v>
      </c>
      <c r="C671" s="8">
        <v>5</v>
      </c>
      <c r="D671" s="8">
        <v>103</v>
      </c>
      <c r="E671" s="8">
        <v>6.4</v>
      </c>
      <c r="F671" s="8">
        <v>16321</v>
      </c>
      <c r="G671" s="9" t="str">
        <f t="shared" si="20"/>
        <v>الأجهزة  المنزلية</v>
      </c>
      <c r="H671" s="27">
        <f t="shared" si="21"/>
        <v>8095216</v>
      </c>
    </row>
    <row r="672" spans="1:8" x14ac:dyDescent="0.3">
      <c r="A672" s="10" t="s">
        <v>11</v>
      </c>
      <c r="B672" s="11">
        <v>206</v>
      </c>
      <c r="C672" s="12">
        <v>4.3</v>
      </c>
      <c r="D672" s="12">
        <v>50</v>
      </c>
      <c r="E672" s="12">
        <v>5.8</v>
      </c>
      <c r="F672" s="12">
        <v>16049.46</v>
      </c>
      <c r="G672" s="13" t="str">
        <f t="shared" si="20"/>
        <v>الأجهزة  المنزلية</v>
      </c>
      <c r="H672" s="27">
        <f t="shared" si="21"/>
        <v>3306188.76</v>
      </c>
    </row>
    <row r="673" spans="1:8" x14ac:dyDescent="0.3">
      <c r="A673" s="6" t="s">
        <v>6</v>
      </c>
      <c r="B673" s="7">
        <v>70</v>
      </c>
      <c r="C673" s="8">
        <v>3.4</v>
      </c>
      <c r="D673" s="8">
        <v>132</v>
      </c>
      <c r="E673" s="8">
        <v>4.5</v>
      </c>
      <c r="F673" s="8">
        <v>11892.31</v>
      </c>
      <c r="G673" s="9" t="str">
        <f t="shared" si="20"/>
        <v>الأجهزة  المنزلية</v>
      </c>
      <c r="H673" s="27">
        <f t="shared" si="21"/>
        <v>832461.7</v>
      </c>
    </row>
    <row r="674" spans="1:8" x14ac:dyDescent="0.3">
      <c r="A674" s="10" t="s">
        <v>8</v>
      </c>
      <c r="B674" s="11">
        <v>361</v>
      </c>
      <c r="C674" s="12">
        <v>2</v>
      </c>
      <c r="D674" s="12">
        <v>60</v>
      </c>
      <c r="E674" s="12">
        <v>3.8</v>
      </c>
      <c r="F674" s="12">
        <v>13119.12</v>
      </c>
      <c r="G674" s="13" t="str">
        <f t="shared" si="20"/>
        <v>الأجهزة  المنزلية</v>
      </c>
      <c r="H674" s="27">
        <f t="shared" si="21"/>
        <v>4736002.32</v>
      </c>
    </row>
    <row r="675" spans="1:8" x14ac:dyDescent="0.3">
      <c r="A675" s="6" t="s">
        <v>9</v>
      </c>
      <c r="B675" s="7">
        <v>413</v>
      </c>
      <c r="C675" s="8">
        <v>2.8</v>
      </c>
      <c r="D675" s="8">
        <v>139</v>
      </c>
      <c r="E675" s="8">
        <v>1.4</v>
      </c>
      <c r="F675" s="8">
        <v>3724.86</v>
      </c>
      <c r="G675" s="9" t="str">
        <f t="shared" si="20"/>
        <v xml:space="preserve"> الحاسوب ومستلزماته</v>
      </c>
      <c r="H675" s="27">
        <f t="shared" si="21"/>
        <v>1538367.1800000002</v>
      </c>
    </row>
    <row r="676" spans="1:8" x14ac:dyDescent="0.3">
      <c r="A676" s="10" t="s">
        <v>10</v>
      </c>
      <c r="B676" s="11">
        <v>268</v>
      </c>
      <c r="C676" s="12">
        <v>3.1</v>
      </c>
      <c r="D676" s="12">
        <v>113</v>
      </c>
      <c r="E676" s="12">
        <v>7</v>
      </c>
      <c r="F676" s="12">
        <v>4757.5600000000004</v>
      </c>
      <c r="G676" s="13" t="str">
        <f t="shared" si="20"/>
        <v>الأجهزة  الشخصية</v>
      </c>
      <c r="H676" s="27">
        <f t="shared" si="21"/>
        <v>1275026.08</v>
      </c>
    </row>
    <row r="677" spans="1:8" x14ac:dyDescent="0.3">
      <c r="A677" s="6" t="s">
        <v>7</v>
      </c>
      <c r="B677" s="7">
        <v>480</v>
      </c>
      <c r="C677" s="8">
        <v>1.3</v>
      </c>
      <c r="D677" s="8">
        <v>155</v>
      </c>
      <c r="E677" s="8">
        <v>1.3</v>
      </c>
      <c r="F677" s="8">
        <v>721.83</v>
      </c>
      <c r="G677" s="9" t="str">
        <f t="shared" si="20"/>
        <v xml:space="preserve"> الحاسوب ومستلزماته</v>
      </c>
      <c r="H677" s="27">
        <f t="shared" si="21"/>
        <v>346478.4</v>
      </c>
    </row>
    <row r="678" spans="1:8" x14ac:dyDescent="0.3">
      <c r="A678" s="10" t="s">
        <v>5</v>
      </c>
      <c r="B678" s="11">
        <v>326</v>
      </c>
      <c r="C678" s="12">
        <v>3.5</v>
      </c>
      <c r="D678" s="12">
        <v>132</v>
      </c>
      <c r="E678" s="12">
        <v>1.1000000000000001</v>
      </c>
      <c r="F678" s="12">
        <v>2889.67</v>
      </c>
      <c r="G678" s="13" t="str">
        <f t="shared" si="20"/>
        <v>الأجهزة  المنزلية</v>
      </c>
      <c r="H678" s="27">
        <f t="shared" si="21"/>
        <v>942032.42</v>
      </c>
    </row>
    <row r="679" spans="1:8" x14ac:dyDescent="0.3">
      <c r="A679" s="6" t="s">
        <v>9</v>
      </c>
      <c r="B679" s="7">
        <v>106</v>
      </c>
      <c r="C679" s="8">
        <v>2.9</v>
      </c>
      <c r="D679" s="8">
        <v>148</v>
      </c>
      <c r="E679" s="8">
        <v>7</v>
      </c>
      <c r="F679" s="8">
        <v>2768.16</v>
      </c>
      <c r="G679" s="9" t="str">
        <f t="shared" si="20"/>
        <v xml:space="preserve"> الحاسوب ومستلزماته</v>
      </c>
      <c r="H679" s="27">
        <f t="shared" si="21"/>
        <v>293424.95999999996</v>
      </c>
    </row>
    <row r="680" spans="1:8" x14ac:dyDescent="0.3">
      <c r="A680" s="10" t="s">
        <v>6</v>
      </c>
      <c r="B680" s="11">
        <v>443</v>
      </c>
      <c r="C680" s="12">
        <v>1.4</v>
      </c>
      <c r="D680" s="12">
        <v>172</v>
      </c>
      <c r="E680" s="12">
        <v>6.3</v>
      </c>
      <c r="F680" s="12">
        <v>5350.4</v>
      </c>
      <c r="G680" s="13" t="str">
        <f t="shared" si="20"/>
        <v>الأجهزة  المنزلية</v>
      </c>
      <c r="H680" s="27">
        <f t="shared" si="21"/>
        <v>2370227.1999999997</v>
      </c>
    </row>
    <row r="681" spans="1:8" x14ac:dyDescent="0.3">
      <c r="A681" s="6" t="s">
        <v>4</v>
      </c>
      <c r="B681" s="7">
        <v>390</v>
      </c>
      <c r="C681" s="8">
        <v>3.8</v>
      </c>
      <c r="D681" s="8">
        <v>129</v>
      </c>
      <c r="E681" s="8">
        <v>3.6</v>
      </c>
      <c r="F681" s="8">
        <v>7899</v>
      </c>
      <c r="G681" s="9" t="str">
        <f t="shared" si="20"/>
        <v>الأجهزة  الشخصية</v>
      </c>
      <c r="H681" s="27">
        <f t="shared" si="21"/>
        <v>3080610</v>
      </c>
    </row>
    <row r="682" spans="1:8" x14ac:dyDescent="0.3">
      <c r="A682" s="10" t="s">
        <v>8</v>
      </c>
      <c r="B682" s="11">
        <v>135</v>
      </c>
      <c r="C682" s="12">
        <v>1.8</v>
      </c>
      <c r="D682" s="12">
        <v>23</v>
      </c>
      <c r="E682" s="12">
        <v>8</v>
      </c>
      <c r="F682" s="12">
        <v>18693.349999999999</v>
      </c>
      <c r="G682" s="13" t="str">
        <f t="shared" si="20"/>
        <v>الأجهزة  المنزلية</v>
      </c>
      <c r="H682" s="27">
        <f t="shared" si="21"/>
        <v>2523602.25</v>
      </c>
    </row>
    <row r="683" spans="1:8" x14ac:dyDescent="0.3">
      <c r="A683" s="6" t="s">
        <v>6</v>
      </c>
      <c r="B683" s="7">
        <v>258</v>
      </c>
      <c r="C683" s="8">
        <v>2.1</v>
      </c>
      <c r="D683" s="8">
        <v>113</v>
      </c>
      <c r="E683" s="8">
        <v>7</v>
      </c>
      <c r="F683" s="8">
        <v>11215.1</v>
      </c>
      <c r="G683" s="9" t="str">
        <f t="shared" si="20"/>
        <v>الأجهزة  المنزلية</v>
      </c>
      <c r="H683" s="27">
        <f t="shared" si="21"/>
        <v>2893495.8000000003</v>
      </c>
    </row>
    <row r="684" spans="1:8" x14ac:dyDescent="0.3">
      <c r="A684" s="10" t="s">
        <v>4</v>
      </c>
      <c r="B684" s="11">
        <v>134</v>
      </c>
      <c r="C684" s="12">
        <v>3.9</v>
      </c>
      <c r="D684" s="12">
        <v>113</v>
      </c>
      <c r="E684" s="12">
        <v>1.8</v>
      </c>
      <c r="F684" s="12">
        <v>10389.56</v>
      </c>
      <c r="G684" s="13" t="str">
        <f t="shared" si="20"/>
        <v>الأجهزة  الشخصية</v>
      </c>
      <c r="H684" s="27">
        <f t="shared" si="21"/>
        <v>1392201.04</v>
      </c>
    </row>
    <row r="685" spans="1:8" x14ac:dyDescent="0.3">
      <c r="A685" s="6" t="s">
        <v>8</v>
      </c>
      <c r="B685" s="7">
        <v>446</v>
      </c>
      <c r="C685" s="8">
        <v>1.1000000000000001</v>
      </c>
      <c r="D685" s="8">
        <v>64</v>
      </c>
      <c r="E685" s="8">
        <v>6.2</v>
      </c>
      <c r="F685" s="8">
        <v>17230.18</v>
      </c>
      <c r="G685" s="9" t="str">
        <f t="shared" si="20"/>
        <v>الأجهزة  المنزلية</v>
      </c>
      <c r="H685" s="27">
        <f t="shared" si="21"/>
        <v>7684660.2800000003</v>
      </c>
    </row>
    <row r="686" spans="1:8" x14ac:dyDescent="0.3">
      <c r="A686" s="10" t="s">
        <v>11</v>
      </c>
      <c r="B686" s="11">
        <v>476</v>
      </c>
      <c r="C686" s="12">
        <v>1.9</v>
      </c>
      <c r="D686" s="12">
        <v>60</v>
      </c>
      <c r="E686" s="12">
        <v>0.7</v>
      </c>
      <c r="F686" s="12">
        <v>25071.24</v>
      </c>
      <c r="G686" s="13" t="str">
        <f t="shared" si="20"/>
        <v>الأجهزة  المنزلية</v>
      </c>
      <c r="H686" s="27">
        <f t="shared" si="21"/>
        <v>11933910.24</v>
      </c>
    </row>
    <row r="687" spans="1:8" x14ac:dyDescent="0.3">
      <c r="A687" s="6" t="s">
        <v>12</v>
      </c>
      <c r="B687" s="7">
        <v>158</v>
      </c>
      <c r="C687" s="8">
        <v>2.5</v>
      </c>
      <c r="D687" s="8">
        <v>169</v>
      </c>
      <c r="E687" s="8">
        <v>9.6999999999999993</v>
      </c>
      <c r="F687" s="8">
        <v>1554</v>
      </c>
      <c r="G687" s="9" t="str">
        <f t="shared" si="20"/>
        <v>الأجهزة  الشخصية</v>
      </c>
      <c r="H687" s="27">
        <f t="shared" si="21"/>
        <v>245532</v>
      </c>
    </row>
    <row r="688" spans="1:8" x14ac:dyDescent="0.3">
      <c r="A688" s="10" t="s">
        <v>7</v>
      </c>
      <c r="B688" s="11">
        <v>453</v>
      </c>
      <c r="C688" s="12">
        <v>4.7</v>
      </c>
      <c r="D688" s="12">
        <v>98</v>
      </c>
      <c r="E688" s="12">
        <v>9.9</v>
      </c>
      <c r="F688" s="12">
        <v>259.56</v>
      </c>
      <c r="G688" s="13" t="str">
        <f t="shared" si="20"/>
        <v xml:space="preserve"> الحاسوب ومستلزماته</v>
      </c>
      <c r="H688" s="27">
        <f t="shared" si="21"/>
        <v>117580.68000000001</v>
      </c>
    </row>
    <row r="689" spans="1:8" x14ac:dyDescent="0.3">
      <c r="A689" s="6" t="s">
        <v>11</v>
      </c>
      <c r="B689" s="7">
        <v>163</v>
      </c>
      <c r="C689" s="8">
        <v>4.4000000000000004</v>
      </c>
      <c r="D689" s="8">
        <v>96</v>
      </c>
      <c r="E689" s="8">
        <v>3.9</v>
      </c>
      <c r="F689" s="8">
        <v>31060.59</v>
      </c>
      <c r="G689" s="9" t="str">
        <f t="shared" si="20"/>
        <v>الأجهزة  المنزلية</v>
      </c>
      <c r="H689" s="27">
        <f t="shared" si="21"/>
        <v>5062876.17</v>
      </c>
    </row>
    <row r="690" spans="1:8" x14ac:dyDescent="0.3">
      <c r="A690" s="10" t="s">
        <v>9</v>
      </c>
      <c r="B690" s="11">
        <v>246</v>
      </c>
      <c r="C690" s="12">
        <v>3.6</v>
      </c>
      <c r="D690" s="12">
        <v>198</v>
      </c>
      <c r="E690" s="12">
        <v>9.3000000000000007</v>
      </c>
      <c r="F690" s="12">
        <v>1246.1400000000001</v>
      </c>
      <c r="G690" s="13" t="str">
        <f t="shared" si="20"/>
        <v xml:space="preserve"> الحاسوب ومستلزماته</v>
      </c>
      <c r="H690" s="27">
        <f t="shared" si="21"/>
        <v>306550.44</v>
      </c>
    </row>
    <row r="691" spans="1:8" x14ac:dyDescent="0.3">
      <c r="A691" s="6" t="s">
        <v>13</v>
      </c>
      <c r="B691" s="7">
        <v>140</v>
      </c>
      <c r="C691" s="8">
        <v>1.9</v>
      </c>
      <c r="D691" s="8">
        <v>54</v>
      </c>
      <c r="E691" s="8">
        <v>5.5</v>
      </c>
      <c r="F691" s="8">
        <v>19946.07</v>
      </c>
      <c r="G691" s="9" t="str">
        <f t="shared" si="20"/>
        <v xml:space="preserve"> الحاسوب ومستلزماته</v>
      </c>
      <c r="H691" s="27">
        <f t="shared" si="21"/>
        <v>2792449.8</v>
      </c>
    </row>
    <row r="692" spans="1:8" x14ac:dyDescent="0.3">
      <c r="A692" s="10" t="s">
        <v>15</v>
      </c>
      <c r="B692" s="11">
        <v>484</v>
      </c>
      <c r="C692" s="12">
        <v>2.2999999999999998</v>
      </c>
      <c r="D692" s="12">
        <v>55</v>
      </c>
      <c r="E692" s="12">
        <v>7</v>
      </c>
      <c r="F692" s="12">
        <v>12301.84</v>
      </c>
      <c r="G692" s="13" t="str">
        <f t="shared" si="20"/>
        <v>أجهزة التصوير</v>
      </c>
      <c r="H692" s="27">
        <f t="shared" si="21"/>
        <v>5954090.5600000005</v>
      </c>
    </row>
    <row r="693" spans="1:8" x14ac:dyDescent="0.3">
      <c r="A693" s="6" t="s">
        <v>13</v>
      </c>
      <c r="B693" s="7">
        <v>58</v>
      </c>
      <c r="C693" s="8">
        <v>2</v>
      </c>
      <c r="D693" s="8">
        <v>137</v>
      </c>
      <c r="E693" s="8">
        <v>7</v>
      </c>
      <c r="F693" s="8">
        <v>9502.69</v>
      </c>
      <c r="G693" s="9" t="str">
        <f t="shared" si="20"/>
        <v xml:space="preserve"> الحاسوب ومستلزماته</v>
      </c>
      <c r="H693" s="27">
        <f t="shared" si="21"/>
        <v>551156.02</v>
      </c>
    </row>
    <row r="694" spans="1:8" x14ac:dyDescent="0.3">
      <c r="A694" s="10" t="s">
        <v>10</v>
      </c>
      <c r="B694" s="11">
        <v>430</v>
      </c>
      <c r="C694" s="12">
        <v>5</v>
      </c>
      <c r="D694" s="12">
        <v>152</v>
      </c>
      <c r="E694" s="12">
        <v>7</v>
      </c>
      <c r="F694" s="12">
        <v>2739</v>
      </c>
      <c r="G694" s="13" t="str">
        <f t="shared" si="20"/>
        <v>الأجهزة  الشخصية</v>
      </c>
      <c r="H694" s="27">
        <f t="shared" si="21"/>
        <v>1177770</v>
      </c>
    </row>
    <row r="695" spans="1:8" x14ac:dyDescent="0.3">
      <c r="A695" s="6" t="s">
        <v>11</v>
      </c>
      <c r="B695" s="7">
        <v>164</v>
      </c>
      <c r="C695" s="8">
        <v>1.9</v>
      </c>
      <c r="D695" s="8">
        <v>159</v>
      </c>
      <c r="E695" s="8">
        <v>4.3</v>
      </c>
      <c r="F695" s="8">
        <v>18414.060000000001</v>
      </c>
      <c r="G695" s="9" t="str">
        <f t="shared" si="20"/>
        <v>الأجهزة  المنزلية</v>
      </c>
      <c r="H695" s="27">
        <f t="shared" si="21"/>
        <v>3019905.8400000003</v>
      </c>
    </row>
    <row r="696" spans="1:8" x14ac:dyDescent="0.3">
      <c r="A696" s="10" t="s">
        <v>14</v>
      </c>
      <c r="B696" s="11">
        <v>192</v>
      </c>
      <c r="C696" s="12">
        <v>3.5</v>
      </c>
      <c r="D696" s="12">
        <v>132</v>
      </c>
      <c r="E696" s="12">
        <v>6.6</v>
      </c>
      <c r="F696" s="12">
        <v>10743.29</v>
      </c>
      <c r="G696" s="13" t="str">
        <f t="shared" si="20"/>
        <v>الأجهزة  المنزلية</v>
      </c>
      <c r="H696" s="27">
        <f t="shared" si="21"/>
        <v>2062711.6800000002</v>
      </c>
    </row>
    <row r="697" spans="1:8" x14ac:dyDescent="0.3">
      <c r="A697" s="6" t="s">
        <v>9</v>
      </c>
      <c r="B697" s="7">
        <v>307</v>
      </c>
      <c r="C697" s="8">
        <v>2.6</v>
      </c>
      <c r="D697" s="8">
        <v>54</v>
      </c>
      <c r="E697" s="8">
        <v>2</v>
      </c>
      <c r="F697" s="8">
        <v>4995.34</v>
      </c>
      <c r="G697" s="9" t="str">
        <f t="shared" si="20"/>
        <v xml:space="preserve"> الحاسوب ومستلزماته</v>
      </c>
      <c r="H697" s="27">
        <f t="shared" si="21"/>
        <v>1533569.3800000001</v>
      </c>
    </row>
    <row r="698" spans="1:8" x14ac:dyDescent="0.3">
      <c r="A698" s="10" t="s">
        <v>10</v>
      </c>
      <c r="B698" s="11">
        <v>171</v>
      </c>
      <c r="C698" s="12">
        <v>3.9</v>
      </c>
      <c r="D698" s="12">
        <v>123</v>
      </c>
      <c r="E698" s="12">
        <v>7.9</v>
      </c>
      <c r="F698" s="11">
        <v>2477.75</v>
      </c>
      <c r="G698" s="13" t="str">
        <f t="shared" si="20"/>
        <v>الأجهزة  الشخصية</v>
      </c>
      <c r="H698" s="27">
        <f t="shared" si="21"/>
        <v>423695.25</v>
      </c>
    </row>
    <row r="699" spans="1:8" x14ac:dyDescent="0.3">
      <c r="A699" s="6" t="s">
        <v>13</v>
      </c>
      <c r="B699" s="7">
        <v>492</v>
      </c>
      <c r="C699" s="8">
        <v>3.8</v>
      </c>
      <c r="D699" s="8">
        <v>125</v>
      </c>
      <c r="E699" s="8">
        <v>8.4</v>
      </c>
      <c r="F699" s="7">
        <v>20813.88</v>
      </c>
      <c r="G699" s="9" t="str">
        <f t="shared" si="20"/>
        <v xml:space="preserve"> الحاسوب ومستلزماته</v>
      </c>
      <c r="H699" s="27">
        <f t="shared" si="21"/>
        <v>10240428.960000001</v>
      </c>
    </row>
    <row r="700" spans="1:8" x14ac:dyDescent="0.3">
      <c r="A700" s="10" t="s">
        <v>12</v>
      </c>
      <c r="B700" s="11">
        <v>190</v>
      </c>
      <c r="C700" s="12">
        <v>1</v>
      </c>
      <c r="D700" s="12">
        <v>188</v>
      </c>
      <c r="E700" s="12">
        <v>3.1</v>
      </c>
      <c r="F700" s="12">
        <v>351.03</v>
      </c>
      <c r="G700" s="13" t="str">
        <f t="shared" si="20"/>
        <v>الأجهزة  الشخصية</v>
      </c>
      <c r="H700" s="27">
        <f t="shared" si="21"/>
        <v>66695.7</v>
      </c>
    </row>
    <row r="701" spans="1:8" x14ac:dyDescent="0.3">
      <c r="A701" s="6" t="s">
        <v>15</v>
      </c>
      <c r="B701" s="7">
        <v>400</v>
      </c>
      <c r="C701" s="8">
        <v>2.7</v>
      </c>
      <c r="D701" s="8">
        <v>36</v>
      </c>
      <c r="E701" s="8">
        <v>2.4</v>
      </c>
      <c r="F701" s="8">
        <v>14071.41</v>
      </c>
      <c r="G701" s="9" t="str">
        <f t="shared" si="20"/>
        <v>أجهزة التصوير</v>
      </c>
      <c r="H701" s="27">
        <f t="shared" si="21"/>
        <v>5628564</v>
      </c>
    </row>
    <row r="702" spans="1:8" x14ac:dyDescent="0.3">
      <c r="A702" s="10" t="s">
        <v>9</v>
      </c>
      <c r="B702" s="11">
        <v>453</v>
      </c>
      <c r="C702" s="12">
        <v>2.9</v>
      </c>
      <c r="D702" s="12">
        <v>84</v>
      </c>
      <c r="E702" s="12">
        <v>0.7</v>
      </c>
      <c r="F702" s="12">
        <v>4176.45</v>
      </c>
      <c r="G702" s="13" t="str">
        <f t="shared" si="20"/>
        <v xml:space="preserve"> الحاسوب ومستلزماته</v>
      </c>
      <c r="H702" s="27">
        <f t="shared" si="21"/>
        <v>1891931.8499999999</v>
      </c>
    </row>
    <row r="703" spans="1:8" x14ac:dyDescent="0.3">
      <c r="A703" s="6" t="s">
        <v>4</v>
      </c>
      <c r="B703" s="7">
        <v>255</v>
      </c>
      <c r="C703" s="8">
        <v>1.1000000000000001</v>
      </c>
      <c r="D703" s="8">
        <v>48</v>
      </c>
      <c r="E703" s="8">
        <v>2.2999999999999998</v>
      </c>
      <c r="F703" s="8">
        <v>19007</v>
      </c>
      <c r="G703" s="9" t="str">
        <f t="shared" si="20"/>
        <v>الأجهزة  الشخصية</v>
      </c>
      <c r="H703" s="27">
        <f t="shared" si="21"/>
        <v>4846785</v>
      </c>
    </row>
    <row r="704" spans="1:8" x14ac:dyDescent="0.3">
      <c r="A704" s="10" t="s">
        <v>5</v>
      </c>
      <c r="B704" s="11">
        <v>73</v>
      </c>
      <c r="C704" s="12">
        <v>2.2999999999999998</v>
      </c>
      <c r="D704" s="12">
        <v>132</v>
      </c>
      <c r="E704" s="12">
        <v>6.6</v>
      </c>
      <c r="F704" s="12">
        <v>949.97</v>
      </c>
      <c r="G704" s="13" t="str">
        <f t="shared" si="20"/>
        <v>الأجهزة  المنزلية</v>
      </c>
      <c r="H704" s="27">
        <f t="shared" si="21"/>
        <v>69347.81</v>
      </c>
    </row>
    <row r="705" spans="1:8" x14ac:dyDescent="0.3">
      <c r="A705" s="6" t="s">
        <v>14</v>
      </c>
      <c r="B705" s="7">
        <v>372</v>
      </c>
      <c r="C705" s="8">
        <v>3.5</v>
      </c>
      <c r="D705" s="8">
        <v>63</v>
      </c>
      <c r="E705" s="8">
        <v>9.9</v>
      </c>
      <c r="F705" s="8">
        <v>17441.060000000001</v>
      </c>
      <c r="G705" s="9" t="str">
        <f t="shared" si="20"/>
        <v>الأجهزة  المنزلية</v>
      </c>
      <c r="H705" s="27">
        <f t="shared" si="21"/>
        <v>6488074.3200000003</v>
      </c>
    </row>
    <row r="706" spans="1:8" x14ac:dyDescent="0.3">
      <c r="A706" s="10" t="s">
        <v>9</v>
      </c>
      <c r="B706" s="11">
        <v>485</v>
      </c>
      <c r="C706" s="12">
        <v>1.8</v>
      </c>
      <c r="D706" s="12">
        <v>103</v>
      </c>
      <c r="E706" s="12">
        <v>1.5</v>
      </c>
      <c r="F706" s="12">
        <v>3883.09</v>
      </c>
      <c r="G706" s="13" t="str">
        <f t="shared" ref="G706:G769" si="22">_xlfn.IFS(
    OR(A706="تلفاز ذكي", A706="ثلاجة", A706="غسالة", A706="مكيف هواء", A706="ميكروويف"), "الأجهزة  المنزلية",
    OR(A706="هاتف ذكي", A706="ساعة ذكية", A706="سماعات بلوتوث"), "الأجهزة  الشخصية",
    OR(A706="حاسوب محمول", A706="طابعة ليزر", A706="لوحة مفاتيح"), " الحاسوب ومستلزماته",
    OR(A706="كاميرا رقمية"), "أجهزة التصوير"
)</f>
        <v xml:space="preserve"> الحاسوب ومستلزماته</v>
      </c>
      <c r="H706" s="27">
        <f t="shared" si="21"/>
        <v>1883298.6500000001</v>
      </c>
    </row>
    <row r="707" spans="1:8" x14ac:dyDescent="0.3">
      <c r="A707" s="6" t="s">
        <v>6</v>
      </c>
      <c r="B707" s="7">
        <v>425</v>
      </c>
      <c r="C707" s="8">
        <v>3.2</v>
      </c>
      <c r="D707" s="8">
        <v>102</v>
      </c>
      <c r="E707" s="8">
        <v>8.1</v>
      </c>
      <c r="F707" s="8">
        <v>6049</v>
      </c>
      <c r="G707" s="9" t="str">
        <f t="shared" si="22"/>
        <v>الأجهزة  المنزلية</v>
      </c>
      <c r="H707" s="27">
        <f t="shared" ref="H707:H770" si="23">B707*F707</f>
        <v>2570825</v>
      </c>
    </row>
    <row r="708" spans="1:8" x14ac:dyDescent="0.3">
      <c r="A708" s="10" t="s">
        <v>6</v>
      </c>
      <c r="B708" s="11">
        <v>450</v>
      </c>
      <c r="C708" s="12">
        <v>2.6</v>
      </c>
      <c r="D708" s="12">
        <v>33</v>
      </c>
      <c r="E708" s="12">
        <v>2.6</v>
      </c>
      <c r="F708" s="12">
        <v>7365.56</v>
      </c>
      <c r="G708" s="13" t="str">
        <f t="shared" si="22"/>
        <v>الأجهزة  المنزلية</v>
      </c>
      <c r="H708" s="27">
        <f t="shared" si="23"/>
        <v>3314502</v>
      </c>
    </row>
    <row r="709" spans="1:8" x14ac:dyDescent="0.3">
      <c r="A709" s="6" t="s">
        <v>7</v>
      </c>
      <c r="B709" s="7">
        <v>87</v>
      </c>
      <c r="C709" s="8">
        <v>3.1</v>
      </c>
      <c r="D709" s="8">
        <v>183</v>
      </c>
      <c r="E709" s="8">
        <v>7.7</v>
      </c>
      <c r="F709" s="8">
        <v>525.80999999999995</v>
      </c>
      <c r="G709" s="9" t="str">
        <f t="shared" si="22"/>
        <v xml:space="preserve"> الحاسوب ومستلزماته</v>
      </c>
      <c r="H709" s="27">
        <f t="shared" si="23"/>
        <v>45745.469999999994</v>
      </c>
    </row>
    <row r="710" spans="1:8" x14ac:dyDescent="0.3">
      <c r="A710" s="10" t="s">
        <v>15</v>
      </c>
      <c r="B710" s="11">
        <v>350</v>
      </c>
      <c r="C710" s="12">
        <v>2.4</v>
      </c>
      <c r="D710" s="12">
        <v>152</v>
      </c>
      <c r="E710" s="12">
        <v>5.7</v>
      </c>
      <c r="F710" s="12">
        <v>6576</v>
      </c>
      <c r="G710" s="13" t="str">
        <f t="shared" si="22"/>
        <v>أجهزة التصوير</v>
      </c>
      <c r="H710" s="27">
        <f t="shared" si="23"/>
        <v>2301600</v>
      </c>
    </row>
    <row r="711" spans="1:8" x14ac:dyDescent="0.3">
      <c r="A711" s="6" t="s">
        <v>12</v>
      </c>
      <c r="B711" s="7">
        <v>453</v>
      </c>
      <c r="C711" s="8">
        <v>2.8</v>
      </c>
      <c r="D711" s="8">
        <v>27</v>
      </c>
      <c r="E711" s="8">
        <v>7.6</v>
      </c>
      <c r="F711" s="8">
        <v>1604.23</v>
      </c>
      <c r="G711" s="9" t="str">
        <f t="shared" si="22"/>
        <v>الأجهزة  الشخصية</v>
      </c>
      <c r="H711" s="27">
        <f t="shared" si="23"/>
        <v>726716.19000000006</v>
      </c>
    </row>
    <row r="712" spans="1:8" x14ac:dyDescent="0.3">
      <c r="A712" s="10" t="s">
        <v>14</v>
      </c>
      <c r="B712" s="11">
        <v>382</v>
      </c>
      <c r="C712" s="12">
        <v>3.6</v>
      </c>
      <c r="D712" s="12">
        <v>94</v>
      </c>
      <c r="E712" s="12">
        <v>1.7</v>
      </c>
      <c r="F712" s="12">
        <v>24073</v>
      </c>
      <c r="G712" s="13" t="str">
        <f t="shared" si="22"/>
        <v>الأجهزة  المنزلية</v>
      </c>
      <c r="H712" s="27">
        <f t="shared" si="23"/>
        <v>9195886</v>
      </c>
    </row>
    <row r="713" spans="1:8" x14ac:dyDescent="0.3">
      <c r="A713" s="6" t="s">
        <v>14</v>
      </c>
      <c r="B713" s="7">
        <v>453</v>
      </c>
      <c r="C713" s="8">
        <v>4.3</v>
      </c>
      <c r="D713" s="8">
        <v>142</v>
      </c>
      <c r="E713" s="8">
        <v>1</v>
      </c>
      <c r="F713" s="8">
        <v>22125.69</v>
      </c>
      <c r="G713" s="9" t="str">
        <f t="shared" si="22"/>
        <v>الأجهزة  المنزلية</v>
      </c>
      <c r="H713" s="27">
        <f t="shared" si="23"/>
        <v>10022937.57</v>
      </c>
    </row>
    <row r="714" spans="1:8" x14ac:dyDescent="0.3">
      <c r="A714" s="10" t="s">
        <v>5</v>
      </c>
      <c r="B714" s="11">
        <v>196</v>
      </c>
      <c r="C714" s="12">
        <v>4.7</v>
      </c>
      <c r="D714" s="12">
        <v>164</v>
      </c>
      <c r="E714" s="12">
        <v>3</v>
      </c>
      <c r="F714" s="12">
        <v>3159.48</v>
      </c>
      <c r="G714" s="13" t="str">
        <f t="shared" si="22"/>
        <v>الأجهزة  المنزلية</v>
      </c>
      <c r="H714" s="27">
        <f t="shared" si="23"/>
        <v>619258.07999999996</v>
      </c>
    </row>
    <row r="715" spans="1:8" x14ac:dyDescent="0.3">
      <c r="A715" s="6" t="s">
        <v>7</v>
      </c>
      <c r="B715" s="7">
        <v>453</v>
      </c>
      <c r="C715" s="8">
        <v>2.2000000000000002</v>
      </c>
      <c r="D715" s="8">
        <v>83</v>
      </c>
      <c r="E715" s="8">
        <v>8.9</v>
      </c>
      <c r="F715" s="8">
        <v>174.19</v>
      </c>
      <c r="G715" s="9" t="str">
        <f t="shared" si="22"/>
        <v xml:space="preserve"> الحاسوب ومستلزماته</v>
      </c>
      <c r="H715" s="27">
        <f t="shared" si="23"/>
        <v>78908.069999999992</v>
      </c>
    </row>
    <row r="716" spans="1:8" x14ac:dyDescent="0.3">
      <c r="A716" s="10" t="s">
        <v>7</v>
      </c>
      <c r="B716" s="11">
        <v>251</v>
      </c>
      <c r="C716" s="12">
        <v>1.8</v>
      </c>
      <c r="D716" s="12">
        <v>104</v>
      </c>
      <c r="E716" s="12">
        <v>3.7</v>
      </c>
      <c r="F716" s="12">
        <v>745</v>
      </c>
      <c r="G716" s="13" t="str">
        <f t="shared" si="22"/>
        <v xml:space="preserve"> الحاسوب ومستلزماته</v>
      </c>
      <c r="H716" s="27">
        <f t="shared" si="23"/>
        <v>186995</v>
      </c>
    </row>
    <row r="717" spans="1:8" x14ac:dyDescent="0.3">
      <c r="A717" s="6" t="s">
        <v>4</v>
      </c>
      <c r="B717" s="7">
        <v>323</v>
      </c>
      <c r="C717" s="8">
        <v>1.8</v>
      </c>
      <c r="D717" s="8">
        <v>139</v>
      </c>
      <c r="E717" s="8">
        <v>5.7</v>
      </c>
      <c r="F717" s="8">
        <v>10459.6</v>
      </c>
      <c r="G717" s="9" t="str">
        <f t="shared" si="22"/>
        <v>الأجهزة  الشخصية</v>
      </c>
      <c r="H717" s="27">
        <f t="shared" si="23"/>
        <v>3378450.8000000003</v>
      </c>
    </row>
    <row r="718" spans="1:8" x14ac:dyDescent="0.3">
      <c r="A718" s="10" t="s">
        <v>9</v>
      </c>
      <c r="B718" s="11">
        <v>228</v>
      </c>
      <c r="C718" s="12">
        <v>3.6</v>
      </c>
      <c r="D718" s="12">
        <v>186</v>
      </c>
      <c r="E718" s="12">
        <v>7.3</v>
      </c>
      <c r="F718" s="12">
        <v>2642.52</v>
      </c>
      <c r="G718" s="13" t="str">
        <f t="shared" si="22"/>
        <v xml:space="preserve"> الحاسوب ومستلزماته</v>
      </c>
      <c r="H718" s="27">
        <f t="shared" si="23"/>
        <v>602494.55999999994</v>
      </c>
    </row>
    <row r="719" spans="1:8" x14ac:dyDescent="0.3">
      <c r="A719" s="6" t="s">
        <v>15</v>
      </c>
      <c r="B719" s="7">
        <v>305</v>
      </c>
      <c r="C719" s="8">
        <v>5</v>
      </c>
      <c r="D719" s="8">
        <v>88</v>
      </c>
      <c r="E719" s="8">
        <v>4.9000000000000004</v>
      </c>
      <c r="F719" s="8">
        <v>4656.25</v>
      </c>
      <c r="G719" s="9" t="str">
        <f t="shared" si="22"/>
        <v>أجهزة التصوير</v>
      </c>
      <c r="H719" s="27">
        <f t="shared" si="23"/>
        <v>1420156.25</v>
      </c>
    </row>
    <row r="720" spans="1:8" x14ac:dyDescent="0.3">
      <c r="A720" s="10" t="s">
        <v>7</v>
      </c>
      <c r="B720" s="11">
        <v>265</v>
      </c>
      <c r="C720" s="12">
        <v>1.6</v>
      </c>
      <c r="D720" s="12">
        <v>70</v>
      </c>
      <c r="E720" s="12">
        <v>4.0999999999999996</v>
      </c>
      <c r="F720" s="12">
        <v>105.95</v>
      </c>
      <c r="G720" s="13" t="str">
        <f t="shared" si="22"/>
        <v xml:space="preserve"> الحاسوب ومستلزماته</v>
      </c>
      <c r="H720" s="27">
        <f t="shared" si="23"/>
        <v>28076.75</v>
      </c>
    </row>
    <row r="721" spans="1:8" x14ac:dyDescent="0.3">
      <c r="A721" s="6" t="s">
        <v>6</v>
      </c>
      <c r="B721" s="7">
        <v>264</v>
      </c>
      <c r="C721" s="8">
        <v>4.5999999999999996</v>
      </c>
      <c r="D721" s="8">
        <v>113</v>
      </c>
      <c r="E721" s="8">
        <v>0.5</v>
      </c>
      <c r="F721" s="8">
        <v>10427.950000000001</v>
      </c>
      <c r="G721" s="9" t="str">
        <f t="shared" si="22"/>
        <v>الأجهزة  المنزلية</v>
      </c>
      <c r="H721" s="27">
        <f t="shared" si="23"/>
        <v>2752978.8000000003</v>
      </c>
    </row>
    <row r="722" spans="1:8" x14ac:dyDescent="0.3">
      <c r="A722" s="10" t="s">
        <v>9</v>
      </c>
      <c r="B722" s="11">
        <v>227</v>
      </c>
      <c r="C722" s="12">
        <v>3.2</v>
      </c>
      <c r="D722" s="12">
        <v>132</v>
      </c>
      <c r="E722" s="12">
        <v>9.8000000000000007</v>
      </c>
      <c r="F722" s="12">
        <v>3362.17</v>
      </c>
      <c r="G722" s="13" t="str">
        <f t="shared" si="22"/>
        <v xml:space="preserve"> الحاسوب ومستلزماته</v>
      </c>
      <c r="H722" s="27">
        <f t="shared" si="23"/>
        <v>763212.59</v>
      </c>
    </row>
    <row r="723" spans="1:8" x14ac:dyDescent="0.3">
      <c r="A723" s="6" t="s">
        <v>15</v>
      </c>
      <c r="B723" s="7">
        <v>267</v>
      </c>
      <c r="C723" s="8">
        <v>5</v>
      </c>
      <c r="D723" s="8">
        <v>169</v>
      </c>
      <c r="E723" s="8">
        <v>0.8</v>
      </c>
      <c r="F723" s="8">
        <v>12366.31</v>
      </c>
      <c r="G723" s="9" t="str">
        <f t="shared" si="22"/>
        <v>أجهزة التصوير</v>
      </c>
      <c r="H723" s="27">
        <f t="shared" si="23"/>
        <v>3301804.77</v>
      </c>
    </row>
    <row r="724" spans="1:8" x14ac:dyDescent="0.3">
      <c r="A724" s="10" t="s">
        <v>11</v>
      </c>
      <c r="B724" s="11">
        <v>270</v>
      </c>
      <c r="C724" s="12">
        <v>2.4</v>
      </c>
      <c r="D724" s="12">
        <v>105</v>
      </c>
      <c r="E724" s="12">
        <v>6.9</v>
      </c>
      <c r="F724" s="12">
        <v>11568</v>
      </c>
      <c r="G724" s="13" t="str">
        <f t="shared" si="22"/>
        <v>الأجهزة  المنزلية</v>
      </c>
      <c r="H724" s="27">
        <f t="shared" si="23"/>
        <v>3123360</v>
      </c>
    </row>
    <row r="725" spans="1:8" x14ac:dyDescent="0.3">
      <c r="A725" s="6" t="s">
        <v>4</v>
      </c>
      <c r="B725" s="7">
        <v>116</v>
      </c>
      <c r="C725" s="8">
        <v>2.8</v>
      </c>
      <c r="D725" s="8">
        <v>127</v>
      </c>
      <c r="E725" s="8">
        <v>3.2</v>
      </c>
      <c r="F725" s="8">
        <v>17253.75</v>
      </c>
      <c r="G725" s="9" t="str">
        <f t="shared" si="22"/>
        <v>الأجهزة  الشخصية</v>
      </c>
      <c r="H725" s="27">
        <f t="shared" si="23"/>
        <v>2001435</v>
      </c>
    </row>
    <row r="726" spans="1:8" x14ac:dyDescent="0.3">
      <c r="A726" s="10" t="s">
        <v>6</v>
      </c>
      <c r="B726" s="11">
        <v>348</v>
      </c>
      <c r="C726" s="12">
        <v>2.2000000000000002</v>
      </c>
      <c r="D726" s="12">
        <v>33</v>
      </c>
      <c r="E726" s="12">
        <v>9.4</v>
      </c>
      <c r="F726" s="12">
        <v>14351.09</v>
      </c>
      <c r="G726" s="13" t="str">
        <f t="shared" si="22"/>
        <v>الأجهزة  المنزلية</v>
      </c>
      <c r="H726" s="27">
        <f t="shared" si="23"/>
        <v>4994179.32</v>
      </c>
    </row>
    <row r="727" spans="1:8" x14ac:dyDescent="0.3">
      <c r="A727" s="6" t="s">
        <v>10</v>
      </c>
      <c r="B727" s="7">
        <v>148</v>
      </c>
      <c r="C727" s="8">
        <v>2.2999999999999998</v>
      </c>
      <c r="D727" s="8">
        <v>34</v>
      </c>
      <c r="E727" s="8">
        <v>4</v>
      </c>
      <c r="F727" s="8">
        <v>4556.9799999999996</v>
      </c>
      <c r="G727" s="9" t="str">
        <f t="shared" si="22"/>
        <v>الأجهزة  الشخصية</v>
      </c>
      <c r="H727" s="27">
        <f t="shared" si="23"/>
        <v>674433.03999999992</v>
      </c>
    </row>
    <row r="728" spans="1:8" x14ac:dyDescent="0.3">
      <c r="A728" s="10" t="s">
        <v>11</v>
      </c>
      <c r="B728" s="11">
        <v>85</v>
      </c>
      <c r="C728" s="12">
        <v>2.6</v>
      </c>
      <c r="D728" s="12">
        <v>42</v>
      </c>
      <c r="E728" s="12">
        <v>7</v>
      </c>
      <c r="F728" s="12">
        <v>36094.83</v>
      </c>
      <c r="G728" s="13" t="str">
        <f t="shared" si="22"/>
        <v>الأجهزة  المنزلية</v>
      </c>
      <c r="H728" s="27">
        <f t="shared" si="23"/>
        <v>3068060.5500000003</v>
      </c>
    </row>
    <row r="729" spans="1:8" x14ac:dyDescent="0.3">
      <c r="A729" s="6" t="s">
        <v>4</v>
      </c>
      <c r="B729" s="7">
        <v>91</v>
      </c>
      <c r="C729" s="8">
        <v>3.7</v>
      </c>
      <c r="D729" s="8">
        <v>70</v>
      </c>
      <c r="E729" s="8">
        <v>6.6</v>
      </c>
      <c r="F729" s="8">
        <v>3098.87</v>
      </c>
      <c r="G729" s="9" t="str">
        <f t="shared" si="22"/>
        <v>الأجهزة  الشخصية</v>
      </c>
      <c r="H729" s="27">
        <f t="shared" si="23"/>
        <v>281997.17</v>
      </c>
    </row>
    <row r="730" spans="1:8" x14ac:dyDescent="0.3">
      <c r="A730" s="10" t="s">
        <v>12</v>
      </c>
      <c r="B730" s="11">
        <v>453</v>
      </c>
      <c r="C730" s="12">
        <v>4.4000000000000004</v>
      </c>
      <c r="D730" s="12">
        <v>120</v>
      </c>
      <c r="E730" s="12">
        <v>5.9</v>
      </c>
      <c r="F730" s="12">
        <v>414.66</v>
      </c>
      <c r="G730" s="13" t="str">
        <f t="shared" si="22"/>
        <v>الأجهزة  الشخصية</v>
      </c>
      <c r="H730" s="27">
        <f t="shared" si="23"/>
        <v>187840.98</v>
      </c>
    </row>
    <row r="731" spans="1:8" x14ac:dyDescent="0.3">
      <c r="A731" s="6" t="s">
        <v>9</v>
      </c>
      <c r="B731" s="7">
        <v>93</v>
      </c>
      <c r="C731" s="8">
        <v>5</v>
      </c>
      <c r="D731" s="8">
        <v>89</v>
      </c>
      <c r="E731" s="8">
        <v>7</v>
      </c>
      <c r="F731" s="8">
        <v>4494.93</v>
      </c>
      <c r="G731" s="9" t="str">
        <f t="shared" si="22"/>
        <v xml:space="preserve"> الحاسوب ومستلزماته</v>
      </c>
      <c r="H731" s="27">
        <f t="shared" si="23"/>
        <v>418028.49000000005</v>
      </c>
    </row>
    <row r="732" spans="1:8" x14ac:dyDescent="0.3">
      <c r="A732" s="10" t="s">
        <v>13</v>
      </c>
      <c r="B732" s="11">
        <v>193</v>
      </c>
      <c r="C732" s="12">
        <v>3.7</v>
      </c>
      <c r="D732" s="12">
        <v>190</v>
      </c>
      <c r="E732" s="12">
        <v>7</v>
      </c>
      <c r="F732" s="12">
        <v>9141.0499999999993</v>
      </c>
      <c r="G732" s="13" t="str">
        <f t="shared" si="22"/>
        <v xml:space="preserve"> الحاسوب ومستلزماته</v>
      </c>
      <c r="H732" s="27">
        <f t="shared" si="23"/>
        <v>1764222.65</v>
      </c>
    </row>
    <row r="733" spans="1:8" x14ac:dyDescent="0.3">
      <c r="A733" s="6" t="s">
        <v>6</v>
      </c>
      <c r="B733" s="7">
        <v>180</v>
      </c>
      <c r="C733" s="8">
        <v>1.8</v>
      </c>
      <c r="D733" s="8">
        <v>126</v>
      </c>
      <c r="E733" s="8">
        <v>7.4</v>
      </c>
      <c r="F733" s="8">
        <v>3430.34</v>
      </c>
      <c r="G733" s="9" t="str">
        <f t="shared" si="22"/>
        <v>الأجهزة  المنزلية</v>
      </c>
      <c r="H733" s="27">
        <f t="shared" si="23"/>
        <v>617461.20000000007</v>
      </c>
    </row>
    <row r="734" spans="1:8" x14ac:dyDescent="0.3">
      <c r="A734" s="10" t="s">
        <v>9</v>
      </c>
      <c r="B734" s="11">
        <v>123</v>
      </c>
      <c r="C734" s="12">
        <v>3.1</v>
      </c>
      <c r="D734" s="12">
        <v>144</v>
      </c>
      <c r="E734" s="12">
        <v>1.8</v>
      </c>
      <c r="F734" s="12">
        <v>1175.76</v>
      </c>
      <c r="G734" s="13" t="str">
        <f t="shared" si="22"/>
        <v xml:space="preserve"> الحاسوب ومستلزماته</v>
      </c>
      <c r="H734" s="27">
        <f t="shared" si="23"/>
        <v>144618.48000000001</v>
      </c>
    </row>
    <row r="735" spans="1:8" x14ac:dyDescent="0.3">
      <c r="A735" s="6" t="s">
        <v>12</v>
      </c>
      <c r="B735" s="7">
        <v>156</v>
      </c>
      <c r="C735" s="8">
        <v>4.3</v>
      </c>
      <c r="D735" s="8">
        <v>191</v>
      </c>
      <c r="E735" s="8">
        <v>2.4</v>
      </c>
      <c r="F735" s="8">
        <v>416.96</v>
      </c>
      <c r="G735" s="9" t="str">
        <f t="shared" si="22"/>
        <v>الأجهزة  الشخصية</v>
      </c>
      <c r="H735" s="27">
        <f t="shared" si="23"/>
        <v>65045.759999999995</v>
      </c>
    </row>
    <row r="736" spans="1:8" x14ac:dyDescent="0.3">
      <c r="A736" s="10" t="s">
        <v>8</v>
      </c>
      <c r="B736" s="11">
        <v>155</v>
      </c>
      <c r="C736" s="12">
        <v>1.9</v>
      </c>
      <c r="D736" s="12">
        <v>132</v>
      </c>
      <c r="E736" s="12">
        <v>3.7</v>
      </c>
      <c r="F736" s="12">
        <v>10274.719999999999</v>
      </c>
      <c r="G736" s="13" t="str">
        <f t="shared" si="22"/>
        <v>الأجهزة  المنزلية</v>
      </c>
      <c r="H736" s="27">
        <f t="shared" si="23"/>
        <v>1592581.5999999999</v>
      </c>
    </row>
    <row r="737" spans="1:8" x14ac:dyDescent="0.3">
      <c r="A737" s="6" t="s">
        <v>9</v>
      </c>
      <c r="B737" s="7">
        <v>138</v>
      </c>
      <c r="C737" s="8">
        <v>3.1</v>
      </c>
      <c r="D737" s="8">
        <v>160</v>
      </c>
      <c r="E737" s="8">
        <v>9.9</v>
      </c>
      <c r="F737" s="8">
        <v>2854.51</v>
      </c>
      <c r="G737" s="9" t="str">
        <f t="shared" si="22"/>
        <v xml:space="preserve"> الحاسوب ومستلزماته</v>
      </c>
      <c r="H737" s="27">
        <f t="shared" si="23"/>
        <v>393922.38</v>
      </c>
    </row>
    <row r="738" spans="1:8" x14ac:dyDescent="0.3">
      <c r="A738" s="10" t="s">
        <v>8</v>
      </c>
      <c r="B738" s="11">
        <v>436</v>
      </c>
      <c r="C738" s="12">
        <v>1.7</v>
      </c>
      <c r="D738" s="12">
        <v>73</v>
      </c>
      <c r="E738" s="12">
        <v>7.6</v>
      </c>
      <c r="F738" s="12">
        <v>10275</v>
      </c>
      <c r="G738" s="13" t="str">
        <f t="shared" si="22"/>
        <v>الأجهزة  المنزلية</v>
      </c>
      <c r="H738" s="27">
        <f t="shared" si="23"/>
        <v>4479900</v>
      </c>
    </row>
    <row r="739" spans="1:8" x14ac:dyDescent="0.3">
      <c r="A739" s="6" t="s">
        <v>12</v>
      </c>
      <c r="B739" s="7">
        <v>432</v>
      </c>
      <c r="C739" s="8">
        <v>2.4</v>
      </c>
      <c r="D739" s="8">
        <v>1554</v>
      </c>
      <c r="E739" s="8">
        <v>8.1999999999999993</v>
      </c>
      <c r="F739" s="8">
        <v>1209.03</v>
      </c>
      <c r="G739" s="9" t="str">
        <f t="shared" si="22"/>
        <v>الأجهزة  الشخصية</v>
      </c>
      <c r="H739" s="27">
        <f t="shared" si="23"/>
        <v>522300.95999999996</v>
      </c>
    </row>
    <row r="740" spans="1:8" x14ac:dyDescent="0.3">
      <c r="A740" s="10" t="s">
        <v>4</v>
      </c>
      <c r="B740" s="11">
        <v>55</v>
      </c>
      <c r="C740" s="12">
        <v>2</v>
      </c>
      <c r="D740" s="12">
        <v>144</v>
      </c>
      <c r="E740" s="12">
        <v>9.3000000000000007</v>
      </c>
      <c r="F740" s="12">
        <v>19007</v>
      </c>
      <c r="G740" s="13" t="str">
        <f t="shared" si="22"/>
        <v>الأجهزة  الشخصية</v>
      </c>
      <c r="H740" s="27">
        <f t="shared" si="23"/>
        <v>1045385</v>
      </c>
    </row>
    <row r="741" spans="1:8" x14ac:dyDescent="0.3">
      <c r="A741" s="6" t="s">
        <v>8</v>
      </c>
      <c r="B741" s="7">
        <v>479</v>
      </c>
      <c r="C741" s="8">
        <v>3.7</v>
      </c>
      <c r="D741" s="8">
        <v>44</v>
      </c>
      <c r="E741" s="8">
        <v>3.8</v>
      </c>
      <c r="F741" s="8">
        <v>10275</v>
      </c>
      <c r="G741" s="9" t="str">
        <f t="shared" si="22"/>
        <v>الأجهزة  المنزلية</v>
      </c>
      <c r="H741" s="27">
        <f t="shared" si="23"/>
        <v>4921725</v>
      </c>
    </row>
    <row r="742" spans="1:8" x14ac:dyDescent="0.3">
      <c r="A742" s="10" t="s">
        <v>7</v>
      </c>
      <c r="B742" s="11">
        <v>126</v>
      </c>
      <c r="C742" s="12">
        <v>1.3</v>
      </c>
      <c r="D742" s="12">
        <v>161</v>
      </c>
      <c r="E742" s="12">
        <v>0.7</v>
      </c>
      <c r="F742" s="12">
        <v>523.59</v>
      </c>
      <c r="G742" s="13" t="str">
        <f t="shared" si="22"/>
        <v xml:space="preserve"> الحاسوب ومستلزماته</v>
      </c>
      <c r="H742" s="27">
        <f t="shared" si="23"/>
        <v>65972.340000000011</v>
      </c>
    </row>
    <row r="743" spans="1:8" x14ac:dyDescent="0.3">
      <c r="A743" s="6" t="s">
        <v>14</v>
      </c>
      <c r="B743" s="7">
        <v>56</v>
      </c>
      <c r="C743" s="8">
        <v>1.4</v>
      </c>
      <c r="D743" s="8">
        <v>133</v>
      </c>
      <c r="E743" s="8">
        <v>8.6</v>
      </c>
      <c r="F743" s="8">
        <v>11647.97</v>
      </c>
      <c r="G743" s="9" t="str">
        <f t="shared" si="22"/>
        <v>الأجهزة  المنزلية</v>
      </c>
      <c r="H743" s="27">
        <f t="shared" si="23"/>
        <v>652286.31999999995</v>
      </c>
    </row>
    <row r="744" spans="1:8" x14ac:dyDescent="0.3">
      <c r="A744" s="10" t="s">
        <v>4</v>
      </c>
      <c r="B744" s="11">
        <v>183</v>
      </c>
      <c r="C744" s="12">
        <v>1.6</v>
      </c>
      <c r="D744" s="12">
        <v>196</v>
      </c>
      <c r="E744" s="12">
        <v>4.5999999999999996</v>
      </c>
      <c r="F744" s="12">
        <v>19748.509999999998</v>
      </c>
      <c r="G744" s="13" t="str">
        <f t="shared" si="22"/>
        <v>الأجهزة  الشخصية</v>
      </c>
      <c r="H744" s="27">
        <f t="shared" si="23"/>
        <v>3613977.3299999996</v>
      </c>
    </row>
    <row r="745" spans="1:8" x14ac:dyDescent="0.3">
      <c r="A745" s="6" t="s">
        <v>10</v>
      </c>
      <c r="B745" s="7">
        <v>201</v>
      </c>
      <c r="C745" s="8">
        <v>2.7</v>
      </c>
      <c r="D745" s="8">
        <v>121</v>
      </c>
      <c r="E745" s="8">
        <v>4</v>
      </c>
      <c r="F745" s="8">
        <v>2739</v>
      </c>
      <c r="G745" s="9" t="str">
        <f t="shared" si="22"/>
        <v>الأجهزة  الشخصية</v>
      </c>
      <c r="H745" s="27">
        <f t="shared" si="23"/>
        <v>550539</v>
      </c>
    </row>
    <row r="746" spans="1:8" x14ac:dyDescent="0.3">
      <c r="A746" s="10" t="s">
        <v>12</v>
      </c>
      <c r="B746" s="11">
        <v>148</v>
      </c>
      <c r="C746" s="12">
        <v>3.2</v>
      </c>
      <c r="D746" s="12">
        <v>42</v>
      </c>
      <c r="E746" s="12">
        <v>3.5</v>
      </c>
      <c r="F746" s="12">
        <v>647.79999999999995</v>
      </c>
      <c r="G746" s="13" t="str">
        <f t="shared" si="22"/>
        <v>الأجهزة  الشخصية</v>
      </c>
      <c r="H746" s="27">
        <f t="shared" si="23"/>
        <v>95874.4</v>
      </c>
    </row>
    <row r="747" spans="1:8" x14ac:dyDescent="0.3">
      <c r="A747" s="6" t="s">
        <v>5</v>
      </c>
      <c r="B747" s="7">
        <v>371</v>
      </c>
      <c r="C747" s="8">
        <v>2.7</v>
      </c>
      <c r="D747" s="8">
        <v>136</v>
      </c>
      <c r="E747" s="8">
        <v>1</v>
      </c>
      <c r="F747" s="8">
        <v>1571.24</v>
      </c>
      <c r="G747" s="9" t="str">
        <f t="shared" si="22"/>
        <v>الأجهزة  المنزلية</v>
      </c>
      <c r="H747" s="27">
        <f t="shared" si="23"/>
        <v>582930.04</v>
      </c>
    </row>
    <row r="748" spans="1:8" x14ac:dyDescent="0.3">
      <c r="A748" s="10" t="s">
        <v>4</v>
      </c>
      <c r="B748" s="11">
        <v>203</v>
      </c>
      <c r="C748" s="12">
        <v>3</v>
      </c>
      <c r="D748" s="12">
        <v>158</v>
      </c>
      <c r="E748" s="12">
        <v>7.6</v>
      </c>
      <c r="F748" s="12">
        <v>17273.89</v>
      </c>
      <c r="G748" s="13" t="str">
        <f t="shared" si="22"/>
        <v>الأجهزة  الشخصية</v>
      </c>
      <c r="H748" s="27">
        <f t="shared" si="23"/>
        <v>3506599.67</v>
      </c>
    </row>
    <row r="749" spans="1:8" x14ac:dyDescent="0.3">
      <c r="A749" s="6" t="s">
        <v>10</v>
      </c>
      <c r="B749" s="7">
        <v>318</v>
      </c>
      <c r="C749" s="8">
        <v>2</v>
      </c>
      <c r="D749" s="8">
        <v>113</v>
      </c>
      <c r="E749" s="8">
        <v>4.7</v>
      </c>
      <c r="F749" s="8">
        <v>2334.7600000000002</v>
      </c>
      <c r="G749" s="9" t="str">
        <f t="shared" si="22"/>
        <v>الأجهزة  الشخصية</v>
      </c>
      <c r="H749" s="27">
        <f t="shared" si="23"/>
        <v>742453.68</v>
      </c>
    </row>
    <row r="750" spans="1:8" x14ac:dyDescent="0.3">
      <c r="A750" s="10" t="s">
        <v>13</v>
      </c>
      <c r="B750" s="11">
        <v>345</v>
      </c>
      <c r="C750" s="12">
        <v>3.4</v>
      </c>
      <c r="D750" s="12">
        <v>98</v>
      </c>
      <c r="E750" s="12">
        <v>6.4</v>
      </c>
      <c r="F750" s="12">
        <v>27249.68</v>
      </c>
      <c r="G750" s="13" t="str">
        <f t="shared" si="22"/>
        <v xml:space="preserve"> الحاسوب ومستلزماته</v>
      </c>
      <c r="H750" s="27">
        <f t="shared" si="23"/>
        <v>9401139.5999999996</v>
      </c>
    </row>
    <row r="751" spans="1:8" x14ac:dyDescent="0.3">
      <c r="A751" s="6" t="s">
        <v>10</v>
      </c>
      <c r="B751" s="7">
        <v>453</v>
      </c>
      <c r="C751" s="8">
        <v>2.9</v>
      </c>
      <c r="D751" s="8">
        <v>45</v>
      </c>
      <c r="E751" s="8">
        <v>2.5</v>
      </c>
      <c r="F751" s="8">
        <v>2697.53</v>
      </c>
      <c r="G751" s="9" t="str">
        <f t="shared" si="22"/>
        <v>الأجهزة  الشخصية</v>
      </c>
      <c r="H751" s="27">
        <f t="shared" si="23"/>
        <v>1221981.0900000001</v>
      </c>
    </row>
    <row r="752" spans="1:8" x14ac:dyDescent="0.3">
      <c r="A752" s="10" t="s">
        <v>5</v>
      </c>
      <c r="B752" s="11">
        <v>453</v>
      </c>
      <c r="C752" s="12">
        <v>2.7</v>
      </c>
      <c r="D752" s="12">
        <v>88</v>
      </c>
      <c r="E752" s="12">
        <v>7</v>
      </c>
      <c r="F752" s="12">
        <v>1876.92</v>
      </c>
      <c r="G752" s="13" t="str">
        <f t="shared" si="22"/>
        <v>الأجهزة  المنزلية</v>
      </c>
      <c r="H752" s="27">
        <f t="shared" si="23"/>
        <v>850244.76</v>
      </c>
    </row>
    <row r="753" spans="1:8" x14ac:dyDescent="0.3">
      <c r="A753" s="6" t="s">
        <v>11</v>
      </c>
      <c r="B753" s="7">
        <v>281</v>
      </c>
      <c r="C753" s="8">
        <v>1.8</v>
      </c>
      <c r="D753" s="8">
        <v>192</v>
      </c>
      <c r="E753" s="8">
        <v>6.9</v>
      </c>
      <c r="F753" s="8">
        <v>38207.31</v>
      </c>
      <c r="G753" s="9" t="str">
        <f t="shared" si="22"/>
        <v>الأجهزة  المنزلية</v>
      </c>
      <c r="H753" s="27">
        <f t="shared" si="23"/>
        <v>10736254.109999999</v>
      </c>
    </row>
    <row r="754" spans="1:8" x14ac:dyDescent="0.3">
      <c r="A754" s="10" t="s">
        <v>6</v>
      </c>
      <c r="B754" s="11">
        <v>349</v>
      </c>
      <c r="C754" s="12">
        <v>3.7</v>
      </c>
      <c r="D754" s="12">
        <v>113</v>
      </c>
      <c r="E754" s="12">
        <v>2.4</v>
      </c>
      <c r="F754" s="12">
        <v>7368.05</v>
      </c>
      <c r="G754" s="13" t="str">
        <f t="shared" si="22"/>
        <v>الأجهزة  المنزلية</v>
      </c>
      <c r="H754" s="27">
        <f t="shared" si="23"/>
        <v>2571449.4500000002</v>
      </c>
    </row>
    <row r="755" spans="1:8" x14ac:dyDescent="0.3">
      <c r="A755" s="6" t="s">
        <v>6</v>
      </c>
      <c r="B755" s="7">
        <v>330</v>
      </c>
      <c r="C755" s="8">
        <v>4.4000000000000004</v>
      </c>
      <c r="D755" s="8">
        <v>175</v>
      </c>
      <c r="E755" s="8">
        <v>7.2</v>
      </c>
      <c r="F755" s="8">
        <v>6049</v>
      </c>
      <c r="G755" s="9" t="str">
        <f t="shared" si="22"/>
        <v>الأجهزة  المنزلية</v>
      </c>
      <c r="H755" s="27">
        <f t="shared" si="23"/>
        <v>1996170</v>
      </c>
    </row>
    <row r="756" spans="1:8" x14ac:dyDescent="0.3">
      <c r="A756" s="10" t="s">
        <v>9</v>
      </c>
      <c r="B756" s="11">
        <v>228</v>
      </c>
      <c r="C756" s="12">
        <v>2.7</v>
      </c>
      <c r="D756" s="12">
        <v>181</v>
      </c>
      <c r="E756" s="12">
        <v>4.5</v>
      </c>
      <c r="F756" s="12">
        <v>1969.7</v>
      </c>
      <c r="G756" s="13" t="str">
        <f t="shared" si="22"/>
        <v xml:space="preserve"> الحاسوب ومستلزماته</v>
      </c>
      <c r="H756" s="27">
        <f t="shared" si="23"/>
        <v>449091.60000000003</v>
      </c>
    </row>
    <row r="757" spans="1:8" x14ac:dyDescent="0.3">
      <c r="A757" s="6" t="s">
        <v>14</v>
      </c>
      <c r="B757" s="7">
        <v>258</v>
      </c>
      <c r="C757" s="8">
        <v>3.2</v>
      </c>
      <c r="D757" s="8">
        <v>113</v>
      </c>
      <c r="E757" s="8">
        <v>9.8000000000000007</v>
      </c>
      <c r="F757" s="8">
        <v>22711.37</v>
      </c>
      <c r="G757" s="9" t="str">
        <f t="shared" si="22"/>
        <v>الأجهزة  المنزلية</v>
      </c>
      <c r="H757" s="27">
        <f t="shared" si="23"/>
        <v>5859533.46</v>
      </c>
    </row>
    <row r="758" spans="1:8" x14ac:dyDescent="0.3">
      <c r="A758" s="10" t="s">
        <v>8</v>
      </c>
      <c r="B758" s="11">
        <v>197</v>
      </c>
      <c r="C758" s="12">
        <v>3.1</v>
      </c>
      <c r="D758" s="12">
        <v>191</v>
      </c>
      <c r="E758" s="12">
        <v>1.9</v>
      </c>
      <c r="F758" s="11">
        <v>9321.5</v>
      </c>
      <c r="G758" s="13" t="str">
        <f t="shared" si="22"/>
        <v>الأجهزة  المنزلية</v>
      </c>
      <c r="H758" s="27">
        <f t="shared" si="23"/>
        <v>1836335.5</v>
      </c>
    </row>
    <row r="759" spans="1:8" x14ac:dyDescent="0.3">
      <c r="A759" s="6" t="s">
        <v>6</v>
      </c>
      <c r="B759" s="7">
        <v>429</v>
      </c>
      <c r="C759" s="8">
        <v>2.7</v>
      </c>
      <c r="D759" s="8">
        <v>39</v>
      </c>
      <c r="E759" s="8">
        <v>10</v>
      </c>
      <c r="F759" s="7">
        <v>6024.83</v>
      </c>
      <c r="G759" s="9" t="str">
        <f t="shared" si="22"/>
        <v>الأجهزة  المنزلية</v>
      </c>
      <c r="H759" s="27">
        <f t="shared" si="23"/>
        <v>2584652.0699999998</v>
      </c>
    </row>
    <row r="760" spans="1:8" x14ac:dyDescent="0.3">
      <c r="A760" s="10" t="s">
        <v>15</v>
      </c>
      <c r="B760" s="11">
        <v>336</v>
      </c>
      <c r="C760" s="12">
        <v>2.8</v>
      </c>
      <c r="D760" s="12">
        <v>100</v>
      </c>
      <c r="E760" s="12">
        <v>3.4</v>
      </c>
      <c r="F760" s="12">
        <v>2092.61</v>
      </c>
      <c r="G760" s="13" t="str">
        <f t="shared" si="22"/>
        <v>أجهزة التصوير</v>
      </c>
      <c r="H760" s="27">
        <f t="shared" si="23"/>
        <v>703116.96000000008</v>
      </c>
    </row>
    <row r="761" spans="1:8" x14ac:dyDescent="0.3">
      <c r="A761" s="6" t="s">
        <v>11</v>
      </c>
      <c r="B761" s="7">
        <v>425</v>
      </c>
      <c r="C761" s="8">
        <v>2.2000000000000002</v>
      </c>
      <c r="D761" s="8">
        <v>168</v>
      </c>
      <c r="E761" s="8">
        <v>7</v>
      </c>
      <c r="F761" s="8">
        <v>11568</v>
      </c>
      <c r="G761" s="9" t="str">
        <f t="shared" si="22"/>
        <v>الأجهزة  المنزلية</v>
      </c>
      <c r="H761" s="27">
        <f t="shared" si="23"/>
        <v>4916400</v>
      </c>
    </row>
    <row r="762" spans="1:8" x14ac:dyDescent="0.3">
      <c r="A762" s="10" t="s">
        <v>7</v>
      </c>
      <c r="B762" s="11">
        <v>78</v>
      </c>
      <c r="C762" s="12">
        <v>3.8</v>
      </c>
      <c r="D762" s="12">
        <v>193</v>
      </c>
      <c r="E762" s="12">
        <v>7</v>
      </c>
      <c r="F762" s="12">
        <v>515.44000000000005</v>
      </c>
      <c r="G762" s="13" t="str">
        <f t="shared" si="22"/>
        <v xml:space="preserve"> الحاسوب ومستلزماته</v>
      </c>
      <c r="H762" s="27">
        <f t="shared" si="23"/>
        <v>40204.320000000007</v>
      </c>
    </row>
    <row r="763" spans="1:8" x14ac:dyDescent="0.3">
      <c r="A763" s="6" t="s">
        <v>13</v>
      </c>
      <c r="B763" s="7">
        <v>392</v>
      </c>
      <c r="C763" s="8">
        <v>5</v>
      </c>
      <c r="D763" s="8">
        <v>139</v>
      </c>
      <c r="E763" s="8">
        <v>5.5</v>
      </c>
      <c r="F763" s="8">
        <v>21821.9</v>
      </c>
      <c r="G763" s="9" t="str">
        <f t="shared" si="22"/>
        <v xml:space="preserve"> الحاسوب ومستلزماته</v>
      </c>
      <c r="H763" s="27">
        <f t="shared" si="23"/>
        <v>8554184.8000000007</v>
      </c>
    </row>
    <row r="764" spans="1:8" x14ac:dyDescent="0.3">
      <c r="A764" s="10" t="s">
        <v>9</v>
      </c>
      <c r="B764" s="11">
        <v>463</v>
      </c>
      <c r="C764" s="12">
        <v>2.8</v>
      </c>
      <c r="D764" s="12">
        <v>106</v>
      </c>
      <c r="E764" s="12">
        <v>2</v>
      </c>
      <c r="F764" s="12">
        <v>3206.54</v>
      </c>
      <c r="G764" s="13" t="str">
        <f t="shared" si="22"/>
        <v xml:space="preserve"> الحاسوب ومستلزماته</v>
      </c>
      <c r="H764" s="27">
        <f t="shared" si="23"/>
        <v>1484628.02</v>
      </c>
    </row>
    <row r="765" spans="1:8" x14ac:dyDescent="0.3">
      <c r="A765" s="6" t="s">
        <v>5</v>
      </c>
      <c r="B765" s="7">
        <v>91</v>
      </c>
      <c r="C765" s="8">
        <v>2.1</v>
      </c>
      <c r="D765" s="8">
        <v>113</v>
      </c>
      <c r="E765" s="8">
        <v>3.6</v>
      </c>
      <c r="F765" s="8">
        <v>2433.27</v>
      </c>
      <c r="G765" s="9" t="str">
        <f t="shared" si="22"/>
        <v>الأجهزة  المنزلية</v>
      </c>
      <c r="H765" s="27">
        <f t="shared" si="23"/>
        <v>221427.57</v>
      </c>
    </row>
    <row r="766" spans="1:8" x14ac:dyDescent="0.3">
      <c r="A766" s="10" t="s">
        <v>8</v>
      </c>
      <c r="B766" s="11">
        <v>326</v>
      </c>
      <c r="C766" s="12">
        <v>5</v>
      </c>
      <c r="D766" s="12">
        <v>25</v>
      </c>
      <c r="E766" s="12">
        <v>8</v>
      </c>
      <c r="F766" s="12">
        <v>7353.56</v>
      </c>
      <c r="G766" s="13" t="str">
        <f t="shared" si="22"/>
        <v>الأجهزة  المنزلية</v>
      </c>
      <c r="H766" s="27">
        <f t="shared" si="23"/>
        <v>2397260.56</v>
      </c>
    </row>
    <row r="767" spans="1:8" x14ac:dyDescent="0.3">
      <c r="A767" s="6" t="s">
        <v>6</v>
      </c>
      <c r="B767" s="7">
        <v>192</v>
      </c>
      <c r="C767" s="8">
        <v>2</v>
      </c>
      <c r="D767" s="8">
        <v>96</v>
      </c>
      <c r="E767" s="8">
        <v>7.9</v>
      </c>
      <c r="F767" s="8">
        <v>11364.19</v>
      </c>
      <c r="G767" s="9" t="str">
        <f t="shared" si="22"/>
        <v>الأجهزة  المنزلية</v>
      </c>
      <c r="H767" s="27">
        <f t="shared" si="23"/>
        <v>2181924.48</v>
      </c>
    </row>
    <row r="768" spans="1:8" x14ac:dyDescent="0.3">
      <c r="A768" s="10" t="s">
        <v>4</v>
      </c>
      <c r="B768" s="11">
        <v>494</v>
      </c>
      <c r="C768" s="12">
        <v>5</v>
      </c>
      <c r="D768" s="12">
        <v>99</v>
      </c>
      <c r="E768" s="12">
        <v>1.2</v>
      </c>
      <c r="F768" s="12">
        <v>4977.05</v>
      </c>
      <c r="G768" s="13" t="str">
        <f t="shared" si="22"/>
        <v>الأجهزة  الشخصية</v>
      </c>
      <c r="H768" s="27">
        <f t="shared" si="23"/>
        <v>2458662.7000000002</v>
      </c>
    </row>
    <row r="769" spans="1:8" x14ac:dyDescent="0.3">
      <c r="A769" s="6" t="s">
        <v>14</v>
      </c>
      <c r="B769" s="7">
        <v>132</v>
      </c>
      <c r="C769" s="8">
        <v>1.4</v>
      </c>
      <c r="D769" s="8">
        <v>42</v>
      </c>
      <c r="E769" s="8">
        <v>8.1999999999999993</v>
      </c>
      <c r="F769" s="8">
        <v>16321</v>
      </c>
      <c r="G769" s="9" t="str">
        <f t="shared" si="22"/>
        <v>الأجهزة  المنزلية</v>
      </c>
      <c r="H769" s="27">
        <f t="shared" si="23"/>
        <v>2154372</v>
      </c>
    </row>
    <row r="770" spans="1:8" x14ac:dyDescent="0.3">
      <c r="A770" s="10" t="s">
        <v>12</v>
      </c>
      <c r="B770" s="11">
        <v>53</v>
      </c>
      <c r="C770" s="12">
        <v>4.0999999999999996</v>
      </c>
      <c r="D770" s="12">
        <v>43</v>
      </c>
      <c r="E770" s="12">
        <v>1554</v>
      </c>
      <c r="F770" s="12">
        <v>1564.85</v>
      </c>
      <c r="G770" s="13" t="str">
        <f t="shared" ref="G770:G833" si="24">_xlfn.IFS(
    OR(A770="تلفاز ذكي", A770="ثلاجة", A770="غسالة", A770="مكيف هواء", A770="ميكروويف"), "الأجهزة  المنزلية",
    OR(A770="هاتف ذكي", A770="ساعة ذكية", A770="سماعات بلوتوث"), "الأجهزة  الشخصية",
    OR(A770="حاسوب محمول", A770="طابعة ليزر", A770="لوحة مفاتيح"), " الحاسوب ومستلزماته",
    OR(A770="كاميرا رقمية"), "أجهزة التصوير"
)</f>
        <v>الأجهزة  الشخصية</v>
      </c>
      <c r="H770" s="27">
        <f t="shared" si="23"/>
        <v>82937.049999999988</v>
      </c>
    </row>
    <row r="771" spans="1:8" x14ac:dyDescent="0.3">
      <c r="A771" s="6" t="s">
        <v>4</v>
      </c>
      <c r="B771" s="7">
        <v>424</v>
      </c>
      <c r="C771" s="8">
        <v>3.7</v>
      </c>
      <c r="D771" s="8">
        <v>113</v>
      </c>
      <c r="E771" s="8">
        <v>7</v>
      </c>
      <c r="F771" s="8">
        <v>10619.38</v>
      </c>
      <c r="G771" s="9" t="str">
        <f t="shared" si="24"/>
        <v>الأجهزة  الشخصية</v>
      </c>
      <c r="H771" s="27">
        <f t="shared" ref="H771:H834" si="25">B771*F771</f>
        <v>4502617.12</v>
      </c>
    </row>
    <row r="772" spans="1:8" x14ac:dyDescent="0.3">
      <c r="A772" s="10" t="s">
        <v>15</v>
      </c>
      <c r="B772" s="11">
        <v>406</v>
      </c>
      <c r="C772" s="12">
        <v>5</v>
      </c>
      <c r="D772" s="12">
        <v>25</v>
      </c>
      <c r="E772" s="12">
        <v>4.8</v>
      </c>
      <c r="F772" s="12">
        <v>6576</v>
      </c>
      <c r="G772" s="13" t="str">
        <f t="shared" si="24"/>
        <v>أجهزة التصوير</v>
      </c>
      <c r="H772" s="27">
        <f t="shared" si="25"/>
        <v>2669856</v>
      </c>
    </row>
    <row r="773" spans="1:8" x14ac:dyDescent="0.3">
      <c r="A773" s="6" t="s">
        <v>9</v>
      </c>
      <c r="B773" s="7">
        <v>345</v>
      </c>
      <c r="C773" s="8">
        <v>4.4000000000000004</v>
      </c>
      <c r="D773" s="8">
        <v>113</v>
      </c>
      <c r="E773" s="8">
        <v>8.8000000000000007</v>
      </c>
      <c r="F773" s="8">
        <v>3105.12</v>
      </c>
      <c r="G773" s="9" t="str">
        <f t="shared" si="24"/>
        <v xml:space="preserve"> الحاسوب ومستلزماته</v>
      </c>
      <c r="H773" s="27">
        <f t="shared" si="25"/>
        <v>1071266.3999999999</v>
      </c>
    </row>
    <row r="774" spans="1:8" x14ac:dyDescent="0.3">
      <c r="A774" s="10" t="s">
        <v>10</v>
      </c>
      <c r="B774" s="11">
        <v>121</v>
      </c>
      <c r="C774" s="12">
        <v>1.6</v>
      </c>
      <c r="D774" s="12">
        <v>92</v>
      </c>
      <c r="E774" s="12">
        <v>2.2999999999999998</v>
      </c>
      <c r="F774" s="12">
        <v>1677.45</v>
      </c>
      <c r="G774" s="13" t="str">
        <f t="shared" si="24"/>
        <v>الأجهزة  الشخصية</v>
      </c>
      <c r="H774" s="27">
        <f t="shared" si="25"/>
        <v>202971.45</v>
      </c>
    </row>
    <row r="775" spans="1:8" x14ac:dyDescent="0.3">
      <c r="A775" s="6" t="s">
        <v>5</v>
      </c>
      <c r="B775" s="7">
        <v>292</v>
      </c>
      <c r="C775" s="8">
        <v>1.1000000000000001</v>
      </c>
      <c r="D775" s="8">
        <v>106</v>
      </c>
      <c r="E775" s="8">
        <v>7</v>
      </c>
      <c r="F775" s="8">
        <v>2119.04</v>
      </c>
      <c r="G775" s="9" t="str">
        <f t="shared" si="24"/>
        <v>الأجهزة  المنزلية</v>
      </c>
      <c r="H775" s="27">
        <f t="shared" si="25"/>
        <v>618759.67999999993</v>
      </c>
    </row>
    <row r="776" spans="1:8" x14ac:dyDescent="0.3">
      <c r="A776" s="10" t="s">
        <v>4</v>
      </c>
      <c r="B776" s="11">
        <v>97</v>
      </c>
      <c r="C776" s="12">
        <v>1.5</v>
      </c>
      <c r="D776" s="12">
        <v>194</v>
      </c>
      <c r="E776" s="12">
        <v>7</v>
      </c>
      <c r="F776" s="12">
        <v>19007</v>
      </c>
      <c r="G776" s="13" t="str">
        <f t="shared" si="24"/>
        <v>الأجهزة  الشخصية</v>
      </c>
      <c r="H776" s="27">
        <f t="shared" si="25"/>
        <v>1843679</v>
      </c>
    </row>
    <row r="777" spans="1:8" x14ac:dyDescent="0.3">
      <c r="A777" s="6" t="s">
        <v>13</v>
      </c>
      <c r="B777" s="7">
        <v>246</v>
      </c>
      <c r="C777" s="8">
        <v>5</v>
      </c>
      <c r="D777" s="8">
        <v>174</v>
      </c>
      <c r="E777" s="8">
        <v>7.8</v>
      </c>
      <c r="F777" s="8">
        <v>12319.53</v>
      </c>
      <c r="G777" s="9" t="str">
        <f t="shared" si="24"/>
        <v xml:space="preserve"> الحاسوب ومستلزماته</v>
      </c>
      <c r="H777" s="27">
        <f t="shared" si="25"/>
        <v>3030604.3800000004</v>
      </c>
    </row>
    <row r="778" spans="1:8" x14ac:dyDescent="0.3">
      <c r="A778" s="10" t="s">
        <v>11</v>
      </c>
      <c r="B778" s="11">
        <v>53</v>
      </c>
      <c r="C778" s="12">
        <v>4.5</v>
      </c>
      <c r="D778" s="12">
        <v>57</v>
      </c>
      <c r="E778" s="12">
        <v>1.5</v>
      </c>
      <c r="F778" s="12">
        <v>11568</v>
      </c>
      <c r="G778" s="13" t="str">
        <f t="shared" si="24"/>
        <v>الأجهزة  المنزلية</v>
      </c>
      <c r="H778" s="27">
        <f t="shared" si="25"/>
        <v>613104</v>
      </c>
    </row>
    <row r="779" spans="1:8" x14ac:dyDescent="0.3">
      <c r="A779" s="6" t="s">
        <v>12</v>
      </c>
      <c r="B779" s="7">
        <v>112</v>
      </c>
      <c r="C779" s="8">
        <v>1.7</v>
      </c>
      <c r="D779" s="8">
        <v>112</v>
      </c>
      <c r="E779" s="8">
        <v>1554</v>
      </c>
      <c r="F779" s="8">
        <v>525.39</v>
      </c>
      <c r="G779" s="9" t="str">
        <f t="shared" si="24"/>
        <v>الأجهزة  الشخصية</v>
      </c>
      <c r="H779" s="27">
        <f t="shared" si="25"/>
        <v>58843.68</v>
      </c>
    </row>
    <row r="780" spans="1:8" x14ac:dyDescent="0.3">
      <c r="A780" s="10" t="s">
        <v>5</v>
      </c>
      <c r="B780" s="11">
        <v>246</v>
      </c>
      <c r="C780" s="12">
        <v>5</v>
      </c>
      <c r="D780" s="12">
        <v>27</v>
      </c>
      <c r="E780" s="12">
        <v>1.6</v>
      </c>
      <c r="F780" s="12">
        <v>3919</v>
      </c>
      <c r="G780" s="13" t="str">
        <f t="shared" si="24"/>
        <v>الأجهزة  المنزلية</v>
      </c>
      <c r="H780" s="27">
        <f t="shared" si="25"/>
        <v>964074</v>
      </c>
    </row>
    <row r="781" spans="1:8" x14ac:dyDescent="0.3">
      <c r="A781" s="6" t="s">
        <v>11</v>
      </c>
      <c r="B781" s="7">
        <v>316</v>
      </c>
      <c r="C781" s="8">
        <v>4.8</v>
      </c>
      <c r="D781" s="8">
        <v>146</v>
      </c>
      <c r="E781" s="8">
        <v>7.5</v>
      </c>
      <c r="F781" s="8">
        <v>23284.28</v>
      </c>
      <c r="G781" s="9" t="str">
        <f t="shared" si="24"/>
        <v>الأجهزة  المنزلية</v>
      </c>
      <c r="H781" s="27">
        <f t="shared" si="25"/>
        <v>7357832.4799999995</v>
      </c>
    </row>
    <row r="782" spans="1:8" x14ac:dyDescent="0.3">
      <c r="A782" s="10" t="s">
        <v>7</v>
      </c>
      <c r="B782" s="11">
        <v>116</v>
      </c>
      <c r="C782" s="12">
        <v>1.2</v>
      </c>
      <c r="D782" s="12">
        <v>191</v>
      </c>
      <c r="E782" s="12">
        <v>7</v>
      </c>
      <c r="F782" s="12">
        <v>110.11</v>
      </c>
      <c r="G782" s="13" t="str">
        <f t="shared" si="24"/>
        <v xml:space="preserve"> الحاسوب ومستلزماته</v>
      </c>
      <c r="H782" s="27">
        <f t="shared" si="25"/>
        <v>12772.76</v>
      </c>
    </row>
    <row r="783" spans="1:8" x14ac:dyDescent="0.3">
      <c r="A783" s="6" t="s">
        <v>5</v>
      </c>
      <c r="B783" s="7">
        <v>261</v>
      </c>
      <c r="C783" s="8">
        <v>1.8</v>
      </c>
      <c r="D783" s="8">
        <v>186</v>
      </c>
      <c r="E783" s="8">
        <v>2.9</v>
      </c>
      <c r="F783" s="8">
        <v>3016.86</v>
      </c>
      <c r="G783" s="9" t="str">
        <f t="shared" si="24"/>
        <v>الأجهزة  المنزلية</v>
      </c>
      <c r="H783" s="27">
        <f t="shared" si="25"/>
        <v>787400.46000000008</v>
      </c>
    </row>
    <row r="784" spans="1:8" x14ac:dyDescent="0.3">
      <c r="A784" s="10" t="s">
        <v>12</v>
      </c>
      <c r="B784" s="11">
        <v>328</v>
      </c>
      <c r="C784" s="12">
        <v>4.5999999999999996</v>
      </c>
      <c r="D784" s="12">
        <v>185</v>
      </c>
      <c r="E784" s="12">
        <v>4.5</v>
      </c>
      <c r="F784" s="12">
        <v>631.94000000000005</v>
      </c>
      <c r="G784" s="13" t="str">
        <f t="shared" si="24"/>
        <v>الأجهزة  الشخصية</v>
      </c>
      <c r="H784" s="27">
        <f t="shared" si="25"/>
        <v>207276.32</v>
      </c>
    </row>
    <row r="785" spans="1:8" x14ac:dyDescent="0.3">
      <c r="A785" s="6" t="s">
        <v>10</v>
      </c>
      <c r="B785" s="7">
        <v>99</v>
      </c>
      <c r="C785" s="8">
        <v>3.7</v>
      </c>
      <c r="D785" s="8">
        <v>110</v>
      </c>
      <c r="E785" s="8">
        <v>6.7</v>
      </c>
      <c r="F785" s="8">
        <v>2313.3200000000002</v>
      </c>
      <c r="G785" s="9" t="str">
        <f t="shared" si="24"/>
        <v>الأجهزة  الشخصية</v>
      </c>
      <c r="H785" s="27">
        <f t="shared" si="25"/>
        <v>229018.68000000002</v>
      </c>
    </row>
    <row r="786" spans="1:8" x14ac:dyDescent="0.3">
      <c r="A786" s="10" t="s">
        <v>15</v>
      </c>
      <c r="B786" s="11">
        <v>453</v>
      </c>
      <c r="C786" s="12">
        <v>2.2999999999999998</v>
      </c>
      <c r="D786" s="12">
        <v>117</v>
      </c>
      <c r="E786" s="12">
        <v>6.6</v>
      </c>
      <c r="F786" s="12">
        <v>12468.93</v>
      </c>
      <c r="G786" s="13" t="str">
        <f t="shared" si="24"/>
        <v>أجهزة التصوير</v>
      </c>
      <c r="H786" s="27">
        <f t="shared" si="25"/>
        <v>5648425.29</v>
      </c>
    </row>
    <row r="787" spans="1:8" x14ac:dyDescent="0.3">
      <c r="A787" s="6" t="s">
        <v>4</v>
      </c>
      <c r="B787" s="7">
        <v>453</v>
      </c>
      <c r="C787" s="8">
        <v>1.1000000000000001</v>
      </c>
      <c r="D787" s="8">
        <v>66</v>
      </c>
      <c r="E787" s="8">
        <v>4.2</v>
      </c>
      <c r="F787" s="8">
        <v>3492.85</v>
      </c>
      <c r="G787" s="9" t="str">
        <f t="shared" si="24"/>
        <v>الأجهزة  الشخصية</v>
      </c>
      <c r="H787" s="27">
        <f t="shared" si="25"/>
        <v>1582261.05</v>
      </c>
    </row>
    <row r="788" spans="1:8" x14ac:dyDescent="0.3">
      <c r="A788" s="10" t="s">
        <v>6</v>
      </c>
      <c r="B788" s="11">
        <v>453</v>
      </c>
      <c r="C788" s="12">
        <v>2.6</v>
      </c>
      <c r="D788" s="12">
        <v>113</v>
      </c>
      <c r="E788" s="12">
        <v>3.1</v>
      </c>
      <c r="F788" s="12">
        <v>6946.06</v>
      </c>
      <c r="G788" s="13" t="str">
        <f t="shared" si="24"/>
        <v>الأجهزة  المنزلية</v>
      </c>
      <c r="H788" s="27">
        <f t="shared" si="25"/>
        <v>3146565.18</v>
      </c>
    </row>
    <row r="789" spans="1:8" x14ac:dyDescent="0.3">
      <c r="A789" s="6" t="s">
        <v>13</v>
      </c>
      <c r="B789" s="7">
        <v>53</v>
      </c>
      <c r="C789" s="8">
        <v>4.5999999999999996</v>
      </c>
      <c r="D789" s="8">
        <v>105</v>
      </c>
      <c r="E789" s="8">
        <v>8.1999999999999993</v>
      </c>
      <c r="F789" s="8">
        <v>12901.4</v>
      </c>
      <c r="G789" s="9" t="str">
        <f t="shared" si="24"/>
        <v xml:space="preserve"> الحاسوب ومستلزماته</v>
      </c>
      <c r="H789" s="27">
        <f t="shared" si="25"/>
        <v>683774.2</v>
      </c>
    </row>
    <row r="790" spans="1:8" x14ac:dyDescent="0.3">
      <c r="A790" s="10" t="s">
        <v>12</v>
      </c>
      <c r="B790" s="11">
        <v>302</v>
      </c>
      <c r="C790" s="12">
        <v>1.4</v>
      </c>
      <c r="D790" s="12">
        <v>123</v>
      </c>
      <c r="E790" s="12">
        <v>1554</v>
      </c>
      <c r="F790" s="12">
        <v>510.44</v>
      </c>
      <c r="G790" s="13" t="str">
        <f t="shared" si="24"/>
        <v>الأجهزة  الشخصية</v>
      </c>
      <c r="H790" s="27">
        <f t="shared" si="25"/>
        <v>154152.88</v>
      </c>
    </row>
    <row r="791" spans="1:8" x14ac:dyDescent="0.3">
      <c r="A791" s="6" t="s">
        <v>6</v>
      </c>
      <c r="B791" s="7">
        <v>76</v>
      </c>
      <c r="C791" s="8">
        <v>2.1</v>
      </c>
      <c r="D791" s="8">
        <v>104</v>
      </c>
      <c r="E791" s="8">
        <v>3.3</v>
      </c>
      <c r="F791" s="8">
        <v>6975.22</v>
      </c>
      <c r="G791" s="9" t="str">
        <f t="shared" si="24"/>
        <v>الأجهزة  المنزلية</v>
      </c>
      <c r="H791" s="27">
        <f t="shared" si="25"/>
        <v>530116.72</v>
      </c>
    </row>
    <row r="792" spans="1:8" x14ac:dyDescent="0.3">
      <c r="A792" s="10" t="s">
        <v>7</v>
      </c>
      <c r="B792" s="11">
        <v>453</v>
      </c>
      <c r="C792" s="12">
        <v>5</v>
      </c>
      <c r="D792" s="12">
        <v>166</v>
      </c>
      <c r="E792" s="12">
        <v>9</v>
      </c>
      <c r="F792" s="12">
        <v>565.89</v>
      </c>
      <c r="G792" s="13" t="str">
        <f t="shared" si="24"/>
        <v xml:space="preserve"> الحاسوب ومستلزماته</v>
      </c>
      <c r="H792" s="27">
        <f t="shared" si="25"/>
        <v>256348.16999999998</v>
      </c>
    </row>
    <row r="793" spans="1:8" x14ac:dyDescent="0.3">
      <c r="A793" s="6" t="s">
        <v>5</v>
      </c>
      <c r="B793" s="7">
        <v>269</v>
      </c>
      <c r="C793" s="8">
        <v>2.9</v>
      </c>
      <c r="D793" s="8">
        <v>113</v>
      </c>
      <c r="E793" s="8">
        <v>1.6</v>
      </c>
      <c r="F793" s="8">
        <v>2699.64</v>
      </c>
      <c r="G793" s="9" t="str">
        <f t="shared" si="24"/>
        <v>الأجهزة  المنزلية</v>
      </c>
      <c r="H793" s="27">
        <f t="shared" si="25"/>
        <v>726203.15999999992</v>
      </c>
    </row>
    <row r="794" spans="1:8" x14ac:dyDescent="0.3">
      <c r="A794" s="10" t="s">
        <v>14</v>
      </c>
      <c r="B794" s="11">
        <v>179</v>
      </c>
      <c r="C794" s="12">
        <v>4.9000000000000004</v>
      </c>
      <c r="D794" s="12">
        <v>113</v>
      </c>
      <c r="E794" s="12">
        <v>7</v>
      </c>
      <c r="F794" s="12">
        <v>29633.11</v>
      </c>
      <c r="G794" s="13" t="str">
        <f t="shared" si="24"/>
        <v>الأجهزة  المنزلية</v>
      </c>
      <c r="H794" s="27">
        <f t="shared" si="25"/>
        <v>5304326.6900000004</v>
      </c>
    </row>
    <row r="795" spans="1:8" x14ac:dyDescent="0.3">
      <c r="A795" s="6" t="s">
        <v>15</v>
      </c>
      <c r="B795" s="7">
        <v>469</v>
      </c>
      <c r="C795" s="8">
        <v>4.9000000000000004</v>
      </c>
      <c r="D795" s="8">
        <v>126</v>
      </c>
      <c r="E795" s="8">
        <v>9.9</v>
      </c>
      <c r="F795" s="8">
        <v>1037.3</v>
      </c>
      <c r="G795" s="9" t="str">
        <f t="shared" si="24"/>
        <v>أجهزة التصوير</v>
      </c>
      <c r="H795" s="27">
        <f t="shared" si="25"/>
        <v>486493.69999999995</v>
      </c>
    </row>
    <row r="796" spans="1:8" x14ac:dyDescent="0.3">
      <c r="A796" s="10" t="s">
        <v>5</v>
      </c>
      <c r="B796" s="11">
        <v>377</v>
      </c>
      <c r="C796" s="12">
        <v>4.7</v>
      </c>
      <c r="D796" s="12">
        <v>108</v>
      </c>
      <c r="E796" s="12">
        <v>9.9</v>
      </c>
      <c r="F796" s="12">
        <v>3240.72</v>
      </c>
      <c r="G796" s="13" t="str">
        <f t="shared" si="24"/>
        <v>الأجهزة  المنزلية</v>
      </c>
      <c r="H796" s="27">
        <f t="shared" si="25"/>
        <v>1221751.44</v>
      </c>
    </row>
    <row r="797" spans="1:8" x14ac:dyDescent="0.3">
      <c r="A797" s="6" t="s">
        <v>10</v>
      </c>
      <c r="B797" s="7">
        <v>79</v>
      </c>
      <c r="C797" s="8">
        <v>2.9</v>
      </c>
      <c r="D797" s="8">
        <v>180</v>
      </c>
      <c r="E797" s="8">
        <v>6.6</v>
      </c>
      <c r="F797" s="8">
        <v>4250.3999999999996</v>
      </c>
      <c r="G797" s="9" t="str">
        <f t="shared" si="24"/>
        <v>الأجهزة  الشخصية</v>
      </c>
      <c r="H797" s="27">
        <f t="shared" si="25"/>
        <v>335781.6</v>
      </c>
    </row>
    <row r="798" spans="1:8" x14ac:dyDescent="0.3">
      <c r="A798" s="10" t="s">
        <v>5</v>
      </c>
      <c r="B798" s="11">
        <v>489</v>
      </c>
      <c r="C798" s="12">
        <v>3</v>
      </c>
      <c r="D798" s="12">
        <v>37</v>
      </c>
      <c r="E798" s="12">
        <v>2.4</v>
      </c>
      <c r="F798" s="12">
        <v>3608.38</v>
      </c>
      <c r="G798" s="13" t="str">
        <f t="shared" si="24"/>
        <v>الأجهزة  المنزلية</v>
      </c>
      <c r="H798" s="27">
        <f t="shared" si="25"/>
        <v>1764497.82</v>
      </c>
    </row>
    <row r="799" spans="1:8" x14ac:dyDescent="0.3">
      <c r="A799" s="6" t="s">
        <v>9</v>
      </c>
      <c r="B799" s="7">
        <v>258</v>
      </c>
      <c r="C799" s="8">
        <v>4.0999999999999996</v>
      </c>
      <c r="D799" s="8">
        <v>139</v>
      </c>
      <c r="E799" s="8">
        <v>7</v>
      </c>
      <c r="F799" s="8">
        <v>4539.5600000000004</v>
      </c>
      <c r="G799" s="9" t="str">
        <f t="shared" si="24"/>
        <v xml:space="preserve"> الحاسوب ومستلزماته</v>
      </c>
      <c r="H799" s="27">
        <f t="shared" si="25"/>
        <v>1171206.4800000002</v>
      </c>
    </row>
    <row r="800" spans="1:8" x14ac:dyDescent="0.3">
      <c r="A800" s="10" t="s">
        <v>5</v>
      </c>
      <c r="B800" s="11">
        <v>380</v>
      </c>
      <c r="C800" s="12">
        <v>2.5</v>
      </c>
      <c r="D800" s="12">
        <v>33</v>
      </c>
      <c r="E800" s="12">
        <v>1.5</v>
      </c>
      <c r="F800" s="12">
        <v>2066.0500000000002</v>
      </c>
      <c r="G800" s="13" t="str">
        <f t="shared" si="24"/>
        <v>الأجهزة  المنزلية</v>
      </c>
      <c r="H800" s="27">
        <f t="shared" si="25"/>
        <v>785099.00000000012</v>
      </c>
    </row>
    <row r="801" spans="1:8" x14ac:dyDescent="0.3">
      <c r="A801" s="6" t="s">
        <v>4</v>
      </c>
      <c r="B801" s="7">
        <v>380</v>
      </c>
      <c r="C801" s="8">
        <v>4</v>
      </c>
      <c r="D801" s="8">
        <v>200</v>
      </c>
      <c r="E801" s="8">
        <v>1.2</v>
      </c>
      <c r="F801" s="8">
        <v>18430.46</v>
      </c>
      <c r="G801" s="9" t="str">
        <f t="shared" si="24"/>
        <v>الأجهزة  الشخصية</v>
      </c>
      <c r="H801" s="27">
        <f t="shared" si="25"/>
        <v>7003574.7999999998</v>
      </c>
    </row>
    <row r="802" spans="1:8" x14ac:dyDescent="0.3">
      <c r="A802" s="10" t="s">
        <v>4</v>
      </c>
      <c r="B802" s="11">
        <v>174</v>
      </c>
      <c r="C802" s="12">
        <v>2.1</v>
      </c>
      <c r="D802" s="12">
        <v>199</v>
      </c>
      <c r="E802" s="12">
        <v>4.5</v>
      </c>
      <c r="F802" s="12">
        <v>19007</v>
      </c>
      <c r="G802" s="13" t="str">
        <f t="shared" si="24"/>
        <v>الأجهزة  الشخصية</v>
      </c>
      <c r="H802" s="27">
        <f t="shared" si="25"/>
        <v>3307218</v>
      </c>
    </row>
    <row r="803" spans="1:8" x14ac:dyDescent="0.3">
      <c r="A803" s="6" t="s">
        <v>6</v>
      </c>
      <c r="B803" s="7">
        <v>486</v>
      </c>
      <c r="C803" s="8">
        <v>3.6</v>
      </c>
      <c r="D803" s="8">
        <v>59</v>
      </c>
      <c r="E803" s="8">
        <v>5.4</v>
      </c>
      <c r="F803" s="8">
        <v>7293.48</v>
      </c>
      <c r="G803" s="9" t="str">
        <f t="shared" si="24"/>
        <v>الأجهزة  المنزلية</v>
      </c>
      <c r="H803" s="27">
        <f t="shared" si="25"/>
        <v>3544631.28</v>
      </c>
    </row>
    <row r="804" spans="1:8" x14ac:dyDescent="0.3">
      <c r="A804" s="10" t="s">
        <v>12</v>
      </c>
      <c r="B804" s="11">
        <v>180</v>
      </c>
      <c r="C804" s="12">
        <v>4.0999999999999996</v>
      </c>
      <c r="D804" s="12">
        <v>196</v>
      </c>
      <c r="E804" s="12">
        <v>1554</v>
      </c>
      <c r="F804" s="12">
        <v>1554</v>
      </c>
      <c r="G804" s="13" t="str">
        <f t="shared" si="24"/>
        <v>الأجهزة  الشخصية</v>
      </c>
      <c r="H804" s="27">
        <f t="shared" si="25"/>
        <v>279720</v>
      </c>
    </row>
    <row r="805" spans="1:8" x14ac:dyDescent="0.3">
      <c r="A805" s="6" t="s">
        <v>12</v>
      </c>
      <c r="B805" s="7">
        <v>74</v>
      </c>
      <c r="C805" s="8">
        <v>3.1</v>
      </c>
      <c r="D805" s="8">
        <v>61</v>
      </c>
      <c r="E805" s="8">
        <v>5.5</v>
      </c>
      <c r="F805" s="8">
        <v>1554</v>
      </c>
      <c r="G805" s="9" t="str">
        <f t="shared" si="24"/>
        <v>الأجهزة  الشخصية</v>
      </c>
      <c r="H805" s="27">
        <f t="shared" si="25"/>
        <v>114996</v>
      </c>
    </row>
    <row r="806" spans="1:8" x14ac:dyDescent="0.3">
      <c r="A806" s="10" t="s">
        <v>13</v>
      </c>
      <c r="B806" s="11">
        <v>366</v>
      </c>
      <c r="C806" s="12">
        <v>1.5</v>
      </c>
      <c r="D806" s="12">
        <v>113</v>
      </c>
      <c r="E806" s="12">
        <v>9.9</v>
      </c>
      <c r="F806" s="12">
        <v>20669.77</v>
      </c>
      <c r="G806" s="13" t="str">
        <f t="shared" si="24"/>
        <v xml:space="preserve"> الحاسوب ومستلزماته</v>
      </c>
      <c r="H806" s="27">
        <f t="shared" si="25"/>
        <v>7565135.8200000003</v>
      </c>
    </row>
    <row r="807" spans="1:8" x14ac:dyDescent="0.3">
      <c r="A807" s="6" t="s">
        <v>14</v>
      </c>
      <c r="B807" s="7">
        <v>70</v>
      </c>
      <c r="C807" s="8">
        <v>2.1</v>
      </c>
      <c r="D807" s="8">
        <v>46</v>
      </c>
      <c r="E807" s="8">
        <v>7</v>
      </c>
      <c r="F807" s="8">
        <v>8966.3799999999992</v>
      </c>
      <c r="G807" s="9" t="str">
        <f t="shared" si="24"/>
        <v>الأجهزة  المنزلية</v>
      </c>
      <c r="H807" s="27">
        <f t="shared" si="25"/>
        <v>627646.6</v>
      </c>
    </row>
    <row r="808" spans="1:8" x14ac:dyDescent="0.3">
      <c r="A808" s="10" t="s">
        <v>6</v>
      </c>
      <c r="B808" s="11">
        <v>304</v>
      </c>
      <c r="C808" s="12">
        <v>4.0999999999999996</v>
      </c>
      <c r="D808" s="12">
        <v>88</v>
      </c>
      <c r="E808" s="12">
        <v>8.1999999999999993</v>
      </c>
      <c r="F808" s="12">
        <v>8608.39</v>
      </c>
      <c r="G808" s="13" t="str">
        <f t="shared" si="24"/>
        <v>الأجهزة  المنزلية</v>
      </c>
      <c r="H808" s="27">
        <f t="shared" si="25"/>
        <v>2616950.5599999996</v>
      </c>
    </row>
    <row r="809" spans="1:8" x14ac:dyDescent="0.3">
      <c r="A809" s="6" t="s">
        <v>13</v>
      </c>
      <c r="B809" s="7">
        <v>429</v>
      </c>
      <c r="C809" s="8">
        <v>5</v>
      </c>
      <c r="D809" s="8">
        <v>126</v>
      </c>
      <c r="E809" s="8">
        <v>2.1</v>
      </c>
      <c r="F809" s="8">
        <v>27312.39</v>
      </c>
      <c r="G809" s="9" t="str">
        <f t="shared" si="24"/>
        <v xml:space="preserve"> الحاسوب ومستلزماته</v>
      </c>
      <c r="H809" s="27">
        <f t="shared" si="25"/>
        <v>11717015.310000001</v>
      </c>
    </row>
    <row r="810" spans="1:8" x14ac:dyDescent="0.3">
      <c r="A810" s="10" t="s">
        <v>13</v>
      </c>
      <c r="B810" s="11">
        <v>453</v>
      </c>
      <c r="C810" s="12">
        <v>3.6</v>
      </c>
      <c r="D810" s="12">
        <v>193</v>
      </c>
      <c r="E810" s="12">
        <v>7.9</v>
      </c>
      <c r="F810" s="12">
        <v>8937.52</v>
      </c>
      <c r="G810" s="13" t="str">
        <f t="shared" si="24"/>
        <v xml:space="preserve"> الحاسوب ومستلزماته</v>
      </c>
      <c r="H810" s="27">
        <f t="shared" si="25"/>
        <v>4048696.56</v>
      </c>
    </row>
    <row r="811" spans="1:8" x14ac:dyDescent="0.3">
      <c r="A811" s="6" t="s">
        <v>9</v>
      </c>
      <c r="B811" s="7">
        <v>489</v>
      </c>
      <c r="C811" s="8">
        <v>1</v>
      </c>
      <c r="D811" s="8">
        <v>25</v>
      </c>
      <c r="E811" s="8">
        <v>7.6</v>
      </c>
      <c r="F811" s="8">
        <v>1920.94</v>
      </c>
      <c r="G811" s="9" t="str">
        <f t="shared" si="24"/>
        <v xml:space="preserve"> الحاسوب ومستلزماته</v>
      </c>
      <c r="H811" s="27">
        <f t="shared" si="25"/>
        <v>939339.66</v>
      </c>
    </row>
    <row r="812" spans="1:8" x14ac:dyDescent="0.3">
      <c r="A812" s="10" t="s">
        <v>5</v>
      </c>
      <c r="B812" s="11">
        <v>113</v>
      </c>
      <c r="C812" s="12">
        <v>4.3</v>
      </c>
      <c r="D812" s="12">
        <v>113</v>
      </c>
      <c r="E812" s="12">
        <v>3.4</v>
      </c>
      <c r="F812" s="12">
        <v>1811.71</v>
      </c>
      <c r="G812" s="13" t="str">
        <f t="shared" si="24"/>
        <v>الأجهزة  المنزلية</v>
      </c>
      <c r="H812" s="27">
        <f t="shared" si="25"/>
        <v>204723.23</v>
      </c>
    </row>
    <row r="813" spans="1:8" x14ac:dyDescent="0.3">
      <c r="A813" s="6" t="s">
        <v>9</v>
      </c>
      <c r="B813" s="7">
        <v>317</v>
      </c>
      <c r="C813" s="8">
        <v>5</v>
      </c>
      <c r="D813" s="8">
        <v>113</v>
      </c>
      <c r="E813" s="8">
        <v>7.4</v>
      </c>
      <c r="F813" s="8">
        <v>4824.2299999999996</v>
      </c>
      <c r="G813" s="9" t="str">
        <f t="shared" si="24"/>
        <v xml:space="preserve"> الحاسوب ومستلزماته</v>
      </c>
      <c r="H813" s="27">
        <f t="shared" si="25"/>
        <v>1529280.91</v>
      </c>
    </row>
    <row r="814" spans="1:8" x14ac:dyDescent="0.3">
      <c r="A814" s="10" t="s">
        <v>8</v>
      </c>
      <c r="B814" s="11">
        <v>52</v>
      </c>
      <c r="C814" s="12">
        <v>1.8</v>
      </c>
      <c r="D814" s="12">
        <v>93</v>
      </c>
      <c r="E814" s="12">
        <v>3.6</v>
      </c>
      <c r="F814" s="12">
        <v>12514.78</v>
      </c>
      <c r="G814" s="13" t="str">
        <f t="shared" si="24"/>
        <v>الأجهزة  المنزلية</v>
      </c>
      <c r="H814" s="27">
        <f t="shared" si="25"/>
        <v>650768.56000000006</v>
      </c>
    </row>
    <row r="815" spans="1:8" x14ac:dyDescent="0.3">
      <c r="A815" s="6" t="s">
        <v>7</v>
      </c>
      <c r="B815" s="7">
        <v>306</v>
      </c>
      <c r="C815" s="8">
        <v>3.2</v>
      </c>
      <c r="D815" s="8">
        <v>66</v>
      </c>
      <c r="E815" s="8">
        <v>6</v>
      </c>
      <c r="F815" s="8">
        <v>271.72000000000003</v>
      </c>
      <c r="G815" s="9" t="str">
        <f t="shared" si="24"/>
        <v xml:space="preserve"> الحاسوب ومستلزماته</v>
      </c>
      <c r="H815" s="27">
        <f t="shared" si="25"/>
        <v>83146.320000000007</v>
      </c>
    </row>
    <row r="816" spans="1:8" x14ac:dyDescent="0.3">
      <c r="A816" s="10" t="s">
        <v>13</v>
      </c>
      <c r="B816" s="11">
        <v>223</v>
      </c>
      <c r="C816" s="12">
        <v>2.4</v>
      </c>
      <c r="D816" s="12">
        <v>113</v>
      </c>
      <c r="E816" s="12">
        <v>1.3</v>
      </c>
      <c r="F816" s="12">
        <v>8392.34</v>
      </c>
      <c r="G816" s="13" t="str">
        <f t="shared" si="24"/>
        <v xml:space="preserve"> الحاسوب ومستلزماته</v>
      </c>
      <c r="H816" s="27">
        <f t="shared" si="25"/>
        <v>1871491.82</v>
      </c>
    </row>
    <row r="817" spans="1:8" x14ac:dyDescent="0.3">
      <c r="A817" s="6" t="s">
        <v>10</v>
      </c>
      <c r="B817" s="7">
        <v>322</v>
      </c>
      <c r="C817" s="8">
        <v>2.4</v>
      </c>
      <c r="D817" s="8">
        <v>56</v>
      </c>
      <c r="E817" s="8">
        <v>7.2</v>
      </c>
      <c r="F817" s="8">
        <v>1677.69</v>
      </c>
      <c r="G817" s="9" t="str">
        <f t="shared" si="24"/>
        <v>الأجهزة  الشخصية</v>
      </c>
      <c r="H817" s="27">
        <f t="shared" si="25"/>
        <v>540216.18000000005</v>
      </c>
    </row>
    <row r="818" spans="1:8" x14ac:dyDescent="0.3">
      <c r="A818" s="10" t="s">
        <v>8</v>
      </c>
      <c r="B818" s="11">
        <v>401</v>
      </c>
      <c r="C818" s="12">
        <v>4.9000000000000004</v>
      </c>
      <c r="D818" s="12">
        <v>111</v>
      </c>
      <c r="E818" s="12">
        <v>1</v>
      </c>
      <c r="F818" s="12">
        <v>10275</v>
      </c>
      <c r="G818" s="13" t="str">
        <f t="shared" si="24"/>
        <v>الأجهزة  المنزلية</v>
      </c>
      <c r="H818" s="27">
        <f t="shared" si="25"/>
        <v>4120275</v>
      </c>
    </row>
    <row r="819" spans="1:8" x14ac:dyDescent="0.3">
      <c r="A819" s="6" t="s">
        <v>8</v>
      </c>
      <c r="B819" s="7">
        <v>58</v>
      </c>
      <c r="C819" s="8">
        <v>5</v>
      </c>
      <c r="D819" s="8">
        <v>27</v>
      </c>
      <c r="E819" s="8">
        <v>0.7</v>
      </c>
      <c r="F819" s="8">
        <v>5449.65</v>
      </c>
      <c r="G819" s="9" t="str">
        <f t="shared" si="24"/>
        <v>الأجهزة  المنزلية</v>
      </c>
      <c r="H819" s="27">
        <f t="shared" si="25"/>
        <v>316079.69999999995</v>
      </c>
    </row>
    <row r="820" spans="1:8" x14ac:dyDescent="0.3">
      <c r="A820" s="10" t="s">
        <v>6</v>
      </c>
      <c r="B820" s="11">
        <v>293</v>
      </c>
      <c r="C820" s="12">
        <v>5</v>
      </c>
      <c r="D820" s="12">
        <v>61</v>
      </c>
      <c r="E820" s="12">
        <v>6</v>
      </c>
      <c r="F820" s="12">
        <v>4107.28</v>
      </c>
      <c r="G820" s="13" t="str">
        <f t="shared" si="24"/>
        <v>الأجهزة  المنزلية</v>
      </c>
      <c r="H820" s="27">
        <f t="shared" si="25"/>
        <v>1203433.04</v>
      </c>
    </row>
    <row r="821" spans="1:8" x14ac:dyDescent="0.3">
      <c r="A821" s="6" t="s">
        <v>4</v>
      </c>
      <c r="B821" s="7">
        <v>444</v>
      </c>
      <c r="C821" s="8">
        <v>2.2999999999999998</v>
      </c>
      <c r="D821" s="8">
        <v>70</v>
      </c>
      <c r="E821" s="8">
        <v>9.4</v>
      </c>
      <c r="F821" s="8">
        <v>11855</v>
      </c>
      <c r="G821" s="9" t="str">
        <f t="shared" si="24"/>
        <v>الأجهزة  الشخصية</v>
      </c>
      <c r="H821" s="27">
        <f t="shared" si="25"/>
        <v>5263620</v>
      </c>
    </row>
    <row r="822" spans="1:8" x14ac:dyDescent="0.3">
      <c r="A822" s="10" t="s">
        <v>10</v>
      </c>
      <c r="B822" s="11">
        <v>329</v>
      </c>
      <c r="C822" s="12">
        <v>1</v>
      </c>
      <c r="D822" s="12">
        <v>113</v>
      </c>
      <c r="E822" s="12">
        <v>3.4</v>
      </c>
      <c r="F822" s="12">
        <v>2024.54</v>
      </c>
      <c r="G822" s="13" t="str">
        <f t="shared" si="24"/>
        <v>الأجهزة  الشخصية</v>
      </c>
      <c r="H822" s="27">
        <f t="shared" si="25"/>
        <v>666073.66</v>
      </c>
    </row>
    <row r="823" spans="1:8" x14ac:dyDescent="0.3">
      <c r="A823" s="6" t="s">
        <v>12</v>
      </c>
      <c r="B823" s="7">
        <v>413</v>
      </c>
      <c r="C823" s="8">
        <v>2</v>
      </c>
      <c r="D823" s="8">
        <v>88</v>
      </c>
      <c r="E823" s="8">
        <v>7.9</v>
      </c>
      <c r="F823" s="8">
        <v>834.27</v>
      </c>
      <c r="G823" s="9" t="str">
        <f t="shared" si="24"/>
        <v>الأجهزة  الشخصية</v>
      </c>
      <c r="H823" s="27">
        <f t="shared" si="25"/>
        <v>344553.51</v>
      </c>
    </row>
    <row r="824" spans="1:8" x14ac:dyDescent="0.3">
      <c r="A824" s="10" t="s">
        <v>8</v>
      </c>
      <c r="B824" s="11">
        <v>50</v>
      </c>
      <c r="C824" s="12">
        <v>4.4000000000000004</v>
      </c>
      <c r="D824" s="12">
        <v>144</v>
      </c>
      <c r="E824" s="12">
        <v>6</v>
      </c>
      <c r="F824" s="12">
        <v>17473.66</v>
      </c>
      <c r="G824" s="13" t="str">
        <f t="shared" si="24"/>
        <v>الأجهزة  المنزلية</v>
      </c>
      <c r="H824" s="27">
        <f t="shared" si="25"/>
        <v>873683</v>
      </c>
    </row>
    <row r="825" spans="1:8" x14ac:dyDescent="0.3">
      <c r="A825" s="6" t="s">
        <v>14</v>
      </c>
      <c r="B825" s="7">
        <v>385</v>
      </c>
      <c r="C825" s="8">
        <v>2.5</v>
      </c>
      <c r="D825" s="8">
        <v>101</v>
      </c>
      <c r="E825" s="8">
        <v>2.6</v>
      </c>
      <c r="F825" s="8">
        <v>22452.81</v>
      </c>
      <c r="G825" s="9" t="str">
        <f t="shared" si="24"/>
        <v>الأجهزة  المنزلية</v>
      </c>
      <c r="H825" s="27">
        <f t="shared" si="25"/>
        <v>8644331.8499999996</v>
      </c>
    </row>
    <row r="826" spans="1:8" x14ac:dyDescent="0.3">
      <c r="A826" s="10" t="s">
        <v>13</v>
      </c>
      <c r="B826" s="11">
        <v>497</v>
      </c>
      <c r="C826" s="12">
        <v>4.4000000000000004</v>
      </c>
      <c r="D826" s="12">
        <v>150</v>
      </c>
      <c r="E826" s="12">
        <v>9.1999999999999993</v>
      </c>
      <c r="F826" s="12">
        <v>19861.34</v>
      </c>
      <c r="G826" s="13" t="str">
        <f t="shared" si="24"/>
        <v xml:space="preserve"> الحاسوب ومستلزماته</v>
      </c>
      <c r="H826" s="27">
        <f t="shared" si="25"/>
        <v>9871085.9800000004</v>
      </c>
    </row>
    <row r="827" spans="1:8" x14ac:dyDescent="0.3">
      <c r="A827" s="6" t="s">
        <v>9</v>
      </c>
      <c r="B827" s="7">
        <v>334</v>
      </c>
      <c r="C827" s="8">
        <v>5</v>
      </c>
      <c r="D827" s="8">
        <v>122</v>
      </c>
      <c r="E827" s="8">
        <v>4.0999999999999996</v>
      </c>
      <c r="F827" s="8">
        <v>2804.13</v>
      </c>
      <c r="G827" s="9" t="str">
        <f t="shared" si="24"/>
        <v xml:space="preserve"> الحاسوب ومستلزماته</v>
      </c>
      <c r="H827" s="27">
        <f t="shared" si="25"/>
        <v>936579.42</v>
      </c>
    </row>
    <row r="828" spans="1:8" x14ac:dyDescent="0.3">
      <c r="A828" s="10" t="s">
        <v>8</v>
      </c>
      <c r="B828" s="11">
        <v>408</v>
      </c>
      <c r="C828" s="12">
        <v>4.2</v>
      </c>
      <c r="D828" s="12">
        <v>134</v>
      </c>
      <c r="E828" s="12">
        <v>0.7</v>
      </c>
      <c r="F828" s="12">
        <v>7934.49</v>
      </c>
      <c r="G828" s="13" t="str">
        <f t="shared" si="24"/>
        <v>الأجهزة  المنزلية</v>
      </c>
      <c r="H828" s="27">
        <f t="shared" si="25"/>
        <v>3237271.92</v>
      </c>
    </row>
    <row r="829" spans="1:8" x14ac:dyDescent="0.3">
      <c r="A829" s="6" t="s">
        <v>5</v>
      </c>
      <c r="B829" s="7">
        <v>287</v>
      </c>
      <c r="C829" s="8">
        <v>4.5999999999999996</v>
      </c>
      <c r="D829" s="8">
        <v>68</v>
      </c>
      <c r="E829" s="8">
        <v>8.5</v>
      </c>
      <c r="F829" s="8">
        <v>1282.4100000000001</v>
      </c>
      <c r="G829" s="9" t="str">
        <f t="shared" si="24"/>
        <v>الأجهزة  المنزلية</v>
      </c>
      <c r="H829" s="27">
        <f t="shared" si="25"/>
        <v>368051.67000000004</v>
      </c>
    </row>
    <row r="830" spans="1:8" x14ac:dyDescent="0.3">
      <c r="A830" s="10" t="s">
        <v>5</v>
      </c>
      <c r="B830" s="11">
        <v>331</v>
      </c>
      <c r="C830" s="12">
        <v>1.6</v>
      </c>
      <c r="D830" s="12">
        <v>114</v>
      </c>
      <c r="E830" s="12">
        <v>7.1</v>
      </c>
      <c r="F830" s="12">
        <v>2418.0700000000002</v>
      </c>
      <c r="G830" s="13" t="str">
        <f t="shared" si="24"/>
        <v>الأجهزة  المنزلية</v>
      </c>
      <c r="H830" s="27">
        <f t="shared" si="25"/>
        <v>800381.17</v>
      </c>
    </row>
    <row r="831" spans="1:8" x14ac:dyDescent="0.3">
      <c r="A831" s="6" t="s">
        <v>15</v>
      </c>
      <c r="B831" s="7">
        <v>453</v>
      </c>
      <c r="C831" s="8">
        <v>1.4</v>
      </c>
      <c r="D831" s="8">
        <v>188</v>
      </c>
      <c r="E831" s="8">
        <v>1.7</v>
      </c>
      <c r="F831" s="8">
        <v>9562</v>
      </c>
      <c r="G831" s="9" t="str">
        <f t="shared" si="24"/>
        <v>أجهزة التصوير</v>
      </c>
      <c r="H831" s="27">
        <f t="shared" si="25"/>
        <v>4331586</v>
      </c>
    </row>
    <row r="832" spans="1:8" x14ac:dyDescent="0.3">
      <c r="A832" s="10" t="s">
        <v>14</v>
      </c>
      <c r="B832" s="11">
        <v>147</v>
      </c>
      <c r="C832" s="12">
        <v>1.5</v>
      </c>
      <c r="D832" s="12">
        <v>91</v>
      </c>
      <c r="E832" s="12">
        <v>4.5999999999999996</v>
      </c>
      <c r="F832" s="12">
        <v>8747.84</v>
      </c>
      <c r="G832" s="13" t="str">
        <f t="shared" si="24"/>
        <v>الأجهزة  المنزلية</v>
      </c>
      <c r="H832" s="27">
        <f t="shared" si="25"/>
        <v>1285932.48</v>
      </c>
    </row>
    <row r="833" spans="1:8" x14ac:dyDescent="0.3">
      <c r="A833" s="6" t="s">
        <v>4</v>
      </c>
      <c r="B833" s="7">
        <v>450</v>
      </c>
      <c r="C833" s="8">
        <v>2.7</v>
      </c>
      <c r="D833" s="8">
        <v>113</v>
      </c>
      <c r="E833" s="8">
        <v>2.2999999999999998</v>
      </c>
      <c r="F833" s="8">
        <v>9048.73</v>
      </c>
      <c r="G833" s="9" t="str">
        <f t="shared" si="24"/>
        <v>الأجهزة  الشخصية</v>
      </c>
      <c r="H833" s="27">
        <f t="shared" si="25"/>
        <v>4071928.5</v>
      </c>
    </row>
    <row r="834" spans="1:8" x14ac:dyDescent="0.3">
      <c r="A834" s="10" t="s">
        <v>5</v>
      </c>
      <c r="B834" s="11">
        <v>170</v>
      </c>
      <c r="C834" s="12">
        <v>3.8</v>
      </c>
      <c r="D834" s="12">
        <v>113</v>
      </c>
      <c r="E834" s="12">
        <v>7.6</v>
      </c>
      <c r="F834" s="12">
        <v>2438.23</v>
      </c>
      <c r="G834" s="13" t="str">
        <f t="shared" ref="G834:G897" si="26">_xlfn.IFS(
    OR(A834="تلفاز ذكي", A834="ثلاجة", A834="غسالة", A834="مكيف هواء", A834="ميكروويف"), "الأجهزة  المنزلية",
    OR(A834="هاتف ذكي", A834="ساعة ذكية", A834="سماعات بلوتوث"), "الأجهزة  الشخصية",
    OR(A834="حاسوب محمول", A834="طابعة ليزر", A834="لوحة مفاتيح"), " الحاسوب ومستلزماته",
    OR(A834="كاميرا رقمية"), "أجهزة التصوير"
)</f>
        <v>الأجهزة  المنزلية</v>
      </c>
      <c r="H834" s="27">
        <f t="shared" si="25"/>
        <v>414499.1</v>
      </c>
    </row>
    <row r="835" spans="1:8" x14ac:dyDescent="0.3">
      <c r="A835" s="6" t="s">
        <v>6</v>
      </c>
      <c r="B835" s="7">
        <v>131</v>
      </c>
      <c r="C835" s="8">
        <v>4.0999999999999996</v>
      </c>
      <c r="D835" s="8">
        <v>117</v>
      </c>
      <c r="E835" s="8">
        <v>5.3</v>
      </c>
      <c r="F835" s="8">
        <v>12549.83</v>
      </c>
      <c r="G835" s="9" t="str">
        <f t="shared" si="26"/>
        <v>الأجهزة  المنزلية</v>
      </c>
      <c r="H835" s="27">
        <f t="shared" ref="H835:H898" si="27">B835*F835</f>
        <v>1644027.73</v>
      </c>
    </row>
    <row r="836" spans="1:8" x14ac:dyDescent="0.3">
      <c r="A836" s="10" t="s">
        <v>7</v>
      </c>
      <c r="B836" s="11">
        <v>215</v>
      </c>
      <c r="C836" s="12">
        <v>5</v>
      </c>
      <c r="D836" s="12">
        <v>78</v>
      </c>
      <c r="E836" s="12">
        <v>7</v>
      </c>
      <c r="F836" s="12">
        <v>359.56</v>
      </c>
      <c r="G836" s="13" t="str">
        <f t="shared" si="26"/>
        <v xml:space="preserve"> الحاسوب ومستلزماته</v>
      </c>
      <c r="H836" s="27">
        <f t="shared" si="27"/>
        <v>77305.399999999994</v>
      </c>
    </row>
    <row r="837" spans="1:8" x14ac:dyDescent="0.3">
      <c r="A837" s="6" t="s">
        <v>10</v>
      </c>
      <c r="B837" s="7">
        <v>175</v>
      </c>
      <c r="C837" s="8">
        <v>1.8</v>
      </c>
      <c r="D837" s="8">
        <v>34</v>
      </c>
      <c r="E837" s="8">
        <v>2.1</v>
      </c>
      <c r="F837" s="8">
        <v>1469.62</v>
      </c>
      <c r="G837" s="9" t="str">
        <f t="shared" si="26"/>
        <v>الأجهزة  الشخصية</v>
      </c>
      <c r="H837" s="27">
        <f t="shared" si="27"/>
        <v>257183.49999999997</v>
      </c>
    </row>
    <row r="838" spans="1:8" x14ac:dyDescent="0.3">
      <c r="A838" s="10" t="s">
        <v>4</v>
      </c>
      <c r="B838" s="11">
        <v>453</v>
      </c>
      <c r="C838" s="12">
        <v>1.3</v>
      </c>
      <c r="D838" s="12">
        <v>118</v>
      </c>
      <c r="E838" s="12">
        <v>2.2000000000000002</v>
      </c>
      <c r="F838" s="12">
        <v>10088.83</v>
      </c>
      <c r="G838" s="13" t="str">
        <f t="shared" si="26"/>
        <v>الأجهزة  الشخصية</v>
      </c>
      <c r="H838" s="27">
        <f t="shared" si="27"/>
        <v>4570239.99</v>
      </c>
    </row>
    <row r="839" spans="1:8" x14ac:dyDescent="0.3">
      <c r="A839" s="6" t="s">
        <v>7</v>
      </c>
      <c r="B839" s="7">
        <v>298</v>
      </c>
      <c r="C839" s="8">
        <v>3.2</v>
      </c>
      <c r="D839" s="8">
        <v>113</v>
      </c>
      <c r="E839" s="8">
        <v>6.2</v>
      </c>
      <c r="F839" s="8">
        <v>212.41</v>
      </c>
      <c r="G839" s="9" t="str">
        <f t="shared" si="26"/>
        <v xml:space="preserve"> الحاسوب ومستلزماته</v>
      </c>
      <c r="H839" s="27">
        <f t="shared" si="27"/>
        <v>63298.18</v>
      </c>
    </row>
    <row r="840" spans="1:8" x14ac:dyDescent="0.3">
      <c r="A840" s="10" t="s">
        <v>4</v>
      </c>
      <c r="B840" s="11">
        <v>497</v>
      </c>
      <c r="C840" s="12">
        <v>2.6</v>
      </c>
      <c r="D840" s="12">
        <v>145</v>
      </c>
      <c r="E840" s="12">
        <v>1.1000000000000001</v>
      </c>
      <c r="F840" s="12">
        <v>12509.79</v>
      </c>
      <c r="G840" s="13" t="str">
        <f t="shared" si="26"/>
        <v>الأجهزة  الشخصية</v>
      </c>
      <c r="H840" s="27">
        <f t="shared" si="27"/>
        <v>6217365.6300000008</v>
      </c>
    </row>
    <row r="841" spans="1:8" x14ac:dyDescent="0.3">
      <c r="A841" s="6" t="s">
        <v>8</v>
      </c>
      <c r="B841" s="7">
        <v>276</v>
      </c>
      <c r="C841" s="8">
        <v>1.9</v>
      </c>
      <c r="D841" s="8">
        <v>65</v>
      </c>
      <c r="E841" s="8">
        <v>6.8</v>
      </c>
      <c r="F841" s="8">
        <v>10757.37</v>
      </c>
      <c r="G841" s="9" t="str">
        <f t="shared" si="26"/>
        <v>الأجهزة  المنزلية</v>
      </c>
      <c r="H841" s="27">
        <f t="shared" si="27"/>
        <v>2969034.12</v>
      </c>
    </row>
    <row r="842" spans="1:8" x14ac:dyDescent="0.3">
      <c r="A842" s="10" t="s">
        <v>15</v>
      </c>
      <c r="B842" s="11">
        <v>437</v>
      </c>
      <c r="C842" s="12">
        <v>4.3</v>
      </c>
      <c r="D842" s="12">
        <v>117</v>
      </c>
      <c r="E842" s="12">
        <v>6</v>
      </c>
      <c r="F842" s="12">
        <v>11862.64</v>
      </c>
      <c r="G842" s="13" t="str">
        <f t="shared" si="26"/>
        <v>أجهزة التصوير</v>
      </c>
      <c r="H842" s="27">
        <f t="shared" si="27"/>
        <v>5183973.68</v>
      </c>
    </row>
    <row r="843" spans="1:8" x14ac:dyDescent="0.3">
      <c r="A843" s="6" t="s">
        <v>8</v>
      </c>
      <c r="B843" s="7">
        <v>231</v>
      </c>
      <c r="C843" s="8">
        <v>5</v>
      </c>
      <c r="D843" s="8">
        <v>38</v>
      </c>
      <c r="E843" s="8">
        <v>6.9</v>
      </c>
      <c r="F843" s="8">
        <v>11298.74</v>
      </c>
      <c r="G843" s="9" t="str">
        <f t="shared" si="26"/>
        <v>الأجهزة  المنزلية</v>
      </c>
      <c r="H843" s="27">
        <f t="shared" si="27"/>
        <v>2610008.94</v>
      </c>
    </row>
    <row r="844" spans="1:8" x14ac:dyDescent="0.3">
      <c r="A844" s="10" t="s">
        <v>9</v>
      </c>
      <c r="B844" s="11">
        <v>106</v>
      </c>
      <c r="C844" s="12">
        <v>2.2999999999999998</v>
      </c>
      <c r="D844" s="12">
        <v>89</v>
      </c>
      <c r="E844" s="12">
        <v>3.8</v>
      </c>
      <c r="F844" s="12">
        <v>1693.33</v>
      </c>
      <c r="G844" s="13" t="str">
        <f t="shared" si="26"/>
        <v xml:space="preserve"> الحاسوب ومستلزماته</v>
      </c>
      <c r="H844" s="27">
        <f t="shared" si="27"/>
        <v>179492.97999999998</v>
      </c>
    </row>
    <row r="845" spans="1:8" x14ac:dyDescent="0.3">
      <c r="A845" s="6" t="s">
        <v>4</v>
      </c>
      <c r="B845" s="7">
        <v>391</v>
      </c>
      <c r="C845" s="8">
        <v>5</v>
      </c>
      <c r="D845" s="8">
        <v>105</v>
      </c>
      <c r="E845" s="8">
        <v>0.5</v>
      </c>
      <c r="F845" s="8">
        <v>10295.92</v>
      </c>
      <c r="G845" s="9" t="str">
        <f t="shared" si="26"/>
        <v>الأجهزة  الشخصية</v>
      </c>
      <c r="H845" s="27">
        <f t="shared" si="27"/>
        <v>4025704.72</v>
      </c>
    </row>
    <row r="846" spans="1:8" x14ac:dyDescent="0.3">
      <c r="A846" s="10" t="s">
        <v>15</v>
      </c>
      <c r="B846" s="11">
        <v>201</v>
      </c>
      <c r="C846" s="12">
        <v>1.4</v>
      </c>
      <c r="D846" s="12">
        <v>112</v>
      </c>
      <c r="E846" s="12">
        <v>6.1</v>
      </c>
      <c r="F846" s="12">
        <v>6576</v>
      </c>
      <c r="G846" s="13" t="str">
        <f t="shared" si="26"/>
        <v>أجهزة التصوير</v>
      </c>
      <c r="H846" s="27">
        <f t="shared" si="27"/>
        <v>1321776</v>
      </c>
    </row>
    <row r="847" spans="1:8" x14ac:dyDescent="0.3">
      <c r="A847" s="6" t="s">
        <v>13</v>
      </c>
      <c r="B847" s="7">
        <v>97</v>
      </c>
      <c r="C847" s="8">
        <v>1.6</v>
      </c>
      <c r="D847" s="8">
        <v>70</v>
      </c>
      <c r="E847" s="8">
        <v>0.7</v>
      </c>
      <c r="F847" s="8">
        <v>22106.83</v>
      </c>
      <c r="G847" s="9" t="str">
        <f t="shared" si="26"/>
        <v xml:space="preserve"> الحاسوب ومستلزماته</v>
      </c>
      <c r="H847" s="27">
        <f t="shared" si="27"/>
        <v>2144362.5100000002</v>
      </c>
    </row>
    <row r="848" spans="1:8" x14ac:dyDescent="0.3">
      <c r="A848" s="10" t="s">
        <v>5</v>
      </c>
      <c r="B848" s="11">
        <v>126</v>
      </c>
      <c r="C848" s="12">
        <v>2</v>
      </c>
      <c r="D848" s="12">
        <v>155</v>
      </c>
      <c r="E848" s="12">
        <v>7.4</v>
      </c>
      <c r="F848" s="12">
        <v>2561.5300000000002</v>
      </c>
      <c r="G848" s="13" t="str">
        <f t="shared" si="26"/>
        <v>الأجهزة  المنزلية</v>
      </c>
      <c r="H848" s="27">
        <f t="shared" si="27"/>
        <v>322752.78000000003</v>
      </c>
    </row>
    <row r="849" spans="1:8" x14ac:dyDescent="0.3">
      <c r="A849" s="6" t="s">
        <v>12</v>
      </c>
      <c r="B849" s="7">
        <v>453</v>
      </c>
      <c r="C849" s="8">
        <v>2.8</v>
      </c>
      <c r="D849" s="8">
        <v>53</v>
      </c>
      <c r="E849" s="8">
        <v>6.8</v>
      </c>
      <c r="F849" s="8">
        <v>447.05</v>
      </c>
      <c r="G849" s="9" t="str">
        <f t="shared" si="26"/>
        <v>الأجهزة  الشخصية</v>
      </c>
      <c r="H849" s="27">
        <f t="shared" si="27"/>
        <v>202513.65</v>
      </c>
    </row>
    <row r="850" spans="1:8" x14ac:dyDescent="0.3">
      <c r="A850" s="10" t="s">
        <v>6</v>
      </c>
      <c r="B850" s="11">
        <v>453</v>
      </c>
      <c r="C850" s="12">
        <v>3</v>
      </c>
      <c r="D850" s="12">
        <v>181</v>
      </c>
      <c r="E850" s="12">
        <v>9</v>
      </c>
      <c r="F850" s="12">
        <v>7823.88</v>
      </c>
      <c r="G850" s="13" t="str">
        <f t="shared" si="26"/>
        <v>الأجهزة  المنزلية</v>
      </c>
      <c r="H850" s="27">
        <f t="shared" si="27"/>
        <v>3544217.64</v>
      </c>
    </row>
    <row r="851" spans="1:8" x14ac:dyDescent="0.3">
      <c r="A851" s="6" t="s">
        <v>6</v>
      </c>
      <c r="B851" s="7">
        <v>200</v>
      </c>
      <c r="C851" s="8">
        <v>5</v>
      </c>
      <c r="D851" s="8">
        <v>191</v>
      </c>
      <c r="E851" s="8">
        <v>3.1</v>
      </c>
      <c r="F851" s="8">
        <v>11393.96</v>
      </c>
      <c r="G851" s="9" t="str">
        <f t="shared" si="26"/>
        <v>الأجهزة  المنزلية</v>
      </c>
      <c r="H851" s="27">
        <f t="shared" si="27"/>
        <v>2278792</v>
      </c>
    </row>
    <row r="852" spans="1:8" x14ac:dyDescent="0.3">
      <c r="A852" s="10" t="s">
        <v>12</v>
      </c>
      <c r="B852" s="11">
        <v>485</v>
      </c>
      <c r="C852" s="12">
        <v>2.7</v>
      </c>
      <c r="D852" s="12">
        <v>113</v>
      </c>
      <c r="E852" s="12">
        <v>1.7</v>
      </c>
      <c r="F852" s="12">
        <v>1159.22</v>
      </c>
      <c r="G852" s="13" t="str">
        <f t="shared" si="26"/>
        <v>الأجهزة  الشخصية</v>
      </c>
      <c r="H852" s="27">
        <f t="shared" si="27"/>
        <v>562221.70000000007</v>
      </c>
    </row>
    <row r="853" spans="1:8" x14ac:dyDescent="0.3">
      <c r="A853" s="6" t="s">
        <v>12</v>
      </c>
      <c r="B853" s="7">
        <v>208</v>
      </c>
      <c r="C853" s="8">
        <v>3.3</v>
      </c>
      <c r="D853" s="8">
        <v>165</v>
      </c>
      <c r="E853" s="8">
        <v>9.9</v>
      </c>
      <c r="F853" s="8">
        <v>1819.9</v>
      </c>
      <c r="G853" s="9" t="str">
        <f t="shared" si="26"/>
        <v>الأجهزة  الشخصية</v>
      </c>
      <c r="H853" s="27">
        <f t="shared" si="27"/>
        <v>378539.2</v>
      </c>
    </row>
    <row r="854" spans="1:8" x14ac:dyDescent="0.3">
      <c r="A854" s="10" t="s">
        <v>11</v>
      </c>
      <c r="B854" s="11">
        <v>400</v>
      </c>
      <c r="C854" s="12">
        <v>2.2999999999999998</v>
      </c>
      <c r="D854" s="12">
        <v>161</v>
      </c>
      <c r="E854" s="12">
        <v>8.6</v>
      </c>
      <c r="F854" s="12">
        <v>28182.59</v>
      </c>
      <c r="G854" s="13" t="str">
        <f t="shared" si="26"/>
        <v>الأجهزة  المنزلية</v>
      </c>
      <c r="H854" s="27">
        <f t="shared" si="27"/>
        <v>11273036</v>
      </c>
    </row>
    <row r="855" spans="1:8" x14ac:dyDescent="0.3">
      <c r="A855" s="6" t="s">
        <v>8</v>
      </c>
      <c r="B855" s="7">
        <v>343</v>
      </c>
      <c r="C855" s="8">
        <v>4.2</v>
      </c>
      <c r="D855" s="8">
        <v>136</v>
      </c>
      <c r="E855" s="8">
        <v>6</v>
      </c>
      <c r="F855" s="8">
        <v>5638.9</v>
      </c>
      <c r="G855" s="9" t="str">
        <f t="shared" si="26"/>
        <v>الأجهزة  المنزلية</v>
      </c>
      <c r="H855" s="27">
        <f t="shared" si="27"/>
        <v>1934142.7</v>
      </c>
    </row>
    <row r="856" spans="1:8" x14ac:dyDescent="0.3">
      <c r="A856" s="10" t="s">
        <v>7</v>
      </c>
      <c r="B856" s="11">
        <v>174</v>
      </c>
      <c r="C856" s="12">
        <v>4.9000000000000004</v>
      </c>
      <c r="D856" s="12">
        <v>154</v>
      </c>
      <c r="E856" s="12">
        <v>2.6</v>
      </c>
      <c r="F856" s="12">
        <v>745</v>
      </c>
      <c r="G856" s="13" t="str">
        <f t="shared" si="26"/>
        <v xml:space="preserve"> الحاسوب ومستلزماته</v>
      </c>
      <c r="H856" s="27">
        <f t="shared" si="27"/>
        <v>129630</v>
      </c>
    </row>
    <row r="857" spans="1:8" x14ac:dyDescent="0.3">
      <c r="A857" s="6" t="s">
        <v>11</v>
      </c>
      <c r="B857" s="7">
        <v>453</v>
      </c>
      <c r="C857" s="8">
        <v>2.1</v>
      </c>
      <c r="D857" s="8">
        <v>113</v>
      </c>
      <c r="E857" s="8">
        <v>9.5</v>
      </c>
      <c r="F857" s="8">
        <v>37172.04</v>
      </c>
      <c r="G857" s="9" t="str">
        <f t="shared" si="26"/>
        <v>الأجهزة  المنزلية</v>
      </c>
      <c r="H857" s="27">
        <f t="shared" si="27"/>
        <v>16838934.120000001</v>
      </c>
    </row>
    <row r="858" spans="1:8" x14ac:dyDescent="0.3">
      <c r="A858" s="10" t="s">
        <v>15</v>
      </c>
      <c r="B858" s="11">
        <v>260</v>
      </c>
      <c r="C858" s="12">
        <v>2</v>
      </c>
      <c r="D858" s="12">
        <v>86</v>
      </c>
      <c r="E858" s="12">
        <v>7.2</v>
      </c>
      <c r="F858" s="12">
        <v>5727.4</v>
      </c>
      <c r="G858" s="13" t="str">
        <f t="shared" si="26"/>
        <v>أجهزة التصوير</v>
      </c>
      <c r="H858" s="27">
        <f t="shared" si="27"/>
        <v>1489124</v>
      </c>
    </row>
    <row r="859" spans="1:8" x14ac:dyDescent="0.3">
      <c r="A859" s="6" t="s">
        <v>12</v>
      </c>
      <c r="B859" s="7">
        <v>232</v>
      </c>
      <c r="C859" s="8">
        <v>2</v>
      </c>
      <c r="D859" s="8">
        <v>183</v>
      </c>
      <c r="E859" s="8">
        <v>6.5</v>
      </c>
      <c r="F859" s="8">
        <v>740.67</v>
      </c>
      <c r="G859" s="9" t="str">
        <f t="shared" si="26"/>
        <v>الأجهزة  الشخصية</v>
      </c>
      <c r="H859" s="27">
        <f t="shared" si="27"/>
        <v>171835.44</v>
      </c>
    </row>
    <row r="860" spans="1:8" x14ac:dyDescent="0.3">
      <c r="A860" s="10" t="s">
        <v>6</v>
      </c>
      <c r="B860" s="11">
        <v>69</v>
      </c>
      <c r="C860" s="12">
        <v>2.6</v>
      </c>
      <c r="D860" s="12">
        <v>91</v>
      </c>
      <c r="E860" s="12">
        <v>2.2999999999999998</v>
      </c>
      <c r="F860" s="12">
        <v>13934.66</v>
      </c>
      <c r="G860" s="13" t="str">
        <f t="shared" si="26"/>
        <v>الأجهزة  المنزلية</v>
      </c>
      <c r="H860" s="27">
        <f t="shared" si="27"/>
        <v>961491.54</v>
      </c>
    </row>
    <row r="861" spans="1:8" x14ac:dyDescent="0.3">
      <c r="A861" s="6" t="s">
        <v>12</v>
      </c>
      <c r="B861" s="7">
        <v>427</v>
      </c>
      <c r="C861" s="8">
        <v>4.2</v>
      </c>
      <c r="D861" s="8">
        <v>44</v>
      </c>
      <c r="E861" s="8">
        <v>4.3</v>
      </c>
      <c r="F861" s="8">
        <v>1500.75</v>
      </c>
      <c r="G861" s="9" t="str">
        <f t="shared" si="26"/>
        <v>الأجهزة  الشخصية</v>
      </c>
      <c r="H861" s="27">
        <f t="shared" si="27"/>
        <v>640820.25</v>
      </c>
    </row>
    <row r="862" spans="1:8" x14ac:dyDescent="0.3">
      <c r="A862" s="10" t="s">
        <v>6</v>
      </c>
      <c r="B862" s="11">
        <v>362</v>
      </c>
      <c r="C862" s="12">
        <v>2.1</v>
      </c>
      <c r="D862" s="12">
        <v>113</v>
      </c>
      <c r="E862" s="12">
        <v>6.9</v>
      </c>
      <c r="F862" s="12">
        <v>12347.44</v>
      </c>
      <c r="G862" s="13" t="str">
        <f t="shared" si="26"/>
        <v>الأجهزة  المنزلية</v>
      </c>
      <c r="H862" s="27">
        <f t="shared" si="27"/>
        <v>4469773.28</v>
      </c>
    </row>
    <row r="863" spans="1:8" x14ac:dyDescent="0.3">
      <c r="A863" s="6" t="s">
        <v>7</v>
      </c>
      <c r="B863" s="7">
        <v>466</v>
      </c>
      <c r="C863" s="8">
        <v>1.5</v>
      </c>
      <c r="D863" s="8">
        <v>64</v>
      </c>
      <c r="E863" s="8">
        <v>8.1</v>
      </c>
      <c r="F863" s="8">
        <v>632.80999999999995</v>
      </c>
      <c r="G863" s="9" t="str">
        <f t="shared" si="26"/>
        <v xml:space="preserve"> الحاسوب ومستلزماته</v>
      </c>
      <c r="H863" s="27">
        <f t="shared" si="27"/>
        <v>294889.45999999996</v>
      </c>
    </row>
    <row r="864" spans="1:8" x14ac:dyDescent="0.3">
      <c r="A864" s="10" t="s">
        <v>6</v>
      </c>
      <c r="B864" s="11">
        <v>453</v>
      </c>
      <c r="C864" s="12">
        <v>3.7</v>
      </c>
      <c r="D864" s="12">
        <v>153</v>
      </c>
      <c r="E864" s="12">
        <v>8.6999999999999993</v>
      </c>
      <c r="F864" s="12">
        <v>12137.91</v>
      </c>
      <c r="G864" s="13" t="str">
        <f t="shared" si="26"/>
        <v>الأجهزة  المنزلية</v>
      </c>
      <c r="H864" s="27">
        <f t="shared" si="27"/>
        <v>5498473.2299999995</v>
      </c>
    </row>
    <row r="865" spans="1:8" x14ac:dyDescent="0.3">
      <c r="A865" s="6" t="s">
        <v>6</v>
      </c>
      <c r="B865" s="7">
        <v>467</v>
      </c>
      <c r="C865" s="8">
        <v>3.2</v>
      </c>
      <c r="D865" s="8">
        <v>133</v>
      </c>
      <c r="E865" s="8">
        <v>5.0999999999999996</v>
      </c>
      <c r="F865" s="8">
        <v>6651.35</v>
      </c>
      <c r="G865" s="9" t="str">
        <f t="shared" si="26"/>
        <v>الأجهزة  المنزلية</v>
      </c>
      <c r="H865" s="27">
        <f t="shared" si="27"/>
        <v>3106180.45</v>
      </c>
    </row>
    <row r="866" spans="1:8" x14ac:dyDescent="0.3">
      <c r="A866" s="10" t="s">
        <v>4</v>
      </c>
      <c r="B866" s="11">
        <v>181</v>
      </c>
      <c r="C866" s="12">
        <v>3.1</v>
      </c>
      <c r="D866" s="12">
        <v>48</v>
      </c>
      <c r="E866" s="12">
        <v>2</v>
      </c>
      <c r="F866" s="12">
        <v>11515.47</v>
      </c>
      <c r="G866" s="13" t="str">
        <f t="shared" si="26"/>
        <v>الأجهزة  الشخصية</v>
      </c>
      <c r="H866" s="27">
        <f t="shared" si="27"/>
        <v>2084300.0699999998</v>
      </c>
    </row>
    <row r="867" spans="1:8" x14ac:dyDescent="0.3">
      <c r="A867" s="6" t="s">
        <v>7</v>
      </c>
      <c r="B867" s="7">
        <v>350</v>
      </c>
      <c r="C867" s="8">
        <v>1.4</v>
      </c>
      <c r="D867" s="8">
        <v>149</v>
      </c>
      <c r="E867" s="8">
        <v>4</v>
      </c>
      <c r="F867" s="8">
        <v>763.62</v>
      </c>
      <c r="G867" s="9" t="str">
        <f t="shared" si="26"/>
        <v xml:space="preserve"> الحاسوب ومستلزماته</v>
      </c>
      <c r="H867" s="27">
        <f t="shared" si="27"/>
        <v>267267</v>
      </c>
    </row>
    <row r="868" spans="1:8" x14ac:dyDescent="0.3">
      <c r="A868" s="10" t="s">
        <v>6</v>
      </c>
      <c r="B868" s="11">
        <v>482</v>
      </c>
      <c r="C868" s="12">
        <v>1.8</v>
      </c>
      <c r="D868" s="12">
        <v>190</v>
      </c>
      <c r="E868" s="12">
        <v>4.2</v>
      </c>
      <c r="F868" s="12">
        <v>5553.41</v>
      </c>
      <c r="G868" s="13" t="str">
        <f t="shared" si="26"/>
        <v>الأجهزة  المنزلية</v>
      </c>
      <c r="H868" s="27">
        <f t="shared" si="27"/>
        <v>2676743.62</v>
      </c>
    </row>
    <row r="869" spans="1:8" x14ac:dyDescent="0.3">
      <c r="A869" s="6" t="s">
        <v>6</v>
      </c>
      <c r="B869" s="7">
        <v>405</v>
      </c>
      <c r="C869" s="8">
        <v>3.1</v>
      </c>
      <c r="D869" s="8">
        <v>118</v>
      </c>
      <c r="E869" s="8">
        <v>4.0999999999999996</v>
      </c>
      <c r="F869" s="8">
        <v>3976.8</v>
      </c>
      <c r="G869" s="9" t="str">
        <f t="shared" si="26"/>
        <v>الأجهزة  المنزلية</v>
      </c>
      <c r="H869" s="27">
        <f t="shared" si="27"/>
        <v>1610604</v>
      </c>
    </row>
    <row r="870" spans="1:8" x14ac:dyDescent="0.3">
      <c r="A870" s="10" t="s">
        <v>10</v>
      </c>
      <c r="B870" s="11">
        <v>421</v>
      </c>
      <c r="C870" s="12">
        <v>4.5</v>
      </c>
      <c r="D870" s="12">
        <v>20</v>
      </c>
      <c r="E870" s="12">
        <v>0.8</v>
      </c>
      <c r="F870" s="12">
        <v>526.12</v>
      </c>
      <c r="G870" s="13" t="str">
        <f t="shared" si="26"/>
        <v>الأجهزة  الشخصية</v>
      </c>
      <c r="H870" s="27">
        <f t="shared" si="27"/>
        <v>221496.52</v>
      </c>
    </row>
    <row r="871" spans="1:8" x14ac:dyDescent="0.3">
      <c r="A871" s="6" t="s">
        <v>13</v>
      </c>
      <c r="B871" s="7">
        <v>111</v>
      </c>
      <c r="C871" s="8">
        <v>1.6</v>
      </c>
      <c r="D871" s="8">
        <v>129</v>
      </c>
      <c r="E871" s="8">
        <v>7</v>
      </c>
      <c r="F871" s="8">
        <v>21473.95</v>
      </c>
      <c r="G871" s="9" t="str">
        <f t="shared" si="26"/>
        <v xml:space="preserve"> الحاسوب ومستلزماته</v>
      </c>
      <c r="H871" s="27">
        <f t="shared" si="27"/>
        <v>2383608.4500000002</v>
      </c>
    </row>
    <row r="872" spans="1:8" x14ac:dyDescent="0.3">
      <c r="A872" s="10" t="s">
        <v>4</v>
      </c>
      <c r="B872" s="11">
        <v>389</v>
      </c>
      <c r="C872" s="12">
        <v>4.4000000000000004</v>
      </c>
      <c r="D872" s="12">
        <v>109</v>
      </c>
      <c r="E872" s="12">
        <v>7</v>
      </c>
      <c r="F872" s="12">
        <v>19007</v>
      </c>
      <c r="G872" s="13" t="str">
        <f t="shared" si="26"/>
        <v>الأجهزة  الشخصية</v>
      </c>
      <c r="H872" s="27">
        <f t="shared" si="27"/>
        <v>7393723</v>
      </c>
    </row>
    <row r="873" spans="1:8" x14ac:dyDescent="0.3">
      <c r="A873" s="6" t="s">
        <v>13</v>
      </c>
      <c r="B873" s="7">
        <v>164</v>
      </c>
      <c r="C873" s="8">
        <v>2.6</v>
      </c>
      <c r="D873" s="8">
        <v>95</v>
      </c>
      <c r="E873" s="8">
        <v>8.4</v>
      </c>
      <c r="F873" s="8">
        <v>10216.459999999999</v>
      </c>
      <c r="G873" s="9" t="str">
        <f t="shared" si="26"/>
        <v xml:space="preserve"> الحاسوب ومستلزماته</v>
      </c>
      <c r="H873" s="27">
        <f t="shared" si="27"/>
        <v>1675499.44</v>
      </c>
    </row>
    <row r="874" spans="1:8" x14ac:dyDescent="0.3">
      <c r="A874" s="10" t="s">
        <v>5</v>
      </c>
      <c r="B874" s="11">
        <v>319</v>
      </c>
      <c r="C874" s="12">
        <v>1.7</v>
      </c>
      <c r="D874" s="12">
        <v>196</v>
      </c>
      <c r="E874" s="12">
        <v>3.5</v>
      </c>
      <c r="F874" s="12">
        <v>712.1</v>
      </c>
      <c r="G874" s="13" t="str">
        <f t="shared" si="26"/>
        <v>الأجهزة  المنزلية</v>
      </c>
      <c r="H874" s="27">
        <f t="shared" si="27"/>
        <v>227159.9</v>
      </c>
    </row>
    <row r="875" spans="1:8" x14ac:dyDescent="0.3">
      <c r="A875" s="6" t="s">
        <v>10</v>
      </c>
      <c r="B875" s="7">
        <v>485</v>
      </c>
      <c r="C875" s="8">
        <v>4</v>
      </c>
      <c r="D875" s="8">
        <v>128</v>
      </c>
      <c r="E875" s="8">
        <v>1.9</v>
      </c>
      <c r="F875" s="8">
        <v>3179.25</v>
      </c>
      <c r="G875" s="9" t="str">
        <f t="shared" si="26"/>
        <v>الأجهزة  الشخصية</v>
      </c>
      <c r="H875" s="27">
        <f t="shared" si="27"/>
        <v>1541936.25</v>
      </c>
    </row>
    <row r="876" spans="1:8" x14ac:dyDescent="0.3">
      <c r="A876" s="10" t="s">
        <v>9</v>
      </c>
      <c r="B876" s="11">
        <v>325</v>
      </c>
      <c r="C876" s="12">
        <v>2.6</v>
      </c>
      <c r="D876" s="12">
        <v>113</v>
      </c>
      <c r="E876" s="12">
        <v>3.7</v>
      </c>
      <c r="F876" s="12">
        <v>3514.21</v>
      </c>
      <c r="G876" s="13" t="str">
        <f t="shared" si="26"/>
        <v xml:space="preserve"> الحاسوب ومستلزماته</v>
      </c>
      <c r="H876" s="27">
        <f t="shared" si="27"/>
        <v>1142118.25</v>
      </c>
    </row>
    <row r="877" spans="1:8" x14ac:dyDescent="0.3">
      <c r="A877" s="6" t="s">
        <v>6</v>
      </c>
      <c r="B877" s="7">
        <v>274</v>
      </c>
      <c r="C877" s="8">
        <v>2.6</v>
      </c>
      <c r="D877" s="8">
        <v>35</v>
      </c>
      <c r="E877" s="8">
        <v>6.1</v>
      </c>
      <c r="F877" s="8">
        <v>8552.3799999999992</v>
      </c>
      <c r="G877" s="9" t="str">
        <f t="shared" si="26"/>
        <v>الأجهزة  المنزلية</v>
      </c>
      <c r="H877" s="27">
        <f t="shared" si="27"/>
        <v>2343352.1199999996</v>
      </c>
    </row>
    <row r="878" spans="1:8" x14ac:dyDescent="0.3">
      <c r="A878" s="10" t="s">
        <v>11</v>
      </c>
      <c r="B878" s="11">
        <v>250</v>
      </c>
      <c r="C878" s="12">
        <v>5</v>
      </c>
      <c r="D878" s="12">
        <v>117</v>
      </c>
      <c r="E878" s="12">
        <v>7.9</v>
      </c>
      <c r="F878" s="12">
        <v>8769.49</v>
      </c>
      <c r="G878" s="13" t="str">
        <f t="shared" si="26"/>
        <v>الأجهزة  المنزلية</v>
      </c>
      <c r="H878" s="27">
        <f t="shared" si="27"/>
        <v>2192372.5</v>
      </c>
    </row>
    <row r="879" spans="1:8" x14ac:dyDescent="0.3">
      <c r="A879" s="6" t="s">
        <v>5</v>
      </c>
      <c r="B879" s="7">
        <v>167</v>
      </c>
      <c r="C879" s="8">
        <v>2</v>
      </c>
      <c r="D879" s="8">
        <v>56</v>
      </c>
      <c r="E879" s="8">
        <v>7</v>
      </c>
      <c r="F879" s="8">
        <v>2849.41</v>
      </c>
      <c r="G879" s="9" t="str">
        <f t="shared" si="26"/>
        <v>الأجهزة  المنزلية</v>
      </c>
      <c r="H879" s="27">
        <f t="shared" si="27"/>
        <v>475851.47</v>
      </c>
    </row>
    <row r="880" spans="1:8" x14ac:dyDescent="0.3">
      <c r="A880" s="10" t="s">
        <v>8</v>
      </c>
      <c r="B880" s="11">
        <v>286</v>
      </c>
      <c r="C880" s="12">
        <v>4</v>
      </c>
      <c r="D880" s="12">
        <v>111</v>
      </c>
      <c r="E880" s="12">
        <v>9.6999999999999993</v>
      </c>
      <c r="F880" s="12">
        <v>10275</v>
      </c>
      <c r="G880" s="13" t="str">
        <f t="shared" si="26"/>
        <v>الأجهزة  المنزلية</v>
      </c>
      <c r="H880" s="27">
        <f t="shared" si="27"/>
        <v>2938650</v>
      </c>
    </row>
    <row r="881" spans="1:8" x14ac:dyDescent="0.3">
      <c r="A881" s="6" t="s">
        <v>4</v>
      </c>
      <c r="B881" s="7">
        <v>440</v>
      </c>
      <c r="C881" s="8">
        <v>2.5</v>
      </c>
      <c r="D881" s="8">
        <v>33</v>
      </c>
      <c r="E881" s="8">
        <v>3.9</v>
      </c>
      <c r="F881" s="8">
        <v>15630.96</v>
      </c>
      <c r="G881" s="9" t="str">
        <f t="shared" si="26"/>
        <v>الأجهزة  الشخصية</v>
      </c>
      <c r="H881" s="27">
        <f t="shared" si="27"/>
        <v>6877622.3999999994</v>
      </c>
    </row>
    <row r="882" spans="1:8" x14ac:dyDescent="0.3">
      <c r="A882" s="10" t="s">
        <v>5</v>
      </c>
      <c r="B882" s="11">
        <v>418</v>
      </c>
      <c r="C882" s="12">
        <v>2.1</v>
      </c>
      <c r="D882" s="12">
        <v>115</v>
      </c>
      <c r="E882" s="12">
        <v>2</v>
      </c>
      <c r="F882" s="12">
        <v>3793.36</v>
      </c>
      <c r="G882" s="13" t="str">
        <f t="shared" si="26"/>
        <v>الأجهزة  المنزلية</v>
      </c>
      <c r="H882" s="27">
        <f t="shared" si="27"/>
        <v>1585624.48</v>
      </c>
    </row>
    <row r="883" spans="1:8" x14ac:dyDescent="0.3">
      <c r="A883" s="6" t="s">
        <v>11</v>
      </c>
      <c r="B883" s="7">
        <v>466</v>
      </c>
      <c r="C883" s="8">
        <v>1.1000000000000001</v>
      </c>
      <c r="D883" s="8">
        <v>83</v>
      </c>
      <c r="E883" s="8">
        <v>3.8</v>
      </c>
      <c r="F883" s="8">
        <v>35242.94</v>
      </c>
      <c r="G883" s="9" t="str">
        <f t="shared" si="26"/>
        <v>الأجهزة  المنزلية</v>
      </c>
      <c r="H883" s="27">
        <f t="shared" si="27"/>
        <v>16423210.040000001</v>
      </c>
    </row>
    <row r="884" spans="1:8" x14ac:dyDescent="0.3">
      <c r="A884" s="10" t="s">
        <v>15</v>
      </c>
      <c r="B884" s="11">
        <v>421</v>
      </c>
      <c r="C884" s="12">
        <v>5</v>
      </c>
      <c r="D884" s="12">
        <v>86</v>
      </c>
      <c r="E884" s="12">
        <v>7</v>
      </c>
      <c r="F884" s="12">
        <v>14175</v>
      </c>
      <c r="G884" s="13" t="str">
        <f t="shared" si="26"/>
        <v>أجهزة التصوير</v>
      </c>
      <c r="H884" s="27">
        <f t="shared" si="27"/>
        <v>5967675</v>
      </c>
    </row>
    <row r="885" spans="1:8" x14ac:dyDescent="0.3">
      <c r="A885" s="6" t="s">
        <v>9</v>
      </c>
      <c r="B885" s="7">
        <v>365</v>
      </c>
      <c r="C885" s="8">
        <v>1.6</v>
      </c>
      <c r="D885" s="8">
        <v>141</v>
      </c>
      <c r="E885" s="8">
        <v>4.8</v>
      </c>
      <c r="F885" s="8">
        <v>3859.78</v>
      </c>
      <c r="G885" s="9" t="str">
        <f t="shared" si="26"/>
        <v xml:space="preserve"> الحاسوب ومستلزماته</v>
      </c>
      <c r="H885" s="27">
        <f t="shared" si="27"/>
        <v>1408819.7000000002</v>
      </c>
    </row>
    <row r="886" spans="1:8" x14ac:dyDescent="0.3">
      <c r="A886" s="10" t="s">
        <v>15</v>
      </c>
      <c r="B886" s="11">
        <v>453</v>
      </c>
      <c r="C886" s="12">
        <v>2.2999999999999998</v>
      </c>
      <c r="D886" s="12">
        <v>105</v>
      </c>
      <c r="E886" s="12">
        <v>2.2999999999999998</v>
      </c>
      <c r="F886" s="12">
        <v>6034.22</v>
      </c>
      <c r="G886" s="13" t="str">
        <f t="shared" si="26"/>
        <v>أجهزة التصوير</v>
      </c>
      <c r="H886" s="27">
        <f t="shared" si="27"/>
        <v>2733501.66</v>
      </c>
    </row>
    <row r="887" spans="1:8" x14ac:dyDescent="0.3">
      <c r="A887" s="6" t="s">
        <v>15</v>
      </c>
      <c r="B887" s="7">
        <v>175</v>
      </c>
      <c r="C887" s="8">
        <v>4.7</v>
      </c>
      <c r="D887" s="8">
        <v>23</v>
      </c>
      <c r="E887" s="8">
        <v>7</v>
      </c>
      <c r="F887" s="8">
        <v>13740.33</v>
      </c>
      <c r="G887" s="9" t="str">
        <f t="shared" si="26"/>
        <v>أجهزة التصوير</v>
      </c>
      <c r="H887" s="27">
        <f t="shared" si="27"/>
        <v>2404557.75</v>
      </c>
    </row>
    <row r="888" spans="1:8" x14ac:dyDescent="0.3">
      <c r="A888" s="10" t="s">
        <v>13</v>
      </c>
      <c r="B888" s="11">
        <v>247</v>
      </c>
      <c r="C888" s="12">
        <v>4.3</v>
      </c>
      <c r="D888" s="12">
        <v>61</v>
      </c>
      <c r="E888" s="12">
        <v>7.8</v>
      </c>
      <c r="F888" s="12">
        <v>29574.46</v>
      </c>
      <c r="G888" s="13" t="str">
        <f t="shared" si="26"/>
        <v xml:space="preserve"> الحاسوب ومستلزماته</v>
      </c>
      <c r="H888" s="27">
        <f t="shared" si="27"/>
        <v>7304891.6200000001</v>
      </c>
    </row>
    <row r="889" spans="1:8" x14ac:dyDescent="0.3">
      <c r="A889" s="6" t="s">
        <v>12</v>
      </c>
      <c r="B889" s="7">
        <v>377</v>
      </c>
      <c r="C889" s="8">
        <v>2.8</v>
      </c>
      <c r="D889" s="8">
        <v>119</v>
      </c>
      <c r="E889" s="8">
        <v>8.9</v>
      </c>
      <c r="F889" s="8">
        <v>751.16</v>
      </c>
      <c r="G889" s="9" t="str">
        <f t="shared" si="26"/>
        <v>الأجهزة  الشخصية</v>
      </c>
      <c r="H889" s="27">
        <f t="shared" si="27"/>
        <v>283187.32</v>
      </c>
    </row>
    <row r="890" spans="1:8" x14ac:dyDescent="0.3">
      <c r="A890" s="10" t="s">
        <v>11</v>
      </c>
      <c r="B890" s="11">
        <v>191</v>
      </c>
      <c r="C890" s="12">
        <v>3.1</v>
      </c>
      <c r="D890" s="12">
        <v>153</v>
      </c>
      <c r="E890" s="12">
        <v>5.3</v>
      </c>
      <c r="F890" s="12">
        <v>20741.990000000002</v>
      </c>
      <c r="G890" s="13" t="str">
        <f t="shared" si="26"/>
        <v>الأجهزة  المنزلية</v>
      </c>
      <c r="H890" s="27">
        <f t="shared" si="27"/>
        <v>3961720.0900000003</v>
      </c>
    </row>
    <row r="891" spans="1:8" x14ac:dyDescent="0.3">
      <c r="A891" s="6" t="s">
        <v>13</v>
      </c>
      <c r="B891" s="7">
        <v>84</v>
      </c>
      <c r="C891" s="8">
        <v>5</v>
      </c>
      <c r="D891" s="8">
        <v>157</v>
      </c>
      <c r="E891" s="8">
        <v>1.6</v>
      </c>
      <c r="F891" s="8">
        <v>9418.08</v>
      </c>
      <c r="G891" s="9" t="str">
        <f t="shared" si="26"/>
        <v xml:space="preserve"> الحاسوب ومستلزماته</v>
      </c>
      <c r="H891" s="27">
        <f t="shared" si="27"/>
        <v>791118.72</v>
      </c>
    </row>
    <row r="892" spans="1:8" x14ac:dyDescent="0.3">
      <c r="A892" s="10" t="s">
        <v>10</v>
      </c>
      <c r="B892" s="11">
        <v>117</v>
      </c>
      <c r="C892" s="12">
        <v>3.2</v>
      </c>
      <c r="D892" s="12">
        <v>23</v>
      </c>
      <c r="E892" s="12">
        <v>8.3000000000000007</v>
      </c>
      <c r="F892" s="12">
        <v>2739</v>
      </c>
      <c r="G892" s="13" t="str">
        <f t="shared" si="26"/>
        <v>الأجهزة  الشخصية</v>
      </c>
      <c r="H892" s="27">
        <f t="shared" si="27"/>
        <v>320463</v>
      </c>
    </row>
    <row r="893" spans="1:8" x14ac:dyDescent="0.3">
      <c r="A893" s="6" t="s">
        <v>9</v>
      </c>
      <c r="B893" s="7">
        <v>319</v>
      </c>
      <c r="C893" s="8">
        <v>1.2</v>
      </c>
      <c r="D893" s="8">
        <v>46</v>
      </c>
      <c r="E893" s="8">
        <v>6.5</v>
      </c>
      <c r="F893" s="8">
        <v>4336.37</v>
      </c>
      <c r="G893" s="9" t="str">
        <f t="shared" si="26"/>
        <v xml:space="preserve"> الحاسوب ومستلزماته</v>
      </c>
      <c r="H893" s="27">
        <f t="shared" si="27"/>
        <v>1383302.03</v>
      </c>
    </row>
    <row r="894" spans="1:8" x14ac:dyDescent="0.3">
      <c r="A894" s="10" t="s">
        <v>10</v>
      </c>
      <c r="B894" s="11">
        <v>163</v>
      </c>
      <c r="C894" s="12">
        <v>5</v>
      </c>
      <c r="D894" s="12">
        <v>127</v>
      </c>
      <c r="E894" s="12">
        <v>2.7</v>
      </c>
      <c r="F894" s="12">
        <v>4366.1099999999997</v>
      </c>
      <c r="G894" s="13" t="str">
        <f t="shared" si="26"/>
        <v>الأجهزة  الشخصية</v>
      </c>
      <c r="H894" s="27">
        <f t="shared" si="27"/>
        <v>711675.92999999993</v>
      </c>
    </row>
    <row r="895" spans="1:8" x14ac:dyDescent="0.3">
      <c r="A895" s="6" t="s">
        <v>5</v>
      </c>
      <c r="B895" s="7">
        <v>428</v>
      </c>
      <c r="C895" s="8">
        <v>1</v>
      </c>
      <c r="D895" s="8">
        <v>141</v>
      </c>
      <c r="E895" s="8">
        <v>0.7</v>
      </c>
      <c r="F895" s="8">
        <v>3953.19</v>
      </c>
      <c r="G895" s="9" t="str">
        <f t="shared" si="26"/>
        <v>الأجهزة  المنزلية</v>
      </c>
      <c r="H895" s="27">
        <f t="shared" si="27"/>
        <v>1691965.32</v>
      </c>
    </row>
    <row r="896" spans="1:8" x14ac:dyDescent="0.3">
      <c r="A896" s="10" t="s">
        <v>8</v>
      </c>
      <c r="B896" s="11">
        <v>92</v>
      </c>
      <c r="C896" s="12">
        <v>3.3</v>
      </c>
      <c r="D896" s="12">
        <v>111</v>
      </c>
      <c r="E896" s="12">
        <v>8.5</v>
      </c>
      <c r="F896" s="12">
        <v>5608.83</v>
      </c>
      <c r="G896" s="13" t="str">
        <f t="shared" si="26"/>
        <v>الأجهزة  المنزلية</v>
      </c>
      <c r="H896" s="27">
        <f t="shared" si="27"/>
        <v>516012.36</v>
      </c>
    </row>
    <row r="897" spans="1:8" x14ac:dyDescent="0.3">
      <c r="A897" s="6" t="s">
        <v>5</v>
      </c>
      <c r="B897" s="7">
        <v>453</v>
      </c>
      <c r="C897" s="8">
        <v>2</v>
      </c>
      <c r="D897" s="8">
        <v>38</v>
      </c>
      <c r="E897" s="8">
        <v>7</v>
      </c>
      <c r="F897" s="8">
        <v>1118.22</v>
      </c>
      <c r="G897" s="9" t="str">
        <f t="shared" si="26"/>
        <v>الأجهزة  المنزلية</v>
      </c>
      <c r="H897" s="27">
        <f t="shared" si="27"/>
        <v>506553.66000000003</v>
      </c>
    </row>
    <row r="898" spans="1:8" x14ac:dyDescent="0.3">
      <c r="A898" s="10" t="s">
        <v>5</v>
      </c>
      <c r="B898" s="11">
        <v>82</v>
      </c>
      <c r="C898" s="12">
        <v>2.9</v>
      </c>
      <c r="D898" s="12">
        <v>199</v>
      </c>
      <c r="E898" s="12">
        <v>5.7</v>
      </c>
      <c r="F898" s="12">
        <v>3674.06</v>
      </c>
      <c r="G898" s="13" t="str">
        <f t="shared" ref="G898:G961" si="28">_xlfn.IFS(
    OR(A898="تلفاز ذكي", A898="ثلاجة", A898="غسالة", A898="مكيف هواء", A898="ميكروويف"), "الأجهزة  المنزلية",
    OR(A898="هاتف ذكي", A898="ساعة ذكية", A898="سماعات بلوتوث"), "الأجهزة  الشخصية",
    OR(A898="حاسوب محمول", A898="طابعة ليزر", A898="لوحة مفاتيح"), " الحاسوب ومستلزماته",
    OR(A898="كاميرا رقمية"), "أجهزة التصوير"
)</f>
        <v>الأجهزة  المنزلية</v>
      </c>
      <c r="H898" s="27">
        <f t="shared" si="27"/>
        <v>301272.92</v>
      </c>
    </row>
    <row r="899" spans="1:8" x14ac:dyDescent="0.3">
      <c r="A899" s="6" t="s">
        <v>10</v>
      </c>
      <c r="B899" s="7">
        <v>428</v>
      </c>
      <c r="C899" s="8">
        <v>3.3</v>
      </c>
      <c r="D899" s="8">
        <v>151</v>
      </c>
      <c r="E899" s="8">
        <v>3.4</v>
      </c>
      <c r="F899" s="8">
        <v>1667.11</v>
      </c>
      <c r="G899" s="9" t="str">
        <f t="shared" si="28"/>
        <v>الأجهزة  الشخصية</v>
      </c>
      <c r="H899" s="27">
        <f t="shared" ref="H899:H962" si="29">B899*F899</f>
        <v>713523.08</v>
      </c>
    </row>
    <row r="900" spans="1:8" x14ac:dyDescent="0.3">
      <c r="A900" s="10" t="s">
        <v>7</v>
      </c>
      <c r="B900" s="11">
        <v>298</v>
      </c>
      <c r="C900" s="12">
        <v>2</v>
      </c>
      <c r="D900" s="12">
        <v>40</v>
      </c>
      <c r="E900" s="12">
        <v>7</v>
      </c>
      <c r="F900" s="12">
        <v>308.81</v>
      </c>
      <c r="G900" s="13" t="str">
        <f t="shared" si="28"/>
        <v xml:space="preserve"> الحاسوب ومستلزماته</v>
      </c>
      <c r="H900" s="27">
        <f t="shared" si="29"/>
        <v>92025.38</v>
      </c>
    </row>
    <row r="901" spans="1:8" x14ac:dyDescent="0.3">
      <c r="A901" s="6" t="s">
        <v>11</v>
      </c>
      <c r="B901" s="7">
        <v>266</v>
      </c>
      <c r="C901" s="8">
        <v>2.5</v>
      </c>
      <c r="D901" s="8">
        <v>31</v>
      </c>
      <c r="E901" s="8">
        <v>6.3</v>
      </c>
      <c r="F901" s="8">
        <v>12300.95</v>
      </c>
      <c r="G901" s="9" t="str">
        <f t="shared" si="28"/>
        <v>الأجهزة  المنزلية</v>
      </c>
      <c r="H901" s="27">
        <f t="shared" si="29"/>
        <v>3272052.7</v>
      </c>
    </row>
    <row r="902" spans="1:8" x14ac:dyDescent="0.3">
      <c r="A902" s="10" t="s">
        <v>9</v>
      </c>
      <c r="B902" s="11">
        <v>205</v>
      </c>
      <c r="C902" s="12">
        <v>3</v>
      </c>
      <c r="D902" s="12">
        <v>113</v>
      </c>
      <c r="E902" s="12">
        <v>9.6999999999999993</v>
      </c>
      <c r="F902" s="12">
        <v>4658.0600000000004</v>
      </c>
      <c r="G902" s="13" t="str">
        <f t="shared" si="28"/>
        <v xml:space="preserve"> الحاسوب ومستلزماته</v>
      </c>
      <c r="H902" s="27">
        <f t="shared" si="29"/>
        <v>954902.3</v>
      </c>
    </row>
    <row r="903" spans="1:8" x14ac:dyDescent="0.3">
      <c r="A903" s="6" t="s">
        <v>5</v>
      </c>
      <c r="B903" s="7">
        <v>213</v>
      </c>
      <c r="C903" s="8">
        <v>3.7</v>
      </c>
      <c r="D903" s="8">
        <v>113</v>
      </c>
      <c r="E903" s="8">
        <v>9.1</v>
      </c>
      <c r="F903" s="8">
        <v>2976</v>
      </c>
      <c r="G903" s="9" t="str">
        <f t="shared" si="28"/>
        <v>الأجهزة  المنزلية</v>
      </c>
      <c r="H903" s="27">
        <f t="shared" si="29"/>
        <v>633888</v>
      </c>
    </row>
    <row r="904" spans="1:8" x14ac:dyDescent="0.3">
      <c r="A904" s="10" t="s">
        <v>6</v>
      </c>
      <c r="B904" s="11">
        <v>479</v>
      </c>
      <c r="C904" s="12">
        <v>1.6</v>
      </c>
      <c r="D904" s="12">
        <v>93</v>
      </c>
      <c r="E904" s="12">
        <v>3.3</v>
      </c>
      <c r="F904" s="12">
        <v>5070.55</v>
      </c>
      <c r="G904" s="13" t="str">
        <f t="shared" si="28"/>
        <v>الأجهزة  المنزلية</v>
      </c>
      <c r="H904" s="27">
        <f t="shared" si="29"/>
        <v>2428793.4500000002</v>
      </c>
    </row>
    <row r="905" spans="1:8" x14ac:dyDescent="0.3">
      <c r="A905" s="6" t="s">
        <v>7</v>
      </c>
      <c r="B905" s="7">
        <v>94</v>
      </c>
      <c r="C905" s="8">
        <v>1.8</v>
      </c>
      <c r="D905" s="8">
        <v>56</v>
      </c>
      <c r="E905" s="8">
        <v>2.9</v>
      </c>
      <c r="F905" s="8">
        <v>787.02</v>
      </c>
      <c r="G905" s="9" t="str">
        <f t="shared" si="28"/>
        <v xml:space="preserve"> الحاسوب ومستلزماته</v>
      </c>
      <c r="H905" s="27">
        <f t="shared" si="29"/>
        <v>73979.88</v>
      </c>
    </row>
    <row r="906" spans="1:8" x14ac:dyDescent="0.3">
      <c r="A906" s="10" t="s">
        <v>6</v>
      </c>
      <c r="B906" s="11">
        <v>192</v>
      </c>
      <c r="C906" s="12">
        <v>4.2</v>
      </c>
      <c r="D906" s="12">
        <v>180</v>
      </c>
      <c r="E906" s="12">
        <v>9.1</v>
      </c>
      <c r="F906" s="12">
        <v>3268.72</v>
      </c>
      <c r="G906" s="13" t="str">
        <f t="shared" si="28"/>
        <v>الأجهزة  المنزلية</v>
      </c>
      <c r="H906" s="27">
        <f t="shared" si="29"/>
        <v>627594.23999999999</v>
      </c>
    </row>
    <row r="907" spans="1:8" x14ac:dyDescent="0.3">
      <c r="A907" s="6" t="s">
        <v>11</v>
      </c>
      <c r="B907" s="7">
        <v>465</v>
      </c>
      <c r="C907" s="8">
        <v>5</v>
      </c>
      <c r="D907" s="8">
        <v>180</v>
      </c>
      <c r="E907" s="8">
        <v>3</v>
      </c>
      <c r="F907" s="7">
        <v>11568</v>
      </c>
      <c r="G907" s="9" t="str">
        <f t="shared" si="28"/>
        <v>الأجهزة  المنزلية</v>
      </c>
      <c r="H907" s="27">
        <f t="shared" si="29"/>
        <v>5379120</v>
      </c>
    </row>
    <row r="908" spans="1:8" x14ac:dyDescent="0.3">
      <c r="A908" s="10" t="s">
        <v>14</v>
      </c>
      <c r="B908" s="11">
        <v>261</v>
      </c>
      <c r="C908" s="12">
        <v>3</v>
      </c>
      <c r="D908" s="12">
        <v>105</v>
      </c>
      <c r="E908" s="12">
        <v>9.6</v>
      </c>
      <c r="F908" s="12">
        <v>28838.78</v>
      </c>
      <c r="G908" s="13" t="str">
        <f t="shared" si="28"/>
        <v>الأجهزة  المنزلية</v>
      </c>
      <c r="H908" s="27">
        <f t="shared" si="29"/>
        <v>7526921.5800000001</v>
      </c>
    </row>
    <row r="909" spans="1:8" x14ac:dyDescent="0.3">
      <c r="A909" s="6" t="s">
        <v>10</v>
      </c>
      <c r="B909" s="7">
        <v>453</v>
      </c>
      <c r="C909" s="8">
        <v>4.8</v>
      </c>
      <c r="D909" s="8">
        <v>113</v>
      </c>
      <c r="E909" s="8">
        <v>9.4</v>
      </c>
      <c r="F909" s="8">
        <v>2896.19</v>
      </c>
      <c r="G909" s="9" t="str">
        <f t="shared" si="28"/>
        <v>الأجهزة  الشخصية</v>
      </c>
      <c r="H909" s="27">
        <f t="shared" si="29"/>
        <v>1311974.07</v>
      </c>
    </row>
    <row r="910" spans="1:8" x14ac:dyDescent="0.3">
      <c r="A910" s="10" t="s">
        <v>10</v>
      </c>
      <c r="B910" s="11">
        <v>453</v>
      </c>
      <c r="C910" s="12">
        <v>1.8</v>
      </c>
      <c r="D910" s="12">
        <v>110</v>
      </c>
      <c r="E910" s="12">
        <v>7</v>
      </c>
      <c r="F910" s="12">
        <v>913.52</v>
      </c>
      <c r="G910" s="13" t="str">
        <f t="shared" si="28"/>
        <v>الأجهزة  الشخصية</v>
      </c>
      <c r="H910" s="27">
        <f t="shared" si="29"/>
        <v>413824.56</v>
      </c>
    </row>
    <row r="911" spans="1:8" x14ac:dyDescent="0.3">
      <c r="A911" s="6" t="s">
        <v>6</v>
      </c>
      <c r="B911" s="7">
        <v>472</v>
      </c>
      <c r="C911" s="8">
        <v>3.3</v>
      </c>
      <c r="D911" s="8">
        <v>33</v>
      </c>
      <c r="E911" s="8">
        <v>3.2</v>
      </c>
      <c r="F911" s="7">
        <v>6049</v>
      </c>
      <c r="G911" s="9" t="str">
        <f t="shared" si="28"/>
        <v>الأجهزة  المنزلية</v>
      </c>
      <c r="H911" s="27">
        <f t="shared" si="29"/>
        <v>2855128</v>
      </c>
    </row>
    <row r="912" spans="1:8" x14ac:dyDescent="0.3">
      <c r="A912" s="10" t="s">
        <v>12</v>
      </c>
      <c r="B912" s="11">
        <v>379</v>
      </c>
      <c r="C912" s="12">
        <v>3.9</v>
      </c>
      <c r="D912" s="12">
        <v>92</v>
      </c>
      <c r="E912" s="12">
        <v>6.9</v>
      </c>
      <c r="F912" s="11">
        <v>1554</v>
      </c>
      <c r="G912" s="13" t="str">
        <f t="shared" si="28"/>
        <v>الأجهزة  الشخصية</v>
      </c>
      <c r="H912" s="27">
        <f t="shared" si="29"/>
        <v>588966</v>
      </c>
    </row>
    <row r="913" spans="1:8" x14ac:dyDescent="0.3">
      <c r="A913" s="6" t="s">
        <v>11</v>
      </c>
      <c r="B913" s="7">
        <v>149</v>
      </c>
      <c r="C913" s="8">
        <v>1.7</v>
      </c>
      <c r="D913" s="8">
        <v>65</v>
      </c>
      <c r="E913" s="8">
        <v>9.6999999999999993</v>
      </c>
      <c r="F913" s="8">
        <v>22642.04</v>
      </c>
      <c r="G913" s="9" t="str">
        <f t="shared" si="28"/>
        <v>الأجهزة  المنزلية</v>
      </c>
      <c r="H913" s="27">
        <f t="shared" si="29"/>
        <v>3373663.96</v>
      </c>
    </row>
    <row r="914" spans="1:8" x14ac:dyDescent="0.3">
      <c r="A914" s="10" t="s">
        <v>9</v>
      </c>
      <c r="B914" s="11">
        <v>211</v>
      </c>
      <c r="C914" s="12">
        <v>3.2</v>
      </c>
      <c r="D914" s="12">
        <v>113</v>
      </c>
      <c r="E914" s="12">
        <v>9</v>
      </c>
      <c r="F914" s="12">
        <v>4136.76</v>
      </c>
      <c r="G914" s="13" t="str">
        <f t="shared" si="28"/>
        <v xml:space="preserve"> الحاسوب ومستلزماته</v>
      </c>
      <c r="H914" s="27">
        <f t="shared" si="29"/>
        <v>872856.3600000001</v>
      </c>
    </row>
    <row r="915" spans="1:8" x14ac:dyDescent="0.3">
      <c r="A915" s="6" t="s">
        <v>9</v>
      </c>
      <c r="B915" s="7">
        <v>453</v>
      </c>
      <c r="C915" s="8">
        <v>1.9</v>
      </c>
      <c r="D915" s="8">
        <v>27</v>
      </c>
      <c r="E915" s="8">
        <v>3.7</v>
      </c>
      <c r="F915" s="8">
        <v>3170.5</v>
      </c>
      <c r="G915" s="9" t="str">
        <f t="shared" si="28"/>
        <v xml:space="preserve"> الحاسوب ومستلزماته</v>
      </c>
      <c r="H915" s="27">
        <f t="shared" si="29"/>
        <v>1436236.5</v>
      </c>
    </row>
    <row r="916" spans="1:8" x14ac:dyDescent="0.3">
      <c r="A916" s="10" t="s">
        <v>13</v>
      </c>
      <c r="B916" s="11">
        <v>296</v>
      </c>
      <c r="C916" s="12">
        <v>4.9000000000000004</v>
      </c>
      <c r="D916" s="12">
        <v>30</v>
      </c>
      <c r="E916" s="12">
        <v>5.0999999999999996</v>
      </c>
      <c r="F916" s="12">
        <v>28502.86</v>
      </c>
      <c r="G916" s="13" t="str">
        <f t="shared" si="28"/>
        <v xml:space="preserve"> الحاسوب ومستلزماته</v>
      </c>
      <c r="H916" s="27">
        <f t="shared" si="29"/>
        <v>8436846.5600000005</v>
      </c>
    </row>
    <row r="917" spans="1:8" x14ac:dyDescent="0.3">
      <c r="A917" s="6" t="s">
        <v>14</v>
      </c>
      <c r="B917" s="7">
        <v>261</v>
      </c>
      <c r="C917" s="8">
        <v>3.8</v>
      </c>
      <c r="D917" s="8">
        <v>49</v>
      </c>
      <c r="E917" s="8">
        <v>1</v>
      </c>
      <c r="F917" s="8">
        <v>13127.62</v>
      </c>
      <c r="G917" s="9" t="str">
        <f t="shared" si="28"/>
        <v>الأجهزة  المنزلية</v>
      </c>
      <c r="H917" s="27">
        <f t="shared" si="29"/>
        <v>3426308.8200000003</v>
      </c>
    </row>
    <row r="918" spans="1:8" x14ac:dyDescent="0.3">
      <c r="A918" s="10" t="s">
        <v>13</v>
      </c>
      <c r="B918" s="11">
        <v>293</v>
      </c>
      <c r="C918" s="12">
        <v>3.6</v>
      </c>
      <c r="D918" s="12">
        <v>59</v>
      </c>
      <c r="E918" s="12">
        <v>3.1</v>
      </c>
      <c r="F918" s="12">
        <v>8058.84</v>
      </c>
      <c r="G918" s="13" t="str">
        <f t="shared" si="28"/>
        <v xml:space="preserve"> الحاسوب ومستلزماته</v>
      </c>
      <c r="H918" s="27">
        <f t="shared" si="29"/>
        <v>2361240.12</v>
      </c>
    </row>
    <row r="919" spans="1:8" x14ac:dyDescent="0.3">
      <c r="A919" s="6" t="s">
        <v>5</v>
      </c>
      <c r="B919" s="7">
        <v>183</v>
      </c>
      <c r="C919" s="8">
        <v>3.2</v>
      </c>
      <c r="D919" s="8">
        <v>111</v>
      </c>
      <c r="E919" s="8">
        <v>1.3</v>
      </c>
      <c r="F919" s="8">
        <v>928.05</v>
      </c>
      <c r="G919" s="9" t="str">
        <f t="shared" si="28"/>
        <v>الأجهزة  المنزلية</v>
      </c>
      <c r="H919" s="27">
        <f t="shared" si="29"/>
        <v>169833.15</v>
      </c>
    </row>
    <row r="920" spans="1:8" x14ac:dyDescent="0.3">
      <c r="A920" s="10" t="s">
        <v>13</v>
      </c>
      <c r="B920" s="11">
        <v>300</v>
      </c>
      <c r="C920" s="12">
        <v>1.4</v>
      </c>
      <c r="D920" s="12">
        <v>88</v>
      </c>
      <c r="E920" s="12">
        <v>7.7</v>
      </c>
      <c r="F920" s="12">
        <v>14531.71</v>
      </c>
      <c r="G920" s="13" t="str">
        <f t="shared" si="28"/>
        <v xml:space="preserve"> الحاسوب ومستلزماته</v>
      </c>
      <c r="H920" s="27">
        <f t="shared" si="29"/>
        <v>4359513</v>
      </c>
    </row>
    <row r="921" spans="1:8" x14ac:dyDescent="0.3">
      <c r="A921" s="6" t="s">
        <v>15</v>
      </c>
      <c r="B921" s="7">
        <v>302</v>
      </c>
      <c r="C921" s="8">
        <v>2.2999999999999998</v>
      </c>
      <c r="D921" s="8">
        <v>113</v>
      </c>
      <c r="E921" s="8">
        <v>6.3</v>
      </c>
      <c r="F921" s="8">
        <v>6453.04</v>
      </c>
      <c r="G921" s="9" t="str">
        <f t="shared" si="28"/>
        <v>أجهزة التصوير</v>
      </c>
      <c r="H921" s="27">
        <f t="shared" si="29"/>
        <v>1948818.08</v>
      </c>
    </row>
    <row r="922" spans="1:8" x14ac:dyDescent="0.3">
      <c r="A922" s="10" t="s">
        <v>14</v>
      </c>
      <c r="B922" s="11">
        <v>248</v>
      </c>
      <c r="C922" s="12">
        <v>5</v>
      </c>
      <c r="D922" s="12">
        <v>187</v>
      </c>
      <c r="E922" s="12">
        <v>8.5</v>
      </c>
      <c r="F922" s="12">
        <v>8060.68</v>
      </c>
      <c r="G922" s="13" t="str">
        <f t="shared" si="28"/>
        <v>الأجهزة  المنزلية</v>
      </c>
      <c r="H922" s="27">
        <f t="shared" si="29"/>
        <v>1999048.6400000001</v>
      </c>
    </row>
    <row r="923" spans="1:8" x14ac:dyDescent="0.3">
      <c r="A923" s="6" t="s">
        <v>15</v>
      </c>
      <c r="B923" s="7">
        <v>129</v>
      </c>
      <c r="C923" s="8">
        <v>2.7</v>
      </c>
      <c r="D923" s="8">
        <v>62</v>
      </c>
      <c r="E923" s="8">
        <v>1.4</v>
      </c>
      <c r="F923" s="8">
        <v>9783.59</v>
      </c>
      <c r="G923" s="9" t="str">
        <f t="shared" si="28"/>
        <v>أجهزة التصوير</v>
      </c>
      <c r="H923" s="27">
        <f t="shared" si="29"/>
        <v>1262083.1100000001</v>
      </c>
    </row>
    <row r="924" spans="1:8" x14ac:dyDescent="0.3">
      <c r="A924" s="10" t="s">
        <v>11</v>
      </c>
      <c r="B924" s="11">
        <v>405</v>
      </c>
      <c r="C924" s="12">
        <v>5</v>
      </c>
      <c r="D924" s="12">
        <v>82</v>
      </c>
      <c r="E924" s="12">
        <v>2.8</v>
      </c>
      <c r="F924" s="12">
        <v>17989.52</v>
      </c>
      <c r="G924" s="13" t="str">
        <f t="shared" si="28"/>
        <v>الأجهزة  المنزلية</v>
      </c>
      <c r="H924" s="27">
        <f t="shared" si="29"/>
        <v>7285755.6000000006</v>
      </c>
    </row>
    <row r="925" spans="1:8" x14ac:dyDescent="0.3">
      <c r="A925" s="6" t="s">
        <v>9</v>
      </c>
      <c r="B925" s="7">
        <v>274</v>
      </c>
      <c r="C925" s="8">
        <v>2.2999999999999998</v>
      </c>
      <c r="D925" s="8">
        <v>173</v>
      </c>
      <c r="E925" s="8">
        <v>8.6</v>
      </c>
      <c r="F925" s="8">
        <v>2976.61</v>
      </c>
      <c r="G925" s="9" t="str">
        <f t="shared" si="28"/>
        <v xml:space="preserve"> الحاسوب ومستلزماته</v>
      </c>
      <c r="H925" s="27">
        <f t="shared" si="29"/>
        <v>815591.14</v>
      </c>
    </row>
    <row r="926" spans="1:8" x14ac:dyDescent="0.3">
      <c r="A926" s="10" t="s">
        <v>14</v>
      </c>
      <c r="B926" s="11">
        <v>499</v>
      </c>
      <c r="C926" s="12">
        <v>1.3</v>
      </c>
      <c r="D926" s="12">
        <v>189</v>
      </c>
      <c r="E926" s="12">
        <v>5.4</v>
      </c>
      <c r="F926" s="11">
        <v>16321</v>
      </c>
      <c r="G926" s="13" t="str">
        <f t="shared" si="28"/>
        <v>الأجهزة  المنزلية</v>
      </c>
      <c r="H926" s="27">
        <f t="shared" si="29"/>
        <v>8144179</v>
      </c>
    </row>
    <row r="927" spans="1:8" x14ac:dyDescent="0.3">
      <c r="A927" s="6" t="s">
        <v>14</v>
      </c>
      <c r="B927" s="7">
        <v>109</v>
      </c>
      <c r="C927" s="8">
        <v>2.2999999999999998</v>
      </c>
      <c r="D927" s="8">
        <v>178</v>
      </c>
      <c r="E927" s="8">
        <v>0.9</v>
      </c>
      <c r="F927" s="8">
        <v>8264.56</v>
      </c>
      <c r="G927" s="9" t="str">
        <f t="shared" si="28"/>
        <v>الأجهزة  المنزلية</v>
      </c>
      <c r="H927" s="27">
        <f t="shared" si="29"/>
        <v>900837.03999999992</v>
      </c>
    </row>
    <row r="928" spans="1:8" x14ac:dyDescent="0.3">
      <c r="A928" s="10" t="s">
        <v>7</v>
      </c>
      <c r="B928" s="11">
        <v>133</v>
      </c>
      <c r="C928" s="12">
        <v>3</v>
      </c>
      <c r="D928" s="12">
        <v>113</v>
      </c>
      <c r="E928" s="12">
        <v>2.8</v>
      </c>
      <c r="F928" s="12">
        <v>556.63</v>
      </c>
      <c r="G928" s="13" t="str">
        <f t="shared" si="28"/>
        <v xml:space="preserve"> الحاسوب ومستلزماته</v>
      </c>
      <c r="H928" s="27">
        <f t="shared" si="29"/>
        <v>74031.789999999994</v>
      </c>
    </row>
    <row r="929" spans="1:8" x14ac:dyDescent="0.3">
      <c r="A929" s="6" t="s">
        <v>8</v>
      </c>
      <c r="B929" s="7">
        <v>453</v>
      </c>
      <c r="C929" s="8">
        <v>2.6</v>
      </c>
      <c r="D929" s="8">
        <v>30</v>
      </c>
      <c r="E929" s="8">
        <v>8.3000000000000007</v>
      </c>
      <c r="F929" s="8">
        <v>14535.32</v>
      </c>
      <c r="G929" s="9" t="str">
        <f t="shared" si="28"/>
        <v>الأجهزة  المنزلية</v>
      </c>
      <c r="H929" s="27">
        <f t="shared" si="29"/>
        <v>6584499.96</v>
      </c>
    </row>
    <row r="930" spans="1:8" x14ac:dyDescent="0.3">
      <c r="A930" s="10" t="s">
        <v>5</v>
      </c>
      <c r="B930" s="11">
        <v>272</v>
      </c>
      <c r="C930" s="12">
        <v>4.0999999999999996</v>
      </c>
      <c r="D930" s="12">
        <v>24</v>
      </c>
      <c r="E930" s="12">
        <v>2.2999999999999998</v>
      </c>
      <c r="F930" s="12">
        <v>3058.72</v>
      </c>
      <c r="G930" s="13" t="str">
        <f t="shared" si="28"/>
        <v>الأجهزة  المنزلية</v>
      </c>
      <c r="H930" s="27">
        <f t="shared" si="29"/>
        <v>831971.83999999997</v>
      </c>
    </row>
    <row r="931" spans="1:8" x14ac:dyDescent="0.3">
      <c r="A931" s="6" t="s">
        <v>15</v>
      </c>
      <c r="B931" s="7">
        <v>265</v>
      </c>
      <c r="C931" s="8">
        <v>1.3</v>
      </c>
      <c r="D931" s="8">
        <v>113</v>
      </c>
      <c r="E931" s="8">
        <v>8.3000000000000007</v>
      </c>
      <c r="F931" s="8">
        <v>6269</v>
      </c>
      <c r="G931" s="9" t="str">
        <f t="shared" si="28"/>
        <v>أجهزة التصوير</v>
      </c>
      <c r="H931" s="27">
        <f t="shared" si="29"/>
        <v>1661285</v>
      </c>
    </row>
    <row r="932" spans="1:8" x14ac:dyDescent="0.3">
      <c r="A932" s="10" t="s">
        <v>14</v>
      </c>
      <c r="B932" s="11">
        <v>215</v>
      </c>
      <c r="C932" s="12">
        <v>3.5</v>
      </c>
      <c r="D932" s="12">
        <v>49</v>
      </c>
      <c r="E932" s="12">
        <v>3.8</v>
      </c>
      <c r="F932" s="12">
        <v>22663.58</v>
      </c>
      <c r="G932" s="13" t="str">
        <f t="shared" si="28"/>
        <v>الأجهزة  المنزلية</v>
      </c>
      <c r="H932" s="27">
        <f t="shared" si="29"/>
        <v>4872669.7</v>
      </c>
    </row>
    <row r="933" spans="1:8" x14ac:dyDescent="0.3">
      <c r="A933" s="6" t="s">
        <v>7</v>
      </c>
      <c r="B933" s="7">
        <v>267</v>
      </c>
      <c r="C933" s="8">
        <v>4.5</v>
      </c>
      <c r="D933" s="8">
        <v>155</v>
      </c>
      <c r="E933" s="8">
        <v>3.3</v>
      </c>
      <c r="F933" s="8">
        <v>163.07</v>
      </c>
      <c r="G933" s="9" t="str">
        <f t="shared" si="28"/>
        <v xml:space="preserve"> الحاسوب ومستلزماته</v>
      </c>
      <c r="H933" s="27">
        <f t="shared" si="29"/>
        <v>43539.689999999995</v>
      </c>
    </row>
    <row r="934" spans="1:8" x14ac:dyDescent="0.3">
      <c r="A934" s="10" t="s">
        <v>11</v>
      </c>
      <c r="B934" s="11">
        <v>179</v>
      </c>
      <c r="C934" s="12">
        <v>2.4</v>
      </c>
      <c r="D934" s="12">
        <v>126</v>
      </c>
      <c r="E934" s="12">
        <v>2.2000000000000002</v>
      </c>
      <c r="F934" s="12">
        <v>37866.93</v>
      </c>
      <c r="G934" s="13" t="str">
        <f t="shared" si="28"/>
        <v>الأجهزة  المنزلية</v>
      </c>
      <c r="H934" s="27">
        <f t="shared" si="29"/>
        <v>6778180.4699999997</v>
      </c>
    </row>
    <row r="935" spans="1:8" x14ac:dyDescent="0.3">
      <c r="A935" s="6" t="s">
        <v>10</v>
      </c>
      <c r="B935" s="7">
        <v>489</v>
      </c>
      <c r="C935" s="8">
        <v>4.3</v>
      </c>
      <c r="D935" s="8">
        <v>159</v>
      </c>
      <c r="E935" s="8">
        <v>2.5</v>
      </c>
      <c r="F935" s="8">
        <v>2726.46</v>
      </c>
      <c r="G935" s="9" t="str">
        <f t="shared" si="28"/>
        <v>الأجهزة  الشخصية</v>
      </c>
      <c r="H935" s="27">
        <f t="shared" si="29"/>
        <v>1333238.94</v>
      </c>
    </row>
    <row r="936" spans="1:8" x14ac:dyDescent="0.3">
      <c r="A936" s="10" t="s">
        <v>9</v>
      </c>
      <c r="B936" s="11">
        <v>448</v>
      </c>
      <c r="C936" s="12">
        <v>4.3</v>
      </c>
      <c r="D936" s="12">
        <v>129</v>
      </c>
      <c r="E936" s="12">
        <v>6.2</v>
      </c>
      <c r="F936" s="12">
        <v>4933.28</v>
      </c>
      <c r="G936" s="13" t="str">
        <f t="shared" si="28"/>
        <v xml:space="preserve"> الحاسوب ومستلزماته</v>
      </c>
      <c r="H936" s="27">
        <f t="shared" si="29"/>
        <v>2210109.4399999999</v>
      </c>
    </row>
    <row r="937" spans="1:8" x14ac:dyDescent="0.3">
      <c r="A937" s="6" t="s">
        <v>13</v>
      </c>
      <c r="B937" s="7">
        <v>383</v>
      </c>
      <c r="C937" s="8">
        <v>2.1</v>
      </c>
      <c r="D937" s="8">
        <v>102</v>
      </c>
      <c r="E937" s="8">
        <v>9.1999999999999993</v>
      </c>
      <c r="F937" s="8">
        <v>20181.79</v>
      </c>
      <c r="G937" s="9" t="str">
        <f t="shared" si="28"/>
        <v xml:space="preserve"> الحاسوب ومستلزماته</v>
      </c>
      <c r="H937" s="27">
        <f t="shared" si="29"/>
        <v>7729625.5700000003</v>
      </c>
    </row>
    <row r="938" spans="1:8" x14ac:dyDescent="0.3">
      <c r="A938" s="10" t="s">
        <v>13</v>
      </c>
      <c r="B938" s="11">
        <v>52</v>
      </c>
      <c r="C938" s="12">
        <v>4.9000000000000004</v>
      </c>
      <c r="D938" s="12">
        <v>38</v>
      </c>
      <c r="E938" s="12">
        <v>10</v>
      </c>
      <c r="F938" s="12">
        <v>15352.82</v>
      </c>
      <c r="G938" s="13" t="str">
        <f t="shared" si="28"/>
        <v xml:space="preserve"> الحاسوب ومستلزماته</v>
      </c>
      <c r="H938" s="27">
        <f t="shared" si="29"/>
        <v>798346.64</v>
      </c>
    </row>
    <row r="939" spans="1:8" x14ac:dyDescent="0.3">
      <c r="A939" s="6" t="s">
        <v>5</v>
      </c>
      <c r="B939" s="7">
        <v>172</v>
      </c>
      <c r="C939" s="8">
        <v>3.5</v>
      </c>
      <c r="D939" s="8">
        <v>121</v>
      </c>
      <c r="E939" s="8">
        <v>0.5</v>
      </c>
      <c r="F939" s="8">
        <v>1212.3800000000001</v>
      </c>
      <c r="G939" s="9" t="str">
        <f t="shared" si="28"/>
        <v>الأجهزة  المنزلية</v>
      </c>
      <c r="H939" s="27">
        <f t="shared" si="29"/>
        <v>208529.36000000002</v>
      </c>
    </row>
    <row r="940" spans="1:8" x14ac:dyDescent="0.3">
      <c r="A940" s="10" t="s">
        <v>9</v>
      </c>
      <c r="B940" s="11">
        <v>471</v>
      </c>
      <c r="C940" s="12">
        <v>3.5</v>
      </c>
      <c r="D940" s="12">
        <v>146</v>
      </c>
      <c r="E940" s="12">
        <v>6.3</v>
      </c>
      <c r="F940" s="12">
        <v>922.38</v>
      </c>
      <c r="G940" s="13" t="str">
        <f t="shared" si="28"/>
        <v xml:space="preserve"> الحاسوب ومستلزماته</v>
      </c>
      <c r="H940" s="27">
        <f t="shared" si="29"/>
        <v>434440.98</v>
      </c>
    </row>
    <row r="941" spans="1:8" x14ac:dyDescent="0.3">
      <c r="A941" s="6" t="s">
        <v>7</v>
      </c>
      <c r="B941" s="7">
        <v>369</v>
      </c>
      <c r="C941" s="8">
        <v>4.9000000000000004</v>
      </c>
      <c r="D941" s="8">
        <v>42</v>
      </c>
      <c r="E941" s="8">
        <v>7</v>
      </c>
      <c r="F941" s="8">
        <v>602.76</v>
      </c>
      <c r="G941" s="9" t="str">
        <f t="shared" si="28"/>
        <v xml:space="preserve"> الحاسوب ومستلزماته</v>
      </c>
      <c r="H941" s="27">
        <f t="shared" si="29"/>
        <v>222418.44</v>
      </c>
    </row>
    <row r="942" spans="1:8" x14ac:dyDescent="0.3">
      <c r="A942" s="10" t="s">
        <v>10</v>
      </c>
      <c r="B942" s="11">
        <v>437</v>
      </c>
      <c r="C942" s="12">
        <v>2.6</v>
      </c>
      <c r="D942" s="12">
        <v>26</v>
      </c>
      <c r="E942" s="12">
        <v>1.5</v>
      </c>
      <c r="F942" s="12">
        <v>2747.14</v>
      </c>
      <c r="G942" s="13" t="str">
        <f t="shared" si="28"/>
        <v>الأجهزة  الشخصية</v>
      </c>
      <c r="H942" s="27">
        <f t="shared" si="29"/>
        <v>1200500.18</v>
      </c>
    </row>
    <row r="943" spans="1:8" x14ac:dyDescent="0.3">
      <c r="A943" s="6" t="s">
        <v>4</v>
      </c>
      <c r="B943" s="7">
        <v>426</v>
      </c>
      <c r="C943" s="8">
        <v>4.3</v>
      </c>
      <c r="D943" s="8">
        <v>113</v>
      </c>
      <c r="E943" s="8">
        <v>5.8</v>
      </c>
      <c r="F943" s="8">
        <v>19285.599999999999</v>
      </c>
      <c r="G943" s="9" t="str">
        <f t="shared" si="28"/>
        <v>الأجهزة  الشخصية</v>
      </c>
      <c r="H943" s="27">
        <f t="shared" si="29"/>
        <v>8215665.5999999996</v>
      </c>
    </row>
    <row r="944" spans="1:8" x14ac:dyDescent="0.3">
      <c r="A944" s="10" t="s">
        <v>9</v>
      </c>
      <c r="B944" s="11">
        <v>453</v>
      </c>
      <c r="C944" s="12">
        <v>1.9</v>
      </c>
      <c r="D944" s="12">
        <v>152</v>
      </c>
      <c r="E944" s="12">
        <v>3</v>
      </c>
      <c r="F944" s="12">
        <v>4760.96</v>
      </c>
      <c r="G944" s="13" t="str">
        <f t="shared" si="28"/>
        <v xml:space="preserve"> الحاسوب ومستلزماته</v>
      </c>
      <c r="H944" s="27">
        <f t="shared" si="29"/>
        <v>2156714.88</v>
      </c>
    </row>
    <row r="945" spans="1:8" x14ac:dyDescent="0.3">
      <c r="A945" s="6" t="s">
        <v>13</v>
      </c>
      <c r="B945" s="7">
        <v>453</v>
      </c>
      <c r="C945" s="8">
        <v>3</v>
      </c>
      <c r="D945" s="8">
        <v>153</v>
      </c>
      <c r="E945" s="8">
        <v>6.9</v>
      </c>
      <c r="F945" s="8">
        <v>23893.69</v>
      </c>
      <c r="G945" s="9" t="str">
        <f t="shared" si="28"/>
        <v xml:space="preserve"> الحاسوب ومستلزماته</v>
      </c>
      <c r="H945" s="27">
        <f t="shared" si="29"/>
        <v>10823841.57</v>
      </c>
    </row>
    <row r="946" spans="1:8" x14ac:dyDescent="0.3">
      <c r="A946" s="10" t="s">
        <v>7</v>
      </c>
      <c r="B946" s="11">
        <v>404</v>
      </c>
      <c r="C946" s="12">
        <v>4.8</v>
      </c>
      <c r="D946" s="12">
        <v>148</v>
      </c>
      <c r="E946" s="12">
        <v>9.1</v>
      </c>
      <c r="F946" s="12">
        <v>124.4</v>
      </c>
      <c r="G946" s="13" t="str">
        <f t="shared" si="28"/>
        <v xml:space="preserve"> الحاسوب ومستلزماته</v>
      </c>
      <c r="H946" s="27">
        <f t="shared" si="29"/>
        <v>50257.600000000006</v>
      </c>
    </row>
    <row r="947" spans="1:8" x14ac:dyDescent="0.3">
      <c r="A947" s="6" t="s">
        <v>15</v>
      </c>
      <c r="B947" s="7">
        <v>439</v>
      </c>
      <c r="C947" s="8">
        <v>3.3</v>
      </c>
      <c r="D947" s="8">
        <v>36</v>
      </c>
      <c r="E947" s="8">
        <v>5.0999999999999996</v>
      </c>
      <c r="F947" s="8">
        <v>5900.08</v>
      </c>
      <c r="G947" s="9" t="str">
        <f t="shared" si="28"/>
        <v>أجهزة التصوير</v>
      </c>
      <c r="H947" s="27">
        <f t="shared" si="29"/>
        <v>2590135.12</v>
      </c>
    </row>
    <row r="948" spans="1:8" x14ac:dyDescent="0.3">
      <c r="A948" s="10" t="s">
        <v>8</v>
      </c>
      <c r="B948" s="11">
        <v>357</v>
      </c>
      <c r="C948" s="12">
        <v>1.2</v>
      </c>
      <c r="D948" s="12">
        <v>97</v>
      </c>
      <c r="E948" s="12">
        <v>1.9</v>
      </c>
      <c r="F948" s="11">
        <v>10275</v>
      </c>
      <c r="G948" s="13" t="str">
        <f t="shared" si="28"/>
        <v>الأجهزة  المنزلية</v>
      </c>
      <c r="H948" s="27">
        <f t="shared" si="29"/>
        <v>3668175</v>
      </c>
    </row>
    <row r="949" spans="1:8" x14ac:dyDescent="0.3">
      <c r="A949" s="6" t="s">
        <v>10</v>
      </c>
      <c r="B949" s="7">
        <v>77</v>
      </c>
      <c r="C949" s="8">
        <v>3.1</v>
      </c>
      <c r="D949" s="8">
        <v>27</v>
      </c>
      <c r="E949" s="8">
        <v>1</v>
      </c>
      <c r="F949" s="8">
        <v>517.28</v>
      </c>
      <c r="G949" s="9" t="str">
        <f t="shared" si="28"/>
        <v>الأجهزة  الشخصية</v>
      </c>
      <c r="H949" s="27">
        <f t="shared" si="29"/>
        <v>39830.559999999998</v>
      </c>
    </row>
    <row r="950" spans="1:8" x14ac:dyDescent="0.3">
      <c r="A950" s="10" t="s">
        <v>9</v>
      </c>
      <c r="B950" s="11">
        <v>72</v>
      </c>
      <c r="C950" s="12">
        <v>3.5</v>
      </c>
      <c r="D950" s="12">
        <v>120</v>
      </c>
      <c r="E950" s="12">
        <v>4.4000000000000004</v>
      </c>
      <c r="F950" s="12">
        <v>2279.5500000000002</v>
      </c>
      <c r="G950" s="13" t="str">
        <f t="shared" si="28"/>
        <v xml:space="preserve"> الحاسوب ومستلزماته</v>
      </c>
      <c r="H950" s="27">
        <f t="shared" si="29"/>
        <v>164127.6</v>
      </c>
    </row>
    <row r="951" spans="1:8" x14ac:dyDescent="0.3">
      <c r="A951" s="6" t="s">
        <v>15</v>
      </c>
      <c r="B951" s="7">
        <v>383</v>
      </c>
      <c r="C951" s="8">
        <v>4.5999999999999996</v>
      </c>
      <c r="D951" s="8">
        <v>190</v>
      </c>
      <c r="E951" s="8">
        <v>2.9</v>
      </c>
      <c r="F951" s="8">
        <v>4984.09</v>
      </c>
      <c r="G951" s="9" t="str">
        <f t="shared" si="28"/>
        <v>أجهزة التصوير</v>
      </c>
      <c r="H951" s="27">
        <f t="shared" si="29"/>
        <v>1908906.47</v>
      </c>
    </row>
    <row r="952" spans="1:8" x14ac:dyDescent="0.3">
      <c r="A952" s="10" t="s">
        <v>5</v>
      </c>
      <c r="B952" s="11">
        <v>293</v>
      </c>
      <c r="C952" s="12">
        <v>3.2</v>
      </c>
      <c r="D952" s="12">
        <v>182</v>
      </c>
      <c r="E952" s="12">
        <v>7</v>
      </c>
      <c r="F952" s="12">
        <v>3629.35</v>
      </c>
      <c r="G952" s="13" t="str">
        <f t="shared" si="28"/>
        <v>الأجهزة  المنزلية</v>
      </c>
      <c r="H952" s="27">
        <f t="shared" si="29"/>
        <v>1063399.55</v>
      </c>
    </row>
    <row r="953" spans="1:8" x14ac:dyDescent="0.3">
      <c r="A953" s="6" t="s">
        <v>10</v>
      </c>
      <c r="B953" s="7">
        <v>165</v>
      </c>
      <c r="C953" s="8">
        <v>1.4</v>
      </c>
      <c r="D953" s="8">
        <v>113</v>
      </c>
      <c r="E953" s="8">
        <v>5.8</v>
      </c>
      <c r="F953" s="8">
        <v>504.92</v>
      </c>
      <c r="G953" s="9" t="str">
        <f t="shared" si="28"/>
        <v>الأجهزة  الشخصية</v>
      </c>
      <c r="H953" s="27">
        <f t="shared" si="29"/>
        <v>83311.8</v>
      </c>
    </row>
    <row r="954" spans="1:8" x14ac:dyDescent="0.3">
      <c r="A954" s="10" t="s">
        <v>11</v>
      </c>
      <c r="B954" s="11">
        <v>118</v>
      </c>
      <c r="C954" s="12">
        <v>1.6</v>
      </c>
      <c r="D954" s="12">
        <v>85</v>
      </c>
      <c r="E954" s="12">
        <v>9.8000000000000007</v>
      </c>
      <c r="F954" s="12">
        <v>33662.800000000003</v>
      </c>
      <c r="G954" s="13" t="str">
        <f t="shared" si="28"/>
        <v>الأجهزة  المنزلية</v>
      </c>
      <c r="H954" s="27">
        <f t="shared" si="29"/>
        <v>3972210.4000000004</v>
      </c>
    </row>
    <row r="955" spans="1:8" x14ac:dyDescent="0.3">
      <c r="A955" s="6" t="s">
        <v>10</v>
      </c>
      <c r="B955" s="7">
        <v>423</v>
      </c>
      <c r="C955" s="8">
        <v>4.8</v>
      </c>
      <c r="D955" s="8">
        <v>153</v>
      </c>
      <c r="E955" s="8">
        <v>9.1</v>
      </c>
      <c r="F955" s="8">
        <v>1746.1</v>
      </c>
      <c r="G955" s="9" t="str">
        <f t="shared" si="28"/>
        <v>الأجهزة  الشخصية</v>
      </c>
      <c r="H955" s="27">
        <f t="shared" si="29"/>
        <v>738600.29999999993</v>
      </c>
    </row>
    <row r="956" spans="1:8" x14ac:dyDescent="0.3">
      <c r="A956" s="10" t="s">
        <v>15</v>
      </c>
      <c r="B956" s="11">
        <v>197</v>
      </c>
      <c r="C956" s="12">
        <v>5</v>
      </c>
      <c r="D956" s="12">
        <v>150</v>
      </c>
      <c r="E956" s="12">
        <v>7.1</v>
      </c>
      <c r="F956" s="11">
        <v>6576</v>
      </c>
      <c r="G956" s="13" t="str">
        <f t="shared" si="28"/>
        <v>أجهزة التصوير</v>
      </c>
      <c r="H956" s="27">
        <f t="shared" si="29"/>
        <v>1295472</v>
      </c>
    </row>
    <row r="957" spans="1:8" x14ac:dyDescent="0.3">
      <c r="A957" s="6" t="s">
        <v>14</v>
      </c>
      <c r="B957" s="7">
        <v>278</v>
      </c>
      <c r="C957" s="8">
        <v>4.5</v>
      </c>
      <c r="D957" s="8">
        <v>143</v>
      </c>
      <c r="E957" s="8">
        <v>5.9</v>
      </c>
      <c r="F957" s="8">
        <v>25802.82</v>
      </c>
      <c r="G957" s="9" t="str">
        <f t="shared" si="28"/>
        <v>الأجهزة  المنزلية</v>
      </c>
      <c r="H957" s="27">
        <f t="shared" si="29"/>
        <v>7173183.96</v>
      </c>
    </row>
    <row r="958" spans="1:8" x14ac:dyDescent="0.3">
      <c r="A958" s="10" t="s">
        <v>11</v>
      </c>
      <c r="B958" s="11">
        <v>173</v>
      </c>
      <c r="C958" s="12">
        <v>3.6</v>
      </c>
      <c r="D958" s="12">
        <v>151</v>
      </c>
      <c r="E958" s="12">
        <v>5.7</v>
      </c>
      <c r="F958" s="12">
        <v>16577.38</v>
      </c>
      <c r="G958" s="13" t="str">
        <f t="shared" si="28"/>
        <v>الأجهزة  المنزلية</v>
      </c>
      <c r="H958" s="27">
        <f t="shared" si="29"/>
        <v>2867886.74</v>
      </c>
    </row>
    <row r="959" spans="1:8" x14ac:dyDescent="0.3">
      <c r="A959" s="6" t="s">
        <v>7</v>
      </c>
      <c r="B959" s="7">
        <v>452</v>
      </c>
      <c r="C959" s="8">
        <v>3.8</v>
      </c>
      <c r="D959" s="8">
        <v>22</v>
      </c>
      <c r="E959" s="8">
        <v>9.4</v>
      </c>
      <c r="F959" s="8">
        <v>750.35</v>
      </c>
      <c r="G959" s="9" t="str">
        <f t="shared" si="28"/>
        <v xml:space="preserve"> الحاسوب ومستلزماته</v>
      </c>
      <c r="H959" s="27">
        <f t="shared" si="29"/>
        <v>339158.2</v>
      </c>
    </row>
    <row r="960" spans="1:8" x14ac:dyDescent="0.3">
      <c r="A960" s="10" t="s">
        <v>14</v>
      </c>
      <c r="B960" s="11">
        <v>427</v>
      </c>
      <c r="C960" s="12">
        <v>2.5</v>
      </c>
      <c r="D960" s="12">
        <v>28</v>
      </c>
      <c r="E960" s="12">
        <v>1.5</v>
      </c>
      <c r="F960" s="12">
        <v>14380.95</v>
      </c>
      <c r="G960" s="13" t="str">
        <f t="shared" si="28"/>
        <v>الأجهزة  المنزلية</v>
      </c>
      <c r="H960" s="27">
        <f t="shared" si="29"/>
        <v>6140665.6500000004</v>
      </c>
    </row>
    <row r="961" spans="1:8" x14ac:dyDescent="0.3">
      <c r="A961" s="6" t="s">
        <v>8</v>
      </c>
      <c r="B961" s="7">
        <v>469</v>
      </c>
      <c r="C961" s="8">
        <v>3.5</v>
      </c>
      <c r="D961" s="8">
        <v>155</v>
      </c>
      <c r="E961" s="8">
        <v>5.4</v>
      </c>
      <c r="F961" s="8">
        <v>13705.48</v>
      </c>
      <c r="G961" s="9" t="str">
        <f t="shared" si="28"/>
        <v>الأجهزة  المنزلية</v>
      </c>
      <c r="H961" s="27">
        <f t="shared" si="29"/>
        <v>6427870.1200000001</v>
      </c>
    </row>
    <row r="962" spans="1:8" x14ac:dyDescent="0.3">
      <c r="A962" s="10" t="s">
        <v>12</v>
      </c>
      <c r="B962" s="11">
        <v>208</v>
      </c>
      <c r="C962" s="12">
        <v>2.8</v>
      </c>
      <c r="D962" s="12">
        <v>112</v>
      </c>
      <c r="E962" s="12">
        <v>1554</v>
      </c>
      <c r="F962" s="12">
        <v>1138.8499999999999</v>
      </c>
      <c r="G962" s="13" t="str">
        <f t="shared" ref="G962:G1001" si="30">_xlfn.IFS(
    OR(A962="تلفاز ذكي", A962="ثلاجة", A962="غسالة", A962="مكيف هواء", A962="ميكروويف"), "الأجهزة  المنزلية",
    OR(A962="هاتف ذكي", A962="ساعة ذكية", A962="سماعات بلوتوث"), "الأجهزة  الشخصية",
    OR(A962="حاسوب محمول", A962="طابعة ليزر", A962="لوحة مفاتيح"), " الحاسوب ومستلزماته",
    OR(A962="كاميرا رقمية"), "أجهزة التصوير"
)</f>
        <v>الأجهزة  الشخصية</v>
      </c>
      <c r="H962" s="27">
        <f t="shared" si="29"/>
        <v>236880.8</v>
      </c>
    </row>
    <row r="963" spans="1:8" x14ac:dyDescent="0.3">
      <c r="A963" s="6" t="s">
        <v>7</v>
      </c>
      <c r="B963" s="7">
        <v>187</v>
      </c>
      <c r="C963" s="8">
        <v>1.3</v>
      </c>
      <c r="D963" s="8">
        <v>56</v>
      </c>
      <c r="E963" s="8">
        <v>8.6999999999999993</v>
      </c>
      <c r="F963" s="8">
        <v>443.01</v>
      </c>
      <c r="G963" s="9" t="str">
        <f t="shared" si="30"/>
        <v xml:space="preserve"> الحاسوب ومستلزماته</v>
      </c>
      <c r="H963" s="27">
        <f t="shared" ref="H963:H1001" si="31">B963*F963</f>
        <v>82842.87</v>
      </c>
    </row>
    <row r="964" spans="1:8" x14ac:dyDescent="0.3">
      <c r="A964" s="10" t="s">
        <v>13</v>
      </c>
      <c r="B964" s="11">
        <v>211</v>
      </c>
      <c r="C964" s="12">
        <v>1.9</v>
      </c>
      <c r="D964" s="12">
        <v>147</v>
      </c>
      <c r="E964" s="12">
        <v>9.5</v>
      </c>
      <c r="F964" s="12">
        <v>10052.64</v>
      </c>
      <c r="G964" s="13" t="str">
        <f t="shared" si="30"/>
        <v xml:space="preserve"> الحاسوب ومستلزماته</v>
      </c>
      <c r="H964" s="27">
        <f t="shared" si="31"/>
        <v>2121107.04</v>
      </c>
    </row>
    <row r="965" spans="1:8" x14ac:dyDescent="0.3">
      <c r="A965" s="6" t="s">
        <v>6</v>
      </c>
      <c r="B965" s="7">
        <v>263</v>
      </c>
      <c r="C965" s="8">
        <v>3.2</v>
      </c>
      <c r="D965" s="8">
        <v>104</v>
      </c>
      <c r="E965" s="8">
        <v>7.6</v>
      </c>
      <c r="F965" s="8">
        <v>13331.28</v>
      </c>
      <c r="G965" s="9" t="str">
        <f t="shared" si="30"/>
        <v>الأجهزة  المنزلية</v>
      </c>
      <c r="H965" s="27">
        <f t="shared" si="31"/>
        <v>3506126.64</v>
      </c>
    </row>
    <row r="966" spans="1:8" x14ac:dyDescent="0.3">
      <c r="A966" s="10" t="s">
        <v>14</v>
      </c>
      <c r="B966" s="11">
        <v>173</v>
      </c>
      <c r="C966" s="12">
        <v>4.3</v>
      </c>
      <c r="D966" s="12">
        <v>52</v>
      </c>
      <c r="E966" s="12">
        <v>9.6</v>
      </c>
      <c r="F966" s="12">
        <v>21148.69</v>
      </c>
      <c r="G966" s="13" t="str">
        <f t="shared" si="30"/>
        <v>الأجهزة  المنزلية</v>
      </c>
      <c r="H966" s="27">
        <f t="shared" si="31"/>
        <v>3658723.3699999996</v>
      </c>
    </row>
    <row r="967" spans="1:8" x14ac:dyDescent="0.3">
      <c r="A967" s="6" t="s">
        <v>8</v>
      </c>
      <c r="B967" s="7">
        <v>93</v>
      </c>
      <c r="C967" s="8">
        <v>5</v>
      </c>
      <c r="D967" s="8">
        <v>140</v>
      </c>
      <c r="E967" s="8">
        <v>3</v>
      </c>
      <c r="F967" s="7">
        <v>10275</v>
      </c>
      <c r="G967" s="9" t="str">
        <f t="shared" si="30"/>
        <v>الأجهزة  المنزلية</v>
      </c>
      <c r="H967" s="27">
        <f t="shared" si="31"/>
        <v>955575</v>
      </c>
    </row>
    <row r="968" spans="1:8" x14ac:dyDescent="0.3">
      <c r="A968" s="10" t="s">
        <v>11</v>
      </c>
      <c r="B968" s="11">
        <v>217</v>
      </c>
      <c r="C968" s="12">
        <v>1.6</v>
      </c>
      <c r="D968" s="12">
        <v>37</v>
      </c>
      <c r="E968" s="12">
        <v>5.3</v>
      </c>
      <c r="F968" s="11">
        <v>17466.259999999998</v>
      </c>
      <c r="G968" s="13" t="str">
        <f t="shared" si="30"/>
        <v>الأجهزة  المنزلية</v>
      </c>
      <c r="H968" s="27">
        <f t="shared" si="31"/>
        <v>3790178.4199999995</v>
      </c>
    </row>
    <row r="969" spans="1:8" x14ac:dyDescent="0.3">
      <c r="A969" s="6" t="s">
        <v>14</v>
      </c>
      <c r="B969" s="7">
        <v>286</v>
      </c>
      <c r="C969" s="8">
        <v>3.7</v>
      </c>
      <c r="D969" s="8">
        <v>63</v>
      </c>
      <c r="E969" s="8">
        <v>8.9</v>
      </c>
      <c r="F969" s="8">
        <v>14566.12</v>
      </c>
      <c r="G969" s="9" t="str">
        <f t="shared" si="30"/>
        <v>الأجهزة  المنزلية</v>
      </c>
      <c r="H969" s="27">
        <f t="shared" si="31"/>
        <v>4165910.3200000003</v>
      </c>
    </row>
    <row r="970" spans="1:8" x14ac:dyDescent="0.3">
      <c r="A970" s="10" t="s">
        <v>10</v>
      </c>
      <c r="B970" s="11">
        <v>233</v>
      </c>
      <c r="C970" s="12">
        <v>4.5</v>
      </c>
      <c r="D970" s="12">
        <v>54</v>
      </c>
      <c r="E970" s="12">
        <v>8</v>
      </c>
      <c r="F970" s="11">
        <v>4513.46</v>
      </c>
      <c r="G970" s="13" t="str">
        <f t="shared" si="30"/>
        <v>الأجهزة  الشخصية</v>
      </c>
      <c r="H970" s="27">
        <f t="shared" si="31"/>
        <v>1051636.18</v>
      </c>
    </row>
    <row r="971" spans="1:8" x14ac:dyDescent="0.3">
      <c r="A971" s="6" t="s">
        <v>13</v>
      </c>
      <c r="B971" s="7">
        <v>453</v>
      </c>
      <c r="C971" s="8">
        <v>2.2000000000000002</v>
      </c>
      <c r="D971" s="8">
        <v>24</v>
      </c>
      <c r="E971" s="8">
        <v>3.8</v>
      </c>
      <c r="F971" s="7">
        <v>12794</v>
      </c>
      <c r="G971" s="9" t="str">
        <f t="shared" si="30"/>
        <v xml:space="preserve"> الحاسوب ومستلزماته</v>
      </c>
      <c r="H971" s="27">
        <f t="shared" si="31"/>
        <v>5795682</v>
      </c>
    </row>
    <row r="972" spans="1:8" x14ac:dyDescent="0.3">
      <c r="A972" s="10" t="s">
        <v>11</v>
      </c>
      <c r="B972" s="11">
        <v>381</v>
      </c>
      <c r="C972" s="12">
        <v>4.4000000000000004</v>
      </c>
      <c r="D972" s="12">
        <v>47</v>
      </c>
      <c r="E972" s="12">
        <v>1.2</v>
      </c>
      <c r="F972" s="11">
        <v>25060.85</v>
      </c>
      <c r="G972" s="13" t="str">
        <f t="shared" si="30"/>
        <v>الأجهزة  المنزلية</v>
      </c>
      <c r="H972" s="27">
        <f t="shared" si="31"/>
        <v>9548183.8499999996</v>
      </c>
    </row>
    <row r="973" spans="1:8" x14ac:dyDescent="0.3">
      <c r="A973" s="6" t="s">
        <v>10</v>
      </c>
      <c r="B973" s="7">
        <v>101</v>
      </c>
      <c r="C973" s="8">
        <v>3.3</v>
      </c>
      <c r="D973" s="8">
        <v>182</v>
      </c>
      <c r="E973" s="8">
        <v>6.5</v>
      </c>
      <c r="F973" s="7">
        <v>2531.73</v>
      </c>
      <c r="G973" s="9" t="str">
        <f t="shared" si="30"/>
        <v>الأجهزة  الشخصية</v>
      </c>
      <c r="H973" s="27">
        <f t="shared" si="31"/>
        <v>255704.73</v>
      </c>
    </row>
    <row r="974" spans="1:8" x14ac:dyDescent="0.3">
      <c r="A974" s="10" t="s">
        <v>11</v>
      </c>
      <c r="B974" s="11">
        <v>411</v>
      </c>
      <c r="C974" s="12">
        <v>2.5</v>
      </c>
      <c r="D974" s="12">
        <v>131</v>
      </c>
      <c r="E974" s="12">
        <v>2.5</v>
      </c>
      <c r="F974" s="11">
        <v>11796.6</v>
      </c>
      <c r="G974" s="13" t="str">
        <f t="shared" si="30"/>
        <v>الأجهزة  المنزلية</v>
      </c>
      <c r="H974" s="27">
        <f t="shared" si="31"/>
        <v>4848402.6000000006</v>
      </c>
    </row>
    <row r="975" spans="1:8" x14ac:dyDescent="0.3">
      <c r="A975" s="6" t="s">
        <v>9</v>
      </c>
      <c r="B975" s="7">
        <v>318</v>
      </c>
      <c r="C975" s="8">
        <v>1.5</v>
      </c>
      <c r="D975" s="8">
        <v>113</v>
      </c>
      <c r="E975" s="8">
        <v>7.3</v>
      </c>
      <c r="F975" s="7">
        <v>2476.1</v>
      </c>
      <c r="G975" s="9" t="str">
        <f t="shared" si="30"/>
        <v xml:space="preserve"> الحاسوب ومستلزماته</v>
      </c>
      <c r="H975" s="27">
        <f t="shared" si="31"/>
        <v>787399.79999999993</v>
      </c>
    </row>
    <row r="976" spans="1:8" x14ac:dyDescent="0.3">
      <c r="A976" s="10" t="s">
        <v>12</v>
      </c>
      <c r="B976" s="11">
        <v>450</v>
      </c>
      <c r="C976" s="12">
        <v>2.7</v>
      </c>
      <c r="D976" s="12">
        <v>140</v>
      </c>
      <c r="E976" s="12">
        <v>8</v>
      </c>
      <c r="F976" s="11">
        <v>476.25</v>
      </c>
      <c r="G976" s="13" t="str">
        <f t="shared" si="30"/>
        <v>الأجهزة  الشخصية</v>
      </c>
      <c r="H976" s="27">
        <f t="shared" si="31"/>
        <v>214312.5</v>
      </c>
    </row>
    <row r="977" spans="1:8" x14ac:dyDescent="0.3">
      <c r="A977" s="6" t="s">
        <v>14</v>
      </c>
      <c r="B977" s="7">
        <v>146</v>
      </c>
      <c r="C977" s="8">
        <v>4.0999999999999996</v>
      </c>
      <c r="D977" s="8">
        <v>117</v>
      </c>
      <c r="E977" s="8">
        <v>1.9</v>
      </c>
      <c r="F977" s="8">
        <v>13020.89</v>
      </c>
      <c r="G977" s="9" t="str">
        <f t="shared" si="30"/>
        <v>الأجهزة  المنزلية</v>
      </c>
      <c r="H977" s="27">
        <f t="shared" si="31"/>
        <v>1901049.94</v>
      </c>
    </row>
    <row r="978" spans="1:8" x14ac:dyDescent="0.3">
      <c r="A978" s="10" t="s">
        <v>7</v>
      </c>
      <c r="B978" s="11">
        <v>299</v>
      </c>
      <c r="C978" s="12">
        <v>1.3</v>
      </c>
      <c r="D978" s="12">
        <v>159</v>
      </c>
      <c r="E978" s="12">
        <v>7</v>
      </c>
      <c r="F978" s="11">
        <v>709.09</v>
      </c>
      <c r="G978" s="13" t="str">
        <f t="shared" si="30"/>
        <v xml:space="preserve"> الحاسوب ومستلزماته</v>
      </c>
      <c r="H978" s="27">
        <f t="shared" si="31"/>
        <v>212017.91</v>
      </c>
    </row>
    <row r="979" spans="1:8" x14ac:dyDescent="0.3">
      <c r="A979" s="6" t="s">
        <v>15</v>
      </c>
      <c r="B979" s="7">
        <v>162</v>
      </c>
      <c r="C979" s="8">
        <v>3.8</v>
      </c>
      <c r="D979" s="8">
        <v>113</v>
      </c>
      <c r="E979" s="8">
        <v>2.8</v>
      </c>
      <c r="F979" s="8">
        <v>9654.02</v>
      </c>
      <c r="G979" s="9" t="str">
        <f t="shared" si="30"/>
        <v>أجهزة التصوير</v>
      </c>
      <c r="H979" s="27">
        <f t="shared" si="31"/>
        <v>1563951.24</v>
      </c>
    </row>
    <row r="980" spans="1:8" x14ac:dyDescent="0.3">
      <c r="A980" s="10" t="s">
        <v>10</v>
      </c>
      <c r="B980" s="11">
        <v>142</v>
      </c>
      <c r="C980" s="12">
        <v>1.6</v>
      </c>
      <c r="D980" s="12">
        <v>200</v>
      </c>
      <c r="E980" s="12">
        <v>1.3</v>
      </c>
      <c r="F980" s="12">
        <v>2309.36</v>
      </c>
      <c r="G980" s="13" t="str">
        <f t="shared" si="30"/>
        <v>الأجهزة  الشخصية</v>
      </c>
      <c r="H980" s="27">
        <f t="shared" si="31"/>
        <v>327929.12</v>
      </c>
    </row>
    <row r="981" spans="1:8" x14ac:dyDescent="0.3">
      <c r="A981" s="6" t="s">
        <v>15</v>
      </c>
      <c r="B981" s="7">
        <v>453</v>
      </c>
      <c r="C981" s="8">
        <v>2.5</v>
      </c>
      <c r="D981" s="8">
        <v>53</v>
      </c>
      <c r="E981" s="8">
        <v>5.6</v>
      </c>
      <c r="F981" s="8">
        <v>3192.97</v>
      </c>
      <c r="G981" s="9" t="str">
        <f t="shared" si="30"/>
        <v>أجهزة التصوير</v>
      </c>
      <c r="H981" s="27">
        <f t="shared" si="31"/>
        <v>1446415.41</v>
      </c>
    </row>
    <row r="982" spans="1:8" x14ac:dyDescent="0.3">
      <c r="A982" s="10" t="s">
        <v>12</v>
      </c>
      <c r="B982" s="11">
        <v>290</v>
      </c>
      <c r="C982" s="12">
        <v>3.9</v>
      </c>
      <c r="D982" s="12">
        <v>177</v>
      </c>
      <c r="E982" s="12">
        <v>7.3</v>
      </c>
      <c r="F982" s="12">
        <v>1728.89</v>
      </c>
      <c r="G982" s="13" t="str">
        <f t="shared" si="30"/>
        <v>الأجهزة  الشخصية</v>
      </c>
      <c r="H982" s="27">
        <f t="shared" si="31"/>
        <v>501378.10000000003</v>
      </c>
    </row>
    <row r="983" spans="1:8" x14ac:dyDescent="0.3">
      <c r="A983" s="6" t="s">
        <v>11</v>
      </c>
      <c r="B983" s="7">
        <v>156</v>
      </c>
      <c r="C983" s="8">
        <v>5</v>
      </c>
      <c r="D983" s="8">
        <v>50</v>
      </c>
      <c r="E983" s="8">
        <v>3.6</v>
      </c>
      <c r="F983" s="8">
        <v>34514.61</v>
      </c>
      <c r="G983" s="9" t="str">
        <f t="shared" si="30"/>
        <v>الأجهزة  المنزلية</v>
      </c>
      <c r="H983" s="27">
        <f t="shared" si="31"/>
        <v>5384279.1600000001</v>
      </c>
    </row>
    <row r="984" spans="1:8" x14ac:dyDescent="0.3">
      <c r="A984" s="10" t="s">
        <v>8</v>
      </c>
      <c r="B984" s="11">
        <v>67</v>
      </c>
      <c r="C984" s="12">
        <v>3.4</v>
      </c>
      <c r="D984" s="12">
        <v>111</v>
      </c>
      <c r="E984" s="12">
        <v>5.8</v>
      </c>
      <c r="F984" s="12">
        <v>14976.47</v>
      </c>
      <c r="G984" s="13" t="str">
        <f t="shared" si="30"/>
        <v>الأجهزة  المنزلية</v>
      </c>
      <c r="H984" s="27">
        <f t="shared" si="31"/>
        <v>1003423.49</v>
      </c>
    </row>
    <row r="985" spans="1:8" x14ac:dyDescent="0.3">
      <c r="A985" s="6" t="s">
        <v>15</v>
      </c>
      <c r="B985" s="7">
        <v>360</v>
      </c>
      <c r="C985" s="8">
        <v>3.3</v>
      </c>
      <c r="D985" s="8">
        <v>113</v>
      </c>
      <c r="E985" s="8">
        <v>3</v>
      </c>
      <c r="F985" s="8">
        <v>6576</v>
      </c>
      <c r="G985" s="9" t="str">
        <f t="shared" si="30"/>
        <v>أجهزة التصوير</v>
      </c>
      <c r="H985" s="27">
        <f t="shared" si="31"/>
        <v>2367360</v>
      </c>
    </row>
    <row r="986" spans="1:8" x14ac:dyDescent="0.3">
      <c r="A986" s="10" t="s">
        <v>12</v>
      </c>
      <c r="B986" s="11">
        <v>314</v>
      </c>
      <c r="C986" s="12">
        <v>2</v>
      </c>
      <c r="D986" s="12">
        <v>1554</v>
      </c>
      <c r="E986" s="12">
        <v>9.8000000000000007</v>
      </c>
      <c r="F986" s="12">
        <v>837.8</v>
      </c>
      <c r="G986" s="13" t="str">
        <f t="shared" si="30"/>
        <v>الأجهزة  الشخصية</v>
      </c>
      <c r="H986" s="27">
        <f t="shared" si="31"/>
        <v>263069.2</v>
      </c>
    </row>
    <row r="987" spans="1:8" x14ac:dyDescent="0.3">
      <c r="A987" s="6" t="s">
        <v>8</v>
      </c>
      <c r="B987" s="7">
        <v>347</v>
      </c>
      <c r="C987" s="8">
        <v>5</v>
      </c>
      <c r="D987" s="8">
        <v>103</v>
      </c>
      <c r="E987" s="8">
        <v>3.7</v>
      </c>
      <c r="F987" s="8">
        <v>17868.37</v>
      </c>
      <c r="G987" s="9" t="str">
        <f t="shared" si="30"/>
        <v>الأجهزة  المنزلية</v>
      </c>
      <c r="H987" s="27">
        <f t="shared" si="31"/>
        <v>6200324.3899999997</v>
      </c>
    </row>
    <row r="988" spans="1:8" x14ac:dyDescent="0.3">
      <c r="A988" s="10" t="s">
        <v>12</v>
      </c>
      <c r="B988" s="11">
        <v>132</v>
      </c>
      <c r="C988" s="12">
        <v>2.4</v>
      </c>
      <c r="D988" s="12">
        <v>93</v>
      </c>
      <c r="E988" s="12">
        <v>2.6</v>
      </c>
      <c r="F988" s="12">
        <v>957.16</v>
      </c>
      <c r="G988" s="13" t="str">
        <f t="shared" si="30"/>
        <v>الأجهزة  الشخصية</v>
      </c>
      <c r="H988" s="27">
        <f t="shared" si="31"/>
        <v>126345.12</v>
      </c>
    </row>
    <row r="989" spans="1:8" x14ac:dyDescent="0.3">
      <c r="A989" s="6" t="s">
        <v>8</v>
      </c>
      <c r="B989" s="7">
        <v>357</v>
      </c>
      <c r="C989" s="8">
        <v>1.5</v>
      </c>
      <c r="D989" s="8">
        <v>39</v>
      </c>
      <c r="E989" s="8">
        <v>10</v>
      </c>
      <c r="F989" s="8">
        <v>19926.95</v>
      </c>
      <c r="G989" s="9" t="str">
        <f t="shared" si="30"/>
        <v>الأجهزة  المنزلية</v>
      </c>
      <c r="H989" s="27">
        <f t="shared" si="31"/>
        <v>7113921.1500000004</v>
      </c>
    </row>
    <row r="990" spans="1:8" x14ac:dyDescent="0.3">
      <c r="A990" s="10" t="s">
        <v>10</v>
      </c>
      <c r="B990" s="11">
        <v>52</v>
      </c>
      <c r="C990" s="12">
        <v>1</v>
      </c>
      <c r="D990" s="12">
        <v>149</v>
      </c>
      <c r="E990" s="12">
        <v>9.8000000000000007</v>
      </c>
      <c r="F990" s="12">
        <v>3341.56</v>
      </c>
      <c r="G990" s="13" t="str">
        <f t="shared" si="30"/>
        <v>الأجهزة  الشخصية</v>
      </c>
      <c r="H990" s="27">
        <f t="shared" si="31"/>
        <v>173761.12</v>
      </c>
    </row>
    <row r="991" spans="1:8" x14ac:dyDescent="0.3">
      <c r="A991" s="6" t="s">
        <v>5</v>
      </c>
      <c r="B991" s="7">
        <v>206</v>
      </c>
      <c r="C991" s="8">
        <v>4.5999999999999996</v>
      </c>
      <c r="D991" s="8">
        <v>182</v>
      </c>
      <c r="E991" s="8">
        <v>8.9</v>
      </c>
      <c r="F991" s="8">
        <v>3651.9</v>
      </c>
      <c r="G991" s="9" t="str">
        <f t="shared" si="30"/>
        <v>الأجهزة  المنزلية</v>
      </c>
      <c r="H991" s="27">
        <f t="shared" si="31"/>
        <v>752291.4</v>
      </c>
    </row>
    <row r="992" spans="1:8" x14ac:dyDescent="0.3">
      <c r="A992" s="10" t="s">
        <v>13</v>
      </c>
      <c r="B992" s="11">
        <v>60</v>
      </c>
      <c r="C992" s="12">
        <v>5</v>
      </c>
      <c r="D992" s="12">
        <v>23</v>
      </c>
      <c r="E992" s="12">
        <v>5.0999999999999996</v>
      </c>
      <c r="F992" s="12">
        <v>10472.9</v>
      </c>
      <c r="G992" s="13" t="str">
        <f t="shared" si="30"/>
        <v xml:space="preserve"> الحاسوب ومستلزماته</v>
      </c>
      <c r="H992" s="27">
        <f t="shared" si="31"/>
        <v>628374</v>
      </c>
    </row>
    <row r="993" spans="1:8" x14ac:dyDescent="0.3">
      <c r="A993" s="6" t="s">
        <v>8</v>
      </c>
      <c r="B993" s="7">
        <v>275</v>
      </c>
      <c r="C993" s="8">
        <v>1.1000000000000001</v>
      </c>
      <c r="D993" s="8">
        <v>117</v>
      </c>
      <c r="E993" s="8">
        <v>6.5</v>
      </c>
      <c r="F993" s="8">
        <v>16166.67</v>
      </c>
      <c r="G993" s="9" t="str">
        <f t="shared" si="30"/>
        <v>الأجهزة  المنزلية</v>
      </c>
      <c r="H993" s="27">
        <f t="shared" si="31"/>
        <v>4445834.25</v>
      </c>
    </row>
    <row r="994" spans="1:8" x14ac:dyDescent="0.3">
      <c r="A994" s="10" t="s">
        <v>9</v>
      </c>
      <c r="B994" s="11">
        <v>453</v>
      </c>
      <c r="C994" s="12">
        <v>1.7</v>
      </c>
      <c r="D994" s="12">
        <v>115</v>
      </c>
      <c r="E994" s="12">
        <v>4.7</v>
      </c>
      <c r="F994" s="12">
        <v>1802.06</v>
      </c>
      <c r="G994" s="13" t="str">
        <f t="shared" si="30"/>
        <v xml:space="preserve"> الحاسوب ومستلزماته</v>
      </c>
      <c r="H994" s="27">
        <f t="shared" si="31"/>
        <v>816333.17999999993</v>
      </c>
    </row>
    <row r="995" spans="1:8" x14ac:dyDescent="0.3">
      <c r="A995" s="6" t="s">
        <v>14</v>
      </c>
      <c r="B995" s="7">
        <v>457</v>
      </c>
      <c r="C995" s="8">
        <v>1.3</v>
      </c>
      <c r="D995" s="8">
        <v>156</v>
      </c>
      <c r="E995" s="8">
        <v>7</v>
      </c>
      <c r="F995" s="8">
        <v>16475.150000000001</v>
      </c>
      <c r="G995" s="9" t="str">
        <f t="shared" si="30"/>
        <v>الأجهزة  المنزلية</v>
      </c>
      <c r="H995" s="27">
        <f t="shared" si="31"/>
        <v>7529143.5500000007</v>
      </c>
    </row>
    <row r="996" spans="1:8" x14ac:dyDescent="0.3">
      <c r="A996" s="10" t="s">
        <v>5</v>
      </c>
      <c r="B996" s="11">
        <v>80</v>
      </c>
      <c r="C996" s="12">
        <v>1.8</v>
      </c>
      <c r="D996" s="12">
        <v>93</v>
      </c>
      <c r="E996" s="12">
        <v>8.5</v>
      </c>
      <c r="F996" s="12">
        <v>2528.42</v>
      </c>
      <c r="G996" s="13" t="str">
        <f t="shared" si="30"/>
        <v>الأجهزة  المنزلية</v>
      </c>
      <c r="H996" s="27">
        <f t="shared" si="31"/>
        <v>202273.6</v>
      </c>
    </row>
    <row r="997" spans="1:8" x14ac:dyDescent="0.3">
      <c r="A997" s="6" t="s">
        <v>4</v>
      </c>
      <c r="B997" s="7">
        <v>94</v>
      </c>
      <c r="C997" s="8">
        <v>4.2</v>
      </c>
      <c r="D997" s="8">
        <v>162</v>
      </c>
      <c r="E997" s="8">
        <v>1.6</v>
      </c>
      <c r="F997" s="8">
        <v>12065.56</v>
      </c>
      <c r="G997" s="9" t="str">
        <f t="shared" si="30"/>
        <v>الأجهزة  الشخصية</v>
      </c>
      <c r="H997" s="27">
        <f t="shared" si="31"/>
        <v>1134162.6399999999</v>
      </c>
    </row>
    <row r="998" spans="1:8" x14ac:dyDescent="0.3">
      <c r="A998" s="10" t="s">
        <v>14</v>
      </c>
      <c r="B998" s="11">
        <v>416</v>
      </c>
      <c r="C998" s="12">
        <v>4.5999999999999996</v>
      </c>
      <c r="D998" s="12">
        <v>113</v>
      </c>
      <c r="E998" s="12">
        <v>5.0999999999999996</v>
      </c>
      <c r="F998" s="12">
        <v>20425.57</v>
      </c>
      <c r="G998" s="13" t="str">
        <f t="shared" si="30"/>
        <v>الأجهزة  المنزلية</v>
      </c>
      <c r="H998" s="27">
        <f t="shared" si="31"/>
        <v>8497037.1199999992</v>
      </c>
    </row>
    <row r="999" spans="1:8" x14ac:dyDescent="0.3">
      <c r="A999" s="6" t="s">
        <v>5</v>
      </c>
      <c r="B999" s="7">
        <v>156</v>
      </c>
      <c r="C999" s="8">
        <v>3.2</v>
      </c>
      <c r="D999" s="8">
        <v>123</v>
      </c>
      <c r="E999" s="8">
        <v>6.3</v>
      </c>
      <c r="F999" s="8">
        <v>702.47</v>
      </c>
      <c r="G999" s="9" t="str">
        <f t="shared" si="30"/>
        <v>الأجهزة  المنزلية</v>
      </c>
      <c r="H999" s="27">
        <f t="shared" si="31"/>
        <v>109585.32</v>
      </c>
    </row>
    <row r="1000" spans="1:8" x14ac:dyDescent="0.3">
      <c r="A1000" s="10" t="s">
        <v>12</v>
      </c>
      <c r="B1000" s="11">
        <v>378</v>
      </c>
      <c r="C1000" s="12">
        <v>2</v>
      </c>
      <c r="D1000" s="12">
        <v>66</v>
      </c>
      <c r="E1000" s="12">
        <v>6.9</v>
      </c>
      <c r="F1000" s="12">
        <v>1091.6099999999999</v>
      </c>
      <c r="G1000" s="13" t="str">
        <f t="shared" si="30"/>
        <v>الأجهزة  الشخصية</v>
      </c>
      <c r="H1000" s="27">
        <f t="shared" si="31"/>
        <v>412628.57999999996</v>
      </c>
    </row>
    <row r="1001" spans="1:8" x14ac:dyDescent="0.3">
      <c r="A1001" s="6" t="s">
        <v>4</v>
      </c>
      <c r="B1001" s="7">
        <v>408</v>
      </c>
      <c r="C1001" s="8">
        <v>2.2999999999999998</v>
      </c>
      <c r="D1001" s="8">
        <v>157</v>
      </c>
      <c r="E1001" s="7">
        <v>7</v>
      </c>
      <c r="F1001" s="8">
        <v>18431.11</v>
      </c>
      <c r="G1001" s="9" t="str">
        <f t="shared" si="30"/>
        <v>الأجهزة  الشخصية</v>
      </c>
      <c r="H1001" s="27">
        <f t="shared" si="31"/>
        <v>7519892.8799999999</v>
      </c>
    </row>
  </sheetData>
  <autoFilter ref="A1:G1001" xr:uid="{4B0598B0-DCFD-480D-8D17-DC7E69985DB6}"/>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w p x t W S s + K N C o A A A A + Q A A A B I A H A B D b 2 5 m a W c v U G F j a 2 F n Z S 5 4 b W w g o h g A K K A U A A A A A A A A A A A A A A A A A A A A A A A A A A A A h Y / N C o J A G E V f R W b v / J h F y O e 4 i G i T E A T R d h g n H d I x Z s b 0 3 V r 0 S L 1 C Q h n u W t 7 D W Z z 7 e j w h G 5 o 6 u C v r d G t S x D B F g T K y L b Q p U 9 T 5 S 7 h G G Y e D k F d R q m C U j U s G V 6 S o 8 v 6 W E N L 3 P e 4 X u L U l i S h l 5 J z v j 7 J S j U A / W f + X Q 2 2 c F 0 Y q x O H 0 i e E R j m I c 0 9 U S s 5 g y I B O H X J u Z M y Z j C m Q G Y d P V v r O K C x t u d 0 C m C e R 7 g 7 8 B U E s D B B Q A A g A I A M K c b 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C n G 1 Z K I p H u A 4 A A A A R A A A A E w A c A E Z v c m 1 1 b G F z L 1 N l Y 3 R p b 2 4 x L m 0 g o h g A K K A U A A A A A A A A A A A A A A A A A A A A A A A A A A A A K 0 5 N L s n M z 1 M I h t C G 1 g B Q S w E C L Q A U A A I A C A D C n G 1 Z K z 4 o 0 K g A A A D 5 A A A A E g A A A A A A A A A A A A A A A A A A A A A A Q 2 9 u Z m l n L 1 B h Y 2 t h Z 2 U u e G 1 s U E s B A i 0 A F A A C A A g A w p x t W Q / K 6 a u k A A A A 6 Q A A A B M A A A A A A A A A A A A A A A A A 9 A A A A F t D b 2 5 0 Z W 5 0 X 1 R 5 c G V z X S 5 4 b W x Q S w E C L Q A U A A I A C A D C n G 1 Z K I p H u A 4 A A A A R A A A A E w A A A A A A A A A A A A A A A A D l A Q A A R m 9 y b X V s Y X M v U 2 V j d G l v b j E u b V B L B Q Y A A A A A A w A D A M I A A A B A A g 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O 1 p C H B e G Q l N h g / B c X w p y k 8 A A A A A A g A A A A A A E G Y A A A A B A A A g A A A A 2 D 7 5 2 D J T T 7 J 3 0 2 7 p r w u P V 5 a 9 j O l a 8 j S k 4 R V n 3 l 5 M + U 4 A A A A A D o A A A A A C A A A g A A A A W x p C K P d W h S E + m m z k 8 6 R u 4 j S G X g b 5 i e r B z s w N 8 c Z f r A p Q A A A A M 3 u A S a L K b D 6 a p F Y k E J Y r A s o v 2 H t T i h 7 L t o 9 t H J G s r B s / n 5 F M + M 8 C S H 0 0 i + 0 S G G R e O h P V n A B T 6 P n m b c s u n I W F Q z B V 9 c e f 6 x 6 m T 8 9 K 4 m S U I h h A A A A A 1 o F x o Y b x / E 3 p D V F 2 R u i 0 m X U F 7 u B s w G B F v c 2 y a c J S d Q S 7 / M U O Q w e U v v L V H v m 2 D X I I f + 9 0 t + u V 0 + M k L 1 E s o F q b 0 Q = = < / D a t a M a s h u p > 
</file>

<file path=customXml/itemProps1.xml><?xml version="1.0" encoding="utf-8"?>
<ds:datastoreItem xmlns:ds="http://schemas.openxmlformats.org/officeDocument/2006/customXml" ds:itemID="{339CB746-E222-455A-8EC7-E9F335CC4DF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2023</dc:creator>
  <cp:lastModifiedBy>10</cp:lastModifiedBy>
  <dcterms:created xsi:type="dcterms:W3CDTF">2024-11-13T17:06:49Z</dcterms:created>
  <dcterms:modified xsi:type="dcterms:W3CDTF">2024-11-24T06:27:09Z</dcterms:modified>
</cp:coreProperties>
</file>